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fileSharing readOnlyRecommended="1"/>
  <workbookPr filterPrivacy="1" showInkAnnotation="0" codeName="ThisWorkbook"/>
  <xr:revisionPtr revIDLastSave="0" documentId="8_{94339EA8-03F6-4F50-BD98-9185EF8EC833}" xr6:coauthVersionLast="47" xr6:coauthVersionMax="47" xr10:uidLastSave="{00000000-0000-0000-0000-000000000000}"/>
  <bookViews>
    <workbookView xWindow="-110" yWindow="-110" windowWidth="19420" windowHeight="10420"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9" i="53" l="1"/>
  <c r="AT9" i="53"/>
  <c r="AX151" i="67"/>
  <c r="AW622" i="69" s="1"/>
  <c r="G64" i="70"/>
  <c r="H64" i="70"/>
  <c r="I64" i="70"/>
  <c r="J64" i="70"/>
  <c r="K64" i="70"/>
  <c r="L64" i="70"/>
  <c r="M64" i="70"/>
  <c r="G65" i="70"/>
  <c r="H65" i="70"/>
  <c r="I65" i="70"/>
  <c r="J65" i="70"/>
  <c r="K65" i="70"/>
  <c r="L65" i="70"/>
  <c r="M65" i="70"/>
  <c r="G66" i="70"/>
  <c r="H66" i="70"/>
  <c r="I66" i="70"/>
  <c r="J66" i="70"/>
  <c r="K66" i="70"/>
  <c r="L66" i="70"/>
  <c r="M66" i="70"/>
  <c r="G67" i="70"/>
  <c r="H67" i="70"/>
  <c r="I67" i="70"/>
  <c r="J67" i="70"/>
  <c r="K67" i="70"/>
  <c r="L67" i="70"/>
  <c r="M67" i="70"/>
  <c r="G68" i="70"/>
  <c r="H68" i="70"/>
  <c r="I68" i="70"/>
  <c r="J68" i="70"/>
  <c r="K68" i="70"/>
  <c r="L68" i="70"/>
  <c r="M68" i="70"/>
  <c r="G69" i="70"/>
  <c r="H69" i="70"/>
  <c r="I69" i="70"/>
  <c r="J69" i="70"/>
  <c r="K69" i="70"/>
  <c r="L69" i="70"/>
  <c r="M69" i="70"/>
  <c r="G70" i="70"/>
  <c r="H70" i="70"/>
  <c r="I70" i="70"/>
  <c r="J70" i="70"/>
  <c r="K70" i="70"/>
  <c r="L70" i="70"/>
  <c r="M70" i="70"/>
  <c r="G71" i="70"/>
  <c r="H71" i="70"/>
  <c r="I71" i="70"/>
  <c r="J71" i="70"/>
  <c r="K71" i="70"/>
  <c r="L71" i="70"/>
  <c r="M71" i="70"/>
  <c r="G72" i="70"/>
  <c r="H72" i="70"/>
  <c r="I72" i="70"/>
  <c r="J72" i="70"/>
  <c r="K72" i="70"/>
  <c r="L72" i="70"/>
  <c r="M72" i="70"/>
  <c r="G73" i="70"/>
  <c r="H73" i="70"/>
  <c r="I73" i="70"/>
  <c r="J73" i="70"/>
  <c r="K73" i="70"/>
  <c r="L73" i="70"/>
  <c r="M73" i="70"/>
  <c r="G74" i="70"/>
  <c r="H74" i="70"/>
  <c r="I74" i="70"/>
  <c r="J74" i="70"/>
  <c r="K74" i="70"/>
  <c r="L74" i="70"/>
  <c r="M74" i="70"/>
  <c r="G75" i="70"/>
  <c r="H75" i="70"/>
  <c r="I75" i="70"/>
  <c r="J75" i="70"/>
  <c r="K75" i="70"/>
  <c r="L75" i="70"/>
  <c r="M75" i="70"/>
  <c r="G76" i="70"/>
  <c r="H76" i="70"/>
  <c r="I76" i="70"/>
  <c r="J76" i="70"/>
  <c r="K76" i="70"/>
  <c r="L76" i="70"/>
  <c r="M76" i="70"/>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N76" i="70"/>
  <c r="N75" i="70"/>
  <c r="N74" i="70"/>
  <c r="N73" i="70"/>
  <c r="N72" i="70"/>
  <c r="N71" i="70"/>
  <c r="N70" i="70"/>
  <c r="N69" i="70"/>
  <c r="N68" i="70"/>
  <c r="N67" i="70"/>
  <c r="N66" i="70"/>
  <c r="N65" i="70"/>
  <c r="N64" i="70"/>
  <c r="P64" i="70"/>
  <c r="Q64" i="70"/>
  <c r="R64" i="70"/>
  <c r="S64" i="70"/>
  <c r="T64" i="70"/>
  <c r="U64" i="70"/>
  <c r="V64" i="70"/>
  <c r="W64" i="70"/>
  <c r="X64" i="70"/>
  <c r="Y64" i="70"/>
  <c r="P65" i="70"/>
  <c r="Q65" i="70"/>
  <c r="R65" i="70"/>
  <c r="S65" i="70"/>
  <c r="T65" i="70"/>
  <c r="U65" i="70"/>
  <c r="V65" i="70"/>
  <c r="W65" i="70"/>
  <c r="X65" i="70"/>
  <c r="Y65" i="70"/>
  <c r="AW65" i="70"/>
  <c r="P66" i="70"/>
  <c r="Q66" i="70"/>
  <c r="R66" i="70"/>
  <c r="S66" i="70"/>
  <c r="T66" i="70"/>
  <c r="U66" i="70"/>
  <c r="V66" i="70"/>
  <c r="W66" i="70"/>
  <c r="X66" i="70"/>
  <c r="Y66" i="70"/>
  <c r="AI66" i="70"/>
  <c r="P67" i="70"/>
  <c r="Q67" i="70"/>
  <c r="R67" i="70"/>
  <c r="S67" i="70"/>
  <c r="T67" i="70"/>
  <c r="U67" i="70"/>
  <c r="V67" i="70"/>
  <c r="W67" i="70"/>
  <c r="X67" i="70"/>
  <c r="Y67" i="70"/>
  <c r="AR67" i="70"/>
  <c r="P68" i="70"/>
  <c r="Q68" i="70"/>
  <c r="R68" i="70"/>
  <c r="S68" i="70"/>
  <c r="T68" i="70"/>
  <c r="U68" i="70"/>
  <c r="V68" i="70"/>
  <c r="W68" i="70"/>
  <c r="X68" i="70"/>
  <c r="Y68" i="70"/>
  <c r="AZ68" i="70"/>
  <c r="P69" i="70"/>
  <c r="Q69" i="70"/>
  <c r="R69" i="70"/>
  <c r="S69" i="70"/>
  <c r="T69" i="70"/>
  <c r="U69" i="70"/>
  <c r="V69" i="70"/>
  <c r="W69" i="70"/>
  <c r="X69" i="70"/>
  <c r="Y69" i="70"/>
  <c r="AK69" i="70"/>
  <c r="P70" i="70"/>
  <c r="Q70" i="70"/>
  <c r="R70" i="70"/>
  <c r="S70" i="70"/>
  <c r="T70" i="70"/>
  <c r="U70" i="70"/>
  <c r="V70" i="70"/>
  <c r="W70" i="70"/>
  <c r="X70" i="70"/>
  <c r="Y70" i="70"/>
  <c r="AR70" i="70"/>
  <c r="P71" i="70"/>
  <c r="Q71" i="70"/>
  <c r="R71" i="70"/>
  <c r="S71" i="70"/>
  <c r="T71" i="70"/>
  <c r="U71" i="70"/>
  <c r="V71" i="70"/>
  <c r="W71" i="70"/>
  <c r="X71" i="70"/>
  <c r="Y71" i="70"/>
  <c r="AE71" i="70"/>
  <c r="BA71" i="70"/>
  <c r="P72" i="70"/>
  <c r="Q72" i="70"/>
  <c r="R72" i="70"/>
  <c r="S72" i="70"/>
  <c r="T72" i="70"/>
  <c r="U72" i="70"/>
  <c r="V72" i="70"/>
  <c r="W72" i="70"/>
  <c r="X72" i="70"/>
  <c r="Y72" i="70"/>
  <c r="AO72" i="70"/>
  <c r="P73" i="70"/>
  <c r="Q73" i="70"/>
  <c r="R73" i="70"/>
  <c r="S73" i="70"/>
  <c r="T73" i="70"/>
  <c r="U73" i="70"/>
  <c r="V73" i="70"/>
  <c r="W73" i="70"/>
  <c r="X73" i="70"/>
  <c r="Y73" i="70"/>
  <c r="AE73" i="70"/>
  <c r="P74" i="70"/>
  <c r="Q74" i="70"/>
  <c r="R74" i="70"/>
  <c r="S74" i="70"/>
  <c r="T74" i="70"/>
  <c r="U74" i="70"/>
  <c r="V74" i="70"/>
  <c r="W74" i="70"/>
  <c r="X74" i="70"/>
  <c r="Y74" i="70"/>
  <c r="AN74" i="70"/>
  <c r="P75" i="70"/>
  <c r="Q75" i="70"/>
  <c r="R75" i="70"/>
  <c r="S75" i="70"/>
  <c r="T75" i="70"/>
  <c r="U75" i="70"/>
  <c r="V75" i="70"/>
  <c r="W75" i="70"/>
  <c r="X75" i="70"/>
  <c r="Y75" i="70"/>
  <c r="AW75" i="70"/>
  <c r="P76" i="70"/>
  <c r="Q76" i="70"/>
  <c r="R76" i="70"/>
  <c r="S76" i="70"/>
  <c r="T76" i="70"/>
  <c r="U76" i="70"/>
  <c r="V76" i="70"/>
  <c r="W76" i="70"/>
  <c r="X76" i="70"/>
  <c r="Y76" i="70"/>
  <c r="AH76" i="70"/>
  <c r="BA76" i="70"/>
  <c r="P77" i="70"/>
  <c r="Q77" i="70"/>
  <c r="R77" i="70"/>
  <c r="S77" i="70"/>
  <c r="T77" i="70"/>
  <c r="U77" i="70"/>
  <c r="V77" i="70"/>
  <c r="W77" i="70"/>
  <c r="X77" i="70"/>
  <c r="Y77" i="70"/>
  <c r="AL77" i="70"/>
  <c r="AL103" i="70" s="1"/>
  <c r="AK416" i="69" s="1"/>
  <c r="P78" i="70"/>
  <c r="Q78" i="70"/>
  <c r="R78" i="70"/>
  <c r="S78" i="70"/>
  <c r="T78" i="70"/>
  <c r="U78" i="70"/>
  <c r="V78" i="70"/>
  <c r="W78" i="70"/>
  <c r="X78" i="70"/>
  <c r="Y78" i="70"/>
  <c r="AT78" i="70"/>
  <c r="AT104" i="70" s="1"/>
  <c r="AS417" i="69" s="1"/>
  <c r="AS600" i="69" s="1"/>
  <c r="P79" i="70"/>
  <c r="Q79" i="70"/>
  <c r="R79" i="70"/>
  <c r="S79" i="70"/>
  <c r="T79" i="70"/>
  <c r="U79" i="70"/>
  <c r="V79" i="70"/>
  <c r="W79" i="70"/>
  <c r="X79" i="70"/>
  <c r="Y79" i="70"/>
  <c r="AF79" i="70"/>
  <c r="AF105" i="70" s="1"/>
  <c r="AE418" i="69" s="1"/>
  <c r="P80" i="70"/>
  <c r="Q80" i="70"/>
  <c r="R80" i="70"/>
  <c r="S80" i="70"/>
  <c r="T80" i="70"/>
  <c r="U80" i="70"/>
  <c r="V80" i="70"/>
  <c r="W80" i="70"/>
  <c r="X80" i="70"/>
  <c r="Y80" i="70"/>
  <c r="AT80" i="70"/>
  <c r="AT106" i="70" s="1"/>
  <c r="AS419" i="69" s="1"/>
  <c r="P81" i="70"/>
  <c r="Q81" i="70"/>
  <c r="R81" i="70"/>
  <c r="S81" i="70"/>
  <c r="T81" i="70"/>
  <c r="U81" i="70"/>
  <c r="V81" i="70"/>
  <c r="W81" i="70"/>
  <c r="X81" i="70"/>
  <c r="Y81" i="70"/>
  <c r="AG81" i="70"/>
  <c r="AG107" i="70" s="1"/>
  <c r="AF420" i="69" s="1"/>
  <c r="AF473" i="69" s="1"/>
  <c r="P82" i="70"/>
  <c r="Q82" i="70"/>
  <c r="R82" i="70"/>
  <c r="S82" i="70"/>
  <c r="T82" i="70"/>
  <c r="U82" i="70"/>
  <c r="V82" i="70"/>
  <c r="W82" i="70"/>
  <c r="X82" i="70"/>
  <c r="Y82" i="70"/>
  <c r="AP82" i="70"/>
  <c r="AP108" i="70" s="1"/>
  <c r="AO421" i="69" s="1"/>
  <c r="AO604" i="69" s="1"/>
  <c r="P83" i="70"/>
  <c r="Q83" i="70"/>
  <c r="R83" i="70"/>
  <c r="S83" i="70"/>
  <c r="T83" i="70"/>
  <c r="U83" i="70"/>
  <c r="V83" i="70"/>
  <c r="W83" i="70"/>
  <c r="X83" i="70"/>
  <c r="Y83" i="70"/>
  <c r="AY83" i="70"/>
  <c r="AY109" i="70" s="1"/>
  <c r="AX422" i="69" s="1"/>
  <c r="P84" i="70"/>
  <c r="Q84" i="70"/>
  <c r="R84" i="70"/>
  <c r="S84" i="70"/>
  <c r="T84" i="70"/>
  <c r="U84" i="70"/>
  <c r="V84" i="70"/>
  <c r="W84" i="70"/>
  <c r="X84" i="70"/>
  <c r="Y84" i="70"/>
  <c r="AJ84" i="70"/>
  <c r="AJ110" i="70" s="1"/>
  <c r="AI423" i="69" s="1"/>
  <c r="P85" i="70"/>
  <c r="Q85" i="70"/>
  <c r="R85" i="70"/>
  <c r="S85" i="70"/>
  <c r="T85" i="70"/>
  <c r="U85" i="70"/>
  <c r="V85" i="70"/>
  <c r="W85" i="70"/>
  <c r="X85" i="70"/>
  <c r="Y85" i="70"/>
  <c r="P86" i="70"/>
  <c r="Q86" i="70"/>
  <c r="R86" i="70"/>
  <c r="S86" i="70"/>
  <c r="T86" i="70"/>
  <c r="U86" i="70"/>
  <c r="V86" i="70"/>
  <c r="W86" i="70"/>
  <c r="X86" i="70"/>
  <c r="Y86" i="70"/>
  <c r="AU86" i="70"/>
  <c r="AU112" i="70" s="1"/>
  <c r="AT425" i="69" s="1"/>
  <c r="P87" i="70"/>
  <c r="Q87" i="70"/>
  <c r="R87" i="70"/>
  <c r="S87" i="70"/>
  <c r="T87" i="70"/>
  <c r="U87" i="70"/>
  <c r="V87" i="70"/>
  <c r="W87" i="70"/>
  <c r="X87" i="70"/>
  <c r="Y87" i="70"/>
  <c r="AK87" i="70"/>
  <c r="AK113" i="70" s="1"/>
  <c r="AJ426" i="69" s="1"/>
  <c r="AJ479" i="69" s="1"/>
  <c r="AS87" i="70"/>
  <c r="AS113" i="70" s="1"/>
  <c r="AR426" i="69" s="1"/>
  <c r="AR479" i="69" s="1"/>
  <c r="BA87" i="70"/>
  <c r="BA113" i="70" s="1"/>
  <c r="AZ426" i="69" s="1"/>
  <c r="AZ479" i="69" s="1"/>
  <c r="P88" i="70"/>
  <c r="Q88" i="70"/>
  <c r="R88" i="70"/>
  <c r="S88" i="70"/>
  <c r="T88" i="70"/>
  <c r="U88" i="70"/>
  <c r="V88" i="70"/>
  <c r="W88" i="70"/>
  <c r="X88" i="70"/>
  <c r="Y88" i="70"/>
  <c r="AL88" i="70"/>
  <c r="AL114" i="70" s="1"/>
  <c r="AK427" i="69" s="1"/>
  <c r="AK610" i="69" s="1"/>
  <c r="AT88" i="70"/>
  <c r="AT114" i="70" s="1"/>
  <c r="AS427" i="69" s="1"/>
  <c r="BB88" i="70"/>
  <c r="BB114" i="70" s="1"/>
  <c r="BA427" i="69" s="1"/>
  <c r="P89" i="70"/>
  <c r="Q89" i="70"/>
  <c r="R89" i="70"/>
  <c r="S89" i="70"/>
  <c r="T89" i="70"/>
  <c r="U89" i="70"/>
  <c r="V89" i="70"/>
  <c r="W89" i="70"/>
  <c r="X89" i="70"/>
  <c r="BC73" i="70"/>
  <c r="BB23" i="70"/>
  <c r="BB75" i="70" s="1"/>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B90" i="70" s="1"/>
  <c r="AA14" i="69" s="1"/>
  <c r="AC12" i="70"/>
  <c r="AD12" i="70"/>
  <c r="AD64" i="70" s="1"/>
  <c r="AE12" i="70"/>
  <c r="AE64" i="70" s="1"/>
  <c r="AF12" i="70"/>
  <c r="AF64" i="70" s="1"/>
  <c r="AG12" i="70"/>
  <c r="AG64" i="70" s="1"/>
  <c r="AH12" i="70"/>
  <c r="AH64" i="70" s="1"/>
  <c r="AI12" i="70"/>
  <c r="AI64" i="70" s="1"/>
  <c r="AJ12" i="70"/>
  <c r="AJ64" i="70" s="1"/>
  <c r="AK12" i="70"/>
  <c r="AK64" i="70" s="1"/>
  <c r="AL12" i="70"/>
  <c r="AL64" i="70" s="1"/>
  <c r="AM12" i="70"/>
  <c r="AM64" i="70" s="1"/>
  <c r="AN12" i="70"/>
  <c r="AN64" i="70" s="1"/>
  <c r="AO12" i="70"/>
  <c r="AO64" i="70" s="1"/>
  <c r="AP12" i="70"/>
  <c r="AP64" i="70" s="1"/>
  <c r="AQ12" i="70"/>
  <c r="AQ64" i="70" s="1"/>
  <c r="AR12" i="70"/>
  <c r="AR64" i="70" s="1"/>
  <c r="AS12" i="70"/>
  <c r="AS64" i="70" s="1"/>
  <c r="AT12" i="70"/>
  <c r="AT64" i="70" s="1"/>
  <c r="AU12" i="70"/>
  <c r="AU64" i="70" s="1"/>
  <c r="AV12" i="70"/>
  <c r="AV64" i="70" s="1"/>
  <c r="AW12" i="70"/>
  <c r="AW64" i="70" s="1"/>
  <c r="AX12" i="70"/>
  <c r="AX64" i="70" s="1"/>
  <c r="AY12" i="70"/>
  <c r="AY64" i="70" s="1"/>
  <c r="AZ12" i="70"/>
  <c r="AZ64" i="70" s="1"/>
  <c r="BA12" i="70"/>
  <c r="BA64" i="70" s="1"/>
  <c r="BB12" i="70"/>
  <c r="BB64" i="70" s="1"/>
  <c r="BC12" i="70"/>
  <c r="BC64" i="70" s="1"/>
  <c r="Z13" i="70"/>
  <c r="Z65" i="70" s="1"/>
  <c r="AA13" i="70"/>
  <c r="AA65" i="70" s="1"/>
  <c r="AA91" i="70" s="1"/>
  <c r="Z15" i="69" s="1"/>
  <c r="AB13" i="70"/>
  <c r="AB65" i="70" s="1"/>
  <c r="AC13" i="70"/>
  <c r="AD13" i="70"/>
  <c r="AD65" i="70" s="1"/>
  <c r="AE13" i="70"/>
  <c r="AE65" i="70" s="1"/>
  <c r="AF13" i="70"/>
  <c r="AF65" i="70" s="1"/>
  <c r="AG13" i="70"/>
  <c r="AG65" i="70" s="1"/>
  <c r="AH13" i="70"/>
  <c r="AH65" i="70" s="1"/>
  <c r="AI13" i="70"/>
  <c r="AI65" i="70" s="1"/>
  <c r="AJ13" i="70"/>
  <c r="AJ65" i="70" s="1"/>
  <c r="AK13" i="70"/>
  <c r="AK65" i="70" s="1"/>
  <c r="AL13" i="70"/>
  <c r="AL65" i="70" s="1"/>
  <c r="AM13" i="70"/>
  <c r="AM65" i="70" s="1"/>
  <c r="AN13" i="70"/>
  <c r="AN65" i="70" s="1"/>
  <c r="AO13" i="70"/>
  <c r="AO65" i="70" s="1"/>
  <c r="AP13" i="70"/>
  <c r="AP65" i="70" s="1"/>
  <c r="AQ13" i="70"/>
  <c r="AQ65" i="70" s="1"/>
  <c r="AR13" i="70"/>
  <c r="AR65" i="70" s="1"/>
  <c r="AS13" i="70"/>
  <c r="AS65" i="70" s="1"/>
  <c r="AT13" i="70"/>
  <c r="AT65" i="70" s="1"/>
  <c r="AU13" i="70"/>
  <c r="AU65" i="70" s="1"/>
  <c r="AV13" i="70"/>
  <c r="AV65" i="70" s="1"/>
  <c r="AW13" i="70"/>
  <c r="AX13" i="70"/>
  <c r="AX65" i="70" s="1"/>
  <c r="AY13" i="70"/>
  <c r="AY65" i="70" s="1"/>
  <c r="AZ13" i="70"/>
  <c r="AZ65" i="70" s="1"/>
  <c r="BA13" i="70"/>
  <c r="BA65" i="70" s="1"/>
  <c r="BB13" i="70"/>
  <c r="BB65" i="70" s="1"/>
  <c r="BC13" i="70"/>
  <c r="BC65" i="70" s="1"/>
  <c r="Z14" i="70"/>
  <c r="Z66" i="70" s="1"/>
  <c r="AA14" i="70"/>
  <c r="AA66" i="70" s="1"/>
  <c r="AB14" i="70"/>
  <c r="AB66" i="70" s="1"/>
  <c r="AB92" i="70" s="1"/>
  <c r="AA16" i="69" s="1"/>
  <c r="AC14" i="70"/>
  <c r="AD14" i="70"/>
  <c r="AD66" i="70" s="1"/>
  <c r="AE14" i="70"/>
  <c r="AE66" i="70" s="1"/>
  <c r="AF14" i="70"/>
  <c r="AF66" i="70" s="1"/>
  <c r="AG14" i="70"/>
  <c r="AG66" i="70" s="1"/>
  <c r="AH14" i="70"/>
  <c r="AH66" i="70" s="1"/>
  <c r="AI14" i="70"/>
  <c r="AJ14" i="70"/>
  <c r="AJ66" i="70" s="1"/>
  <c r="AK14" i="70"/>
  <c r="AK66" i="70" s="1"/>
  <c r="AL14" i="70"/>
  <c r="AL66" i="70" s="1"/>
  <c r="AM14" i="70"/>
  <c r="AM66" i="70" s="1"/>
  <c r="AN14" i="70"/>
  <c r="AN66" i="70" s="1"/>
  <c r="AO14" i="70"/>
  <c r="AO66" i="70" s="1"/>
  <c r="AP14" i="70"/>
  <c r="AP66" i="70" s="1"/>
  <c r="AQ14" i="70"/>
  <c r="AQ66" i="70" s="1"/>
  <c r="AR14" i="70"/>
  <c r="AR66" i="70" s="1"/>
  <c r="AS14" i="70"/>
  <c r="AS66" i="70" s="1"/>
  <c r="AT14" i="70"/>
  <c r="AT66" i="70" s="1"/>
  <c r="AU14" i="70"/>
  <c r="AU66" i="70" s="1"/>
  <c r="AV14" i="70"/>
  <c r="AV66" i="70" s="1"/>
  <c r="AW14" i="70"/>
  <c r="AW66" i="70" s="1"/>
  <c r="AX14" i="70"/>
  <c r="AX66" i="70" s="1"/>
  <c r="AY14" i="70"/>
  <c r="AY66" i="70" s="1"/>
  <c r="AZ14" i="70"/>
  <c r="AZ66" i="70" s="1"/>
  <c r="BA14" i="70"/>
  <c r="BA66" i="70" s="1"/>
  <c r="BB14" i="70"/>
  <c r="BB66" i="70" s="1"/>
  <c r="BC14" i="70"/>
  <c r="BC66" i="70" s="1"/>
  <c r="Z15" i="70"/>
  <c r="Z67" i="70" s="1"/>
  <c r="AA15" i="70"/>
  <c r="AA67" i="70" s="1"/>
  <c r="AB15" i="70"/>
  <c r="AB67" i="70" s="1"/>
  <c r="AC15" i="70"/>
  <c r="AD15" i="70"/>
  <c r="AD67" i="70" s="1"/>
  <c r="AE15" i="70"/>
  <c r="AE67" i="70" s="1"/>
  <c r="AF15" i="70"/>
  <c r="AF67" i="70" s="1"/>
  <c r="AG15" i="70"/>
  <c r="AG67" i="70" s="1"/>
  <c r="AH15" i="70"/>
  <c r="AH67" i="70" s="1"/>
  <c r="AI15" i="70"/>
  <c r="AI67" i="70" s="1"/>
  <c r="AJ15" i="70"/>
  <c r="AJ67" i="70" s="1"/>
  <c r="AK15" i="70"/>
  <c r="AK67" i="70" s="1"/>
  <c r="AL15" i="70"/>
  <c r="AL67" i="70" s="1"/>
  <c r="AM15" i="70"/>
  <c r="AM67" i="70" s="1"/>
  <c r="AN15" i="70"/>
  <c r="AN67" i="70" s="1"/>
  <c r="AO15" i="70"/>
  <c r="AO67" i="70" s="1"/>
  <c r="AP15" i="70"/>
  <c r="AP67" i="70" s="1"/>
  <c r="AQ15" i="70"/>
  <c r="AQ67" i="70" s="1"/>
  <c r="AR15" i="70"/>
  <c r="AS15" i="70"/>
  <c r="AS67" i="70" s="1"/>
  <c r="AT15" i="70"/>
  <c r="AT67" i="70" s="1"/>
  <c r="AU15" i="70"/>
  <c r="AU67" i="70" s="1"/>
  <c r="AV15" i="70"/>
  <c r="AV67" i="70" s="1"/>
  <c r="AW15" i="70"/>
  <c r="AW67" i="70" s="1"/>
  <c r="AX15" i="70"/>
  <c r="AX67" i="70" s="1"/>
  <c r="AY15" i="70"/>
  <c r="AY67" i="70" s="1"/>
  <c r="AZ15" i="70"/>
  <c r="AZ67" i="70" s="1"/>
  <c r="BA15" i="70"/>
  <c r="BA67" i="70" s="1"/>
  <c r="BB15" i="70"/>
  <c r="BB67" i="70" s="1"/>
  <c r="BC15" i="70"/>
  <c r="BC67" i="70" s="1"/>
  <c r="Z16" i="70"/>
  <c r="Z68" i="70" s="1"/>
  <c r="AA16" i="70"/>
  <c r="AA68" i="70" s="1"/>
  <c r="AA94" i="70" s="1"/>
  <c r="Z18" i="69" s="1"/>
  <c r="AB16" i="70"/>
  <c r="AB68" i="70" s="1"/>
  <c r="AB94" i="70" s="1"/>
  <c r="AA18" i="69" s="1"/>
  <c r="AA201" i="69" s="1"/>
  <c r="AC16" i="70"/>
  <c r="AD16" i="70"/>
  <c r="AD68" i="70" s="1"/>
  <c r="AE16" i="70"/>
  <c r="AE68" i="70" s="1"/>
  <c r="AF16" i="70"/>
  <c r="AF68" i="70" s="1"/>
  <c r="AG16" i="70"/>
  <c r="AG68" i="70" s="1"/>
  <c r="AH16" i="70"/>
  <c r="AH68" i="70" s="1"/>
  <c r="AI16" i="70"/>
  <c r="AI68" i="70" s="1"/>
  <c r="AJ16" i="70"/>
  <c r="AJ68" i="70" s="1"/>
  <c r="AK16" i="70"/>
  <c r="AK68" i="70" s="1"/>
  <c r="AL16" i="70"/>
  <c r="AL68" i="70" s="1"/>
  <c r="AM16" i="70"/>
  <c r="AM68" i="70" s="1"/>
  <c r="AN16" i="70"/>
  <c r="AN68" i="70" s="1"/>
  <c r="AO16" i="70"/>
  <c r="AO68" i="70" s="1"/>
  <c r="AP16" i="70"/>
  <c r="AP68" i="70" s="1"/>
  <c r="AQ16" i="70"/>
  <c r="AQ68" i="70" s="1"/>
  <c r="AR16" i="70"/>
  <c r="AR68" i="70" s="1"/>
  <c r="AS16" i="70"/>
  <c r="AS68" i="70" s="1"/>
  <c r="AT16" i="70"/>
  <c r="AT68" i="70" s="1"/>
  <c r="AU16" i="70"/>
  <c r="AU68" i="70" s="1"/>
  <c r="AV16" i="70"/>
  <c r="AV68" i="70" s="1"/>
  <c r="AW16" i="70"/>
  <c r="AW68" i="70" s="1"/>
  <c r="AX16" i="70"/>
  <c r="AX68" i="70" s="1"/>
  <c r="AY16" i="70"/>
  <c r="AY68" i="70" s="1"/>
  <c r="AZ16" i="70"/>
  <c r="BA16" i="70"/>
  <c r="BA68" i="70" s="1"/>
  <c r="BB16" i="70"/>
  <c r="BB68" i="70" s="1"/>
  <c r="BC16" i="70"/>
  <c r="BC68" i="70" s="1"/>
  <c r="Z17" i="70"/>
  <c r="Z69" i="70" s="1"/>
  <c r="AA17" i="70"/>
  <c r="AA69" i="70" s="1"/>
  <c r="AB17" i="70"/>
  <c r="AB69" i="70" s="1"/>
  <c r="AC17" i="70"/>
  <c r="AD17" i="70"/>
  <c r="AD69" i="70" s="1"/>
  <c r="AE17" i="70"/>
  <c r="AE69" i="70" s="1"/>
  <c r="AF17" i="70"/>
  <c r="AF69" i="70" s="1"/>
  <c r="AG17" i="70"/>
  <c r="AG69" i="70" s="1"/>
  <c r="AH17" i="70"/>
  <c r="AH69" i="70" s="1"/>
  <c r="AI17" i="70"/>
  <c r="AI69" i="70" s="1"/>
  <c r="AJ17" i="70"/>
  <c r="AJ69" i="70" s="1"/>
  <c r="AK17" i="70"/>
  <c r="AL17" i="70"/>
  <c r="AL69" i="70" s="1"/>
  <c r="AM17" i="70"/>
  <c r="AM69" i="70" s="1"/>
  <c r="AN17" i="70"/>
  <c r="AN69" i="70" s="1"/>
  <c r="AO17" i="70"/>
  <c r="AO69" i="70" s="1"/>
  <c r="AP17" i="70"/>
  <c r="AP69" i="70" s="1"/>
  <c r="AQ17" i="70"/>
  <c r="AQ69" i="70" s="1"/>
  <c r="AR17" i="70"/>
  <c r="AR69" i="70" s="1"/>
  <c r="AS17" i="70"/>
  <c r="AS69" i="70" s="1"/>
  <c r="AT17" i="70"/>
  <c r="AT69" i="70" s="1"/>
  <c r="AU17" i="70"/>
  <c r="AU69" i="70" s="1"/>
  <c r="AV17" i="70"/>
  <c r="AV69" i="70" s="1"/>
  <c r="AW17" i="70"/>
  <c r="AW69" i="70" s="1"/>
  <c r="AX17" i="70"/>
  <c r="AX69" i="70" s="1"/>
  <c r="AY17" i="70"/>
  <c r="AY69" i="70" s="1"/>
  <c r="AZ17" i="70"/>
  <c r="AZ69" i="70" s="1"/>
  <c r="BA17" i="70"/>
  <c r="BA69" i="70" s="1"/>
  <c r="BB17" i="70"/>
  <c r="BB69" i="70" s="1"/>
  <c r="BC17" i="70"/>
  <c r="BC69" i="70" s="1"/>
  <c r="Z18" i="70"/>
  <c r="Z70" i="70" s="1"/>
  <c r="AA18" i="70"/>
  <c r="AA70" i="70" s="1"/>
  <c r="AA96" i="70" s="1"/>
  <c r="Z20" i="69" s="1"/>
  <c r="AB18" i="70"/>
  <c r="AB70" i="70" s="1"/>
  <c r="AB96" i="70" s="1"/>
  <c r="AA20" i="69" s="1"/>
  <c r="AC18" i="70"/>
  <c r="AD18" i="70"/>
  <c r="AD70" i="70" s="1"/>
  <c r="AE18" i="70"/>
  <c r="AE70" i="70" s="1"/>
  <c r="AF18" i="70"/>
  <c r="AF70" i="70" s="1"/>
  <c r="AG18" i="70"/>
  <c r="AG70" i="70" s="1"/>
  <c r="AH18" i="70"/>
  <c r="AH70" i="70" s="1"/>
  <c r="AI18" i="70"/>
  <c r="AI70" i="70" s="1"/>
  <c r="AJ18" i="70"/>
  <c r="AJ70" i="70" s="1"/>
  <c r="AK18" i="70"/>
  <c r="AK70" i="70" s="1"/>
  <c r="AL18" i="70"/>
  <c r="AL70" i="70" s="1"/>
  <c r="AM18" i="70"/>
  <c r="AM70" i="70" s="1"/>
  <c r="AN18" i="70"/>
  <c r="AN70" i="70" s="1"/>
  <c r="AO18" i="70"/>
  <c r="AO70" i="70" s="1"/>
  <c r="AP18" i="70"/>
  <c r="AP70" i="70" s="1"/>
  <c r="AQ18" i="70"/>
  <c r="AQ70" i="70" s="1"/>
  <c r="AR18" i="70"/>
  <c r="AS18" i="70"/>
  <c r="AS70" i="70" s="1"/>
  <c r="AT18" i="70"/>
  <c r="AT70" i="70" s="1"/>
  <c r="AU18" i="70"/>
  <c r="AU70" i="70" s="1"/>
  <c r="AV18" i="70"/>
  <c r="AV70" i="70" s="1"/>
  <c r="AW18" i="70"/>
  <c r="AW70" i="70" s="1"/>
  <c r="AX18" i="70"/>
  <c r="AX70" i="70" s="1"/>
  <c r="AY18" i="70"/>
  <c r="AY70" i="70" s="1"/>
  <c r="AZ18" i="70"/>
  <c r="AZ70" i="70" s="1"/>
  <c r="BA18" i="70"/>
  <c r="BA70" i="70" s="1"/>
  <c r="BB18" i="70"/>
  <c r="BB70" i="70" s="1"/>
  <c r="BC18" i="70"/>
  <c r="BC70" i="70" s="1"/>
  <c r="Z19" i="70"/>
  <c r="Z71" i="70" s="1"/>
  <c r="AA19" i="70"/>
  <c r="AA71" i="70" s="1"/>
  <c r="AB19" i="70"/>
  <c r="AB71" i="70" s="1"/>
  <c r="AC19" i="70"/>
  <c r="AD19" i="70"/>
  <c r="AD71" i="70" s="1"/>
  <c r="AE19" i="70"/>
  <c r="AF19" i="70"/>
  <c r="AF71" i="70" s="1"/>
  <c r="AG19" i="70"/>
  <c r="AG71" i="70" s="1"/>
  <c r="AH19" i="70"/>
  <c r="AH71" i="70" s="1"/>
  <c r="AI19" i="70"/>
  <c r="AI71" i="70" s="1"/>
  <c r="AJ19" i="70"/>
  <c r="AJ71" i="70" s="1"/>
  <c r="AK19" i="70"/>
  <c r="AK71" i="70" s="1"/>
  <c r="AL19" i="70"/>
  <c r="AL71" i="70" s="1"/>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AZ71" i="70" s="1"/>
  <c r="BA19" i="70"/>
  <c r="BB19" i="70"/>
  <c r="BB71" i="70" s="1"/>
  <c r="BC19" i="70"/>
  <c r="BC71" i="70" s="1"/>
  <c r="Z20" i="70"/>
  <c r="Z72" i="70" s="1"/>
  <c r="AA20" i="70"/>
  <c r="AA72" i="70" s="1"/>
  <c r="AA98" i="70" s="1"/>
  <c r="Z22" i="69" s="1"/>
  <c r="Z205" i="69" s="1"/>
  <c r="AB20" i="70"/>
  <c r="AB72" i="70" s="1"/>
  <c r="AC20" i="70"/>
  <c r="AD20" i="70"/>
  <c r="AD72" i="70" s="1"/>
  <c r="AE20" i="70"/>
  <c r="AE72" i="70" s="1"/>
  <c r="AF20" i="70"/>
  <c r="AF72" i="70" s="1"/>
  <c r="AG20" i="70"/>
  <c r="AG72" i="70" s="1"/>
  <c r="AH20" i="70"/>
  <c r="AH72" i="70" s="1"/>
  <c r="AI20" i="70"/>
  <c r="AI72" i="70" s="1"/>
  <c r="AJ20" i="70"/>
  <c r="AJ72" i="70" s="1"/>
  <c r="AK20" i="70"/>
  <c r="AK72" i="70" s="1"/>
  <c r="AL20" i="70"/>
  <c r="AL72" i="70" s="1"/>
  <c r="AM20" i="70"/>
  <c r="AM72" i="70" s="1"/>
  <c r="AN20" i="70"/>
  <c r="AN72" i="70" s="1"/>
  <c r="AO20" i="70"/>
  <c r="AP20" i="70"/>
  <c r="AP72" i="70" s="1"/>
  <c r="AQ20" i="70"/>
  <c r="AQ72" i="70" s="1"/>
  <c r="AR20" i="70"/>
  <c r="AR72" i="70" s="1"/>
  <c r="AS20" i="70"/>
  <c r="AS72" i="70" s="1"/>
  <c r="AT20" i="70"/>
  <c r="AT72" i="70" s="1"/>
  <c r="AU20" i="70"/>
  <c r="AU72" i="70" s="1"/>
  <c r="AV20" i="70"/>
  <c r="AV72" i="70" s="1"/>
  <c r="AW20" i="70"/>
  <c r="AW72" i="70" s="1"/>
  <c r="AX20" i="70"/>
  <c r="AX72" i="70" s="1"/>
  <c r="AY20" i="70"/>
  <c r="AY72" i="70" s="1"/>
  <c r="AZ20" i="70"/>
  <c r="AZ72" i="70" s="1"/>
  <c r="BA20" i="70"/>
  <c r="BA72" i="70" s="1"/>
  <c r="BB20" i="70"/>
  <c r="BB72" i="70" s="1"/>
  <c r="BC20" i="70"/>
  <c r="BC72" i="70" s="1"/>
  <c r="Z21" i="70"/>
  <c r="Z73" i="70" s="1"/>
  <c r="AA21" i="70"/>
  <c r="AA73" i="70" s="1"/>
  <c r="AB21" i="70"/>
  <c r="AB73" i="70" s="1"/>
  <c r="AC21" i="70"/>
  <c r="AD21" i="70"/>
  <c r="AD73" i="70" s="1"/>
  <c r="AE21" i="70"/>
  <c r="AF21" i="70"/>
  <c r="AF73" i="70" s="1"/>
  <c r="AG21" i="70"/>
  <c r="AG73" i="70" s="1"/>
  <c r="AH21" i="70"/>
  <c r="AH73" i="70" s="1"/>
  <c r="AI21" i="70"/>
  <c r="AI73" i="70" s="1"/>
  <c r="AJ21" i="70"/>
  <c r="AJ73" i="70" s="1"/>
  <c r="AK21" i="70"/>
  <c r="AK73" i="70" s="1"/>
  <c r="AL21" i="70"/>
  <c r="AL73" i="70" s="1"/>
  <c r="AM21" i="70"/>
  <c r="AM73" i="70" s="1"/>
  <c r="AN21" i="70"/>
  <c r="AN73" i="70" s="1"/>
  <c r="AO21" i="70"/>
  <c r="AO73" i="70" s="1"/>
  <c r="AP21" i="70"/>
  <c r="AP73" i="70" s="1"/>
  <c r="AQ21" i="70"/>
  <c r="AQ73" i="70" s="1"/>
  <c r="AR21" i="70"/>
  <c r="AR73" i="70" s="1"/>
  <c r="AS21" i="70"/>
  <c r="AS73" i="70" s="1"/>
  <c r="AT21" i="70"/>
  <c r="AT73" i="70" s="1"/>
  <c r="AU21" i="70"/>
  <c r="AU73" i="70" s="1"/>
  <c r="AV21" i="70"/>
  <c r="AV73" i="70" s="1"/>
  <c r="AW21" i="70"/>
  <c r="AW73" i="70" s="1"/>
  <c r="AX21" i="70"/>
  <c r="AX73" i="70" s="1"/>
  <c r="AY21" i="70"/>
  <c r="AY73" i="70" s="1"/>
  <c r="AZ21" i="70"/>
  <c r="AZ73" i="70" s="1"/>
  <c r="BA21" i="70"/>
  <c r="BA73" i="70" s="1"/>
  <c r="BB21" i="70"/>
  <c r="BB73" i="70" s="1"/>
  <c r="BC21" i="70"/>
  <c r="Z22" i="70"/>
  <c r="Z74" i="70" s="1"/>
  <c r="AA22" i="70"/>
  <c r="AA74" i="70" s="1"/>
  <c r="AB22" i="70"/>
  <c r="AB74" i="70" s="1"/>
  <c r="AB100" i="70" s="1"/>
  <c r="AA24" i="69" s="1"/>
  <c r="AC22" i="70"/>
  <c r="AD22" i="70"/>
  <c r="AD74" i="70" s="1"/>
  <c r="AE22" i="70"/>
  <c r="AE74" i="70" s="1"/>
  <c r="AF22" i="70"/>
  <c r="AF74" i="70" s="1"/>
  <c r="AG22" i="70"/>
  <c r="AG74" i="70" s="1"/>
  <c r="AH22" i="70"/>
  <c r="AH74" i="70" s="1"/>
  <c r="AI22" i="70"/>
  <c r="AI74" i="70" s="1"/>
  <c r="AJ22" i="70"/>
  <c r="AJ74" i="70" s="1"/>
  <c r="AK22" i="70"/>
  <c r="AK74" i="70" s="1"/>
  <c r="AL22" i="70"/>
  <c r="AL74" i="70" s="1"/>
  <c r="AM22" i="70"/>
  <c r="AM74" i="70" s="1"/>
  <c r="AN22" i="70"/>
  <c r="AO22" i="70"/>
  <c r="AO74" i="70" s="1"/>
  <c r="AP22" i="70"/>
  <c r="AP74" i="70" s="1"/>
  <c r="AQ22" i="70"/>
  <c r="AQ74" i="70" s="1"/>
  <c r="AR22" i="70"/>
  <c r="AR74" i="70" s="1"/>
  <c r="AS22" i="70"/>
  <c r="AS74" i="70" s="1"/>
  <c r="AT22" i="70"/>
  <c r="AT74" i="70" s="1"/>
  <c r="AU22" i="70"/>
  <c r="AU74" i="70" s="1"/>
  <c r="AV22" i="70"/>
  <c r="AV74" i="70" s="1"/>
  <c r="AW22" i="70"/>
  <c r="AW74" i="70" s="1"/>
  <c r="AX22" i="70"/>
  <c r="AX74" i="70" s="1"/>
  <c r="AY22" i="70"/>
  <c r="AY74" i="70" s="1"/>
  <c r="AZ22" i="70"/>
  <c r="AZ74" i="70" s="1"/>
  <c r="BA22" i="70"/>
  <c r="BA74" i="70" s="1"/>
  <c r="BB22" i="70"/>
  <c r="BB74" i="70" s="1"/>
  <c r="BC22" i="70"/>
  <c r="BC74" i="70" s="1"/>
  <c r="Z23" i="70"/>
  <c r="Z75" i="70" s="1"/>
  <c r="AA23" i="70"/>
  <c r="AA75" i="70" s="1"/>
  <c r="AB23" i="70"/>
  <c r="AB75" i="70" s="1"/>
  <c r="AC23" i="70"/>
  <c r="AD23" i="70"/>
  <c r="AD75" i="70" s="1"/>
  <c r="AE23" i="70"/>
  <c r="AE75" i="70" s="1"/>
  <c r="AF23" i="70"/>
  <c r="AF75" i="70" s="1"/>
  <c r="AG23" i="70"/>
  <c r="AG75" i="70" s="1"/>
  <c r="AH23" i="70"/>
  <c r="AH75" i="70" s="1"/>
  <c r="AI23" i="70"/>
  <c r="AI75" i="70" s="1"/>
  <c r="AJ23" i="70"/>
  <c r="AJ75" i="70" s="1"/>
  <c r="AK23" i="70"/>
  <c r="AK75" i="70" s="1"/>
  <c r="AL23" i="70"/>
  <c r="AL75"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X23" i="70"/>
  <c r="AX75" i="70" s="1"/>
  <c r="AY23" i="70"/>
  <c r="AY75" i="70" s="1"/>
  <c r="AZ23" i="70"/>
  <c r="AZ75" i="70" s="1"/>
  <c r="BA23" i="70"/>
  <c r="BA75" i="70" s="1"/>
  <c r="BC23" i="70"/>
  <c r="BC75" i="70" s="1"/>
  <c r="Z24" i="70"/>
  <c r="Z76" i="70" s="1"/>
  <c r="AA24" i="70"/>
  <c r="AA76" i="70" s="1"/>
  <c r="AB24" i="70"/>
  <c r="AB76" i="70" s="1"/>
  <c r="AC24" i="70"/>
  <c r="AD24" i="70"/>
  <c r="AD76" i="70" s="1"/>
  <c r="AE24" i="70"/>
  <c r="AE76" i="70" s="1"/>
  <c r="AF24" i="70"/>
  <c r="AF76" i="70" s="1"/>
  <c r="AG24" i="70"/>
  <c r="AG76" i="70" s="1"/>
  <c r="AH24" i="70"/>
  <c r="AI24" i="70"/>
  <c r="AI76" i="70" s="1"/>
  <c r="AJ24" i="70"/>
  <c r="AJ76" i="70" s="1"/>
  <c r="AK24" i="70"/>
  <c r="AK76" i="70" s="1"/>
  <c r="AL24" i="70"/>
  <c r="AL76" i="70" s="1"/>
  <c r="AM24" i="70"/>
  <c r="AM76" i="70" s="1"/>
  <c r="AN24" i="70"/>
  <c r="AN76" i="70" s="1"/>
  <c r="AO24" i="70"/>
  <c r="AO76" i="70" s="1"/>
  <c r="AP24" i="70"/>
  <c r="AP76" i="70" s="1"/>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B24" i="70"/>
  <c r="BB76" i="70" s="1"/>
  <c r="BC24" i="70"/>
  <c r="BC76" i="70" s="1"/>
  <c r="Z25" i="70"/>
  <c r="Z77" i="70" s="1"/>
  <c r="AA25" i="70"/>
  <c r="AA77" i="70" s="1"/>
  <c r="AA103" i="70" s="1"/>
  <c r="Z416" i="69" s="1"/>
  <c r="AB25" i="70"/>
  <c r="AB77" i="70" s="1"/>
  <c r="AC25" i="70"/>
  <c r="AD25" i="70"/>
  <c r="AD77" i="70" s="1"/>
  <c r="AE25" i="70"/>
  <c r="AE77" i="70" s="1"/>
  <c r="AF25" i="70"/>
  <c r="AF77" i="70" s="1"/>
  <c r="AF103" i="70" s="1"/>
  <c r="AE416" i="69" s="1"/>
  <c r="AG25" i="70"/>
  <c r="AG77" i="70" s="1"/>
  <c r="AG103" i="70" s="1"/>
  <c r="AF416" i="69" s="1"/>
  <c r="AF469" i="69" s="1"/>
  <c r="AH25" i="70"/>
  <c r="AH77" i="70" s="1"/>
  <c r="AH103" i="70" s="1"/>
  <c r="AG416" i="69" s="1"/>
  <c r="AI25" i="70"/>
  <c r="AI77" i="70" s="1"/>
  <c r="AI103" i="70" s="1"/>
  <c r="AH416" i="69" s="1"/>
  <c r="AH560" i="69" s="1"/>
  <c r="AJ25" i="70"/>
  <c r="AJ77" i="70" s="1"/>
  <c r="AJ103" i="70" s="1"/>
  <c r="AI416" i="69" s="1"/>
  <c r="AI599" i="69" s="1"/>
  <c r="AK25" i="70"/>
  <c r="AK77" i="70" s="1"/>
  <c r="AK103" i="70" s="1"/>
  <c r="AJ416" i="69" s="1"/>
  <c r="AL25" i="70"/>
  <c r="AM25" i="70"/>
  <c r="AM77" i="70" s="1"/>
  <c r="AM103" i="70" s="1"/>
  <c r="AL416" i="69" s="1"/>
  <c r="AL469" i="69" s="1"/>
  <c r="AN25" i="70"/>
  <c r="AN77" i="70" s="1"/>
  <c r="AN103" i="70" s="1"/>
  <c r="AM416" i="69" s="1"/>
  <c r="AO25" i="70"/>
  <c r="AO77" i="70" s="1"/>
  <c r="AO103" i="70" s="1"/>
  <c r="AN416" i="69" s="1"/>
  <c r="AN469" i="69" s="1"/>
  <c r="AP25" i="70"/>
  <c r="AP77" i="70" s="1"/>
  <c r="AP103" i="70" s="1"/>
  <c r="AO416" i="69" s="1"/>
  <c r="AQ25" i="70"/>
  <c r="AQ77" i="70" s="1"/>
  <c r="AQ103" i="70" s="1"/>
  <c r="AP416" i="69" s="1"/>
  <c r="AP586" i="69" s="1"/>
  <c r="AR25" i="70"/>
  <c r="AR77" i="70" s="1"/>
  <c r="AR103" i="70" s="1"/>
  <c r="AQ416" i="69" s="1"/>
  <c r="AS25" i="70"/>
  <c r="AS77" i="70" s="1"/>
  <c r="AS103" i="70" s="1"/>
  <c r="AR416" i="69" s="1"/>
  <c r="AR599" i="69" s="1"/>
  <c r="AT25" i="70"/>
  <c r="AT77" i="70" s="1"/>
  <c r="AT103" i="70" s="1"/>
  <c r="AS416" i="69" s="1"/>
  <c r="AS534" i="69" s="1"/>
  <c r="AU25" i="70"/>
  <c r="AU77" i="70" s="1"/>
  <c r="AU103" i="70" s="1"/>
  <c r="AT416" i="69" s="1"/>
  <c r="AV25" i="70"/>
  <c r="AV77" i="70" s="1"/>
  <c r="AV103" i="70" s="1"/>
  <c r="AU416" i="69" s="1"/>
  <c r="AW25" i="70"/>
  <c r="AW77" i="70" s="1"/>
  <c r="AW103" i="70" s="1"/>
  <c r="AV416" i="69" s="1"/>
  <c r="AV469" i="69" s="1"/>
  <c r="AX25" i="70"/>
  <c r="AX77" i="70" s="1"/>
  <c r="AX103" i="70" s="1"/>
  <c r="AW416" i="69" s="1"/>
  <c r="AY25" i="70"/>
  <c r="AY77" i="70" s="1"/>
  <c r="AY103" i="70" s="1"/>
  <c r="AX416" i="69" s="1"/>
  <c r="AX599" i="69" s="1"/>
  <c r="AZ25" i="70"/>
  <c r="AZ77" i="70" s="1"/>
  <c r="AZ103" i="70" s="1"/>
  <c r="AY416" i="69" s="1"/>
  <c r="AY599" i="69" s="1"/>
  <c r="BA25" i="70"/>
  <c r="BA77" i="70" s="1"/>
  <c r="BA103" i="70" s="1"/>
  <c r="BB25" i="70"/>
  <c r="BB77" i="70" s="1"/>
  <c r="BB103" i="70" s="1"/>
  <c r="BA416" i="69" s="1"/>
  <c r="BC25" i="70"/>
  <c r="BC77" i="70" s="1"/>
  <c r="BC103" i="70" s="1"/>
  <c r="BB416" i="69" s="1"/>
  <c r="Z26" i="70"/>
  <c r="Z78" i="70" s="1"/>
  <c r="AA26" i="70"/>
  <c r="AA78" i="70" s="1"/>
  <c r="AA104" i="70" s="1"/>
  <c r="Z417" i="69" s="1"/>
  <c r="Z470" i="69" s="1"/>
  <c r="AB26" i="70"/>
  <c r="AB78" i="70" s="1"/>
  <c r="AC26" i="70"/>
  <c r="AD26" i="70"/>
  <c r="AD78" i="70" s="1"/>
  <c r="AD104" i="70" s="1"/>
  <c r="AC417" i="69" s="1"/>
  <c r="AE26" i="70"/>
  <c r="AE78" i="70" s="1"/>
  <c r="AF26" i="70"/>
  <c r="AF78" i="70" s="1"/>
  <c r="AF104" i="70" s="1"/>
  <c r="AE417" i="69" s="1"/>
  <c r="AG26" i="70"/>
  <c r="AG78" i="70" s="1"/>
  <c r="AH26" i="70"/>
  <c r="AH78" i="70" s="1"/>
  <c r="AH104" i="70" s="1"/>
  <c r="AG417" i="69" s="1"/>
  <c r="AI26" i="70"/>
  <c r="AI78" i="70" s="1"/>
  <c r="AI104" i="70" s="1"/>
  <c r="AH417" i="69" s="1"/>
  <c r="AH470" i="69" s="1"/>
  <c r="AJ26" i="70"/>
  <c r="AJ78" i="70" s="1"/>
  <c r="AJ104" i="70" s="1"/>
  <c r="AI417" i="69" s="1"/>
  <c r="AK26" i="70"/>
  <c r="AK78" i="70" s="1"/>
  <c r="AK104" i="70" s="1"/>
  <c r="AJ417" i="69" s="1"/>
  <c r="AL26" i="70"/>
  <c r="AL78" i="70" s="1"/>
  <c r="AL104" i="70" s="1"/>
  <c r="AK417" i="69" s="1"/>
  <c r="AM26" i="70"/>
  <c r="AM78" i="70" s="1"/>
  <c r="AN26" i="70"/>
  <c r="AN78" i="70" s="1"/>
  <c r="AN104" i="70" s="1"/>
  <c r="AM417" i="69" s="1"/>
  <c r="AO26" i="70"/>
  <c r="AO78" i="70" s="1"/>
  <c r="AP26" i="70"/>
  <c r="AP78" i="70" s="1"/>
  <c r="AP104" i="70" s="1"/>
  <c r="AO417" i="69" s="1"/>
  <c r="AO535" i="69" s="1"/>
  <c r="AQ26" i="70"/>
  <c r="AQ78" i="70" s="1"/>
  <c r="AQ104" i="70" s="1"/>
  <c r="AP417" i="69" s="1"/>
  <c r="AP470" i="69" s="1"/>
  <c r="AR26" i="70"/>
  <c r="AR78" i="70" s="1"/>
  <c r="AR104" i="70" s="1"/>
  <c r="AQ417" i="69" s="1"/>
  <c r="AS26" i="70"/>
  <c r="AS78" i="70" s="1"/>
  <c r="AS104" i="70" s="1"/>
  <c r="AR417" i="69" s="1"/>
  <c r="AT26" i="70"/>
  <c r="AU26" i="70"/>
  <c r="AU78" i="70" s="1"/>
  <c r="AU104" i="70" s="1"/>
  <c r="AT417" i="69" s="1"/>
  <c r="AV26" i="70"/>
  <c r="AV78" i="70" s="1"/>
  <c r="AV104" i="70" s="1"/>
  <c r="AU417" i="69" s="1"/>
  <c r="AU600" i="69" s="1"/>
  <c r="AW26" i="70"/>
  <c r="AW78" i="70" s="1"/>
  <c r="AW104" i="70" s="1"/>
  <c r="AV417" i="69" s="1"/>
  <c r="AX26" i="70"/>
  <c r="AX78" i="70" s="1"/>
  <c r="AX104" i="70" s="1"/>
  <c r="AW417" i="69" s="1"/>
  <c r="AW548" i="69" s="1"/>
  <c r="AY26" i="70"/>
  <c r="AY78" i="70" s="1"/>
  <c r="AY104" i="70" s="1"/>
  <c r="AX417" i="69" s="1"/>
  <c r="AX470" i="69" s="1"/>
  <c r="AZ26" i="70"/>
  <c r="AZ78" i="70" s="1"/>
  <c r="AZ104" i="70" s="1"/>
  <c r="AY417" i="69" s="1"/>
  <c r="BA26" i="70"/>
  <c r="BA78" i="70" s="1"/>
  <c r="BA104" i="70" s="1"/>
  <c r="AZ417" i="69" s="1"/>
  <c r="BB26" i="70"/>
  <c r="BB78" i="70" s="1"/>
  <c r="BB104" i="70" s="1"/>
  <c r="BA417" i="69" s="1"/>
  <c r="BC26" i="70"/>
  <c r="BC78" i="70" s="1"/>
  <c r="BC104" i="70" s="1"/>
  <c r="BB417" i="69" s="1"/>
  <c r="Z27" i="70"/>
  <c r="Z79" i="70" s="1"/>
  <c r="AA27" i="70"/>
  <c r="AA79" i="70" s="1"/>
  <c r="AA105" i="70" s="1"/>
  <c r="Z418" i="69" s="1"/>
  <c r="Z471" i="69" s="1"/>
  <c r="AB27" i="70"/>
  <c r="AB79" i="70" s="1"/>
  <c r="AC27" i="70"/>
  <c r="AD27" i="70"/>
  <c r="AD79" i="70" s="1"/>
  <c r="AD105" i="70" s="1"/>
  <c r="AC418" i="69" s="1"/>
  <c r="AE27" i="70"/>
  <c r="AE79" i="70" s="1"/>
  <c r="AF27" i="70"/>
  <c r="AG27" i="70"/>
  <c r="AG79" i="70" s="1"/>
  <c r="AG105" i="70" s="1"/>
  <c r="AF418" i="69" s="1"/>
  <c r="AH27" i="70"/>
  <c r="AH79" i="70" s="1"/>
  <c r="AH105" i="70" s="1"/>
  <c r="AG418" i="69" s="1"/>
  <c r="AI27" i="70"/>
  <c r="AI79" i="70" s="1"/>
  <c r="AI105" i="70" s="1"/>
  <c r="AH418" i="69" s="1"/>
  <c r="AJ27" i="70"/>
  <c r="AJ79" i="70" s="1"/>
  <c r="AJ105" i="70" s="1"/>
  <c r="AI418" i="69" s="1"/>
  <c r="AK27" i="70"/>
  <c r="AK79" i="70" s="1"/>
  <c r="AK105" i="70" s="1"/>
  <c r="AJ418" i="69" s="1"/>
  <c r="AJ471" i="69" s="1"/>
  <c r="AL27" i="70"/>
  <c r="AL79" i="70" s="1"/>
  <c r="AL105" i="70" s="1"/>
  <c r="AK418" i="69" s="1"/>
  <c r="AK601" i="69" s="1"/>
  <c r="AM27" i="70"/>
  <c r="AM79" i="70" s="1"/>
  <c r="AM105" i="70" s="1"/>
  <c r="AL418" i="69" s="1"/>
  <c r="AL588" i="69" s="1"/>
  <c r="AN27" i="70"/>
  <c r="AN79" i="70" s="1"/>
  <c r="AN105" i="70" s="1"/>
  <c r="AM418" i="69" s="1"/>
  <c r="AM575" i="69" s="1"/>
  <c r="AO27" i="70"/>
  <c r="AO79" i="70" s="1"/>
  <c r="AO105" i="70" s="1"/>
  <c r="AN418" i="69" s="1"/>
  <c r="AP27" i="70"/>
  <c r="AP79" i="70" s="1"/>
  <c r="AP105" i="70" s="1"/>
  <c r="AO418" i="69" s="1"/>
  <c r="AQ27" i="70"/>
  <c r="AQ79" i="70" s="1"/>
  <c r="AQ105" i="70" s="1"/>
  <c r="AP418" i="69" s="1"/>
  <c r="AP471" i="69" s="1"/>
  <c r="AR27" i="70"/>
  <c r="AR79" i="70" s="1"/>
  <c r="AR105" i="70" s="1"/>
  <c r="AQ418" i="69" s="1"/>
  <c r="AS27" i="70"/>
  <c r="AS79" i="70" s="1"/>
  <c r="AS105" i="70" s="1"/>
  <c r="AR418" i="69" s="1"/>
  <c r="AR471" i="69" s="1"/>
  <c r="AT27" i="70"/>
  <c r="AT79" i="70" s="1"/>
  <c r="AT105" i="70" s="1"/>
  <c r="AS418" i="69" s="1"/>
  <c r="AS536" i="69" s="1"/>
  <c r="AU27" i="70"/>
  <c r="AU79" i="70" s="1"/>
  <c r="AU105" i="70" s="1"/>
  <c r="AT418" i="69" s="1"/>
  <c r="AT601" i="69" s="1"/>
  <c r="AV27" i="70"/>
  <c r="AV79" i="70" s="1"/>
  <c r="AV105" i="70" s="1"/>
  <c r="AU418" i="69" s="1"/>
  <c r="AU549" i="69" s="1"/>
  <c r="AW27" i="70"/>
  <c r="AW79" i="70" s="1"/>
  <c r="AX27" i="70"/>
  <c r="AX79" i="70" s="1"/>
  <c r="AX105" i="70" s="1"/>
  <c r="AW418" i="69" s="1"/>
  <c r="AW601" i="69" s="1"/>
  <c r="AY27" i="70"/>
  <c r="AY79" i="70" s="1"/>
  <c r="AZ27" i="70"/>
  <c r="AZ79" i="70" s="1"/>
  <c r="AZ105" i="70" s="1"/>
  <c r="AY418" i="69" s="1"/>
  <c r="BA27" i="70"/>
  <c r="BA79" i="70" s="1"/>
  <c r="BA105" i="70" s="1"/>
  <c r="AZ418" i="69" s="1"/>
  <c r="AZ471" i="69" s="1"/>
  <c r="BB27" i="70"/>
  <c r="BB79" i="70" s="1"/>
  <c r="BB105" i="70" s="1"/>
  <c r="BA418" i="69" s="1"/>
  <c r="BC27" i="70"/>
  <c r="BC79" i="70" s="1"/>
  <c r="BC105" i="70" s="1"/>
  <c r="BB418" i="69" s="1"/>
  <c r="Z28" i="70"/>
  <c r="Z80" i="70" s="1"/>
  <c r="AA28" i="70"/>
  <c r="AA80" i="70" s="1"/>
  <c r="AB28" i="70"/>
  <c r="AB80" i="70" s="1"/>
  <c r="AC28" i="70"/>
  <c r="AD28" i="70"/>
  <c r="AD80" i="70" s="1"/>
  <c r="AE28" i="70"/>
  <c r="AE80" i="70" s="1"/>
  <c r="AE106" i="70" s="1"/>
  <c r="AD419" i="69" s="1"/>
  <c r="AD472" i="69" s="1"/>
  <c r="AF28" i="70"/>
  <c r="AF80" i="70" s="1"/>
  <c r="AF106" i="70" s="1"/>
  <c r="AE419" i="69" s="1"/>
  <c r="AE602" i="69" s="1"/>
  <c r="AG28" i="70"/>
  <c r="AG80" i="70" s="1"/>
  <c r="AG106" i="70" s="1"/>
  <c r="AF419" i="69" s="1"/>
  <c r="AH28" i="70"/>
  <c r="AH80" i="70" s="1"/>
  <c r="AH106" i="70" s="1"/>
  <c r="AG419" i="69" s="1"/>
  <c r="AI28" i="70"/>
  <c r="AI80" i="70" s="1"/>
  <c r="AJ28" i="70"/>
  <c r="AJ80" i="70" s="1"/>
  <c r="AJ106" i="70" s="1"/>
  <c r="AI419" i="69" s="1"/>
  <c r="AK28" i="70"/>
  <c r="AK80" i="70" s="1"/>
  <c r="AK106" i="70" s="1"/>
  <c r="AJ419" i="69" s="1"/>
  <c r="AJ537" i="69" s="1"/>
  <c r="AL28" i="70"/>
  <c r="AL80" i="70" s="1"/>
  <c r="AL106" i="70" s="1"/>
  <c r="AK419" i="69" s="1"/>
  <c r="AK602" i="69" s="1"/>
  <c r="AM28" i="70"/>
  <c r="AM80" i="70" s="1"/>
  <c r="AM106" i="70" s="1"/>
  <c r="AL419" i="69" s="1"/>
  <c r="AL472" i="69" s="1"/>
  <c r="AN28" i="70"/>
  <c r="AN80" i="70" s="1"/>
  <c r="AN106" i="70" s="1"/>
  <c r="AM419" i="69" s="1"/>
  <c r="AM602" i="69" s="1"/>
  <c r="AO28" i="70"/>
  <c r="AO80" i="70" s="1"/>
  <c r="AO106" i="70" s="1"/>
  <c r="AN419" i="69" s="1"/>
  <c r="AN602" i="69" s="1"/>
  <c r="AP28" i="70"/>
  <c r="AP80" i="70" s="1"/>
  <c r="AP106" i="70" s="1"/>
  <c r="AO419" i="69" s="1"/>
  <c r="AQ28" i="70"/>
  <c r="AQ80" i="70" s="1"/>
  <c r="AR28" i="70"/>
  <c r="AR80" i="70" s="1"/>
  <c r="AR106" i="70" s="1"/>
  <c r="AQ419" i="69" s="1"/>
  <c r="AQ537" i="69" s="1"/>
  <c r="AS28" i="70"/>
  <c r="AS80" i="70" s="1"/>
  <c r="AS106" i="70" s="1"/>
  <c r="AR419" i="69" s="1"/>
  <c r="AR472" i="69" s="1"/>
  <c r="AT28" i="70"/>
  <c r="AU28" i="70"/>
  <c r="AU80" i="70" s="1"/>
  <c r="AU106" i="70" s="1"/>
  <c r="AT419" i="69" s="1"/>
  <c r="AT472" i="69" s="1"/>
  <c r="AV28" i="70"/>
  <c r="AV80" i="70" s="1"/>
  <c r="AV106" i="70" s="1"/>
  <c r="AU419" i="69" s="1"/>
  <c r="AU537" i="69" s="1"/>
  <c r="AW28" i="70"/>
  <c r="AW80" i="70" s="1"/>
  <c r="AW106" i="70" s="1"/>
  <c r="AV419" i="69" s="1"/>
  <c r="AV602" i="69" s="1"/>
  <c r="AX28" i="70"/>
  <c r="AX80" i="70" s="1"/>
  <c r="AX106" i="70" s="1"/>
  <c r="AW419" i="69" s="1"/>
  <c r="AY28" i="70"/>
  <c r="AY80" i="70" s="1"/>
  <c r="AY106" i="70" s="1"/>
  <c r="AX419" i="69" s="1"/>
  <c r="AZ28" i="70"/>
  <c r="AZ80" i="70" s="1"/>
  <c r="AZ106" i="70" s="1"/>
  <c r="AY419" i="69" s="1"/>
  <c r="BA28" i="70"/>
  <c r="BA80" i="70" s="1"/>
  <c r="BA106" i="70" s="1"/>
  <c r="AZ419" i="69" s="1"/>
  <c r="AZ485" i="69" s="1"/>
  <c r="BB28" i="70"/>
  <c r="BB80" i="70" s="1"/>
  <c r="BB106" i="70" s="1"/>
  <c r="BA419" i="69" s="1"/>
  <c r="BC28" i="70"/>
  <c r="BC80" i="70" s="1"/>
  <c r="BC106" i="70" s="1"/>
  <c r="BB419" i="69" s="1"/>
  <c r="BB472" i="69" s="1"/>
  <c r="Z29" i="70"/>
  <c r="Z81" i="70" s="1"/>
  <c r="AA29" i="70"/>
  <c r="AA81" i="70" s="1"/>
  <c r="AA107" i="70" s="1"/>
  <c r="Z420" i="69" s="1"/>
  <c r="Z564" i="69" s="1"/>
  <c r="AB29" i="70"/>
  <c r="AB81" i="70" s="1"/>
  <c r="AC29" i="70"/>
  <c r="AD29" i="70"/>
  <c r="AD81" i="70" s="1"/>
  <c r="AE29" i="70"/>
  <c r="AE81" i="70" s="1"/>
  <c r="AF29" i="70"/>
  <c r="AF81" i="70" s="1"/>
  <c r="AF107" i="70" s="1"/>
  <c r="AE420" i="69" s="1"/>
  <c r="AG29" i="70"/>
  <c r="AH29" i="70"/>
  <c r="AH81" i="70" s="1"/>
  <c r="AH107" i="70" s="1"/>
  <c r="AG420" i="69" s="1"/>
  <c r="AI29" i="70"/>
  <c r="AI81" i="70" s="1"/>
  <c r="AI107" i="70" s="1"/>
  <c r="AH420" i="69" s="1"/>
  <c r="AH603" i="69" s="1"/>
  <c r="AJ29" i="70"/>
  <c r="AJ81" i="70" s="1"/>
  <c r="AJ107" i="70" s="1"/>
  <c r="AI420" i="69" s="1"/>
  <c r="AI603" i="69" s="1"/>
  <c r="AK29" i="70"/>
  <c r="AK81" i="70" s="1"/>
  <c r="AK107" i="70" s="1"/>
  <c r="AJ420" i="69" s="1"/>
  <c r="AL29" i="70"/>
  <c r="AL81" i="70" s="1"/>
  <c r="AL107" i="70" s="1"/>
  <c r="AK420" i="69" s="1"/>
  <c r="AM29" i="70"/>
  <c r="AM81" i="70" s="1"/>
  <c r="AM107" i="70" s="1"/>
  <c r="AL420" i="69" s="1"/>
  <c r="AL525" i="69" s="1"/>
  <c r="AN29" i="70"/>
  <c r="AN81" i="70" s="1"/>
  <c r="AN107" i="70" s="1"/>
  <c r="AM420" i="69" s="1"/>
  <c r="AO29" i="70"/>
  <c r="AO81" i="70" s="1"/>
  <c r="AO107" i="70" s="1"/>
  <c r="AN420" i="69" s="1"/>
  <c r="AN473" i="69" s="1"/>
  <c r="AP29" i="70"/>
  <c r="AP81" i="70" s="1"/>
  <c r="AP107" i="70" s="1"/>
  <c r="AO420" i="69" s="1"/>
  <c r="AO603" i="69" s="1"/>
  <c r="AQ29" i="70"/>
  <c r="AQ81" i="70" s="1"/>
  <c r="AQ107" i="70" s="1"/>
  <c r="AP420" i="69" s="1"/>
  <c r="AR29" i="70"/>
  <c r="AR81" i="70" s="1"/>
  <c r="AR107" i="70" s="1"/>
  <c r="AQ420" i="69" s="1"/>
  <c r="AQ603" i="69" s="1"/>
  <c r="AS29" i="70"/>
  <c r="AS81" i="70" s="1"/>
  <c r="AS107" i="70" s="1"/>
  <c r="AR420" i="69" s="1"/>
  <c r="AT29" i="70"/>
  <c r="AT81" i="70" s="1"/>
  <c r="AT107" i="70" s="1"/>
  <c r="AS420" i="69" s="1"/>
  <c r="AU29" i="70"/>
  <c r="AU81" i="70" s="1"/>
  <c r="AU107" i="70" s="1"/>
  <c r="AT420" i="69" s="1"/>
  <c r="AT473" i="69" s="1"/>
  <c r="AV29" i="70"/>
  <c r="AV81" i="70" s="1"/>
  <c r="AV107" i="70" s="1"/>
  <c r="AU420" i="69" s="1"/>
  <c r="AW29" i="70"/>
  <c r="AW81" i="70" s="1"/>
  <c r="AW107" i="70" s="1"/>
  <c r="AV420" i="69" s="1"/>
  <c r="AV473" i="69" s="1"/>
  <c r="AX29" i="70"/>
  <c r="AX81" i="70" s="1"/>
  <c r="AX107" i="70" s="1"/>
  <c r="AW420" i="69" s="1"/>
  <c r="AW551" i="69" s="1"/>
  <c r="AY29" i="70"/>
  <c r="AY81" i="70" s="1"/>
  <c r="AY107" i="70" s="1"/>
  <c r="AX420" i="69" s="1"/>
  <c r="AZ29" i="70"/>
  <c r="AZ81" i="70" s="1"/>
  <c r="AZ107" i="70" s="1"/>
  <c r="AY420" i="69" s="1"/>
  <c r="BA29" i="70"/>
  <c r="BA81" i="70" s="1"/>
  <c r="BA107" i="70" s="1"/>
  <c r="AZ420" i="69" s="1"/>
  <c r="BB29" i="70"/>
  <c r="BB81" i="70" s="1"/>
  <c r="BB107" i="70" s="1"/>
  <c r="BA420" i="69" s="1"/>
  <c r="BC29" i="70"/>
  <c r="BC81" i="70" s="1"/>
  <c r="BC107" i="70" s="1"/>
  <c r="BB420" i="69" s="1"/>
  <c r="BB551" i="69" s="1"/>
  <c r="Z30" i="70"/>
  <c r="Z82" i="70" s="1"/>
  <c r="AA30" i="70"/>
  <c r="AA82" i="70" s="1"/>
  <c r="AA108" i="70" s="1"/>
  <c r="Z421" i="69" s="1"/>
  <c r="Z474" i="69" s="1"/>
  <c r="AB30" i="70"/>
  <c r="AB82" i="70" s="1"/>
  <c r="AC30" i="70"/>
  <c r="AD30" i="70"/>
  <c r="AD82" i="70" s="1"/>
  <c r="AD108" i="70" s="1"/>
  <c r="AC421" i="69" s="1"/>
  <c r="AE30" i="70"/>
  <c r="AE82" i="70" s="1"/>
  <c r="AF30" i="70"/>
  <c r="AF82" i="70" s="1"/>
  <c r="AF108" i="70" s="1"/>
  <c r="AE421" i="69" s="1"/>
  <c r="AG30" i="70"/>
  <c r="AG82" i="70" s="1"/>
  <c r="AG108" i="70" s="1"/>
  <c r="AF421" i="69" s="1"/>
  <c r="AH30" i="70"/>
  <c r="AH82" i="70" s="1"/>
  <c r="AH108" i="70" s="1"/>
  <c r="AG421" i="69" s="1"/>
  <c r="AI30" i="70"/>
  <c r="AI82" i="70" s="1"/>
  <c r="AI108" i="70" s="1"/>
  <c r="AH421" i="69" s="1"/>
  <c r="AH474" i="69" s="1"/>
  <c r="AJ30" i="70"/>
  <c r="AJ82" i="70" s="1"/>
  <c r="AJ108" i="70" s="1"/>
  <c r="AI421" i="69" s="1"/>
  <c r="AK30" i="70"/>
  <c r="AK82" i="70" s="1"/>
  <c r="AK108" i="70" s="1"/>
  <c r="AJ421" i="69" s="1"/>
  <c r="AL30" i="70"/>
  <c r="AL82" i="70" s="1"/>
  <c r="AL108" i="70" s="1"/>
  <c r="AK421" i="69" s="1"/>
  <c r="AK604" i="69" s="1"/>
  <c r="AM30" i="70"/>
  <c r="AM82" i="70" s="1"/>
  <c r="AM108" i="70" s="1"/>
  <c r="AL421" i="69" s="1"/>
  <c r="AN30" i="70"/>
  <c r="AN82" i="70" s="1"/>
  <c r="AN108" i="70" s="1"/>
  <c r="AM421" i="69" s="1"/>
  <c r="AO30" i="70"/>
  <c r="AO82" i="70" s="1"/>
  <c r="AO108" i="70" s="1"/>
  <c r="AN421" i="69" s="1"/>
  <c r="AN591" i="69" s="1"/>
  <c r="AP30" i="70"/>
  <c r="AQ30" i="70"/>
  <c r="AQ82" i="70" s="1"/>
  <c r="AQ108" i="70" s="1"/>
  <c r="AP421" i="69" s="1"/>
  <c r="AP474" i="69" s="1"/>
  <c r="AR30" i="70"/>
  <c r="AR82" i="70" s="1"/>
  <c r="AR108" i="70" s="1"/>
  <c r="AQ421" i="69" s="1"/>
  <c r="AS30" i="70"/>
  <c r="AS82" i="70" s="1"/>
  <c r="AS108" i="70" s="1"/>
  <c r="AR421" i="69" s="1"/>
  <c r="AT30" i="70"/>
  <c r="AT82" i="70" s="1"/>
  <c r="AT108" i="70" s="1"/>
  <c r="AS421" i="69" s="1"/>
  <c r="AU30" i="70"/>
  <c r="AU82" i="70" s="1"/>
  <c r="AU108" i="70" s="1"/>
  <c r="AT421" i="69" s="1"/>
  <c r="AT552" i="69" s="1"/>
  <c r="AV30" i="70"/>
  <c r="AV82" i="70" s="1"/>
  <c r="AV108" i="70" s="1"/>
  <c r="AU421" i="69" s="1"/>
  <c r="AW30" i="70"/>
  <c r="AW82" i="70" s="1"/>
  <c r="AW108" i="70" s="1"/>
  <c r="AV421" i="69" s="1"/>
  <c r="AV474" i="69" s="1"/>
  <c r="AX30" i="70"/>
  <c r="AX82" i="70" s="1"/>
  <c r="AX108" i="70" s="1"/>
  <c r="AW421" i="69" s="1"/>
  <c r="AY30" i="70"/>
  <c r="AY82" i="70" s="1"/>
  <c r="AY108" i="70" s="1"/>
  <c r="AX421" i="69" s="1"/>
  <c r="AX474" i="69" s="1"/>
  <c r="AZ30" i="70"/>
  <c r="AZ82" i="70" s="1"/>
  <c r="AZ108" i="70" s="1"/>
  <c r="AY421" i="69" s="1"/>
  <c r="BA30" i="70"/>
  <c r="BA82" i="70" s="1"/>
  <c r="BA108" i="70" s="1"/>
  <c r="AZ421" i="69" s="1"/>
  <c r="BB30" i="70"/>
  <c r="BB82" i="70" s="1"/>
  <c r="BB108" i="70" s="1"/>
  <c r="BA421" i="69" s="1"/>
  <c r="BA591" i="69" s="1"/>
  <c r="BC30" i="70"/>
  <c r="BC82" i="70" s="1"/>
  <c r="BC108" i="70" s="1"/>
  <c r="BB421" i="69" s="1"/>
  <c r="Z31" i="70"/>
  <c r="Z83" i="70" s="1"/>
  <c r="AA31" i="70"/>
  <c r="AA83" i="70" s="1"/>
  <c r="AA109" i="70" s="1"/>
  <c r="Z422" i="69" s="1"/>
  <c r="AB31" i="70"/>
  <c r="AB83" i="70" s="1"/>
  <c r="AC31" i="70"/>
  <c r="AD31" i="70"/>
  <c r="AD83" i="70" s="1"/>
  <c r="AD109" i="70" s="1"/>
  <c r="AC422" i="69" s="1"/>
  <c r="AC605" i="69" s="1"/>
  <c r="AE31" i="70"/>
  <c r="AE83" i="70" s="1"/>
  <c r="AF31" i="70"/>
  <c r="AF83" i="70" s="1"/>
  <c r="AF109" i="70" s="1"/>
  <c r="AE422" i="69" s="1"/>
  <c r="AG31" i="70"/>
  <c r="AG83" i="70" s="1"/>
  <c r="AG109" i="70" s="1"/>
  <c r="AF422" i="69" s="1"/>
  <c r="AH31" i="70"/>
  <c r="AH83" i="70" s="1"/>
  <c r="AH109" i="70" s="1"/>
  <c r="AG422" i="69" s="1"/>
  <c r="AI31" i="70"/>
  <c r="AI83" i="70" s="1"/>
  <c r="AI109" i="70" s="1"/>
  <c r="AH422" i="69" s="1"/>
  <c r="AH475" i="69" s="1"/>
  <c r="AJ31" i="70"/>
  <c r="AJ83" i="70" s="1"/>
  <c r="AJ109" i="70" s="1"/>
  <c r="AI422" i="69" s="1"/>
  <c r="AI540" i="69" s="1"/>
  <c r="AK31" i="70"/>
  <c r="AK83" i="70" s="1"/>
  <c r="AK109" i="70" s="1"/>
  <c r="AJ422" i="69" s="1"/>
  <c r="AJ475" i="69" s="1"/>
  <c r="AL31" i="70"/>
  <c r="AL83" i="70" s="1"/>
  <c r="AL109" i="70" s="1"/>
  <c r="AK422" i="69" s="1"/>
  <c r="AK605" i="69" s="1"/>
  <c r="AM31" i="70"/>
  <c r="AM83" i="70" s="1"/>
  <c r="AM109" i="70" s="1"/>
  <c r="AL422" i="69" s="1"/>
  <c r="AN31" i="70"/>
  <c r="AN83" i="70" s="1"/>
  <c r="AN109" i="70" s="1"/>
  <c r="AM422" i="69" s="1"/>
  <c r="AM605" i="69" s="1"/>
  <c r="AO31" i="70"/>
  <c r="AO83" i="70" s="1"/>
  <c r="AO109" i="70" s="1"/>
  <c r="AN422" i="69" s="1"/>
  <c r="AP31" i="70"/>
  <c r="AP83" i="70" s="1"/>
  <c r="AP109" i="70" s="1"/>
  <c r="AO422" i="69" s="1"/>
  <c r="AQ31" i="70"/>
  <c r="AQ83" i="70" s="1"/>
  <c r="AQ109" i="70" s="1"/>
  <c r="AP422" i="69" s="1"/>
  <c r="AR31" i="70"/>
  <c r="AR83" i="70" s="1"/>
  <c r="AR109" i="70" s="1"/>
  <c r="AQ422" i="69" s="1"/>
  <c r="AS31" i="70"/>
  <c r="AS83" i="70" s="1"/>
  <c r="AS109" i="70" s="1"/>
  <c r="AR422" i="69" s="1"/>
  <c r="AR475" i="69" s="1"/>
  <c r="AT31" i="70"/>
  <c r="AT83" i="70" s="1"/>
  <c r="AT109" i="70" s="1"/>
  <c r="AS422" i="69" s="1"/>
  <c r="AU31" i="70"/>
  <c r="AU83" i="70" s="1"/>
  <c r="AU109" i="70" s="1"/>
  <c r="AT422" i="69" s="1"/>
  <c r="AV31" i="70"/>
  <c r="AV83" i="70" s="1"/>
  <c r="AV109" i="70" s="1"/>
  <c r="AU422" i="69" s="1"/>
  <c r="AW31" i="70"/>
  <c r="AW83" i="70" s="1"/>
  <c r="AW109" i="70" s="1"/>
  <c r="AV422" i="69" s="1"/>
  <c r="AX31" i="70"/>
  <c r="AX83" i="70" s="1"/>
  <c r="AX109" i="70" s="1"/>
  <c r="AW422" i="69" s="1"/>
  <c r="AY31" i="70"/>
  <c r="AZ31" i="70"/>
  <c r="AZ83" i="70" s="1"/>
  <c r="AZ109" i="70" s="1"/>
  <c r="AY422" i="69" s="1"/>
  <c r="BA31" i="70"/>
  <c r="BA83" i="70" s="1"/>
  <c r="BA109" i="70" s="1"/>
  <c r="AZ422" i="69" s="1"/>
  <c r="AZ475" i="69" s="1"/>
  <c r="BB31" i="70"/>
  <c r="BB83" i="70" s="1"/>
  <c r="BB109" i="70" s="1"/>
  <c r="BA422" i="69" s="1"/>
  <c r="BA605" i="69" s="1"/>
  <c r="BC31" i="70"/>
  <c r="BC83" i="70" s="1"/>
  <c r="BC109" i="70" s="1"/>
  <c r="BB422" i="69" s="1"/>
  <c r="Z32" i="70"/>
  <c r="Z84" i="70" s="1"/>
  <c r="AA32" i="70"/>
  <c r="AA84" i="70" s="1"/>
  <c r="AA110" i="70" s="1"/>
  <c r="Z423" i="69" s="1"/>
  <c r="AB32" i="70"/>
  <c r="AB84" i="70" s="1"/>
  <c r="AC32" i="70"/>
  <c r="AD32" i="70"/>
  <c r="AD84" i="70" s="1"/>
  <c r="AE32" i="70"/>
  <c r="AE84" i="70" s="1"/>
  <c r="AE110" i="70" s="1"/>
  <c r="AD423" i="69" s="1"/>
  <c r="AD476" i="69" s="1"/>
  <c r="AF32" i="70"/>
  <c r="AF84" i="70" s="1"/>
  <c r="AF110" i="70" s="1"/>
  <c r="AE423" i="69" s="1"/>
  <c r="AG32" i="70"/>
  <c r="AG84" i="70" s="1"/>
  <c r="AG110" i="70" s="1"/>
  <c r="AF423" i="69" s="1"/>
  <c r="AF606" i="69" s="1"/>
  <c r="AH32" i="70"/>
  <c r="AH84" i="70" s="1"/>
  <c r="AH110" i="70" s="1"/>
  <c r="AG423" i="69" s="1"/>
  <c r="AG606" i="69" s="1"/>
  <c r="AI32" i="70"/>
  <c r="AI84" i="70" s="1"/>
  <c r="AI110" i="70" s="1"/>
  <c r="AH423" i="69" s="1"/>
  <c r="AJ32" i="70"/>
  <c r="AK32" i="70"/>
  <c r="AK84" i="70" s="1"/>
  <c r="AK110" i="70" s="1"/>
  <c r="AJ423" i="69" s="1"/>
  <c r="AL32" i="70"/>
  <c r="AL84" i="70" s="1"/>
  <c r="AL110" i="70" s="1"/>
  <c r="AK423" i="69" s="1"/>
  <c r="AK541" i="69" s="1"/>
  <c r="AM32" i="70"/>
  <c r="AM84" i="70" s="1"/>
  <c r="AM110" i="70" s="1"/>
  <c r="AL423" i="69" s="1"/>
  <c r="AL476" i="69" s="1"/>
  <c r="AN32" i="70"/>
  <c r="AN84" i="70" s="1"/>
  <c r="AN110" i="70" s="1"/>
  <c r="AM423" i="69" s="1"/>
  <c r="AO32" i="70"/>
  <c r="AO84" i="70" s="1"/>
  <c r="AO110" i="70" s="1"/>
  <c r="AN423" i="69" s="1"/>
  <c r="AN515" i="69" s="1"/>
  <c r="AP32" i="70"/>
  <c r="AP84" i="70" s="1"/>
  <c r="AP110" i="70" s="1"/>
  <c r="AO423" i="69" s="1"/>
  <c r="AQ32" i="70"/>
  <c r="AQ84" i="70" s="1"/>
  <c r="AQ110" i="70" s="1"/>
  <c r="AP423" i="69" s="1"/>
  <c r="AR32" i="70"/>
  <c r="AR84" i="70" s="1"/>
  <c r="AR110" i="70" s="1"/>
  <c r="AQ423" i="69" s="1"/>
  <c r="AS32" i="70"/>
  <c r="AS84" i="70" s="1"/>
  <c r="AS110" i="70" s="1"/>
  <c r="AR423" i="69" s="1"/>
  <c r="AT32" i="70"/>
  <c r="AT84" i="70" s="1"/>
  <c r="AT110" i="70" s="1"/>
  <c r="AS423" i="69" s="1"/>
  <c r="AU32" i="70"/>
  <c r="AU84" i="70" s="1"/>
  <c r="AU110" i="70" s="1"/>
  <c r="AT423" i="69" s="1"/>
  <c r="AT476" i="69" s="1"/>
  <c r="AV32" i="70"/>
  <c r="AV84" i="70" s="1"/>
  <c r="AV110" i="70" s="1"/>
  <c r="AU423" i="69" s="1"/>
  <c r="AU489" i="69" s="1"/>
  <c r="AW32" i="70"/>
  <c r="AW84" i="70" s="1"/>
  <c r="AW110" i="70" s="1"/>
  <c r="AV423" i="69" s="1"/>
  <c r="AX32" i="70"/>
  <c r="AX84" i="70" s="1"/>
  <c r="AX110" i="70" s="1"/>
  <c r="AW423" i="69" s="1"/>
  <c r="AW593" i="69" s="1"/>
  <c r="AY32" i="70"/>
  <c r="AY84" i="70" s="1"/>
  <c r="AY110" i="70" s="1"/>
  <c r="AX423" i="69" s="1"/>
  <c r="AZ32" i="70"/>
  <c r="AZ84" i="70" s="1"/>
  <c r="AZ110" i="70" s="1"/>
  <c r="AY423" i="69" s="1"/>
  <c r="BA32" i="70"/>
  <c r="BA84" i="70" s="1"/>
  <c r="BA110" i="70" s="1"/>
  <c r="AZ423" i="69" s="1"/>
  <c r="BB32" i="70"/>
  <c r="BB84" i="70" s="1"/>
  <c r="BB110" i="70" s="1"/>
  <c r="BA423" i="69" s="1"/>
  <c r="BC32" i="70"/>
  <c r="BC84" i="70" s="1"/>
  <c r="BC110" i="70" s="1"/>
  <c r="BB423" i="69" s="1"/>
  <c r="BB476" i="69" s="1"/>
  <c r="Z33" i="70"/>
  <c r="Z85" i="70" s="1"/>
  <c r="AA33" i="70"/>
  <c r="AA85" i="70" s="1"/>
  <c r="AA111" i="70" s="1"/>
  <c r="Z424" i="69" s="1"/>
  <c r="Z607" i="69" s="1"/>
  <c r="AB33" i="70"/>
  <c r="AB85" i="70" s="1"/>
  <c r="AC33" i="70"/>
  <c r="AD33" i="70"/>
  <c r="AD85" i="70" s="1"/>
  <c r="AE33" i="70"/>
  <c r="AE85" i="70" s="1"/>
  <c r="AF33" i="70"/>
  <c r="AF85" i="70" s="1"/>
  <c r="AF111" i="70" s="1"/>
  <c r="AE424" i="69" s="1"/>
  <c r="AE607" i="69" s="1"/>
  <c r="AG33" i="70"/>
  <c r="AG85" i="70" s="1"/>
  <c r="AG111" i="70" s="1"/>
  <c r="AF424" i="69" s="1"/>
  <c r="AF477" i="69" s="1"/>
  <c r="AH33" i="70"/>
  <c r="AH85" i="70" s="1"/>
  <c r="AH111" i="70" s="1"/>
  <c r="AG424" i="69" s="1"/>
  <c r="AI33" i="70"/>
  <c r="AI85" i="70" s="1"/>
  <c r="AI111" i="70" s="1"/>
  <c r="AH424" i="69" s="1"/>
  <c r="AJ33" i="70"/>
  <c r="AJ85" i="70" s="1"/>
  <c r="AJ111" i="70" s="1"/>
  <c r="AI424" i="69" s="1"/>
  <c r="AK33" i="70"/>
  <c r="AK85" i="70" s="1"/>
  <c r="AK111" i="70" s="1"/>
  <c r="AJ424" i="69" s="1"/>
  <c r="AL33" i="70"/>
  <c r="AL85" i="70" s="1"/>
  <c r="AL111" i="70" s="1"/>
  <c r="AK424" i="69" s="1"/>
  <c r="AM33" i="70"/>
  <c r="AM85" i="70" s="1"/>
  <c r="AM111" i="70" s="1"/>
  <c r="AL424" i="69" s="1"/>
  <c r="AL477" i="69" s="1"/>
  <c r="AN33" i="70"/>
  <c r="AN85" i="70" s="1"/>
  <c r="AN111" i="70" s="1"/>
  <c r="AM424" i="69" s="1"/>
  <c r="AM607" i="69" s="1"/>
  <c r="AO33" i="70"/>
  <c r="AO85" i="70" s="1"/>
  <c r="AO111" i="70" s="1"/>
  <c r="AN424" i="69" s="1"/>
  <c r="AN477" i="69" s="1"/>
  <c r="AP33" i="70"/>
  <c r="AP85" i="70" s="1"/>
  <c r="AP111" i="70" s="1"/>
  <c r="AO424" i="69" s="1"/>
  <c r="AO607" i="69" s="1"/>
  <c r="AQ33" i="70"/>
  <c r="AQ85" i="70" s="1"/>
  <c r="AQ111" i="70" s="1"/>
  <c r="AP424" i="69" s="1"/>
  <c r="AR33" i="70"/>
  <c r="AR85" i="70" s="1"/>
  <c r="AR111" i="70" s="1"/>
  <c r="AQ424" i="69" s="1"/>
  <c r="AS33" i="70"/>
  <c r="AS85" i="70" s="1"/>
  <c r="AS111" i="70" s="1"/>
  <c r="AR424" i="69" s="1"/>
  <c r="AT33" i="70"/>
  <c r="AT85" i="70" s="1"/>
  <c r="AT111" i="70" s="1"/>
  <c r="AS424" i="69" s="1"/>
  <c r="AU33" i="70"/>
  <c r="AU85" i="70" s="1"/>
  <c r="AU111" i="70" s="1"/>
  <c r="AT424" i="69" s="1"/>
  <c r="AV33" i="70"/>
  <c r="AV85" i="70" s="1"/>
  <c r="AV111" i="70" s="1"/>
  <c r="AU424" i="69" s="1"/>
  <c r="AW33" i="70"/>
  <c r="AW85" i="70" s="1"/>
  <c r="AW111" i="70" s="1"/>
  <c r="AV424" i="69" s="1"/>
  <c r="AV477" i="69" s="1"/>
  <c r="AX33" i="70"/>
  <c r="AX85" i="70" s="1"/>
  <c r="AX111" i="70" s="1"/>
  <c r="AW424" i="69" s="1"/>
  <c r="AW607" i="69" s="1"/>
  <c r="AY33" i="70"/>
  <c r="AY85" i="70" s="1"/>
  <c r="AY111" i="70" s="1"/>
  <c r="AX424" i="69" s="1"/>
  <c r="AX607" i="69" s="1"/>
  <c r="AZ33" i="70"/>
  <c r="AZ85" i="70" s="1"/>
  <c r="AZ111" i="70" s="1"/>
  <c r="AY424" i="69" s="1"/>
  <c r="BA33" i="70"/>
  <c r="BA85" i="70" s="1"/>
  <c r="BA111" i="70" s="1"/>
  <c r="AZ424" i="69" s="1"/>
  <c r="BB33" i="70"/>
  <c r="BB85" i="70" s="1"/>
  <c r="BB111" i="70" s="1"/>
  <c r="BA424" i="69" s="1"/>
  <c r="BC33" i="70"/>
  <c r="BC85" i="70" s="1"/>
  <c r="BC111" i="70" s="1"/>
  <c r="BB424" i="69" s="1"/>
  <c r="Z34" i="70"/>
  <c r="Z86" i="70" s="1"/>
  <c r="AA34" i="70"/>
  <c r="AA86" i="70" s="1"/>
  <c r="AA112" i="70" s="1"/>
  <c r="Z425" i="69" s="1"/>
  <c r="Z478" i="69" s="1"/>
  <c r="AB34" i="70"/>
  <c r="AB86" i="70" s="1"/>
  <c r="AC34" i="70"/>
  <c r="AD34" i="70"/>
  <c r="AD86" i="70" s="1"/>
  <c r="AD112" i="70" s="1"/>
  <c r="AC425" i="69" s="1"/>
  <c r="AC582" i="69" s="1"/>
  <c r="AE34" i="70"/>
  <c r="AE86" i="70" s="1"/>
  <c r="AF34" i="70"/>
  <c r="AF86" i="70" s="1"/>
  <c r="AF112" i="70" s="1"/>
  <c r="AE425" i="69" s="1"/>
  <c r="AG34" i="70"/>
  <c r="AG86" i="70" s="1"/>
  <c r="AG112" i="70" s="1"/>
  <c r="AF425" i="69" s="1"/>
  <c r="AF608" i="69" s="1"/>
  <c r="AH34" i="70"/>
  <c r="AH86" i="70" s="1"/>
  <c r="AH112" i="70" s="1"/>
  <c r="AG425" i="69" s="1"/>
  <c r="AI34" i="70"/>
  <c r="AI86" i="70" s="1"/>
  <c r="AI112" i="70" s="1"/>
  <c r="AH425" i="69" s="1"/>
  <c r="AH478" i="69" s="1"/>
  <c r="AJ34" i="70"/>
  <c r="AJ86" i="70" s="1"/>
  <c r="AJ112" i="70" s="1"/>
  <c r="AI425" i="69" s="1"/>
  <c r="AK34" i="70"/>
  <c r="AK86" i="70" s="1"/>
  <c r="AK112" i="70" s="1"/>
  <c r="AJ425" i="69" s="1"/>
  <c r="AL34" i="70"/>
  <c r="AL86" i="70" s="1"/>
  <c r="AL112" i="70" s="1"/>
  <c r="AK425" i="69" s="1"/>
  <c r="AM34" i="70"/>
  <c r="AM86" i="70" s="1"/>
  <c r="AM112" i="70" s="1"/>
  <c r="AL425" i="69" s="1"/>
  <c r="AN34" i="70"/>
  <c r="AN86" i="70" s="1"/>
  <c r="AN112" i="70" s="1"/>
  <c r="AM425" i="69" s="1"/>
  <c r="AO34" i="70"/>
  <c r="AO86" i="70" s="1"/>
  <c r="AO112" i="70" s="1"/>
  <c r="AN425" i="69" s="1"/>
  <c r="AN478" i="69" s="1"/>
  <c r="AP34" i="70"/>
  <c r="AP86" i="70" s="1"/>
  <c r="AP112" i="70" s="1"/>
  <c r="AO425" i="69" s="1"/>
  <c r="AQ34" i="70"/>
  <c r="AQ86" i="70" s="1"/>
  <c r="AQ112" i="70" s="1"/>
  <c r="AP425" i="69" s="1"/>
  <c r="AP478" i="69" s="1"/>
  <c r="AR34" i="70"/>
  <c r="AR86" i="70" s="1"/>
  <c r="AR112" i="70" s="1"/>
  <c r="AQ425" i="69" s="1"/>
  <c r="AS34" i="70"/>
  <c r="AS86" i="70" s="1"/>
  <c r="AS112" i="70" s="1"/>
  <c r="AR425" i="69" s="1"/>
  <c r="AR556" i="69" s="1"/>
  <c r="AT34" i="70"/>
  <c r="AT86" i="70" s="1"/>
  <c r="AT112" i="70" s="1"/>
  <c r="AS425" i="69" s="1"/>
  <c r="AU34" i="70"/>
  <c r="AV34" i="70"/>
  <c r="AV86" i="70" s="1"/>
  <c r="AV112" i="70" s="1"/>
  <c r="AU425" i="69" s="1"/>
  <c r="AW34" i="70"/>
  <c r="AW86" i="70" s="1"/>
  <c r="AW112" i="70" s="1"/>
  <c r="AV425" i="69" s="1"/>
  <c r="AV556" i="69" s="1"/>
  <c r="AX34" i="70"/>
  <c r="AX86" i="70" s="1"/>
  <c r="AX112" i="70" s="1"/>
  <c r="AW425" i="69" s="1"/>
  <c r="AW608" i="69" s="1"/>
  <c r="AY34" i="70"/>
  <c r="AY86" i="70" s="1"/>
  <c r="AY112" i="70" s="1"/>
  <c r="AX425" i="69" s="1"/>
  <c r="AX478" i="69" s="1"/>
  <c r="AZ34" i="70"/>
  <c r="AZ86" i="70" s="1"/>
  <c r="AZ112" i="70" s="1"/>
  <c r="AY425" i="69" s="1"/>
  <c r="AY608" i="69" s="1"/>
  <c r="BA34" i="70"/>
  <c r="BA86" i="70" s="1"/>
  <c r="BA112" i="70" s="1"/>
  <c r="AZ425" i="69" s="1"/>
  <c r="BB34" i="70"/>
  <c r="BB86" i="70" s="1"/>
  <c r="BB112" i="70" s="1"/>
  <c r="BA425" i="69" s="1"/>
  <c r="BC34" i="70"/>
  <c r="BC86" i="70" s="1"/>
  <c r="BC112" i="70" s="1"/>
  <c r="BB425" i="69" s="1"/>
  <c r="Z35" i="70"/>
  <c r="Z87" i="70" s="1"/>
  <c r="AA35" i="70"/>
  <c r="AA87" i="70" s="1"/>
  <c r="AA113" i="70" s="1"/>
  <c r="Z426" i="69" s="1"/>
  <c r="AB35" i="70"/>
  <c r="AB87" i="70" s="1"/>
  <c r="AC35" i="70"/>
  <c r="AD35" i="70"/>
  <c r="AD87" i="70" s="1"/>
  <c r="AD113" i="70" s="1"/>
  <c r="AC426" i="69" s="1"/>
  <c r="AC609" i="69" s="1"/>
  <c r="AE35" i="70"/>
  <c r="AE87" i="70" s="1"/>
  <c r="AF35" i="70"/>
  <c r="AF87" i="70" s="1"/>
  <c r="AF113" i="70" s="1"/>
  <c r="AE426" i="69" s="1"/>
  <c r="AG35" i="70"/>
  <c r="AG87" i="70" s="1"/>
  <c r="AG113" i="70" s="1"/>
  <c r="AF426" i="69" s="1"/>
  <c r="AH35" i="70"/>
  <c r="AH87" i="70" s="1"/>
  <c r="AH113" i="70" s="1"/>
  <c r="AG426" i="69" s="1"/>
  <c r="AI35" i="70"/>
  <c r="AI87" i="70" s="1"/>
  <c r="AI113" i="70" s="1"/>
  <c r="AH426" i="69" s="1"/>
  <c r="AH583" i="69" s="1"/>
  <c r="AJ35" i="70"/>
  <c r="AJ87" i="70" s="1"/>
  <c r="AJ113" i="70" s="1"/>
  <c r="AI426" i="69" s="1"/>
  <c r="AI544" i="69" s="1"/>
  <c r="AK35" i="70"/>
  <c r="AL35" i="70"/>
  <c r="AL87" i="70" s="1"/>
  <c r="AL113" i="70" s="1"/>
  <c r="AK426" i="69" s="1"/>
  <c r="AK609" i="69" s="1"/>
  <c r="AM35" i="70"/>
  <c r="AM87" i="70" s="1"/>
  <c r="AM113" i="70" s="1"/>
  <c r="AL426" i="69" s="1"/>
  <c r="AN35" i="70"/>
  <c r="AN87" i="70" s="1"/>
  <c r="AN113" i="70" s="1"/>
  <c r="AM426" i="69" s="1"/>
  <c r="AM557" i="69" s="1"/>
  <c r="AO35" i="70"/>
  <c r="AO87" i="70" s="1"/>
  <c r="AO113" i="70" s="1"/>
  <c r="AN426" i="69" s="1"/>
  <c r="AP35" i="70"/>
  <c r="AP87" i="70" s="1"/>
  <c r="AP113" i="70" s="1"/>
  <c r="AO426" i="69" s="1"/>
  <c r="AQ35" i="70"/>
  <c r="AQ87" i="70" s="1"/>
  <c r="AQ113" i="70" s="1"/>
  <c r="AP426" i="69" s="1"/>
  <c r="AP479" i="69" s="1"/>
  <c r="AR35" i="70"/>
  <c r="AR87" i="70" s="1"/>
  <c r="AR113" i="70" s="1"/>
  <c r="AQ426" i="69" s="1"/>
  <c r="AQ609" i="69" s="1"/>
  <c r="AS35" i="70"/>
  <c r="AT35" i="70"/>
  <c r="AT87" i="70" s="1"/>
  <c r="AT113" i="70" s="1"/>
  <c r="AS426" i="69" s="1"/>
  <c r="AU35" i="70"/>
  <c r="AU87" i="70" s="1"/>
  <c r="AU113" i="70" s="1"/>
  <c r="AT426" i="69" s="1"/>
  <c r="AV35" i="70"/>
  <c r="AV87" i="70" s="1"/>
  <c r="AV113" i="70" s="1"/>
  <c r="AU426" i="69" s="1"/>
  <c r="AW35" i="70"/>
  <c r="AW87" i="70" s="1"/>
  <c r="AW113" i="70" s="1"/>
  <c r="AV426" i="69" s="1"/>
  <c r="AX35" i="70"/>
  <c r="AX87" i="70" s="1"/>
  <c r="AX113" i="70" s="1"/>
  <c r="AW426" i="69" s="1"/>
  <c r="AY35" i="70"/>
  <c r="AY87" i="70" s="1"/>
  <c r="AY113" i="70" s="1"/>
  <c r="AX426" i="69" s="1"/>
  <c r="AZ35" i="70"/>
  <c r="AZ87" i="70" s="1"/>
  <c r="AZ113" i="70" s="1"/>
  <c r="AY426" i="69" s="1"/>
  <c r="BA35" i="70"/>
  <c r="BB35" i="70"/>
  <c r="BB87" i="70" s="1"/>
  <c r="BB113" i="70" s="1"/>
  <c r="BA426" i="69" s="1"/>
  <c r="BC35" i="70"/>
  <c r="BC87" i="70" s="1"/>
  <c r="BC113" i="70" s="1"/>
  <c r="BB426" i="69" s="1"/>
  <c r="Z36" i="70"/>
  <c r="Z88" i="70" s="1"/>
  <c r="AA36" i="70"/>
  <c r="AA88" i="70" s="1"/>
  <c r="AA114" i="70" s="1"/>
  <c r="Z427" i="69" s="1"/>
  <c r="Z597" i="69" s="1"/>
  <c r="AB36" i="70"/>
  <c r="AB88" i="70" s="1"/>
  <c r="AC36" i="70"/>
  <c r="AD36" i="70"/>
  <c r="AD88" i="70" s="1"/>
  <c r="AE36" i="70"/>
  <c r="AE88" i="70" s="1"/>
  <c r="AE114" i="70" s="1"/>
  <c r="AD427" i="69" s="1"/>
  <c r="AD480" i="69" s="1"/>
  <c r="AF36" i="70"/>
  <c r="AF88" i="70" s="1"/>
  <c r="AF114" i="70" s="1"/>
  <c r="AE427" i="69" s="1"/>
  <c r="AG36" i="70"/>
  <c r="AG88" i="70" s="1"/>
  <c r="AG114" i="70" s="1"/>
  <c r="AF427" i="69" s="1"/>
  <c r="AH36" i="70"/>
  <c r="AH88" i="70" s="1"/>
  <c r="AH114" i="70" s="1"/>
  <c r="AG427" i="69" s="1"/>
  <c r="AI36" i="70"/>
  <c r="AI88" i="70" s="1"/>
  <c r="AI114" i="70" s="1"/>
  <c r="AH427" i="69" s="1"/>
  <c r="AJ36" i="70"/>
  <c r="AJ88" i="70" s="1"/>
  <c r="AJ114" i="70" s="1"/>
  <c r="AI427" i="69" s="1"/>
  <c r="AK36" i="70"/>
  <c r="AK88" i="70" s="1"/>
  <c r="AK114" i="70" s="1"/>
  <c r="AJ427" i="69" s="1"/>
  <c r="AJ610" i="69" s="1"/>
  <c r="AL36" i="70"/>
  <c r="AM36" i="70"/>
  <c r="AM88" i="70" s="1"/>
  <c r="AM114" i="70" s="1"/>
  <c r="AL427" i="69" s="1"/>
  <c r="AL480" i="69" s="1"/>
  <c r="AN36" i="70"/>
  <c r="AN88" i="70" s="1"/>
  <c r="AN114" i="70" s="1"/>
  <c r="AM427" i="69" s="1"/>
  <c r="AO36" i="70"/>
  <c r="AO88" i="70" s="1"/>
  <c r="AO114" i="70" s="1"/>
  <c r="AN427" i="69" s="1"/>
  <c r="AN558" i="69" s="1"/>
  <c r="AP36" i="70"/>
  <c r="AP88" i="70" s="1"/>
  <c r="AP114" i="70" s="1"/>
  <c r="AO427" i="69" s="1"/>
  <c r="AQ36" i="70"/>
  <c r="AQ88" i="70" s="1"/>
  <c r="AQ114" i="70" s="1"/>
  <c r="AP427" i="69" s="1"/>
  <c r="AP610" i="69" s="1"/>
  <c r="AR36" i="70"/>
  <c r="AR88" i="70" s="1"/>
  <c r="AR114" i="70" s="1"/>
  <c r="AQ427" i="69" s="1"/>
  <c r="AS36" i="70"/>
  <c r="AS88" i="70" s="1"/>
  <c r="AS114" i="70" s="1"/>
  <c r="AR427" i="69" s="1"/>
  <c r="AT36" i="70"/>
  <c r="AU36" i="70"/>
  <c r="AU88" i="70" s="1"/>
  <c r="AU114" i="70" s="1"/>
  <c r="AT427" i="69" s="1"/>
  <c r="AT480" i="69" s="1"/>
  <c r="AV36" i="70"/>
  <c r="AV88" i="70" s="1"/>
  <c r="AV114" i="70" s="1"/>
  <c r="AU427" i="69" s="1"/>
  <c r="AU571" i="69" s="1"/>
  <c r="AW36" i="70"/>
  <c r="AW88" i="70" s="1"/>
  <c r="AW114" i="70" s="1"/>
  <c r="AV427" i="69" s="1"/>
  <c r="AX36" i="70"/>
  <c r="AX88" i="70" s="1"/>
  <c r="AX114" i="70" s="1"/>
  <c r="AW427" i="69" s="1"/>
  <c r="AW597" i="69" s="1"/>
  <c r="AY36" i="70"/>
  <c r="AY88" i="70" s="1"/>
  <c r="AY114" i="70" s="1"/>
  <c r="AX427" i="69" s="1"/>
  <c r="AZ36" i="70"/>
  <c r="AZ88" i="70" s="1"/>
  <c r="AZ114" i="70" s="1"/>
  <c r="AY427" i="69" s="1"/>
  <c r="BA36" i="70"/>
  <c r="BA88" i="70" s="1"/>
  <c r="BA114" i="70" s="1"/>
  <c r="AZ427" i="69" s="1"/>
  <c r="AZ545" i="69" s="1"/>
  <c r="BB36" i="70"/>
  <c r="BC36" i="70"/>
  <c r="BC88" i="70" s="1"/>
  <c r="BC114" i="70" s="1"/>
  <c r="BB427" i="69" s="1"/>
  <c r="BB480" i="69" s="1"/>
  <c r="Z37" i="70"/>
  <c r="Z89" i="70" s="1"/>
  <c r="AA37" i="70"/>
  <c r="AA89" i="70" s="1"/>
  <c r="AA115" i="70" s="1"/>
  <c r="Z428" i="69" s="1"/>
  <c r="Z611" i="69" s="1"/>
  <c r="AB37" i="70"/>
  <c r="AB89" i="70" s="1"/>
  <c r="AC37" i="70"/>
  <c r="AD37" i="70"/>
  <c r="AD89" i="70" s="1"/>
  <c r="AE37" i="70"/>
  <c r="AE89" i="70" s="1"/>
  <c r="AF37" i="70"/>
  <c r="AF89" i="70" s="1"/>
  <c r="AF115" i="70" s="1"/>
  <c r="AE428" i="69" s="1"/>
  <c r="AG37" i="70"/>
  <c r="AG89" i="70" s="1"/>
  <c r="AG115" i="70" s="1"/>
  <c r="AF428" i="69" s="1"/>
  <c r="AF481" i="69" s="1"/>
  <c r="AH37" i="70"/>
  <c r="AH89" i="70" s="1"/>
  <c r="AH115" i="70" s="1"/>
  <c r="AG428" i="69" s="1"/>
  <c r="AI37" i="70"/>
  <c r="AI89" i="70" s="1"/>
  <c r="AI115" i="70" s="1"/>
  <c r="AH428" i="69" s="1"/>
  <c r="AJ37" i="70"/>
  <c r="AJ89" i="70" s="1"/>
  <c r="AJ115" i="70" s="1"/>
  <c r="AI428" i="69" s="1"/>
  <c r="AK37" i="70"/>
  <c r="AK89" i="70" s="1"/>
  <c r="AK115" i="70" s="1"/>
  <c r="AJ428" i="69" s="1"/>
  <c r="AL37" i="70"/>
  <c r="AL89" i="70" s="1"/>
  <c r="AL115" i="70" s="1"/>
  <c r="AK428" i="69" s="1"/>
  <c r="AM37" i="70"/>
  <c r="AM89" i="70" s="1"/>
  <c r="AM115" i="70" s="1"/>
  <c r="AL428" i="69" s="1"/>
  <c r="AN37" i="70"/>
  <c r="AN89" i="70" s="1"/>
  <c r="AN115" i="70" s="1"/>
  <c r="AM428" i="69" s="1"/>
  <c r="AO37" i="70"/>
  <c r="AO89" i="70" s="1"/>
  <c r="AO115" i="70" s="1"/>
  <c r="AN428" i="69" s="1"/>
  <c r="AN481" i="69" s="1"/>
  <c r="AP37" i="70"/>
  <c r="AP89" i="70" s="1"/>
  <c r="AP115" i="70" s="1"/>
  <c r="AO428" i="69" s="1"/>
  <c r="AO598" i="69" s="1"/>
  <c r="AQ37" i="70"/>
  <c r="AQ89" i="70" s="1"/>
  <c r="AQ115" i="70" s="1"/>
  <c r="AP428" i="69" s="1"/>
  <c r="AR37" i="70"/>
  <c r="AR89" i="70" s="1"/>
  <c r="AR115" i="70" s="1"/>
  <c r="AQ428" i="69" s="1"/>
  <c r="AS37" i="70"/>
  <c r="AS89" i="70" s="1"/>
  <c r="AS115" i="70" s="1"/>
  <c r="AR428" i="69" s="1"/>
  <c r="AT37" i="70"/>
  <c r="AT89" i="70" s="1"/>
  <c r="AT115" i="70" s="1"/>
  <c r="AS428" i="69" s="1"/>
  <c r="AU37" i="70"/>
  <c r="AU89" i="70" s="1"/>
  <c r="AU115" i="70" s="1"/>
  <c r="AT428" i="69" s="1"/>
  <c r="AV37" i="70"/>
  <c r="AV89" i="70" s="1"/>
  <c r="AV115" i="70" s="1"/>
  <c r="AU428" i="69" s="1"/>
  <c r="AU533" i="69" s="1"/>
  <c r="AW37" i="70"/>
  <c r="AW89" i="70" s="1"/>
  <c r="AW115" i="70" s="1"/>
  <c r="AV428" i="69" s="1"/>
  <c r="AV481" i="69" s="1"/>
  <c r="AX37" i="70"/>
  <c r="AX89" i="70" s="1"/>
  <c r="AX115" i="70" s="1"/>
  <c r="AW428" i="69" s="1"/>
  <c r="AY37" i="70"/>
  <c r="AY89" i="70" s="1"/>
  <c r="AY115" i="70" s="1"/>
  <c r="AX428" i="69" s="1"/>
  <c r="AX611" i="69" s="1"/>
  <c r="AZ37" i="70"/>
  <c r="AZ89" i="70" s="1"/>
  <c r="AZ115" i="70" s="1"/>
  <c r="AY428" i="69" s="1"/>
  <c r="BA37" i="70"/>
  <c r="BA89" i="70" s="1"/>
  <c r="BA115" i="70" s="1"/>
  <c r="AZ428" i="69" s="1"/>
  <c r="AZ611" i="69" s="1"/>
  <c r="BB37" i="70"/>
  <c r="BB89" i="70" s="1"/>
  <c r="BB115" i="70" s="1"/>
  <c r="BA428" i="69" s="1"/>
  <c r="BA598" i="69" s="1"/>
  <c r="BC37" i="70"/>
  <c r="BC89" i="70" s="1"/>
  <c r="BC115" i="70" s="1"/>
  <c r="BB428" i="69" s="1"/>
  <c r="BB611" i="69" s="1"/>
  <c r="Z38" i="70"/>
  <c r="AA38" i="70"/>
  <c r="AB38" i="70"/>
  <c r="AC38" i="70"/>
  <c r="AD38" i="70"/>
  <c r="AE38" i="70"/>
  <c r="AF38" i="70"/>
  <c r="AG38" i="70"/>
  <c r="AH38" i="70"/>
  <c r="AI38" i="70"/>
  <c r="AJ38" i="70"/>
  <c r="AK38" i="70"/>
  <c r="AL38" i="70"/>
  <c r="AM38" i="70"/>
  <c r="AN38" i="70"/>
  <c r="AO38" i="70"/>
  <c r="AP38" i="70"/>
  <c r="AQ38" i="70"/>
  <c r="AR38" i="70"/>
  <c r="AS38" i="70"/>
  <c r="AT38" i="70"/>
  <c r="AU38" i="70"/>
  <c r="AV38" i="70"/>
  <c r="AW38" i="70"/>
  <c r="AX38" i="70"/>
  <c r="AY38" i="70"/>
  <c r="AZ38" i="70"/>
  <c r="BA38" i="70"/>
  <c r="BB38" i="70"/>
  <c r="BC38" i="70"/>
  <c r="Z39" i="70"/>
  <c r="AA39" i="70"/>
  <c r="AB39" i="70"/>
  <c r="AC39" i="70"/>
  <c r="AD39" i="70"/>
  <c r="AE39" i="70"/>
  <c r="AF39" i="70"/>
  <c r="AG39" i="70"/>
  <c r="AH39" i="70"/>
  <c r="AI39" i="70"/>
  <c r="AJ39" i="70"/>
  <c r="AK39" i="70"/>
  <c r="AL39" i="70"/>
  <c r="AM39" i="70"/>
  <c r="AN39" i="70"/>
  <c r="AO39" i="70"/>
  <c r="AP39" i="70"/>
  <c r="AQ39" i="70"/>
  <c r="AR39" i="70"/>
  <c r="AS39" i="70"/>
  <c r="AT39" i="70"/>
  <c r="AU39" i="70"/>
  <c r="AV39" i="70"/>
  <c r="AW39" i="70"/>
  <c r="AX39" i="70"/>
  <c r="AY39" i="70"/>
  <c r="AZ39" i="70"/>
  <c r="BA39" i="70"/>
  <c r="BB39" i="70"/>
  <c r="BC39" i="70"/>
  <c r="Z40" i="70"/>
  <c r="AA40" i="70"/>
  <c r="AB40" i="70"/>
  <c r="AC40" i="70"/>
  <c r="AD40" i="70"/>
  <c r="AE40" i="70"/>
  <c r="AF40" i="70"/>
  <c r="AG40" i="70"/>
  <c r="AH40" i="70"/>
  <c r="AI40" i="70"/>
  <c r="AJ40" i="70"/>
  <c r="AK40" i="70"/>
  <c r="AL40" i="70"/>
  <c r="AM40" i="70"/>
  <c r="AN40" i="70"/>
  <c r="AO40" i="70"/>
  <c r="AP40" i="70"/>
  <c r="AQ40" i="70"/>
  <c r="AR40" i="70"/>
  <c r="AS40" i="70"/>
  <c r="AT40" i="70"/>
  <c r="AU40" i="70"/>
  <c r="AV40" i="70"/>
  <c r="AW40" i="70"/>
  <c r="AX40" i="70"/>
  <c r="AY40" i="70"/>
  <c r="AZ40" i="70"/>
  <c r="BA40" i="70"/>
  <c r="BB40" i="70"/>
  <c r="BC40" i="70"/>
  <c r="Z41" i="70"/>
  <c r="AA41" i="70"/>
  <c r="AB41" i="70"/>
  <c r="AC41" i="70"/>
  <c r="AD41" i="70"/>
  <c r="AE41" i="70"/>
  <c r="AF41" i="70"/>
  <c r="AG41" i="70"/>
  <c r="AH41" i="70"/>
  <c r="AI41" i="70"/>
  <c r="AJ41" i="70"/>
  <c r="AK41" i="70"/>
  <c r="AL41" i="70"/>
  <c r="AM41" i="70"/>
  <c r="AN41" i="70"/>
  <c r="AO41" i="70"/>
  <c r="AP41" i="70"/>
  <c r="AQ41" i="70"/>
  <c r="AR41" i="70"/>
  <c r="AS41" i="70"/>
  <c r="AT41" i="70"/>
  <c r="AU41" i="70"/>
  <c r="AV41" i="70"/>
  <c r="AW41" i="70"/>
  <c r="AX41" i="70"/>
  <c r="AY41" i="70"/>
  <c r="AZ41" i="70"/>
  <c r="BA41" i="70"/>
  <c r="BB41" i="70"/>
  <c r="BC41"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Z43" i="70"/>
  <c r="AA43" i="70"/>
  <c r="AB43" i="70"/>
  <c r="AC43" i="70"/>
  <c r="AD43" i="70"/>
  <c r="AE43" i="70"/>
  <c r="AF43" i="70"/>
  <c r="AG43" i="70"/>
  <c r="AH43" i="70"/>
  <c r="AI43" i="70"/>
  <c r="AJ43" i="70"/>
  <c r="AK43" i="70"/>
  <c r="AL43" i="70"/>
  <c r="AM43" i="70"/>
  <c r="AN43" i="70"/>
  <c r="AO43" i="70"/>
  <c r="AP43" i="70"/>
  <c r="AQ43" i="70"/>
  <c r="AR43" i="70"/>
  <c r="AS43" i="70"/>
  <c r="AT43" i="70"/>
  <c r="AU43" i="70"/>
  <c r="AV43" i="70"/>
  <c r="AW43" i="70"/>
  <c r="AX43" i="70"/>
  <c r="AY43" i="70"/>
  <c r="AZ43" i="70"/>
  <c r="BA43" i="70"/>
  <c r="BB43" i="70"/>
  <c r="BC43" i="70"/>
  <c r="Z44" i="70"/>
  <c r="AA44" i="70"/>
  <c r="AB44" i="70"/>
  <c r="AC44" i="70"/>
  <c r="AD44" i="70"/>
  <c r="AE44" i="70"/>
  <c r="AF44" i="70"/>
  <c r="AG44" i="70"/>
  <c r="AH44" i="70"/>
  <c r="AI44" i="70"/>
  <c r="AJ44" i="70"/>
  <c r="AK44" i="70"/>
  <c r="AL44" i="70"/>
  <c r="AM44" i="70"/>
  <c r="AN44" i="70"/>
  <c r="AO44" i="70"/>
  <c r="AP44" i="70"/>
  <c r="AQ44" i="70"/>
  <c r="AR44" i="70"/>
  <c r="AS44" i="70"/>
  <c r="AT44" i="70"/>
  <c r="AU44" i="70"/>
  <c r="AV44" i="70"/>
  <c r="AW44" i="70"/>
  <c r="AX44" i="70"/>
  <c r="AY44" i="70"/>
  <c r="AZ44" i="70"/>
  <c r="BA44" i="70"/>
  <c r="BB44" i="70"/>
  <c r="BC44" i="70"/>
  <c r="Z45" i="70"/>
  <c r="AA45" i="70"/>
  <c r="AB45" i="70"/>
  <c r="AC45" i="70"/>
  <c r="AD45" i="70"/>
  <c r="AE45" i="70"/>
  <c r="AF45" i="70"/>
  <c r="AG45" i="70"/>
  <c r="AH45" i="70"/>
  <c r="AI45" i="70"/>
  <c r="AJ45" i="70"/>
  <c r="AK45" i="70"/>
  <c r="AL45" i="70"/>
  <c r="AM45" i="70"/>
  <c r="AN45" i="70"/>
  <c r="AO45" i="70"/>
  <c r="AP45" i="70"/>
  <c r="AQ45" i="70"/>
  <c r="AR45" i="70"/>
  <c r="AS45" i="70"/>
  <c r="AT45" i="70"/>
  <c r="AU45" i="70"/>
  <c r="AV45" i="70"/>
  <c r="AW45" i="70"/>
  <c r="AX45" i="70"/>
  <c r="AY45" i="70"/>
  <c r="AZ45" i="70"/>
  <c r="BA45" i="70"/>
  <c r="BB45" i="70"/>
  <c r="BC45" i="70"/>
  <c r="Z46" i="70"/>
  <c r="AA46" i="70"/>
  <c r="AB46" i="70"/>
  <c r="AC46" i="70"/>
  <c r="AD46" i="70"/>
  <c r="AE46" i="70"/>
  <c r="AF46" i="70"/>
  <c r="AG46" i="70"/>
  <c r="AH46" i="70"/>
  <c r="AI46" i="70"/>
  <c r="AJ46" i="70"/>
  <c r="AK46" i="70"/>
  <c r="AL46" i="70"/>
  <c r="AM46" i="70"/>
  <c r="AN46" i="70"/>
  <c r="AO46" i="70"/>
  <c r="AP46" i="70"/>
  <c r="AQ46" i="70"/>
  <c r="AR46" i="70"/>
  <c r="AS46" i="70"/>
  <c r="AT46" i="70"/>
  <c r="AU46" i="70"/>
  <c r="AV46" i="70"/>
  <c r="AW46" i="70"/>
  <c r="AX46" i="70"/>
  <c r="AY46" i="70"/>
  <c r="AZ46" i="70"/>
  <c r="BA46" i="70"/>
  <c r="BB46" i="70"/>
  <c r="BC46" i="70"/>
  <c r="Z47" i="70"/>
  <c r="AA47" i="70"/>
  <c r="AB47" i="70"/>
  <c r="AC47" i="70"/>
  <c r="AD47" i="70"/>
  <c r="AE47" i="70"/>
  <c r="AF47" i="70"/>
  <c r="AG47" i="70"/>
  <c r="AH47" i="70"/>
  <c r="AI47" i="70"/>
  <c r="AJ47" i="70"/>
  <c r="AK47" i="70"/>
  <c r="AL47" i="70"/>
  <c r="AM47" i="70"/>
  <c r="AN47" i="70"/>
  <c r="AO47" i="70"/>
  <c r="AP47" i="70"/>
  <c r="AQ47" i="70"/>
  <c r="AR47" i="70"/>
  <c r="AS47" i="70"/>
  <c r="AT47" i="70"/>
  <c r="AU47" i="70"/>
  <c r="AV47" i="70"/>
  <c r="AW47" i="70"/>
  <c r="AX47" i="70"/>
  <c r="AY47" i="70"/>
  <c r="AZ47" i="70"/>
  <c r="BA47" i="70"/>
  <c r="BB47" i="70"/>
  <c r="BC47" i="70"/>
  <c r="Z48" i="70"/>
  <c r="AA48" i="70"/>
  <c r="AB48" i="70"/>
  <c r="AC48" i="70"/>
  <c r="AD48" i="70"/>
  <c r="AE48" i="70"/>
  <c r="AF48" i="70"/>
  <c r="AG48" i="70"/>
  <c r="AH48" i="70"/>
  <c r="AI48" i="70"/>
  <c r="AJ48" i="70"/>
  <c r="AK48" i="70"/>
  <c r="AL48" i="70"/>
  <c r="AM48" i="70"/>
  <c r="AN48" i="70"/>
  <c r="AO48" i="70"/>
  <c r="AP48" i="70"/>
  <c r="AQ48" i="70"/>
  <c r="AR48" i="70"/>
  <c r="AS48" i="70"/>
  <c r="AT48" i="70"/>
  <c r="AU48" i="70"/>
  <c r="AV48" i="70"/>
  <c r="AW48" i="70"/>
  <c r="AX48" i="70"/>
  <c r="AY48" i="70"/>
  <c r="AZ48" i="70"/>
  <c r="BA48" i="70"/>
  <c r="BB48" i="70"/>
  <c r="BC48" i="70"/>
  <c r="Z49" i="70"/>
  <c r="AA49" i="70"/>
  <c r="AB49" i="70"/>
  <c r="AC49" i="70"/>
  <c r="AD49" i="70"/>
  <c r="AE49" i="70"/>
  <c r="AF49" i="70"/>
  <c r="AG49" i="70"/>
  <c r="AH49" i="70"/>
  <c r="AI49" i="70"/>
  <c r="AJ49" i="70"/>
  <c r="AK49" i="70"/>
  <c r="AL49" i="70"/>
  <c r="AM49" i="70"/>
  <c r="AN49" i="70"/>
  <c r="AO49" i="70"/>
  <c r="AP49" i="70"/>
  <c r="AQ49" i="70"/>
  <c r="AR49" i="70"/>
  <c r="AS49" i="70"/>
  <c r="AT49" i="70"/>
  <c r="AU49" i="70"/>
  <c r="AV49" i="70"/>
  <c r="AW49" i="70"/>
  <c r="AX49" i="70"/>
  <c r="AY49" i="70"/>
  <c r="AZ49" i="70"/>
  <c r="BA49" i="70"/>
  <c r="BB49" i="70"/>
  <c r="BC49" i="70"/>
  <c r="Z50" i="70"/>
  <c r="AA50" i="70"/>
  <c r="AB50" i="70"/>
  <c r="AC50" i="70"/>
  <c r="AD50" i="70"/>
  <c r="AE50" i="70"/>
  <c r="AF50" i="70"/>
  <c r="AG50" i="70"/>
  <c r="AH50" i="70"/>
  <c r="AI50" i="70"/>
  <c r="AJ50" i="70"/>
  <c r="AK50" i="70"/>
  <c r="AL50" i="70"/>
  <c r="AM50" i="70"/>
  <c r="AN50" i="70"/>
  <c r="AO50" i="70"/>
  <c r="AP50" i="70"/>
  <c r="AQ50" i="70"/>
  <c r="AR50" i="70"/>
  <c r="AS50" i="70"/>
  <c r="AT50" i="70"/>
  <c r="AU50" i="70"/>
  <c r="AV50" i="70"/>
  <c r="AW50" i="70"/>
  <c r="AX50" i="70"/>
  <c r="AY50" i="70"/>
  <c r="AZ50" i="70"/>
  <c r="BA50" i="70"/>
  <c r="BB50" i="70"/>
  <c r="BC50" i="70"/>
  <c r="Z51" i="70"/>
  <c r="Z90" i="70" s="1"/>
  <c r="Y14" i="69" s="1"/>
  <c r="AA51" i="70"/>
  <c r="AB51" i="70"/>
  <c r="AC51" i="70"/>
  <c r="AD51" i="70"/>
  <c r="AD90" i="70" s="1"/>
  <c r="AC14" i="69" s="1"/>
  <c r="AE51" i="70"/>
  <c r="AE90" i="70" s="1"/>
  <c r="AD14" i="69" s="1"/>
  <c r="AF51" i="70"/>
  <c r="AG51" i="70"/>
  <c r="AH51" i="70"/>
  <c r="AH90" i="70" s="1"/>
  <c r="AG14" i="69" s="1"/>
  <c r="AI51" i="70"/>
  <c r="AJ51" i="70"/>
  <c r="AK51" i="70"/>
  <c r="AK90" i="70" s="1"/>
  <c r="AJ14" i="69" s="1"/>
  <c r="AL51" i="70"/>
  <c r="AL90" i="70" s="1"/>
  <c r="AK14" i="69" s="1"/>
  <c r="AM51" i="70"/>
  <c r="AM90" i="70" s="1"/>
  <c r="AL14" i="69" s="1"/>
  <c r="AN51" i="70"/>
  <c r="AO51" i="70"/>
  <c r="AP51" i="70"/>
  <c r="AP90" i="70" s="1"/>
  <c r="AO14" i="69" s="1"/>
  <c r="AQ51" i="70"/>
  <c r="AR51" i="70"/>
  <c r="AS51" i="70"/>
  <c r="AS90" i="70" s="1"/>
  <c r="AR14" i="69" s="1"/>
  <c r="AT51" i="70"/>
  <c r="AU51" i="70"/>
  <c r="AU90" i="70" s="1"/>
  <c r="AT14" i="69" s="1"/>
  <c r="AV51" i="70"/>
  <c r="AW51" i="70"/>
  <c r="AX51" i="70"/>
  <c r="AX90" i="70" s="1"/>
  <c r="AW14" i="69" s="1"/>
  <c r="AY51" i="70"/>
  <c r="AY90" i="70" s="1"/>
  <c r="AX14" i="69" s="1"/>
  <c r="AZ51" i="70"/>
  <c r="BA51" i="70"/>
  <c r="BB51" i="70"/>
  <c r="BB90" i="70" s="1"/>
  <c r="BA14" i="69" s="1"/>
  <c r="BC51" i="70"/>
  <c r="Z52" i="70"/>
  <c r="AA52" i="70"/>
  <c r="AB52" i="70"/>
  <c r="AB91" i="70" s="1"/>
  <c r="AA15" i="69" s="1"/>
  <c r="AC52" i="70"/>
  <c r="AD52" i="70"/>
  <c r="AD91" i="70" s="1"/>
  <c r="AC15" i="69" s="1"/>
  <c r="AC198" i="69" s="1"/>
  <c r="AE52" i="70"/>
  <c r="AE91" i="70" s="1"/>
  <c r="AD15" i="69" s="1"/>
  <c r="AF52" i="70"/>
  <c r="AF91" i="70" s="1"/>
  <c r="AE15" i="69" s="1"/>
  <c r="AG52" i="70"/>
  <c r="AG91" i="70" s="1"/>
  <c r="AF15" i="69" s="1"/>
  <c r="AH52" i="70"/>
  <c r="AI52" i="70"/>
  <c r="AJ52" i="70"/>
  <c r="AJ91" i="70" s="1"/>
  <c r="AI15" i="69" s="1"/>
  <c r="AK52" i="70"/>
  <c r="AL52" i="70"/>
  <c r="AM52" i="70"/>
  <c r="AM91" i="70" s="1"/>
  <c r="AL15" i="69" s="1"/>
  <c r="AN52" i="70"/>
  <c r="AN91" i="70" s="1"/>
  <c r="AM15" i="69" s="1"/>
  <c r="AO52" i="70"/>
  <c r="AO91" i="70" s="1"/>
  <c r="AN15" i="69" s="1"/>
  <c r="AP52" i="70"/>
  <c r="AQ52" i="70"/>
  <c r="AR52" i="70"/>
  <c r="AR91" i="70" s="1"/>
  <c r="AQ15" i="69" s="1"/>
  <c r="AS52" i="70"/>
  <c r="AT52" i="70"/>
  <c r="AU52" i="70"/>
  <c r="AU91" i="70" s="1"/>
  <c r="AT15" i="69" s="1"/>
  <c r="AV52" i="70"/>
  <c r="AV91" i="70" s="1"/>
  <c r="AU15" i="69" s="1"/>
  <c r="AW52" i="70"/>
  <c r="AW91" i="70" s="1"/>
  <c r="AV15" i="69" s="1"/>
  <c r="AX52" i="70"/>
  <c r="AY52" i="70"/>
  <c r="AZ52" i="70"/>
  <c r="AZ91" i="70" s="1"/>
  <c r="AY15" i="69" s="1"/>
  <c r="BA52" i="70"/>
  <c r="BB52" i="70"/>
  <c r="BC52" i="70"/>
  <c r="Z53" i="70"/>
  <c r="AA53" i="70"/>
  <c r="AB53" i="70"/>
  <c r="AC53" i="70"/>
  <c r="AD53" i="70"/>
  <c r="AD92" i="70" s="1"/>
  <c r="AC16" i="69" s="1"/>
  <c r="AE53" i="70"/>
  <c r="AE92" i="70" s="1"/>
  <c r="AD16" i="69" s="1"/>
  <c r="AF53" i="70"/>
  <c r="AG53" i="70"/>
  <c r="AG92" i="70" s="1"/>
  <c r="AF16" i="69" s="1"/>
  <c r="AH53" i="70"/>
  <c r="AH92" i="70" s="1"/>
  <c r="AG16" i="69" s="1"/>
  <c r="AI53" i="70"/>
  <c r="AI92" i="70" s="1"/>
  <c r="AH16" i="69" s="1"/>
  <c r="AJ53" i="70"/>
  <c r="AK53" i="70"/>
  <c r="AL53" i="70"/>
  <c r="AL92" i="70" s="1"/>
  <c r="AK16" i="69" s="1"/>
  <c r="AM53" i="70"/>
  <c r="AN53" i="70"/>
  <c r="AO53" i="70"/>
  <c r="AP53" i="70"/>
  <c r="AP92" i="70" s="1"/>
  <c r="AO16" i="69" s="1"/>
  <c r="AQ53" i="70"/>
  <c r="AQ92" i="70" s="1"/>
  <c r="AP16" i="69" s="1"/>
  <c r="AR53" i="70"/>
  <c r="AS53" i="70"/>
  <c r="AT53" i="70"/>
  <c r="AT92" i="70" s="1"/>
  <c r="AS16" i="69" s="1"/>
  <c r="AU53" i="70"/>
  <c r="AV53" i="70"/>
  <c r="AW53" i="70"/>
  <c r="AW92" i="70" s="1"/>
  <c r="AV16" i="69" s="1"/>
  <c r="AX53" i="70"/>
  <c r="AX92" i="70" s="1"/>
  <c r="AW16" i="69" s="1"/>
  <c r="AY53" i="70"/>
  <c r="AZ53" i="70"/>
  <c r="BA53" i="70"/>
  <c r="BB53" i="70"/>
  <c r="BB92" i="70" s="1"/>
  <c r="BA16" i="69" s="1"/>
  <c r="BC53" i="70"/>
  <c r="Z54" i="70"/>
  <c r="AA54" i="70"/>
  <c r="AB54" i="70"/>
  <c r="AC54" i="70"/>
  <c r="AD54" i="70"/>
  <c r="AD93" i="70" s="1"/>
  <c r="AC17" i="69" s="1"/>
  <c r="AE54" i="70"/>
  <c r="AF54" i="70"/>
  <c r="AF93" i="70" s="1"/>
  <c r="AE17" i="69" s="1"/>
  <c r="AG54" i="70"/>
  <c r="AG93" i="70" s="1"/>
  <c r="AF17" i="69" s="1"/>
  <c r="AF200" i="69" s="1"/>
  <c r="AH54" i="70"/>
  <c r="AI54" i="70"/>
  <c r="AJ54" i="70"/>
  <c r="AK54" i="70"/>
  <c r="AK93" i="70" s="1"/>
  <c r="AJ17" i="69" s="1"/>
  <c r="AL54" i="70"/>
  <c r="AM54" i="70"/>
  <c r="AN54" i="70"/>
  <c r="AN93" i="70" s="1"/>
  <c r="AM17" i="69" s="1"/>
  <c r="AO54" i="70"/>
  <c r="AP54" i="70"/>
  <c r="AQ54" i="70"/>
  <c r="AQ93" i="70" s="1"/>
  <c r="AP17" i="69" s="1"/>
  <c r="AR54" i="70"/>
  <c r="AR93" i="70" s="1"/>
  <c r="AQ17" i="69" s="1"/>
  <c r="AS54" i="70"/>
  <c r="AT54" i="70"/>
  <c r="AU54" i="70"/>
  <c r="AV54" i="70"/>
  <c r="AV93" i="70" s="1"/>
  <c r="AU17" i="69" s="1"/>
  <c r="AW54" i="70"/>
  <c r="AX54" i="70"/>
  <c r="AY54" i="70"/>
  <c r="AY93" i="70" s="1"/>
  <c r="AX17" i="69" s="1"/>
  <c r="AZ54" i="70"/>
  <c r="AZ93" i="70" s="1"/>
  <c r="AY17" i="69" s="1"/>
  <c r="BA54" i="70"/>
  <c r="BA93" i="70" s="1"/>
  <c r="AZ17" i="69" s="1"/>
  <c r="BB54" i="70"/>
  <c r="BC54" i="70"/>
  <c r="Z55" i="70"/>
  <c r="Z94" i="70" s="1"/>
  <c r="Y18" i="69" s="1"/>
  <c r="AA55" i="70"/>
  <c r="AB55" i="70"/>
  <c r="AC55" i="70"/>
  <c r="AD55" i="70"/>
  <c r="AD94" i="70" s="1"/>
  <c r="AC18" i="69" s="1"/>
  <c r="AE55" i="70"/>
  <c r="AE94" i="70" s="1"/>
  <c r="AD18" i="69" s="1"/>
  <c r="AF55" i="70"/>
  <c r="AG55" i="70"/>
  <c r="AH55" i="70"/>
  <c r="AH94" i="70" s="1"/>
  <c r="AG18" i="69" s="1"/>
  <c r="AI55" i="70"/>
  <c r="AI94" i="70" s="1"/>
  <c r="AH18" i="69" s="1"/>
  <c r="AJ55" i="70"/>
  <c r="AK55" i="70"/>
  <c r="AK94" i="70" s="1"/>
  <c r="AJ18" i="69" s="1"/>
  <c r="AL55" i="70"/>
  <c r="AL94" i="70" s="1"/>
  <c r="AK18" i="69" s="1"/>
  <c r="AM55" i="70"/>
  <c r="AM94" i="70" s="1"/>
  <c r="AL18" i="69" s="1"/>
  <c r="AN55" i="70"/>
  <c r="AO55" i="70"/>
  <c r="AP55" i="70"/>
  <c r="AP94" i="70" s="1"/>
  <c r="AO18" i="69" s="1"/>
  <c r="AQ55" i="70"/>
  <c r="AR55" i="70"/>
  <c r="AS55" i="70"/>
  <c r="AT55" i="70"/>
  <c r="AT94" i="70" s="1"/>
  <c r="AS18" i="69" s="1"/>
  <c r="AU55" i="70"/>
  <c r="AU94" i="70" s="1"/>
  <c r="AT18" i="69" s="1"/>
  <c r="AV55" i="70"/>
  <c r="AW55" i="70"/>
  <c r="AX55" i="70"/>
  <c r="AX94" i="70" s="1"/>
  <c r="AW18" i="69" s="1"/>
  <c r="AY55" i="70"/>
  <c r="AZ55" i="70"/>
  <c r="BA55" i="70"/>
  <c r="BA94" i="70" s="1"/>
  <c r="AZ18" i="69" s="1"/>
  <c r="BB55" i="70"/>
  <c r="BB94" i="70" s="1"/>
  <c r="BA18" i="69" s="1"/>
  <c r="BC55" i="70"/>
  <c r="Z56" i="70"/>
  <c r="AA56" i="70"/>
  <c r="AB56" i="70"/>
  <c r="AB95" i="70" s="1"/>
  <c r="AA19" i="69" s="1"/>
  <c r="AC56" i="70"/>
  <c r="AD56" i="70"/>
  <c r="AE56" i="70"/>
  <c r="AE95" i="70" s="1"/>
  <c r="AD19" i="69" s="1"/>
  <c r="AF56" i="70"/>
  <c r="AF95" i="70" s="1"/>
  <c r="AE19" i="69" s="1"/>
  <c r="AG56" i="70"/>
  <c r="AH56" i="70"/>
  <c r="AI56" i="70"/>
  <c r="AJ56" i="70"/>
  <c r="AJ95" i="70" s="1"/>
  <c r="AI19" i="69" s="1"/>
  <c r="AK56" i="70"/>
  <c r="AK95" i="70" s="1"/>
  <c r="AJ19" i="69" s="1"/>
  <c r="AJ202" i="69" s="1"/>
  <c r="AL56" i="70"/>
  <c r="AM56" i="70"/>
  <c r="AN56" i="70"/>
  <c r="AO56" i="70"/>
  <c r="AO95" i="70" s="1"/>
  <c r="AN19" i="69" s="1"/>
  <c r="AP56" i="70"/>
  <c r="AQ56" i="70"/>
  <c r="AR56" i="70"/>
  <c r="AR95" i="70" s="1"/>
  <c r="AQ19" i="69" s="1"/>
  <c r="AS56" i="70"/>
  <c r="AT56" i="70"/>
  <c r="AU56" i="70"/>
  <c r="AU95" i="70" s="1"/>
  <c r="AT19" i="69" s="1"/>
  <c r="AV56" i="70"/>
  <c r="AV95" i="70" s="1"/>
  <c r="AU19" i="69" s="1"/>
  <c r="AW56" i="70"/>
  <c r="AW95" i="70" s="1"/>
  <c r="AV19" i="69" s="1"/>
  <c r="AX56" i="70"/>
  <c r="AY56" i="70"/>
  <c r="AZ56" i="70"/>
  <c r="AZ95" i="70" s="1"/>
  <c r="AY19" i="69" s="1"/>
  <c r="BA56" i="70"/>
  <c r="BB56" i="70"/>
  <c r="BC56" i="70"/>
  <c r="Z57" i="70"/>
  <c r="AA57" i="70"/>
  <c r="AB57" i="70"/>
  <c r="AC57" i="70"/>
  <c r="AD57" i="70"/>
  <c r="AD96" i="70" s="1"/>
  <c r="AC20" i="69" s="1"/>
  <c r="AE57" i="70"/>
  <c r="AE96" i="70" s="1"/>
  <c r="AD20" i="69" s="1"/>
  <c r="AF57" i="70"/>
  <c r="AG57" i="70"/>
  <c r="AH57" i="70"/>
  <c r="AH96" i="70" s="1"/>
  <c r="AG20" i="69" s="1"/>
  <c r="AI57" i="70"/>
  <c r="AI96" i="70" s="1"/>
  <c r="AH20" i="69" s="1"/>
  <c r="AJ57" i="70"/>
  <c r="AK57" i="70"/>
  <c r="AL57" i="70"/>
  <c r="AL96" i="70" s="1"/>
  <c r="AK20" i="69" s="1"/>
  <c r="AM57" i="70"/>
  <c r="AM96" i="70" s="1"/>
  <c r="AL20" i="69" s="1"/>
  <c r="AN57" i="70"/>
  <c r="AO57" i="70"/>
  <c r="AO96" i="70" s="1"/>
  <c r="AN20" i="69" s="1"/>
  <c r="AP57" i="70"/>
  <c r="AP96" i="70" s="1"/>
  <c r="AO20" i="69" s="1"/>
  <c r="AQ57" i="70"/>
  <c r="AQ96" i="70" s="1"/>
  <c r="AP20" i="69" s="1"/>
  <c r="AR57" i="70"/>
  <c r="AS57" i="70"/>
  <c r="AT57" i="70"/>
  <c r="AT96" i="70" s="1"/>
  <c r="AS20" i="69" s="1"/>
  <c r="AU57" i="70"/>
  <c r="AV57" i="70"/>
  <c r="AW57" i="70"/>
  <c r="AX57" i="70"/>
  <c r="AX96" i="70" s="1"/>
  <c r="AW20" i="69" s="1"/>
  <c r="AY57" i="70"/>
  <c r="AY96" i="70" s="1"/>
  <c r="AX20" i="69" s="1"/>
  <c r="AZ57" i="70"/>
  <c r="BA57" i="70"/>
  <c r="BB57" i="70"/>
  <c r="BB96" i="70" s="1"/>
  <c r="BA20" i="69" s="1"/>
  <c r="BC57" i="70"/>
  <c r="Z58" i="70"/>
  <c r="AA58" i="70"/>
  <c r="AB58" i="70"/>
  <c r="AB97" i="70" s="1"/>
  <c r="AA21" i="69" s="1"/>
  <c r="AC58" i="70"/>
  <c r="AD58" i="70"/>
  <c r="AD97" i="70" s="1"/>
  <c r="AC21" i="69" s="1"/>
  <c r="AE58" i="70"/>
  <c r="AE97" i="70" s="1"/>
  <c r="AD21" i="69" s="1"/>
  <c r="AF58" i="70"/>
  <c r="AF97" i="70" s="1"/>
  <c r="AE21" i="69" s="1"/>
  <c r="AG58" i="70"/>
  <c r="AG97" i="70" s="1"/>
  <c r="AF21" i="69" s="1"/>
  <c r="AH58" i="70"/>
  <c r="AI58" i="70"/>
  <c r="AI97" i="70" s="1"/>
  <c r="AH21" i="69" s="1"/>
  <c r="AJ58" i="70"/>
  <c r="AJ97" i="70" s="1"/>
  <c r="AI21" i="69" s="1"/>
  <c r="AK58" i="70"/>
  <c r="AK97" i="70" s="1"/>
  <c r="AJ21" i="69" s="1"/>
  <c r="AL58" i="70"/>
  <c r="AM58" i="70"/>
  <c r="AN58" i="70"/>
  <c r="AN97" i="70" s="1"/>
  <c r="AM21" i="69" s="1"/>
  <c r="AO58" i="70"/>
  <c r="AO97" i="70" s="1"/>
  <c r="AN21" i="69" s="1"/>
  <c r="AN204" i="69" s="1"/>
  <c r="AP58" i="70"/>
  <c r="AQ58" i="70"/>
  <c r="AQ97" i="70" s="1"/>
  <c r="AP21" i="69" s="1"/>
  <c r="AR58" i="70"/>
  <c r="AR97" i="70" s="1"/>
  <c r="AQ21" i="69" s="1"/>
  <c r="AS58" i="70"/>
  <c r="AS97" i="70" s="1"/>
  <c r="AR21" i="69" s="1"/>
  <c r="AT58" i="70"/>
  <c r="AU58" i="70"/>
  <c r="AV58" i="70"/>
  <c r="AV97" i="70" s="1"/>
  <c r="AU21" i="69" s="1"/>
  <c r="AW58" i="70"/>
  <c r="AX58" i="70"/>
  <c r="AY58" i="70"/>
  <c r="AY97" i="70" s="1"/>
  <c r="AX21" i="69" s="1"/>
  <c r="AZ58" i="70"/>
  <c r="AZ97" i="70" s="1"/>
  <c r="AY21" i="69" s="1"/>
  <c r="BA58" i="70"/>
  <c r="BA97" i="70" s="1"/>
  <c r="AZ21" i="69" s="1"/>
  <c r="BB58" i="70"/>
  <c r="BC58" i="70"/>
  <c r="Z59" i="70"/>
  <c r="Z98" i="70" s="1"/>
  <c r="Y22" i="69" s="1"/>
  <c r="AA59" i="70"/>
  <c r="AB59" i="70"/>
  <c r="AC59" i="70"/>
  <c r="AD59" i="70"/>
  <c r="AD98" i="70" s="1"/>
  <c r="AC22" i="69" s="1"/>
  <c r="AE59" i="70"/>
  <c r="AE98" i="70" s="1"/>
  <c r="AD22" i="69" s="1"/>
  <c r="AF59" i="70"/>
  <c r="AG59" i="70"/>
  <c r="AH59" i="70"/>
  <c r="AH98" i="70" s="1"/>
  <c r="AG22" i="69" s="1"/>
  <c r="AI59" i="70"/>
  <c r="AJ59" i="70"/>
  <c r="AK59" i="70"/>
  <c r="AL59" i="70"/>
  <c r="AL98" i="70" s="1"/>
  <c r="AK22" i="69" s="1"/>
  <c r="AM59" i="70"/>
  <c r="AM98" i="70" s="1"/>
  <c r="AL22" i="69" s="1"/>
  <c r="AN59" i="70"/>
  <c r="AO59" i="70"/>
  <c r="AP59" i="70"/>
  <c r="AP98" i="70" s="1"/>
  <c r="AO22" i="69" s="1"/>
  <c r="AQ59" i="70"/>
  <c r="AQ98" i="70" s="1"/>
  <c r="AP22" i="69" s="1"/>
  <c r="AR59" i="70"/>
  <c r="AS59" i="70"/>
  <c r="AT59" i="70"/>
  <c r="AT98" i="70" s="1"/>
  <c r="AS22" i="69" s="1"/>
  <c r="AU59" i="70"/>
  <c r="AU98" i="70" s="1"/>
  <c r="AT22" i="69" s="1"/>
  <c r="AV59" i="70"/>
  <c r="AW59" i="70"/>
  <c r="AX59" i="70"/>
  <c r="AX98" i="70" s="1"/>
  <c r="AW22" i="69" s="1"/>
  <c r="AW192" i="69" s="1"/>
  <c r="AY59" i="70"/>
  <c r="AZ59" i="70"/>
  <c r="BA59" i="70"/>
  <c r="BA98" i="70" s="1"/>
  <c r="AZ22" i="69" s="1"/>
  <c r="BB59" i="70"/>
  <c r="BB98" i="70" s="1"/>
  <c r="BA22" i="69" s="1"/>
  <c r="BC59" i="70"/>
  <c r="Z60" i="70"/>
  <c r="AA60" i="70"/>
  <c r="AB60" i="70"/>
  <c r="AB99" i="70" s="1"/>
  <c r="AA23" i="69" s="1"/>
  <c r="AC60" i="70"/>
  <c r="AD60" i="70"/>
  <c r="AE60" i="70"/>
  <c r="AE99" i="70" s="1"/>
  <c r="AD23" i="69" s="1"/>
  <c r="AF60" i="70"/>
  <c r="AF99" i="70" s="1"/>
  <c r="AE23" i="69" s="1"/>
  <c r="AG60" i="70"/>
  <c r="AG99" i="70" s="1"/>
  <c r="AF23" i="69" s="1"/>
  <c r="AH60" i="70"/>
  <c r="AI60" i="70"/>
  <c r="AJ60" i="70"/>
  <c r="AJ99" i="70" s="1"/>
  <c r="AI23" i="69" s="1"/>
  <c r="AK60" i="70"/>
  <c r="AK99" i="70" s="1"/>
  <c r="AJ23" i="69" s="1"/>
  <c r="AL60" i="70"/>
  <c r="AM60" i="70"/>
  <c r="AN60" i="70"/>
  <c r="AN99" i="70" s="1"/>
  <c r="AM23" i="69" s="1"/>
  <c r="AO60" i="70"/>
  <c r="AP60" i="70"/>
  <c r="AQ60" i="70"/>
  <c r="AR60" i="70"/>
  <c r="AR99" i="70" s="1"/>
  <c r="AQ23" i="69" s="1"/>
  <c r="AQ193" i="69" s="1"/>
  <c r="AS60" i="70"/>
  <c r="AS99" i="70" s="1"/>
  <c r="AR23" i="69" s="1"/>
  <c r="AR206" i="69" s="1"/>
  <c r="AT60" i="70"/>
  <c r="AU60" i="70"/>
  <c r="AU99" i="70" s="1"/>
  <c r="AT23" i="69" s="1"/>
  <c r="AV60" i="70"/>
  <c r="AV99" i="70" s="1"/>
  <c r="AU23" i="69" s="1"/>
  <c r="AW60" i="70"/>
  <c r="AW99" i="70" s="1"/>
  <c r="AV23" i="69" s="1"/>
  <c r="AX60" i="70"/>
  <c r="AY60" i="70"/>
  <c r="AZ60" i="70"/>
  <c r="AZ99" i="70" s="1"/>
  <c r="AY23" i="69" s="1"/>
  <c r="AY193" i="69" s="1"/>
  <c r="BA60" i="70"/>
  <c r="BB60" i="70"/>
  <c r="BC60" i="70"/>
  <c r="Z61" i="70"/>
  <c r="AA61" i="70"/>
  <c r="AB61" i="70"/>
  <c r="AC61" i="70"/>
  <c r="AD61" i="70"/>
  <c r="AD100" i="70" s="1"/>
  <c r="AC24" i="69" s="1"/>
  <c r="AE61" i="70"/>
  <c r="AE100" i="70" s="1"/>
  <c r="AD24" i="69" s="1"/>
  <c r="AD207" i="69" s="1"/>
  <c r="AF61" i="70"/>
  <c r="AG61" i="70"/>
  <c r="AG100" i="70" s="1"/>
  <c r="AF24" i="69" s="1"/>
  <c r="AH61" i="70"/>
  <c r="AH100" i="70" s="1"/>
  <c r="AG24" i="69" s="1"/>
  <c r="AI61" i="70"/>
  <c r="AJ61" i="70"/>
  <c r="AK61" i="70"/>
  <c r="AL61" i="70"/>
  <c r="AL100" i="70" s="1"/>
  <c r="AK24" i="69" s="1"/>
  <c r="AM61" i="70"/>
  <c r="AN61" i="70"/>
  <c r="AO61" i="70"/>
  <c r="AO100" i="70" s="1"/>
  <c r="AN24" i="69" s="1"/>
  <c r="AP61" i="70"/>
  <c r="AP100" i="70" s="1"/>
  <c r="AO24" i="69" s="1"/>
  <c r="AQ61" i="70"/>
  <c r="AQ100" i="70" s="1"/>
  <c r="AP24" i="69" s="1"/>
  <c r="AR61" i="70"/>
  <c r="AS61" i="70"/>
  <c r="AT61" i="70"/>
  <c r="AT100" i="70" s="1"/>
  <c r="AS24" i="69" s="1"/>
  <c r="AU61" i="70"/>
  <c r="AU100" i="70" s="1"/>
  <c r="AT24" i="69" s="1"/>
  <c r="AV61" i="70"/>
  <c r="AW61" i="70"/>
  <c r="AX61" i="70"/>
  <c r="AX100" i="70" s="1"/>
  <c r="AW24" i="69" s="1"/>
  <c r="AY61" i="70"/>
  <c r="AY100" i="70" s="1"/>
  <c r="AX24" i="69" s="1"/>
  <c r="AZ61" i="70"/>
  <c r="BA61" i="70"/>
  <c r="BB61" i="70"/>
  <c r="BB100" i="70" s="1"/>
  <c r="BA24" i="69" s="1"/>
  <c r="BA194" i="69" s="1"/>
  <c r="BC61" i="70"/>
  <c r="Z62" i="70"/>
  <c r="AA62" i="70"/>
  <c r="AB62" i="70"/>
  <c r="AB101" i="70" s="1"/>
  <c r="AA25" i="69" s="1"/>
  <c r="AC62" i="70"/>
  <c r="AD62" i="70"/>
  <c r="AE62" i="70"/>
  <c r="AF62" i="70"/>
  <c r="AF101" i="70" s="1"/>
  <c r="AE25" i="69" s="1"/>
  <c r="AG62" i="70"/>
  <c r="AH62" i="70"/>
  <c r="AI62" i="70"/>
  <c r="AI101" i="70" s="1"/>
  <c r="AH25" i="69" s="1"/>
  <c r="AJ62" i="70"/>
  <c r="AJ101" i="70" s="1"/>
  <c r="AI25" i="69" s="1"/>
  <c r="AK62" i="70"/>
  <c r="AK101" i="70" s="1"/>
  <c r="AJ25" i="69" s="1"/>
  <c r="AL62" i="70"/>
  <c r="AM62" i="70"/>
  <c r="AN62" i="70"/>
  <c r="AN101" i="70" s="1"/>
  <c r="AM25" i="69" s="1"/>
  <c r="AO62" i="70"/>
  <c r="AO101" i="70" s="1"/>
  <c r="AN25" i="69" s="1"/>
  <c r="AP62" i="70"/>
  <c r="AQ62" i="70"/>
  <c r="AR62" i="70"/>
  <c r="AR101" i="70" s="1"/>
  <c r="AQ25" i="69" s="1"/>
  <c r="AS62" i="70"/>
  <c r="AS101" i="70" s="1"/>
  <c r="AR25" i="69" s="1"/>
  <c r="AT62" i="70"/>
  <c r="AU62" i="70"/>
  <c r="AV62" i="70"/>
  <c r="AV101" i="70" s="1"/>
  <c r="AU25" i="69" s="1"/>
  <c r="AU195" i="69" s="1"/>
  <c r="AW62" i="70"/>
  <c r="AW101" i="70" s="1"/>
  <c r="AV25" i="69" s="1"/>
  <c r="AV208" i="69" s="1"/>
  <c r="AX62" i="70"/>
  <c r="AY62" i="70"/>
  <c r="AZ62" i="70"/>
  <c r="AZ101" i="70" s="1"/>
  <c r="AY25" i="69" s="1"/>
  <c r="BA62" i="70"/>
  <c r="BA101" i="70" s="1"/>
  <c r="AZ25" i="69" s="1"/>
  <c r="BB62" i="70"/>
  <c r="BC62" i="70"/>
  <c r="Z63" i="70"/>
  <c r="AA63" i="70"/>
  <c r="AB63" i="70"/>
  <c r="AC63" i="70"/>
  <c r="AD63" i="70"/>
  <c r="AD102" i="70" s="1"/>
  <c r="AC26" i="69" s="1"/>
  <c r="AE63" i="70"/>
  <c r="AE102" i="70" s="1"/>
  <c r="AD26" i="69" s="1"/>
  <c r="AF63" i="70"/>
  <c r="AG63" i="70"/>
  <c r="AH63" i="70"/>
  <c r="AH102" i="70" s="1"/>
  <c r="AG26" i="69" s="1"/>
  <c r="AI63" i="70"/>
  <c r="AJ63" i="70"/>
  <c r="AK63" i="70"/>
  <c r="AK102" i="70" s="1"/>
  <c r="AJ26" i="69" s="1"/>
  <c r="AL63" i="70"/>
  <c r="AL102" i="70" s="1"/>
  <c r="AK26" i="69" s="1"/>
  <c r="AM63" i="70"/>
  <c r="AM102" i="70" s="1"/>
  <c r="AL26" i="69" s="1"/>
  <c r="AN63" i="70"/>
  <c r="AO63" i="70"/>
  <c r="AP63" i="70"/>
  <c r="AP102" i="70" s="1"/>
  <c r="AO26" i="69" s="1"/>
  <c r="AQ63" i="70"/>
  <c r="AR63" i="70"/>
  <c r="AS63" i="70"/>
  <c r="AS102" i="70" s="1"/>
  <c r="AR26" i="69" s="1"/>
  <c r="AT63" i="70"/>
  <c r="AT102" i="70" s="1"/>
  <c r="AS26" i="69" s="1"/>
  <c r="AU63" i="70"/>
  <c r="AU102" i="70" s="1"/>
  <c r="AT26" i="69" s="1"/>
  <c r="AV63" i="70"/>
  <c r="AW63" i="70"/>
  <c r="AX63" i="70"/>
  <c r="AX102" i="70" s="1"/>
  <c r="AW26" i="69" s="1"/>
  <c r="AY63" i="70"/>
  <c r="AY102" i="70" s="1"/>
  <c r="AX26" i="69" s="1"/>
  <c r="AZ63" i="70"/>
  <c r="BA63" i="70"/>
  <c r="BA102" i="70" s="1"/>
  <c r="AZ26" i="69" s="1"/>
  <c r="BB63" i="70"/>
  <c r="BB102" i="70" s="1"/>
  <c r="BA26" i="69" s="1"/>
  <c r="BC63" i="70"/>
  <c r="BC97" i="70"/>
  <c r="AG104" i="70"/>
  <c r="AF417" i="69" s="1"/>
  <c r="AO104" i="70"/>
  <c r="AN417" i="69" s="1"/>
  <c r="AN470" i="69" s="1"/>
  <c r="AY105" i="70"/>
  <c r="AX418" i="69" s="1"/>
  <c r="AF90" i="70"/>
  <c r="AE14" i="69" s="1"/>
  <c r="AG90" i="70"/>
  <c r="AF14" i="69" s="1"/>
  <c r="AI90" i="70"/>
  <c r="AH14" i="69" s="1"/>
  <c r="AH197" i="69" s="1"/>
  <c r="AJ90" i="70"/>
  <c r="AI14" i="69" s="1"/>
  <c r="AN90" i="70"/>
  <c r="AM14" i="69" s="1"/>
  <c r="AO90" i="70"/>
  <c r="AN14" i="69" s="1"/>
  <c r="AQ90" i="70"/>
  <c r="AP14" i="69" s="1"/>
  <c r="AR90" i="70"/>
  <c r="AQ14" i="69" s="1"/>
  <c r="AT90" i="70"/>
  <c r="AS14" i="69" s="1"/>
  <c r="AV90" i="70"/>
  <c r="AU14" i="69" s="1"/>
  <c r="AW90" i="70"/>
  <c r="AV14" i="69" s="1"/>
  <c r="AZ90" i="70"/>
  <c r="AY14" i="69" s="1"/>
  <c r="BA90" i="70"/>
  <c r="AZ14" i="69" s="1"/>
  <c r="AH91" i="70"/>
  <c r="AG15" i="69" s="1"/>
  <c r="AI91" i="70"/>
  <c r="AH15" i="69" s="1"/>
  <c r="AK91" i="70"/>
  <c r="AJ15" i="69" s="1"/>
  <c r="AJ198" i="69" s="1"/>
  <c r="AL91" i="70"/>
  <c r="AK15" i="69" s="1"/>
  <c r="AP91" i="70"/>
  <c r="AO15" i="69" s="1"/>
  <c r="AQ91" i="70"/>
  <c r="AP15" i="69" s="1"/>
  <c r="AS91" i="70"/>
  <c r="AR15" i="69" s="1"/>
  <c r="AR198" i="69" s="1"/>
  <c r="AT91" i="70"/>
  <c r="AS15" i="69" s="1"/>
  <c r="AS198" i="69" s="1"/>
  <c r="AX91" i="70"/>
  <c r="AW15" i="69" s="1"/>
  <c r="AY91" i="70"/>
  <c r="AX15" i="69" s="1"/>
  <c r="BA91" i="70"/>
  <c r="AZ15" i="69" s="1"/>
  <c r="BB91" i="70"/>
  <c r="BA15" i="69" s="1"/>
  <c r="BA198" i="69" s="1"/>
  <c r="AF92" i="70"/>
  <c r="AE16" i="69" s="1"/>
  <c r="AJ92" i="70"/>
  <c r="AI16" i="69" s="1"/>
  <c r="AK92" i="70"/>
  <c r="AJ16" i="69" s="1"/>
  <c r="AM92" i="70"/>
  <c r="AL16" i="69" s="1"/>
  <c r="AL199" i="69" s="1"/>
  <c r="AN92" i="70"/>
  <c r="AM16" i="69" s="1"/>
  <c r="AO92" i="70"/>
  <c r="AN16" i="69" s="1"/>
  <c r="AR92" i="70"/>
  <c r="AQ16" i="69" s="1"/>
  <c r="AS92" i="70"/>
  <c r="AR16" i="69" s="1"/>
  <c r="AU92" i="70"/>
  <c r="AT16" i="69" s="1"/>
  <c r="AV92" i="70"/>
  <c r="AU16" i="69" s="1"/>
  <c r="AY92" i="70"/>
  <c r="AX16" i="69" s="1"/>
  <c r="AZ92" i="70"/>
  <c r="AY16" i="69" s="1"/>
  <c r="BA92" i="70"/>
  <c r="AZ16" i="69" s="1"/>
  <c r="AE93" i="70"/>
  <c r="AD17" i="69" s="1"/>
  <c r="AH93" i="70"/>
  <c r="AG17" i="69" s="1"/>
  <c r="AG200" i="69" s="1"/>
  <c r="AI93" i="70"/>
  <c r="AH17" i="69" s="1"/>
  <c r="AJ93" i="70"/>
  <c r="AI17" i="69" s="1"/>
  <c r="AL93" i="70"/>
  <c r="AK17" i="69" s="1"/>
  <c r="AM93" i="70"/>
  <c r="AL17" i="69" s="1"/>
  <c r="AO93" i="70"/>
  <c r="AN17" i="69" s="1"/>
  <c r="AN200" i="69" s="1"/>
  <c r="AP93" i="70"/>
  <c r="AO17" i="69" s="1"/>
  <c r="AS93" i="70"/>
  <c r="AR17" i="69" s="1"/>
  <c r="AT93" i="70"/>
  <c r="AS17" i="69" s="1"/>
  <c r="AU93" i="70"/>
  <c r="AT17" i="69" s="1"/>
  <c r="AW93" i="70"/>
  <c r="AV17" i="69" s="1"/>
  <c r="AV200" i="69" s="1"/>
  <c r="AX93" i="70"/>
  <c r="AW17" i="69" s="1"/>
  <c r="AW200" i="69" s="1"/>
  <c r="BB93" i="70"/>
  <c r="BA17" i="69" s="1"/>
  <c r="AF94" i="70"/>
  <c r="AE18" i="69" s="1"/>
  <c r="AG94" i="70"/>
  <c r="AF18" i="69" s="1"/>
  <c r="AJ94" i="70"/>
  <c r="AI18" i="69" s="1"/>
  <c r="AN94" i="70"/>
  <c r="AM18" i="69" s="1"/>
  <c r="AO94" i="70"/>
  <c r="AN18" i="69" s="1"/>
  <c r="AQ94" i="70"/>
  <c r="AP18" i="69" s="1"/>
  <c r="AP201" i="69" s="1"/>
  <c r="AR94" i="70"/>
  <c r="AQ18" i="69" s="1"/>
  <c r="AS94" i="70"/>
  <c r="AR18" i="69" s="1"/>
  <c r="AV94" i="70"/>
  <c r="AU18" i="69" s="1"/>
  <c r="AW94" i="70"/>
  <c r="AV18" i="69" s="1"/>
  <c r="AY94" i="70"/>
  <c r="AX18" i="69" s="1"/>
  <c r="AZ94" i="70"/>
  <c r="AY18" i="69" s="1"/>
  <c r="AD95" i="70"/>
  <c r="AC19" i="69" s="1"/>
  <c r="AG95" i="70"/>
  <c r="AF19" i="69" s="1"/>
  <c r="AH95" i="70"/>
  <c r="AG19" i="69" s="1"/>
  <c r="AI95" i="70"/>
  <c r="AH19" i="69" s="1"/>
  <c r="AL95" i="70"/>
  <c r="AK19" i="69" s="1"/>
  <c r="AK202" i="69" s="1"/>
  <c r="AM95" i="70"/>
  <c r="AL19" i="69" s="1"/>
  <c r="AN95" i="70"/>
  <c r="AM19" i="69" s="1"/>
  <c r="AP95" i="70"/>
  <c r="AO19" i="69" s="1"/>
  <c r="AQ95" i="70"/>
  <c r="AP19" i="69" s="1"/>
  <c r="AS95" i="70"/>
  <c r="AR19" i="69" s="1"/>
  <c r="AR202" i="69" s="1"/>
  <c r="AT95" i="70"/>
  <c r="AS19" i="69" s="1"/>
  <c r="AX95" i="70"/>
  <c r="AW19" i="69" s="1"/>
  <c r="AY95" i="70"/>
  <c r="AX19" i="69" s="1"/>
  <c r="BA95" i="70"/>
  <c r="AZ19" i="69" s="1"/>
  <c r="AZ202" i="69" s="1"/>
  <c r="BB95" i="70"/>
  <c r="BA19" i="69" s="1"/>
  <c r="BA202" i="69" s="1"/>
  <c r="AF96" i="70"/>
  <c r="AE20" i="69" s="1"/>
  <c r="AE203" i="69" s="1"/>
  <c r="AG96" i="70"/>
  <c r="AF20" i="69" s="1"/>
  <c r="AJ96" i="70"/>
  <c r="AI20" i="69" s="1"/>
  <c r="AK96" i="70"/>
  <c r="AJ20" i="69" s="1"/>
  <c r="AN96" i="70"/>
  <c r="AM20" i="69" s="1"/>
  <c r="AR96" i="70"/>
  <c r="AQ20" i="69" s="1"/>
  <c r="AS96" i="70"/>
  <c r="AR20" i="69" s="1"/>
  <c r="AU96" i="70"/>
  <c r="AT20" i="69" s="1"/>
  <c r="AT203" i="69" s="1"/>
  <c r="AV96" i="70"/>
  <c r="AU20" i="69" s="1"/>
  <c r="AW96" i="70"/>
  <c r="AV20" i="69" s="1"/>
  <c r="AZ96" i="70"/>
  <c r="AY20" i="69" s="1"/>
  <c r="BA96" i="70"/>
  <c r="AZ20" i="69" s="1"/>
  <c r="Z97" i="70"/>
  <c r="Y21" i="69" s="1"/>
  <c r="AH97" i="70"/>
  <c r="AG21" i="69" s="1"/>
  <c r="AL97" i="70"/>
  <c r="AK21" i="69" s="1"/>
  <c r="AM97" i="70"/>
  <c r="AL21" i="69" s="1"/>
  <c r="AP97" i="70"/>
  <c r="AO21" i="69" s="1"/>
  <c r="AO204" i="69" s="1"/>
  <c r="AT97" i="70"/>
  <c r="AS21" i="69" s="1"/>
  <c r="AU97" i="70"/>
  <c r="AT21" i="69" s="1"/>
  <c r="AW97" i="70"/>
  <c r="AV21" i="69" s="1"/>
  <c r="AV204" i="69" s="1"/>
  <c r="AX97" i="70"/>
  <c r="AW21" i="69" s="1"/>
  <c r="BB97" i="70"/>
  <c r="BA21" i="69" s="1"/>
  <c r="AB98" i="70"/>
  <c r="AA22" i="69" s="1"/>
  <c r="AA205" i="69" s="1"/>
  <c r="AF98" i="70"/>
  <c r="AE22" i="69" s="1"/>
  <c r="AG98" i="70"/>
  <c r="AF22" i="69" s="1"/>
  <c r="AI98" i="70"/>
  <c r="AH22" i="69" s="1"/>
  <c r="AJ98" i="70"/>
  <c r="AI22" i="69" s="1"/>
  <c r="AI205" i="69" s="1"/>
  <c r="AK98" i="70"/>
  <c r="AJ22" i="69" s="1"/>
  <c r="AN98" i="70"/>
  <c r="AM22" i="69" s="1"/>
  <c r="AO98" i="70"/>
  <c r="AN22" i="69" s="1"/>
  <c r="AR98" i="70"/>
  <c r="AQ22" i="69" s="1"/>
  <c r="AS98" i="70"/>
  <c r="AR22" i="69" s="1"/>
  <c r="AV98" i="70"/>
  <c r="AU22" i="69" s="1"/>
  <c r="AW98" i="70"/>
  <c r="AV22" i="69" s="1"/>
  <c r="AV192" i="69" s="1"/>
  <c r="AY98" i="70"/>
  <c r="AX22" i="69" s="1"/>
  <c r="AX205" i="69" s="1"/>
  <c r="AZ98" i="70"/>
  <c r="AY22" i="69" s="1"/>
  <c r="AD99" i="70"/>
  <c r="AC23" i="69" s="1"/>
  <c r="AH99" i="70"/>
  <c r="AG23" i="69" s="1"/>
  <c r="AI99" i="70"/>
  <c r="AH23" i="69" s="1"/>
  <c r="AL99" i="70"/>
  <c r="AK23" i="69" s="1"/>
  <c r="AM99" i="70"/>
  <c r="AL23" i="69" s="1"/>
  <c r="AO99" i="70"/>
  <c r="AN23" i="69" s="1"/>
  <c r="AP99" i="70"/>
  <c r="AO23" i="69" s="1"/>
  <c r="AQ99" i="70"/>
  <c r="AP23" i="69" s="1"/>
  <c r="AP193" i="69" s="1"/>
  <c r="AT99" i="70"/>
  <c r="AS23" i="69" s="1"/>
  <c r="AS206" i="69" s="1"/>
  <c r="AX99" i="70"/>
  <c r="AW23" i="69" s="1"/>
  <c r="AY99" i="70"/>
  <c r="AX23" i="69" s="1"/>
  <c r="BA99" i="70"/>
  <c r="AZ23" i="69" s="1"/>
  <c r="AZ206" i="69" s="1"/>
  <c r="BB99" i="70"/>
  <c r="BA23" i="69" s="1"/>
  <c r="AF100" i="70"/>
  <c r="AE24" i="69" s="1"/>
  <c r="AE207" i="69" s="1"/>
  <c r="AI100" i="70"/>
  <c r="AH24" i="69" s="1"/>
  <c r="AJ100" i="70"/>
  <c r="AI24" i="69" s="1"/>
  <c r="AK100" i="70"/>
  <c r="AJ24" i="69" s="1"/>
  <c r="AM100" i="70"/>
  <c r="AL24" i="69" s="1"/>
  <c r="AN100" i="70"/>
  <c r="AM24" i="69" s="1"/>
  <c r="AM207" i="69" s="1"/>
  <c r="AR100" i="70"/>
  <c r="AQ24" i="69" s="1"/>
  <c r="AS100" i="70"/>
  <c r="AR24" i="69" s="1"/>
  <c r="AV100" i="70"/>
  <c r="AU24" i="69" s="1"/>
  <c r="AW100" i="70"/>
  <c r="AV24" i="69" s="1"/>
  <c r="AZ100" i="70"/>
  <c r="AY24" i="69" s="1"/>
  <c r="BA100" i="70"/>
  <c r="AZ24" i="69" s="1"/>
  <c r="AZ194" i="69" s="1"/>
  <c r="Z101" i="70"/>
  <c r="Y25" i="69" s="1"/>
  <c r="AD101" i="70"/>
  <c r="AC25" i="69" s="1"/>
  <c r="AE101" i="70"/>
  <c r="AD25" i="69" s="1"/>
  <c r="AD195" i="69" s="1"/>
  <c r="AG101" i="70"/>
  <c r="AF25" i="69" s="1"/>
  <c r="AH101" i="70"/>
  <c r="AG25" i="69" s="1"/>
  <c r="AL101" i="70"/>
  <c r="AK25" i="69" s="1"/>
  <c r="AM101" i="70"/>
  <c r="AL25" i="69" s="1"/>
  <c r="AP101" i="70"/>
  <c r="AO25" i="69" s="1"/>
  <c r="AQ101" i="70"/>
  <c r="AP25" i="69" s="1"/>
  <c r="AT101" i="70"/>
  <c r="AS25" i="69" s="1"/>
  <c r="AU101" i="70"/>
  <c r="AT25" i="69" s="1"/>
  <c r="AT195" i="69" s="1"/>
  <c r="AX101" i="70"/>
  <c r="AW25" i="69" s="1"/>
  <c r="AW208" i="69" s="1"/>
  <c r="AY101" i="70"/>
  <c r="AX25" i="69" s="1"/>
  <c r="BB101" i="70"/>
  <c r="BA25" i="69" s="1"/>
  <c r="AA102" i="70"/>
  <c r="Z26" i="69" s="1"/>
  <c r="Z209" i="69" s="1"/>
  <c r="AB102" i="70"/>
  <c r="AA26" i="69" s="1"/>
  <c r="AF102" i="70"/>
  <c r="AE26" i="69" s="1"/>
  <c r="AG102" i="70"/>
  <c r="AF26" i="69" s="1"/>
  <c r="AF196" i="69" s="1"/>
  <c r="AI102" i="70"/>
  <c r="AH26" i="69" s="1"/>
  <c r="AH209" i="69" s="1"/>
  <c r="AJ102" i="70"/>
  <c r="AI26" i="69" s="1"/>
  <c r="AI209" i="69" s="1"/>
  <c r="AN102" i="70"/>
  <c r="AM26" i="69" s="1"/>
  <c r="AO102" i="70"/>
  <c r="AN26" i="69" s="1"/>
  <c r="AQ102" i="70"/>
  <c r="AP26" i="69" s="1"/>
  <c r="AR102" i="70"/>
  <c r="AQ26" i="69" s="1"/>
  <c r="AQ209" i="69" s="1"/>
  <c r="AV102" i="70"/>
  <c r="AU26" i="69" s="1"/>
  <c r="AW102" i="70"/>
  <c r="AV26" i="69" s="1"/>
  <c r="AZ102" i="70"/>
  <c r="AY26" i="69" s="1"/>
  <c r="AM104" i="70"/>
  <c r="AL417" i="69" s="1"/>
  <c r="AW105" i="70"/>
  <c r="AV418" i="69" s="1"/>
  <c r="AA106" i="70"/>
  <c r="Z419" i="69" s="1"/>
  <c r="AI106" i="70"/>
  <c r="AH419" i="69" s="1"/>
  <c r="AQ106" i="70"/>
  <c r="AP419" i="69" s="1"/>
  <c r="AL615" i="69"/>
  <c r="AL798" i="69" s="1"/>
  <c r="AE618" i="69"/>
  <c r="AL620" i="69"/>
  <c r="AL790" i="69" s="1"/>
  <c r="AW623" i="69"/>
  <c r="Z12" i="67"/>
  <c r="AA12" i="67"/>
  <c r="AB12" i="67"/>
  <c r="AC12" i="67"/>
  <c r="AD12" i="67"/>
  <c r="AE12" i="67"/>
  <c r="AF12" i="67"/>
  <c r="AG12" i="67"/>
  <c r="AH12" i="67"/>
  <c r="AI12" i="67"/>
  <c r="AJ12" i="67"/>
  <c r="AK12" i="67"/>
  <c r="AL12" i="67"/>
  <c r="AM12" i="67"/>
  <c r="AN12" i="67"/>
  <c r="AO12" i="67"/>
  <c r="AP12" i="67"/>
  <c r="AQ12" i="67"/>
  <c r="AR12" i="67"/>
  <c r="AS12" i="67"/>
  <c r="AT12" i="67"/>
  <c r="AU12" i="67"/>
  <c r="AV12" i="67"/>
  <c r="AW12" i="67"/>
  <c r="AX12" i="67"/>
  <c r="AY12" i="67"/>
  <c r="AZ12" i="67"/>
  <c r="BA12" i="67"/>
  <c r="BB12" i="67"/>
  <c r="BC12" i="67"/>
  <c r="Z13" i="67"/>
  <c r="AA13" i="67"/>
  <c r="AA52" i="67" s="1"/>
  <c r="AB13"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BB13" i="67"/>
  <c r="BC13" i="67"/>
  <c r="Z14" i="67"/>
  <c r="AA14" i="67"/>
  <c r="AB14" i="67"/>
  <c r="AC14" i="67"/>
  <c r="AD14" i="67"/>
  <c r="AE14" i="67"/>
  <c r="AF14" i="67"/>
  <c r="AG14" i="67"/>
  <c r="AH14" i="67"/>
  <c r="AI14" i="67"/>
  <c r="AJ14" i="67"/>
  <c r="AK14" i="67"/>
  <c r="AL14" i="67"/>
  <c r="AM14" i="67"/>
  <c r="AN14" i="67"/>
  <c r="AO14" i="67"/>
  <c r="AP14" i="67"/>
  <c r="AQ14" i="67"/>
  <c r="AR14" i="67"/>
  <c r="AS14" i="67"/>
  <c r="AT14" i="67"/>
  <c r="AU14" i="67"/>
  <c r="AV14" i="67"/>
  <c r="AW14" i="67"/>
  <c r="AX14" i="67"/>
  <c r="AY14" i="67"/>
  <c r="AZ14" i="67"/>
  <c r="BA14" i="67"/>
  <c r="BB14" i="67"/>
  <c r="BC14" i="67"/>
  <c r="Z15" i="67"/>
  <c r="AA15" i="67"/>
  <c r="AB15" i="67"/>
  <c r="AC15" i="67"/>
  <c r="AD15" i="67"/>
  <c r="AE15" i="67"/>
  <c r="AF15" i="67"/>
  <c r="AG15" i="67"/>
  <c r="AH15" i="67"/>
  <c r="AI15" i="67"/>
  <c r="AJ15" i="67"/>
  <c r="AK15" i="67"/>
  <c r="AL15" i="67"/>
  <c r="AM15" i="67"/>
  <c r="AN15" i="67"/>
  <c r="AO15" i="67"/>
  <c r="AP15" i="67"/>
  <c r="AQ15" i="67"/>
  <c r="AR15" i="67"/>
  <c r="AS15" i="67"/>
  <c r="AT15" i="67"/>
  <c r="AU15" i="67"/>
  <c r="AV15" i="67"/>
  <c r="AW15" i="67"/>
  <c r="AX15" i="67"/>
  <c r="AY15" i="67"/>
  <c r="AZ15" i="67"/>
  <c r="BA15" i="67"/>
  <c r="BB15" i="67"/>
  <c r="BC15" i="67"/>
  <c r="BC54" i="67" s="1"/>
  <c r="Z16" i="67"/>
  <c r="AA16" i="67"/>
  <c r="AB16" i="67"/>
  <c r="AC16" i="67"/>
  <c r="AD16" i="67"/>
  <c r="AE16" i="67"/>
  <c r="AF16" i="67"/>
  <c r="AG16" i="67"/>
  <c r="AH16" i="67"/>
  <c r="AI16" i="67"/>
  <c r="AJ16" i="67"/>
  <c r="AK16" i="67"/>
  <c r="AL16" i="67"/>
  <c r="AM16" i="67"/>
  <c r="AN16" i="67"/>
  <c r="AO16" i="67"/>
  <c r="AP16" i="67"/>
  <c r="AQ16" i="67"/>
  <c r="AR16" i="67"/>
  <c r="AS16" i="67"/>
  <c r="AT16" i="67"/>
  <c r="AU16" i="67"/>
  <c r="AV16" i="67"/>
  <c r="AW16" i="67"/>
  <c r="AX16" i="67"/>
  <c r="AY16" i="67"/>
  <c r="AZ16" i="67"/>
  <c r="BA16" i="67"/>
  <c r="BB16" i="67"/>
  <c r="BC16" i="67"/>
  <c r="Z17" i="67"/>
  <c r="AA17" i="67"/>
  <c r="AA108" i="67" s="1"/>
  <c r="AB17" i="67"/>
  <c r="AC17" i="67"/>
  <c r="AD17" i="67"/>
  <c r="AE17" i="67"/>
  <c r="AF17" i="67"/>
  <c r="AG17" i="67"/>
  <c r="AH17" i="67"/>
  <c r="AI17" i="67"/>
  <c r="AJ17" i="67"/>
  <c r="AK17" i="67"/>
  <c r="AL17" i="67"/>
  <c r="AM17" i="67"/>
  <c r="AN17" i="67"/>
  <c r="AO17" i="67"/>
  <c r="AP17" i="67"/>
  <c r="AQ17" i="67"/>
  <c r="AR17" i="67"/>
  <c r="AS17" i="67"/>
  <c r="AT17" i="67"/>
  <c r="AU17" i="67"/>
  <c r="AV17" i="67"/>
  <c r="AW17" i="67"/>
  <c r="AX17" i="67"/>
  <c r="AY17" i="67"/>
  <c r="AZ17" i="67"/>
  <c r="BA17" i="67"/>
  <c r="BB17" i="67"/>
  <c r="BC17" i="67"/>
  <c r="Z18" i="67"/>
  <c r="AA18" i="67"/>
  <c r="AB18" i="67"/>
  <c r="AC18" i="67"/>
  <c r="AD18" i="67"/>
  <c r="AE18" i="67"/>
  <c r="AF18" i="67"/>
  <c r="AG18" i="67"/>
  <c r="AH18" i="67"/>
  <c r="AI18" i="67"/>
  <c r="AJ18" i="67"/>
  <c r="AK18" i="67"/>
  <c r="AL18" i="67"/>
  <c r="AM18" i="67"/>
  <c r="AN18" i="67"/>
  <c r="AO18" i="67"/>
  <c r="AP18" i="67"/>
  <c r="AQ18" i="67"/>
  <c r="AR18" i="67"/>
  <c r="AS18" i="67"/>
  <c r="AT18" i="67"/>
  <c r="AU18" i="67"/>
  <c r="AV18" i="67"/>
  <c r="AW18" i="67"/>
  <c r="AX18" i="67"/>
  <c r="AY18" i="67"/>
  <c r="AZ18" i="67"/>
  <c r="BA18" i="67"/>
  <c r="BB18" i="67"/>
  <c r="BC18" i="67"/>
  <c r="Z19" i="67"/>
  <c r="AA19" i="67"/>
  <c r="AB19" i="67"/>
  <c r="AC19" i="67"/>
  <c r="AD19" i="67"/>
  <c r="AE19" i="67"/>
  <c r="AF19" i="67"/>
  <c r="AG19" i="67"/>
  <c r="AH19" i="67"/>
  <c r="AI19" i="67"/>
  <c r="AJ19" i="67"/>
  <c r="AK19" i="67"/>
  <c r="AL19" i="67"/>
  <c r="AM19" i="67"/>
  <c r="AN19" i="67"/>
  <c r="AO19" i="67"/>
  <c r="AP19" i="67"/>
  <c r="AQ19" i="67"/>
  <c r="AR19" i="67"/>
  <c r="AS19" i="67"/>
  <c r="AT19" i="67"/>
  <c r="AU19" i="67"/>
  <c r="AV19" i="67"/>
  <c r="AW19" i="67"/>
  <c r="AX19" i="67"/>
  <c r="AY19" i="67"/>
  <c r="AZ19" i="67"/>
  <c r="BA19" i="67"/>
  <c r="BB19" i="67"/>
  <c r="BC19" i="67"/>
  <c r="BC58" i="67" s="1"/>
  <c r="Z20" i="67"/>
  <c r="AA20" i="67"/>
  <c r="AB20" i="67"/>
  <c r="AC20" i="67"/>
  <c r="AD20" i="67"/>
  <c r="AE20" i="67"/>
  <c r="AF20" i="67"/>
  <c r="AG20" i="67"/>
  <c r="AH20" i="67"/>
  <c r="AI20" i="67"/>
  <c r="AJ20" i="67"/>
  <c r="AK20" i="67"/>
  <c r="AL20" i="67"/>
  <c r="AM20" i="67"/>
  <c r="AN20" i="67"/>
  <c r="AO20" i="67"/>
  <c r="AP20" i="67"/>
  <c r="AQ20" i="67"/>
  <c r="AR20" i="67"/>
  <c r="AS20" i="67"/>
  <c r="AT20" i="67"/>
  <c r="AU20" i="67"/>
  <c r="AV20" i="67"/>
  <c r="AW20" i="67"/>
  <c r="AX20" i="67"/>
  <c r="AY20" i="67"/>
  <c r="AZ20" i="67"/>
  <c r="BA20" i="67"/>
  <c r="BB20" i="67"/>
  <c r="BC20" i="67"/>
  <c r="Z21" i="67"/>
  <c r="AA21" i="67"/>
  <c r="AA112" i="67" s="1"/>
  <c r="AB21" i="67"/>
  <c r="AC21" i="67"/>
  <c r="AD21" i="67"/>
  <c r="AE21" i="67"/>
  <c r="AF21" i="67"/>
  <c r="AG21" i="67"/>
  <c r="AH21" i="67"/>
  <c r="AI21" i="67"/>
  <c r="AJ21" i="67"/>
  <c r="AK21" i="67"/>
  <c r="AL21" i="67"/>
  <c r="AM21" i="67"/>
  <c r="AN21" i="67"/>
  <c r="AO21" i="67"/>
  <c r="AP21" i="67"/>
  <c r="AQ21" i="67"/>
  <c r="AR21" i="67"/>
  <c r="AS21" i="67"/>
  <c r="AT21" i="67"/>
  <c r="AU21" i="67"/>
  <c r="AV21" i="67"/>
  <c r="AW21" i="67"/>
  <c r="AX21" i="67"/>
  <c r="AY21" i="67"/>
  <c r="AZ21" i="67"/>
  <c r="BA21" i="67"/>
  <c r="BB21" i="67"/>
  <c r="BC21" i="67"/>
  <c r="Z22" i="67"/>
  <c r="AA22"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BB22" i="67"/>
  <c r="BC22" i="67"/>
  <c r="Z23" i="67"/>
  <c r="AA23" i="67"/>
  <c r="AB23" i="67"/>
  <c r="AC23" i="67"/>
  <c r="AD23" i="67"/>
  <c r="AE23" i="67"/>
  <c r="AF23" i="67"/>
  <c r="AG23" i="67"/>
  <c r="AH23" i="67"/>
  <c r="AI23" i="67"/>
  <c r="AJ23" i="67"/>
  <c r="AK23" i="67"/>
  <c r="AL23" i="67"/>
  <c r="AM23" i="67"/>
  <c r="AN23" i="67"/>
  <c r="AO23" i="67"/>
  <c r="AP23" i="67"/>
  <c r="AQ23" i="67"/>
  <c r="AR23" i="67"/>
  <c r="AS23" i="67"/>
  <c r="AT23" i="67"/>
  <c r="AU23" i="67"/>
  <c r="AV23" i="67"/>
  <c r="AW23" i="67"/>
  <c r="AX23" i="67"/>
  <c r="AY23" i="67"/>
  <c r="AZ23" i="67"/>
  <c r="BA23" i="67"/>
  <c r="BB23" i="67"/>
  <c r="BC23" i="67"/>
  <c r="BC62" i="67" s="1"/>
  <c r="Z24" i="67"/>
  <c r="AA24" i="67"/>
  <c r="AB24" i="67"/>
  <c r="AC24" i="67"/>
  <c r="AD24" i="67"/>
  <c r="AE24" i="67"/>
  <c r="AF24" i="67"/>
  <c r="AG24" i="67"/>
  <c r="AH24" i="67"/>
  <c r="AI24" i="67"/>
  <c r="AJ24" i="67"/>
  <c r="AK24" i="67"/>
  <c r="AL24" i="67"/>
  <c r="AM24" i="67"/>
  <c r="AN24" i="67"/>
  <c r="AO24" i="67"/>
  <c r="AP24" i="67"/>
  <c r="AQ24" i="67"/>
  <c r="AR24" i="67"/>
  <c r="AS24" i="67"/>
  <c r="AT24" i="67"/>
  <c r="AU24" i="67"/>
  <c r="AV24" i="67"/>
  <c r="AW24" i="67"/>
  <c r="AX24" i="67"/>
  <c r="AY24" i="67"/>
  <c r="AZ24" i="67"/>
  <c r="BA24" i="67"/>
  <c r="BB24" i="67"/>
  <c r="BC24" i="67"/>
  <c r="Z25" i="67"/>
  <c r="AA25" i="67"/>
  <c r="AA116" i="67" s="1"/>
  <c r="AB25" i="67"/>
  <c r="AC25" i="67"/>
  <c r="AD25" i="67"/>
  <c r="AE25" i="67"/>
  <c r="AF25" i="67"/>
  <c r="AG25" i="67"/>
  <c r="AH25" i="67"/>
  <c r="AI25" i="67"/>
  <c r="AJ25" i="67"/>
  <c r="AK25" i="67"/>
  <c r="AL25" i="67"/>
  <c r="AM25" i="67"/>
  <c r="AN25" i="67"/>
  <c r="AO25" i="67"/>
  <c r="AP25" i="67"/>
  <c r="AQ25" i="67"/>
  <c r="AR25" i="67"/>
  <c r="AS25" i="67"/>
  <c r="AT25" i="67"/>
  <c r="AU25" i="67"/>
  <c r="AV25" i="67"/>
  <c r="AW25" i="67"/>
  <c r="AX25" i="67"/>
  <c r="AY25" i="67"/>
  <c r="AZ25" i="67"/>
  <c r="BA25" i="67"/>
  <c r="BB25" i="67"/>
  <c r="BC25" i="67"/>
  <c r="Z26" i="67"/>
  <c r="AA26" i="67"/>
  <c r="AB26" i="67"/>
  <c r="AC26" i="67"/>
  <c r="AD26" i="67"/>
  <c r="AE26" i="67"/>
  <c r="AF26" i="67"/>
  <c r="AG26" i="67"/>
  <c r="AH26" i="67"/>
  <c r="AI26" i="67"/>
  <c r="AJ26" i="67"/>
  <c r="AK26" i="67"/>
  <c r="AL26" i="67"/>
  <c r="AM26" i="67"/>
  <c r="AN26" i="67"/>
  <c r="AO26" i="67"/>
  <c r="AP26" i="67"/>
  <c r="AQ26" i="67"/>
  <c r="AR26" i="67"/>
  <c r="AS26" i="67"/>
  <c r="AT26" i="67"/>
  <c r="AU26" i="67"/>
  <c r="AV26" i="67"/>
  <c r="AW26" i="67"/>
  <c r="AX26" i="67"/>
  <c r="AY26" i="67"/>
  <c r="AZ26" i="67"/>
  <c r="BA26" i="67"/>
  <c r="BB26" i="67"/>
  <c r="BC26" i="67"/>
  <c r="Z27" i="67"/>
  <c r="AA27" i="67"/>
  <c r="AB27" i="67"/>
  <c r="AC27" i="67"/>
  <c r="AD27" i="67"/>
  <c r="AE27" i="67"/>
  <c r="AF27" i="67"/>
  <c r="AG27" i="67"/>
  <c r="AH27" i="67"/>
  <c r="AI27" i="67"/>
  <c r="AJ27" i="67"/>
  <c r="AK27" i="67"/>
  <c r="AL27" i="67"/>
  <c r="AM27" i="67"/>
  <c r="AN27" i="67"/>
  <c r="AO27" i="67"/>
  <c r="AP27" i="67"/>
  <c r="AQ27" i="67"/>
  <c r="AR27" i="67"/>
  <c r="AS27" i="67"/>
  <c r="AT27" i="67"/>
  <c r="AU27" i="67"/>
  <c r="AV27" i="67"/>
  <c r="AW27" i="67"/>
  <c r="AX27" i="67"/>
  <c r="AY27" i="67"/>
  <c r="AZ27" i="67"/>
  <c r="BA27" i="67"/>
  <c r="BB27" i="67"/>
  <c r="BC27" i="67"/>
  <c r="BC66" i="67" s="1"/>
  <c r="Z28" i="67"/>
  <c r="AA28" i="67"/>
  <c r="AB28" i="67"/>
  <c r="AC28" i="67"/>
  <c r="AD28" i="67"/>
  <c r="AE28" i="67"/>
  <c r="AF28" i="67"/>
  <c r="AG28" i="67"/>
  <c r="AH28" i="67"/>
  <c r="AI28" i="67"/>
  <c r="AJ28" i="67"/>
  <c r="AK28" i="67"/>
  <c r="AL28" i="67"/>
  <c r="AM28" i="67"/>
  <c r="AN28" i="67"/>
  <c r="AO28" i="67"/>
  <c r="AP28" i="67"/>
  <c r="AQ28" i="67"/>
  <c r="AR28" i="67"/>
  <c r="AS28" i="67"/>
  <c r="AT28" i="67"/>
  <c r="AU28" i="67"/>
  <c r="AV28" i="67"/>
  <c r="AW28" i="67"/>
  <c r="AX28" i="67"/>
  <c r="AY28" i="67"/>
  <c r="AZ28" i="67"/>
  <c r="BA28" i="67"/>
  <c r="BB28" i="67"/>
  <c r="BC28" i="67"/>
  <c r="Z29" i="67"/>
  <c r="AA29" i="67"/>
  <c r="AA120" i="67" s="1"/>
  <c r="AB29" i="67"/>
  <c r="AC29" i="67"/>
  <c r="AD29" i="67"/>
  <c r="AE29" i="67"/>
  <c r="AF29" i="67"/>
  <c r="AG29" i="67"/>
  <c r="AH29" i="67"/>
  <c r="AI29" i="67"/>
  <c r="AJ29" i="67"/>
  <c r="AK29" i="67"/>
  <c r="AL29" i="67"/>
  <c r="AM29" i="67"/>
  <c r="AN29" i="67"/>
  <c r="AO29" i="67"/>
  <c r="AP29" i="67"/>
  <c r="AQ29" i="67"/>
  <c r="AR29" i="67"/>
  <c r="AS29" i="67"/>
  <c r="AT29" i="67"/>
  <c r="AU29" i="67"/>
  <c r="AV29" i="67"/>
  <c r="AW29" i="67"/>
  <c r="AX29" i="67"/>
  <c r="AY29" i="67"/>
  <c r="AZ29" i="67"/>
  <c r="BA29" i="67"/>
  <c r="BB29" i="67"/>
  <c r="BC29" i="67"/>
  <c r="Z30" i="67"/>
  <c r="AA30" i="67"/>
  <c r="AB30" i="67"/>
  <c r="AC30" i="67"/>
  <c r="AD30" i="67"/>
  <c r="AE30" i="67"/>
  <c r="AF30" i="67"/>
  <c r="AG30" i="67"/>
  <c r="AH30" i="67"/>
  <c r="AI30" i="67"/>
  <c r="AJ30" i="67"/>
  <c r="AK30" i="67"/>
  <c r="AL30" i="67"/>
  <c r="AM30" i="67"/>
  <c r="AN30" i="67"/>
  <c r="AO30" i="67"/>
  <c r="AP30" i="67"/>
  <c r="AQ30" i="67"/>
  <c r="AR30" i="67"/>
  <c r="AS30" i="67"/>
  <c r="AT30" i="67"/>
  <c r="AU30" i="67"/>
  <c r="AV30" i="67"/>
  <c r="AW30" i="67"/>
  <c r="AX30" i="67"/>
  <c r="AY30" i="67"/>
  <c r="AZ30" i="67"/>
  <c r="BA30" i="67"/>
  <c r="BB30" i="67"/>
  <c r="BC30" i="67"/>
  <c r="Z31" i="67"/>
  <c r="AA31" i="67"/>
  <c r="AB31" i="67"/>
  <c r="AC31" i="67"/>
  <c r="AD31" i="67"/>
  <c r="AE31" i="67"/>
  <c r="AF31" i="67"/>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C70" i="67" s="1"/>
  <c r="Z32" i="67"/>
  <c r="AA32" i="67"/>
  <c r="AB32" i="67"/>
  <c r="AC32" i="67"/>
  <c r="AD32" i="67"/>
  <c r="AE32" i="67"/>
  <c r="AF32" i="67"/>
  <c r="AG32" i="67"/>
  <c r="AH32" i="67"/>
  <c r="AI32" i="67"/>
  <c r="AJ32" i="67"/>
  <c r="AK32" i="67"/>
  <c r="AL32" i="67"/>
  <c r="AM32" i="67"/>
  <c r="AN32" i="67"/>
  <c r="AO32" i="67"/>
  <c r="AP32" i="67"/>
  <c r="AQ32" i="67"/>
  <c r="AR32" i="67"/>
  <c r="AS32" i="67"/>
  <c r="AT32" i="67"/>
  <c r="AU32" i="67"/>
  <c r="AV32" i="67"/>
  <c r="AW32" i="67"/>
  <c r="AX32" i="67"/>
  <c r="AY32" i="67"/>
  <c r="AZ32" i="67"/>
  <c r="BA32" i="67"/>
  <c r="BB32" i="67"/>
  <c r="BC32" i="67"/>
  <c r="Z33" i="67"/>
  <c r="AA33" i="67"/>
  <c r="AA98" i="67" s="1"/>
  <c r="AB33" i="67"/>
  <c r="AC33" i="67"/>
  <c r="AD33" i="67"/>
  <c r="AE33" i="67"/>
  <c r="AF33" i="67"/>
  <c r="AG33" i="67"/>
  <c r="AH33" i="67"/>
  <c r="AI33" i="67"/>
  <c r="AJ33" i="67"/>
  <c r="AK33" i="67"/>
  <c r="AL33" i="67"/>
  <c r="AM33" i="67"/>
  <c r="AN33" i="67"/>
  <c r="AO33" i="67"/>
  <c r="AP33" i="67"/>
  <c r="AQ33" i="67"/>
  <c r="AR33" i="67"/>
  <c r="AS33" i="67"/>
  <c r="AT33" i="67"/>
  <c r="AU33" i="67"/>
  <c r="AV33" i="67"/>
  <c r="AW33" i="67"/>
  <c r="AX33" i="67"/>
  <c r="AY33" i="67"/>
  <c r="AZ33" i="67"/>
  <c r="BA33" i="67"/>
  <c r="BB33" i="67"/>
  <c r="BC33" i="67"/>
  <c r="Z34" i="67"/>
  <c r="AA34" i="67"/>
  <c r="AB34" i="67"/>
  <c r="AC34" i="67"/>
  <c r="AD34" i="67"/>
  <c r="AE34" i="67"/>
  <c r="AF34" i="67"/>
  <c r="AG34" i="67"/>
  <c r="AH34" i="67"/>
  <c r="AI34" i="67"/>
  <c r="AJ34" i="67"/>
  <c r="AK34" i="67"/>
  <c r="AL34" i="67"/>
  <c r="AM34" i="67"/>
  <c r="AN34" i="67"/>
  <c r="AO34" i="67"/>
  <c r="AP34" i="67"/>
  <c r="AQ34" i="67"/>
  <c r="AR34" i="67"/>
  <c r="AS34" i="67"/>
  <c r="AT34" i="67"/>
  <c r="AU34" i="67"/>
  <c r="AV34" i="67"/>
  <c r="AW34" i="67"/>
  <c r="AX34" i="67"/>
  <c r="AY34" i="67"/>
  <c r="AZ34" i="67"/>
  <c r="BA34" i="67"/>
  <c r="BB34" i="67"/>
  <c r="BC34" i="67"/>
  <c r="Z35" i="67"/>
  <c r="AA35" i="67"/>
  <c r="AB35" i="67"/>
  <c r="AC35" i="67"/>
  <c r="AD35" i="67"/>
  <c r="AE35" i="67"/>
  <c r="AF35" i="67"/>
  <c r="AG35" i="67"/>
  <c r="AH35" i="67"/>
  <c r="AI35" i="67"/>
  <c r="AJ35" i="67"/>
  <c r="AK35" i="67"/>
  <c r="AL35" i="67"/>
  <c r="AM35" i="67"/>
  <c r="AN35" i="67"/>
  <c r="AO35" i="67"/>
  <c r="AP35" i="67"/>
  <c r="AQ35" i="67"/>
  <c r="AR35" i="67"/>
  <c r="AS35" i="67"/>
  <c r="AT35" i="67"/>
  <c r="AU35" i="67"/>
  <c r="AV35" i="67"/>
  <c r="AW35" i="67"/>
  <c r="AX35" i="67"/>
  <c r="AY35" i="67"/>
  <c r="AZ35" i="67"/>
  <c r="BA35" i="67"/>
  <c r="BB35" i="67"/>
  <c r="BC35" i="67"/>
  <c r="BC74" i="67" s="1"/>
  <c r="Z36" i="67"/>
  <c r="AA36" i="67"/>
  <c r="AB36" i="67"/>
  <c r="AC36" i="67"/>
  <c r="AD36" i="67"/>
  <c r="AE36" i="67"/>
  <c r="AF36" i="67"/>
  <c r="AG36" i="67"/>
  <c r="AH36" i="67"/>
  <c r="AI36" i="67"/>
  <c r="AJ36" i="67"/>
  <c r="AK36" i="67"/>
  <c r="AL36" i="67"/>
  <c r="AM36" i="67"/>
  <c r="AN36" i="67"/>
  <c r="AO36" i="67"/>
  <c r="AP36" i="67"/>
  <c r="AQ36" i="67"/>
  <c r="AR36" i="67"/>
  <c r="AS36" i="67"/>
  <c r="AT36" i="67"/>
  <c r="AU36" i="67"/>
  <c r="AV36" i="67"/>
  <c r="AW36" i="67"/>
  <c r="AX36" i="67"/>
  <c r="AY36" i="67"/>
  <c r="AZ36" i="67"/>
  <c r="BA36" i="67"/>
  <c r="BB36" i="67"/>
  <c r="BC36" i="67"/>
  <c r="Z37" i="67"/>
  <c r="AA37" i="67"/>
  <c r="AA102" i="67" s="1"/>
  <c r="AB37" i="67"/>
  <c r="AC37" i="67"/>
  <c r="AD37" i="67"/>
  <c r="AE37" i="67"/>
  <c r="AF37" i="67"/>
  <c r="AG37" i="67"/>
  <c r="AH37" i="67"/>
  <c r="AI37" i="67"/>
  <c r="AJ37" i="67"/>
  <c r="AK37" i="67"/>
  <c r="AL37" i="67"/>
  <c r="AM37" i="67"/>
  <c r="AN37" i="67"/>
  <c r="AO37" i="67"/>
  <c r="AP37" i="67"/>
  <c r="AQ37" i="67"/>
  <c r="AR37" i="67"/>
  <c r="AS37" i="67"/>
  <c r="AT37" i="67"/>
  <c r="AU37" i="67"/>
  <c r="AV37" i="67"/>
  <c r="AW37" i="67"/>
  <c r="AX37" i="67"/>
  <c r="AY37" i="67"/>
  <c r="AZ37" i="67"/>
  <c r="BA37" i="67"/>
  <c r="BB37" i="67"/>
  <c r="BC37" i="67"/>
  <c r="Z38" i="67"/>
  <c r="AA38" i="67"/>
  <c r="AB38" i="67"/>
  <c r="AC38" i="67"/>
  <c r="AD38" i="67"/>
  <c r="AE38" i="67"/>
  <c r="AF38" i="67"/>
  <c r="AG38" i="67"/>
  <c r="AH38" i="67"/>
  <c r="AI38" i="67"/>
  <c r="AJ38" i="67"/>
  <c r="AK38" i="67"/>
  <c r="AK129" i="67" s="1"/>
  <c r="AJ211" i="69" s="1"/>
  <c r="AJ394" i="69" s="1"/>
  <c r="AL38" i="67"/>
  <c r="AM38" i="67"/>
  <c r="AN38" i="67"/>
  <c r="AO38" i="67"/>
  <c r="AP38" i="67"/>
  <c r="AP129" i="67" s="1"/>
  <c r="AQ38" i="67"/>
  <c r="AR38" i="67"/>
  <c r="AS38" i="67"/>
  <c r="AS129" i="67" s="1"/>
  <c r="AR211" i="69" s="1"/>
  <c r="AR394" i="69" s="1"/>
  <c r="AT38" i="67"/>
  <c r="AU38" i="67"/>
  <c r="AV38" i="67"/>
  <c r="AW38" i="67"/>
  <c r="AX38" i="67"/>
  <c r="AY38" i="67"/>
  <c r="AZ38" i="67"/>
  <c r="BA38" i="67"/>
  <c r="BA129" i="67" s="1"/>
  <c r="AZ211" i="69" s="1"/>
  <c r="AZ368" i="69" s="1"/>
  <c r="BB38" i="67"/>
  <c r="BC38" i="67"/>
  <c r="Z39" i="67"/>
  <c r="AA39" i="67"/>
  <c r="AB39" i="67"/>
  <c r="AC39" i="67"/>
  <c r="AD39" i="67"/>
  <c r="AE39" i="67"/>
  <c r="AF39" i="67"/>
  <c r="AF143" i="67" s="1"/>
  <c r="AE614" i="69" s="1"/>
  <c r="AE771" i="69" s="1"/>
  <c r="AG39" i="67"/>
  <c r="AG143" i="67" s="1"/>
  <c r="AF614" i="69" s="1"/>
  <c r="AH39" i="67"/>
  <c r="AH143" i="67" s="1"/>
  <c r="AG614" i="69" s="1"/>
  <c r="AI39" i="67"/>
  <c r="AI143" i="67" s="1"/>
  <c r="AH614" i="69" s="1"/>
  <c r="AH784" i="69" s="1"/>
  <c r="AJ39" i="67"/>
  <c r="AK39" i="67"/>
  <c r="AK143" i="67" s="1"/>
  <c r="AJ614" i="69" s="1"/>
  <c r="AL39" i="67"/>
  <c r="AL143" i="67" s="1"/>
  <c r="AK614" i="69" s="1"/>
  <c r="AM39" i="67"/>
  <c r="AN39" i="67"/>
  <c r="AN143" i="67" s="1"/>
  <c r="AM614" i="69" s="1"/>
  <c r="AO39" i="67"/>
  <c r="AO143" i="67" s="1"/>
  <c r="AN614" i="69" s="1"/>
  <c r="AP39" i="67"/>
  <c r="AP143" i="67" s="1"/>
  <c r="AO614" i="69" s="1"/>
  <c r="AQ39" i="67"/>
  <c r="AQ143" i="67" s="1"/>
  <c r="AP614" i="69" s="1"/>
  <c r="AP797" i="69" s="1"/>
  <c r="AR39" i="67"/>
  <c r="AR143" i="67" s="1"/>
  <c r="AQ614" i="69" s="1"/>
  <c r="AS39" i="67"/>
  <c r="AS143" i="67" s="1"/>
  <c r="AR614" i="69" s="1"/>
  <c r="AT39" i="67"/>
  <c r="AT143" i="67" s="1"/>
  <c r="AS614" i="69" s="1"/>
  <c r="AU39" i="67"/>
  <c r="AV39" i="67"/>
  <c r="AV143" i="67" s="1"/>
  <c r="AU614" i="69" s="1"/>
  <c r="AW39" i="67"/>
  <c r="AW143" i="67" s="1"/>
  <c r="AV614" i="69" s="1"/>
  <c r="AX39" i="67"/>
  <c r="AX143" i="67" s="1"/>
  <c r="AW614" i="69" s="1"/>
  <c r="AY39" i="67"/>
  <c r="AY143" i="67" s="1"/>
  <c r="AX614" i="69" s="1"/>
  <c r="AX758" i="69" s="1"/>
  <c r="AZ39" i="67"/>
  <c r="AZ143" i="67" s="1"/>
  <c r="AY614" i="69" s="1"/>
  <c r="AY784" i="69" s="1"/>
  <c r="BA39" i="67"/>
  <c r="BA143" i="67" s="1"/>
  <c r="AZ614" i="69" s="1"/>
  <c r="AZ797" i="69" s="1"/>
  <c r="BB39" i="67"/>
  <c r="BB143" i="67" s="1"/>
  <c r="BA614" i="69" s="1"/>
  <c r="BC39" i="67"/>
  <c r="Z40" i="67"/>
  <c r="AA40" i="67"/>
  <c r="AB40" i="67"/>
  <c r="AC40" i="67"/>
  <c r="AD40" i="67"/>
  <c r="AE40" i="67"/>
  <c r="AF40" i="67"/>
  <c r="AF144" i="67" s="1"/>
  <c r="AE615" i="69" s="1"/>
  <c r="AE798" i="69" s="1"/>
  <c r="AG40" i="67"/>
  <c r="AH40" i="67"/>
  <c r="AH144" i="67" s="1"/>
  <c r="AG615" i="69" s="1"/>
  <c r="AI40" i="67"/>
  <c r="AI144" i="67" s="1"/>
  <c r="AH615" i="69" s="1"/>
  <c r="AJ40" i="67"/>
  <c r="AJ144" i="67" s="1"/>
  <c r="AI615" i="69" s="1"/>
  <c r="AK40" i="67"/>
  <c r="AK144" i="67" s="1"/>
  <c r="AJ615" i="69" s="1"/>
  <c r="AJ785" i="69" s="1"/>
  <c r="AL40" i="67"/>
  <c r="AM40" i="67"/>
  <c r="AM144" i="67" s="1"/>
  <c r="AN40" i="67"/>
  <c r="AN144" i="67" s="1"/>
  <c r="AM615" i="69" s="1"/>
  <c r="AM798" i="69" s="1"/>
  <c r="AO40" i="67"/>
  <c r="AP40" i="67"/>
  <c r="AP144" i="67" s="1"/>
  <c r="AO615" i="69" s="1"/>
  <c r="AQ40" i="67"/>
  <c r="AQ144" i="67" s="1"/>
  <c r="AP615" i="69" s="1"/>
  <c r="AR40" i="67"/>
  <c r="AR144" i="67" s="1"/>
  <c r="AQ615" i="69" s="1"/>
  <c r="AS40" i="67"/>
  <c r="AS144" i="67" s="1"/>
  <c r="AR615" i="69" s="1"/>
  <c r="AR798" i="69" s="1"/>
  <c r="AT40" i="67"/>
  <c r="AT144" i="67" s="1"/>
  <c r="AS615" i="69" s="1"/>
  <c r="AS798" i="69" s="1"/>
  <c r="AU40" i="67"/>
  <c r="AU144" i="67" s="1"/>
  <c r="AT615" i="69" s="1"/>
  <c r="AT798" i="69" s="1"/>
  <c r="AV40" i="67"/>
  <c r="AV144" i="67" s="1"/>
  <c r="AU615" i="69" s="1"/>
  <c r="AU798" i="69" s="1"/>
  <c r="AW40" i="67"/>
  <c r="AX40" i="67"/>
  <c r="AX144" i="67" s="1"/>
  <c r="AW615" i="69" s="1"/>
  <c r="AY40" i="67"/>
  <c r="AY144" i="67" s="1"/>
  <c r="AX615" i="69" s="1"/>
  <c r="AZ40" i="67"/>
  <c r="AZ144" i="67" s="1"/>
  <c r="AY615" i="69" s="1"/>
  <c r="BA40" i="67"/>
  <c r="BA144" i="67" s="1"/>
  <c r="AZ615" i="69" s="1"/>
  <c r="BB40" i="67"/>
  <c r="BC40" i="67"/>
  <c r="Z41" i="67"/>
  <c r="AA41" i="67"/>
  <c r="AB41" i="67"/>
  <c r="AC41" i="67"/>
  <c r="AD41" i="67"/>
  <c r="AE41" i="67"/>
  <c r="AE145" i="67" s="1"/>
  <c r="AD616" i="69" s="1"/>
  <c r="AD786" i="69" s="1"/>
  <c r="AF41" i="67"/>
  <c r="AG41" i="67"/>
  <c r="AG145" i="67" s="1"/>
  <c r="AF616" i="69" s="1"/>
  <c r="AF760" i="69" s="1"/>
  <c r="AH41" i="67"/>
  <c r="AH145" i="67" s="1"/>
  <c r="AG616" i="69" s="1"/>
  <c r="AG773" i="69" s="1"/>
  <c r="AI41" i="67"/>
  <c r="AJ41" i="67"/>
  <c r="AJ145" i="67" s="1"/>
  <c r="AI616" i="69" s="1"/>
  <c r="AK41" i="67"/>
  <c r="AK145" i="67" s="1"/>
  <c r="AJ616" i="69" s="1"/>
  <c r="AL41" i="67"/>
  <c r="AL145" i="67" s="1"/>
  <c r="AK616" i="69" s="1"/>
  <c r="AM41" i="67"/>
  <c r="AM145" i="67" s="1"/>
  <c r="AL616" i="69" s="1"/>
  <c r="AL747" i="69" s="1"/>
  <c r="AN41" i="67"/>
  <c r="AN145" i="67" s="1"/>
  <c r="AM616" i="69" s="1"/>
  <c r="AM786" i="69" s="1"/>
  <c r="AO41" i="67"/>
  <c r="AO145" i="67" s="1"/>
  <c r="AN616" i="69" s="1"/>
  <c r="AP41" i="67"/>
  <c r="AP145" i="67" s="1"/>
  <c r="AO616" i="69" s="1"/>
  <c r="AQ41" i="67"/>
  <c r="AR41" i="67"/>
  <c r="AR145" i="67" s="1"/>
  <c r="AQ616" i="69" s="1"/>
  <c r="AS41" i="67"/>
  <c r="AS145" i="67" s="1"/>
  <c r="AR616" i="69" s="1"/>
  <c r="AT41" i="67"/>
  <c r="AT145" i="67" s="1"/>
  <c r="AS616" i="69" s="1"/>
  <c r="AU41" i="67"/>
  <c r="AU145" i="67" s="1"/>
  <c r="AT616" i="69" s="1"/>
  <c r="AT799" i="69" s="1"/>
  <c r="AV41" i="67"/>
  <c r="AV145" i="67" s="1"/>
  <c r="AU616" i="69" s="1"/>
  <c r="AU799" i="69" s="1"/>
  <c r="AW41" i="67"/>
  <c r="AW145" i="67" s="1"/>
  <c r="AV616" i="69" s="1"/>
  <c r="AX41" i="67"/>
  <c r="AX145" i="67" s="1"/>
  <c r="AW616" i="69" s="1"/>
  <c r="AY41" i="67"/>
  <c r="AZ41" i="67"/>
  <c r="AZ145" i="67" s="1"/>
  <c r="AY616" i="69" s="1"/>
  <c r="AY773" i="69" s="1"/>
  <c r="BA41" i="67"/>
  <c r="BA145" i="67" s="1"/>
  <c r="AZ616" i="69" s="1"/>
  <c r="BB41" i="67"/>
  <c r="BB145" i="67" s="1"/>
  <c r="BA616" i="69" s="1"/>
  <c r="BC41" i="67"/>
  <c r="Z42" i="67"/>
  <c r="AA42" i="67"/>
  <c r="AB42" i="67"/>
  <c r="AC42" i="67"/>
  <c r="AD42" i="67"/>
  <c r="AE42" i="67"/>
  <c r="AE146" i="67" s="1"/>
  <c r="AD617" i="69" s="1"/>
  <c r="AF42" i="67"/>
  <c r="AF146" i="67" s="1"/>
  <c r="AE617" i="69" s="1"/>
  <c r="AG42" i="67"/>
  <c r="AG146" i="67" s="1"/>
  <c r="AF617" i="69" s="1"/>
  <c r="AF800" i="69" s="1"/>
  <c r="AH42" i="67"/>
  <c r="AH146" i="67" s="1"/>
  <c r="AG617" i="69" s="1"/>
  <c r="AG800" i="69" s="1"/>
  <c r="AI42" i="67"/>
  <c r="AJ42" i="67"/>
  <c r="AJ146" i="67" s="1"/>
  <c r="AI617" i="69" s="1"/>
  <c r="AI800" i="69" s="1"/>
  <c r="AK42" i="67"/>
  <c r="AL42" i="67"/>
  <c r="AL146" i="67" s="1"/>
  <c r="AK617" i="69" s="1"/>
  <c r="AM42" i="67"/>
  <c r="AM146" i="67" s="1"/>
  <c r="AL617" i="69" s="1"/>
  <c r="AN42" i="67"/>
  <c r="AN146" i="67" s="1"/>
  <c r="AM617" i="69" s="1"/>
  <c r="AO42" i="67"/>
  <c r="AO146" i="67" s="1"/>
  <c r="AN617" i="69" s="1"/>
  <c r="AN787" i="69" s="1"/>
  <c r="AP42" i="67"/>
  <c r="AQ42" i="67"/>
  <c r="AQ146" i="67" s="1"/>
  <c r="AP617" i="69" s="1"/>
  <c r="AP800" i="69" s="1"/>
  <c r="AR42" i="67"/>
  <c r="AR146" i="67" s="1"/>
  <c r="AQ617" i="69" s="1"/>
  <c r="AQ800" i="69" s="1"/>
  <c r="AS42" i="67"/>
  <c r="AT42" i="67"/>
  <c r="AT146" i="67" s="1"/>
  <c r="AS617" i="69" s="1"/>
  <c r="AU42" i="67"/>
  <c r="AU146" i="67" s="1"/>
  <c r="AT617" i="69" s="1"/>
  <c r="AV42" i="67"/>
  <c r="AV146" i="67" s="1"/>
  <c r="AU617" i="69" s="1"/>
  <c r="AW42" i="67"/>
  <c r="AW146" i="67" s="1"/>
  <c r="AV617" i="69" s="1"/>
  <c r="AV774" i="69" s="1"/>
  <c r="AX42" i="67"/>
  <c r="AY42" i="67"/>
  <c r="AZ42" i="67"/>
  <c r="AZ146" i="67" s="1"/>
  <c r="AY617" i="69" s="1"/>
  <c r="AY800" i="69" s="1"/>
  <c r="BA42" i="67"/>
  <c r="BB42" i="67"/>
  <c r="BB146" i="67" s="1"/>
  <c r="BA617" i="69" s="1"/>
  <c r="BC42" i="67"/>
  <c r="Z43" i="67"/>
  <c r="AA43" i="67"/>
  <c r="AB43" i="67"/>
  <c r="AC43" i="67"/>
  <c r="AD43" i="67"/>
  <c r="AE43" i="67"/>
  <c r="AF43" i="67"/>
  <c r="AF147" i="67" s="1"/>
  <c r="AG43" i="67"/>
  <c r="AG147" i="67" s="1"/>
  <c r="AF618" i="69" s="1"/>
  <c r="AH43" i="67"/>
  <c r="AH147" i="67" s="1"/>
  <c r="AG618" i="69" s="1"/>
  <c r="AI43" i="67"/>
  <c r="AI147" i="67" s="1"/>
  <c r="AH618" i="69" s="1"/>
  <c r="AH788" i="69" s="1"/>
  <c r="AJ43" i="67"/>
  <c r="AJ147" i="67" s="1"/>
  <c r="AI618" i="69" s="1"/>
  <c r="AI788" i="69" s="1"/>
  <c r="AK43" i="67"/>
  <c r="AK147" i="67" s="1"/>
  <c r="AJ618" i="69" s="1"/>
  <c r="AL43" i="67"/>
  <c r="AL147" i="67" s="1"/>
  <c r="AK618" i="69" s="1"/>
  <c r="AM43" i="67"/>
  <c r="AN43" i="67"/>
  <c r="AN147" i="67" s="1"/>
  <c r="AM618" i="69" s="1"/>
  <c r="AO43" i="67"/>
  <c r="AO147" i="67" s="1"/>
  <c r="AN618" i="69" s="1"/>
  <c r="AP43" i="67"/>
  <c r="AP147" i="67" s="1"/>
  <c r="AO618" i="69" s="1"/>
  <c r="AQ43" i="67"/>
  <c r="AQ147" i="67" s="1"/>
  <c r="AP618" i="69" s="1"/>
  <c r="AP749" i="69" s="1"/>
  <c r="AR43" i="67"/>
  <c r="AR147" i="67" s="1"/>
  <c r="AQ618" i="69" s="1"/>
  <c r="AQ788" i="69" s="1"/>
  <c r="AS43" i="67"/>
  <c r="AS147" i="67" s="1"/>
  <c r="AR618" i="69" s="1"/>
  <c r="AT43" i="67"/>
  <c r="AT147" i="67" s="1"/>
  <c r="AS618" i="69" s="1"/>
  <c r="AU43" i="67"/>
  <c r="AV43" i="67"/>
  <c r="AV147" i="67" s="1"/>
  <c r="AU618" i="69" s="1"/>
  <c r="AW43" i="67"/>
  <c r="AW147" i="67" s="1"/>
  <c r="AV618" i="69" s="1"/>
  <c r="AX43" i="67"/>
  <c r="AX147" i="67" s="1"/>
  <c r="AW618" i="69" s="1"/>
  <c r="AY43" i="67"/>
  <c r="AY147" i="67" s="1"/>
  <c r="AX618" i="69" s="1"/>
  <c r="AX788" i="69" s="1"/>
  <c r="AZ43" i="67"/>
  <c r="BA43" i="67"/>
  <c r="BA147" i="67" s="1"/>
  <c r="AZ618" i="69" s="1"/>
  <c r="BB43" i="67"/>
  <c r="BB147" i="67" s="1"/>
  <c r="BA618" i="69" s="1"/>
  <c r="BC43" i="67"/>
  <c r="Z44" i="67"/>
  <c r="AA44" i="67"/>
  <c r="AB44" i="67"/>
  <c r="AC44" i="67"/>
  <c r="AD44" i="67"/>
  <c r="AD148" i="67" s="1"/>
  <c r="AC619" i="69" s="1"/>
  <c r="AC802" i="69" s="1"/>
  <c r="AE44" i="67"/>
  <c r="AF44" i="67"/>
  <c r="AF148" i="67" s="1"/>
  <c r="AE619" i="69" s="1"/>
  <c r="AG44" i="67"/>
  <c r="AH44" i="67"/>
  <c r="AH148" i="67" s="1"/>
  <c r="AG619" i="69" s="1"/>
  <c r="AI44" i="67"/>
  <c r="AI148" i="67" s="1"/>
  <c r="AH619" i="69" s="1"/>
  <c r="AJ44" i="67"/>
  <c r="AJ148" i="67" s="1"/>
  <c r="AI619" i="69" s="1"/>
  <c r="AK44" i="67"/>
  <c r="AK148" i="67" s="1"/>
  <c r="AJ619" i="69" s="1"/>
  <c r="AJ789" i="69" s="1"/>
  <c r="AL44" i="67"/>
  <c r="AL148" i="67" s="1"/>
  <c r="AK619" i="69" s="1"/>
  <c r="AK789" i="69" s="1"/>
  <c r="AM44" i="67"/>
  <c r="AM148" i="67" s="1"/>
  <c r="AL619" i="69" s="1"/>
  <c r="AL802" i="69" s="1"/>
  <c r="AN44" i="67"/>
  <c r="AN148" i="67" s="1"/>
  <c r="AM619" i="69" s="1"/>
  <c r="AM802" i="69" s="1"/>
  <c r="AO44" i="67"/>
  <c r="AO135" i="67" s="1"/>
  <c r="AN217" i="69" s="1"/>
  <c r="AN400" i="69" s="1"/>
  <c r="AP44" i="67"/>
  <c r="AP148" i="67" s="1"/>
  <c r="AO619" i="69" s="1"/>
  <c r="AQ44" i="67"/>
  <c r="AQ148" i="67" s="1"/>
  <c r="AP619" i="69" s="1"/>
  <c r="AR44" i="67"/>
  <c r="AS44" i="67"/>
  <c r="AS148" i="67" s="1"/>
  <c r="AR619" i="69" s="1"/>
  <c r="AR802" i="69" s="1"/>
  <c r="AT44" i="67"/>
  <c r="AU44" i="67"/>
  <c r="AV44" i="67"/>
  <c r="AV148" i="67" s="1"/>
  <c r="AU619" i="69" s="1"/>
  <c r="AU802" i="69" s="1"/>
  <c r="AW44" i="67"/>
  <c r="AX44" i="67"/>
  <c r="AX148" i="67" s="1"/>
  <c r="AW619" i="69" s="1"/>
  <c r="AY44" i="67"/>
  <c r="AY148" i="67" s="1"/>
  <c r="AX619" i="69" s="1"/>
  <c r="AZ44" i="67"/>
  <c r="BA44" i="67"/>
  <c r="BA148" i="67" s="1"/>
  <c r="AZ619" i="69" s="1"/>
  <c r="AZ789" i="69" s="1"/>
  <c r="BB44" i="67"/>
  <c r="BB148" i="67" s="1"/>
  <c r="BA619" i="69" s="1"/>
  <c r="BA789" i="69" s="1"/>
  <c r="BC44" i="67"/>
  <c r="Z45" i="67"/>
  <c r="AA45" i="67"/>
  <c r="AB45" i="67"/>
  <c r="AC45" i="67"/>
  <c r="AD45" i="67"/>
  <c r="AE45" i="67"/>
  <c r="AE149" i="67" s="1"/>
  <c r="AD620" i="69" s="1"/>
  <c r="AD790" i="69" s="1"/>
  <c r="AF45" i="67"/>
  <c r="AF149" i="67" s="1"/>
  <c r="AE620" i="69" s="1"/>
  <c r="AE790" i="69" s="1"/>
  <c r="AG45" i="67"/>
  <c r="AH45" i="67"/>
  <c r="AH149" i="67" s="1"/>
  <c r="AG620" i="69" s="1"/>
  <c r="AI45" i="67"/>
  <c r="AJ45" i="67"/>
  <c r="AJ149" i="67" s="1"/>
  <c r="AI620" i="69" s="1"/>
  <c r="AK45" i="67"/>
  <c r="AK149" i="67" s="1"/>
  <c r="AJ620" i="69" s="1"/>
  <c r="AL45" i="67"/>
  <c r="AM45" i="67"/>
  <c r="AM149" i="67" s="1"/>
  <c r="AN45" i="67"/>
  <c r="AN149" i="67" s="1"/>
  <c r="AM620" i="69" s="1"/>
  <c r="AM790" i="69" s="1"/>
  <c r="AO45" i="67"/>
  <c r="AO149" i="67" s="1"/>
  <c r="AN620" i="69" s="1"/>
  <c r="AP45" i="67"/>
  <c r="AP149" i="67" s="1"/>
  <c r="AO620" i="69" s="1"/>
  <c r="AQ45" i="67"/>
  <c r="AR45" i="67"/>
  <c r="AR149" i="67" s="1"/>
  <c r="AQ620" i="69" s="1"/>
  <c r="AS45" i="67"/>
  <c r="AS149" i="67" s="1"/>
  <c r="AR620" i="69" s="1"/>
  <c r="AT45" i="67"/>
  <c r="AU45" i="67"/>
  <c r="AU149" i="67" s="1"/>
  <c r="AT620" i="69" s="1"/>
  <c r="AT790" i="69" s="1"/>
  <c r="AV45" i="67"/>
  <c r="AV149" i="67" s="1"/>
  <c r="AU620" i="69" s="1"/>
  <c r="AU790" i="69" s="1"/>
  <c r="AW45" i="67"/>
  <c r="AX45" i="67"/>
  <c r="AX149" i="67" s="1"/>
  <c r="AW620" i="69" s="1"/>
  <c r="AY45" i="67"/>
  <c r="AZ45" i="67"/>
  <c r="AZ149" i="67" s="1"/>
  <c r="AY620" i="69" s="1"/>
  <c r="BA45" i="67"/>
  <c r="BA149" i="67" s="1"/>
  <c r="AZ620" i="69" s="1"/>
  <c r="BB45" i="67"/>
  <c r="BC45" i="67"/>
  <c r="Z46" i="67"/>
  <c r="AA46" i="67"/>
  <c r="AB46" i="67"/>
  <c r="AC46" i="67"/>
  <c r="AD46" i="67"/>
  <c r="AE46" i="67"/>
  <c r="AF46" i="67"/>
  <c r="AG46" i="67"/>
  <c r="AG150" i="67" s="1"/>
  <c r="AF621" i="69" s="1"/>
  <c r="AF765" i="69" s="1"/>
  <c r="AH46" i="67"/>
  <c r="AH150" i="67" s="1"/>
  <c r="AG621" i="69" s="1"/>
  <c r="AG804" i="69" s="1"/>
  <c r="AI46" i="67"/>
  <c r="AI150" i="67" s="1"/>
  <c r="AH621" i="69" s="1"/>
  <c r="AH804" i="69" s="1"/>
  <c r="AJ46" i="67"/>
  <c r="AJ150" i="67" s="1"/>
  <c r="AI621" i="69" s="1"/>
  <c r="AK46" i="67"/>
  <c r="AL46" i="67"/>
  <c r="AL150" i="67" s="1"/>
  <c r="AK621" i="69" s="1"/>
  <c r="AM46" i="67"/>
  <c r="AM150" i="67" s="1"/>
  <c r="AL621" i="69" s="1"/>
  <c r="AN46" i="67"/>
  <c r="AO46" i="67"/>
  <c r="AO150" i="67" s="1"/>
  <c r="AN621" i="69" s="1"/>
  <c r="AN791" i="69" s="1"/>
  <c r="AP46" i="67"/>
  <c r="AQ46" i="67"/>
  <c r="AQ150" i="67" s="1"/>
  <c r="AP621" i="69" s="1"/>
  <c r="AP778" i="69" s="1"/>
  <c r="AR46" i="67"/>
  <c r="AR150" i="67" s="1"/>
  <c r="AQ621" i="69" s="1"/>
  <c r="AQ804" i="69" s="1"/>
  <c r="AS46" i="67"/>
  <c r="AT46" i="67"/>
  <c r="AT150" i="67" s="1"/>
  <c r="AS621" i="69" s="1"/>
  <c r="AU46" i="67"/>
  <c r="AU150" i="67" s="1"/>
  <c r="AT621" i="69" s="1"/>
  <c r="AV46" i="67"/>
  <c r="AW46" i="67"/>
  <c r="AW150" i="67" s="1"/>
  <c r="AV621" i="69" s="1"/>
  <c r="AV804" i="69" s="1"/>
  <c r="AX46" i="67"/>
  <c r="AX150" i="67" s="1"/>
  <c r="AW621" i="69" s="1"/>
  <c r="AW804" i="69" s="1"/>
  <c r="AY46" i="67"/>
  <c r="AY150" i="67" s="1"/>
  <c r="AX621" i="69" s="1"/>
  <c r="AX804" i="69" s="1"/>
  <c r="AZ46" i="67"/>
  <c r="AZ150" i="67" s="1"/>
  <c r="AY621" i="69" s="1"/>
  <c r="AY804" i="69" s="1"/>
  <c r="BA46" i="67"/>
  <c r="BB46" i="67"/>
  <c r="BB150" i="67" s="1"/>
  <c r="BA621" i="69" s="1"/>
  <c r="BC46" i="67"/>
  <c r="Z47" i="67"/>
  <c r="AA47" i="67"/>
  <c r="AB47" i="67"/>
  <c r="AC47" i="67"/>
  <c r="AD47" i="67"/>
  <c r="AE47" i="67"/>
  <c r="AF47" i="67"/>
  <c r="AF151" i="67" s="1"/>
  <c r="AE622" i="69" s="1"/>
  <c r="AG47" i="67"/>
  <c r="AG151" i="67" s="1"/>
  <c r="AF622" i="69" s="1"/>
  <c r="AH47" i="67"/>
  <c r="AI47" i="67"/>
  <c r="AI151" i="67" s="1"/>
  <c r="AH622" i="69" s="1"/>
  <c r="AH805" i="69" s="1"/>
  <c r="AJ47" i="67"/>
  <c r="AJ151" i="67" s="1"/>
  <c r="AI622" i="69" s="1"/>
  <c r="AI805" i="69" s="1"/>
  <c r="AK47" i="67"/>
  <c r="AK151" i="67" s="1"/>
  <c r="AJ622" i="69" s="1"/>
  <c r="AJ805" i="69" s="1"/>
  <c r="AL47" i="67"/>
  <c r="AL151" i="67" s="1"/>
  <c r="AK622" i="69" s="1"/>
  <c r="AK805" i="69" s="1"/>
  <c r="AM47" i="67"/>
  <c r="AN47" i="67"/>
  <c r="AN151" i="67" s="1"/>
  <c r="AM622" i="69" s="1"/>
  <c r="AO47" i="67"/>
  <c r="AO151" i="67" s="1"/>
  <c r="AN622" i="69" s="1"/>
  <c r="AP47" i="67"/>
  <c r="AQ47" i="67"/>
  <c r="AQ151" i="67" s="1"/>
  <c r="AP622" i="69" s="1"/>
  <c r="AP792" i="69" s="1"/>
  <c r="AR47" i="67"/>
  <c r="AR151" i="67" s="1"/>
  <c r="AQ622" i="69" s="1"/>
  <c r="AQ792" i="69" s="1"/>
  <c r="AS47" i="67"/>
  <c r="AT47" i="67"/>
  <c r="AT151" i="67" s="1"/>
  <c r="AS622" i="69" s="1"/>
  <c r="AS805" i="69" s="1"/>
  <c r="AU47" i="67"/>
  <c r="AV47" i="67"/>
  <c r="AV151" i="67" s="1"/>
  <c r="AU622" i="69" s="1"/>
  <c r="AW47" i="67"/>
  <c r="AW151" i="67" s="1"/>
  <c r="AV622" i="69" s="1"/>
  <c r="AX47" i="67"/>
  <c r="AX138" i="67" s="1"/>
  <c r="AY47" i="67"/>
  <c r="AY151" i="67" s="1"/>
  <c r="AX622" i="69" s="1"/>
  <c r="AX753" i="69" s="1"/>
  <c r="AZ47" i="67"/>
  <c r="AZ151" i="67" s="1"/>
  <c r="AY622" i="69" s="1"/>
  <c r="AY805" i="69" s="1"/>
  <c r="BA47" i="67"/>
  <c r="BA151" i="67" s="1"/>
  <c r="AZ622" i="69" s="1"/>
  <c r="AZ779" i="69" s="1"/>
  <c r="BB47" i="67"/>
  <c r="BB151" i="67" s="1"/>
  <c r="BA622" i="69" s="1"/>
  <c r="BA805" i="69" s="1"/>
  <c r="BC47" i="67"/>
  <c r="Z48" i="67"/>
  <c r="AA48" i="67"/>
  <c r="AB48" i="67"/>
  <c r="AC48" i="67"/>
  <c r="AD48" i="67"/>
  <c r="AD152" i="67" s="1"/>
  <c r="AC623" i="69" s="1"/>
  <c r="AC793" i="69" s="1"/>
  <c r="AE48" i="67"/>
  <c r="AF48" i="67"/>
  <c r="AF152" i="67" s="1"/>
  <c r="AE623" i="69" s="1"/>
  <c r="AE806" i="69" s="1"/>
  <c r="AG48" i="67"/>
  <c r="AH48" i="67"/>
  <c r="AH152" i="67" s="1"/>
  <c r="AG623" i="69" s="1"/>
  <c r="AI48" i="67"/>
  <c r="AI152" i="67" s="1"/>
  <c r="AH623" i="69" s="1"/>
  <c r="AJ48" i="67"/>
  <c r="AK48" i="67"/>
  <c r="AK152" i="67" s="1"/>
  <c r="AJ623" i="69" s="1"/>
  <c r="AJ806" i="69" s="1"/>
  <c r="AL48" i="67"/>
  <c r="AL152" i="67" s="1"/>
  <c r="AK623" i="69" s="1"/>
  <c r="AK806" i="69" s="1"/>
  <c r="AM48" i="67"/>
  <c r="AM152" i="67" s="1"/>
  <c r="AL623" i="69" s="1"/>
  <c r="AL806" i="69" s="1"/>
  <c r="AN48" i="67"/>
  <c r="AN152" i="67" s="1"/>
  <c r="AM623" i="69" s="1"/>
  <c r="AM806" i="69" s="1"/>
  <c r="AO48" i="67"/>
  <c r="AP48" i="67"/>
  <c r="AP152" i="67" s="1"/>
  <c r="AO623" i="69" s="1"/>
  <c r="AQ48" i="67"/>
  <c r="AQ152" i="67" s="1"/>
  <c r="AP623" i="69" s="1"/>
  <c r="AR48" i="67"/>
  <c r="AS48" i="67"/>
  <c r="AS152" i="67" s="1"/>
  <c r="AR623" i="69" s="1"/>
  <c r="AR793" i="69" s="1"/>
  <c r="AT48" i="67"/>
  <c r="AT152" i="67" s="1"/>
  <c r="AS623" i="69" s="1"/>
  <c r="AS793" i="69" s="1"/>
  <c r="AU48" i="67"/>
  <c r="AV48" i="67"/>
  <c r="AV152" i="67" s="1"/>
  <c r="AU623" i="69" s="1"/>
  <c r="AU806" i="69" s="1"/>
  <c r="AW48" i="67"/>
  <c r="AX48" i="67"/>
  <c r="AX152" i="67" s="1"/>
  <c r="AY48" i="67"/>
  <c r="AY152" i="67" s="1"/>
  <c r="AX623" i="69" s="1"/>
  <c r="AZ48" i="67"/>
  <c r="BA48" i="67"/>
  <c r="BA152" i="67" s="1"/>
  <c r="AZ623" i="69" s="1"/>
  <c r="AZ806" i="69" s="1"/>
  <c r="BB48" i="67"/>
  <c r="BB152" i="67" s="1"/>
  <c r="BA623" i="69" s="1"/>
  <c r="BA806" i="69" s="1"/>
  <c r="BC48" i="67"/>
  <c r="Z49" i="67"/>
  <c r="AA49" i="67"/>
  <c r="AB49" i="67"/>
  <c r="AC49" i="67"/>
  <c r="AD49" i="67"/>
  <c r="AE49" i="67"/>
  <c r="AF49" i="67"/>
  <c r="AF153" i="67" s="1"/>
  <c r="AE624" i="69" s="1"/>
  <c r="AE794" i="69" s="1"/>
  <c r="AG49" i="67"/>
  <c r="AG153" i="67" s="1"/>
  <c r="AF624" i="69" s="1"/>
  <c r="AF781" i="69" s="1"/>
  <c r="AH49" i="67"/>
  <c r="AH153" i="67" s="1"/>
  <c r="AG624" i="69" s="1"/>
  <c r="AG807" i="69" s="1"/>
  <c r="AI49" i="67"/>
  <c r="AJ49" i="67"/>
  <c r="AJ153" i="67" s="1"/>
  <c r="AI624" i="69" s="1"/>
  <c r="AK49" i="67"/>
  <c r="AK153" i="67" s="1"/>
  <c r="AJ624" i="69" s="1"/>
  <c r="AL49" i="67"/>
  <c r="AM49" i="67"/>
  <c r="AM153" i="67" s="1"/>
  <c r="AL624" i="69" s="1"/>
  <c r="AL807" i="69" s="1"/>
  <c r="AN49" i="67"/>
  <c r="AO49" i="67"/>
  <c r="AO153" i="67" s="1"/>
  <c r="AN624" i="69" s="1"/>
  <c r="AN807" i="69" s="1"/>
  <c r="AP49" i="67"/>
  <c r="AP153" i="67" s="1"/>
  <c r="AO624" i="69" s="1"/>
  <c r="AO807" i="69" s="1"/>
  <c r="AQ49" i="67"/>
  <c r="AR49" i="67"/>
  <c r="AR153" i="67" s="1"/>
  <c r="AQ624" i="69" s="1"/>
  <c r="AQ742" i="69" s="1"/>
  <c r="AS49" i="67"/>
  <c r="AS153" i="67" s="1"/>
  <c r="AR624" i="69" s="1"/>
  <c r="AT49" i="67"/>
  <c r="AU49" i="67"/>
  <c r="AU153" i="67" s="1"/>
  <c r="AT624" i="69" s="1"/>
  <c r="AT794" i="69" s="1"/>
  <c r="AV49" i="67"/>
  <c r="AV153" i="67" s="1"/>
  <c r="AU624" i="69" s="1"/>
  <c r="AU794" i="69" s="1"/>
  <c r="AW49" i="67"/>
  <c r="AW153" i="67" s="1"/>
  <c r="AV624" i="69" s="1"/>
  <c r="AV807" i="69" s="1"/>
  <c r="AX49" i="67"/>
  <c r="AX153" i="67" s="1"/>
  <c r="AW624" i="69" s="1"/>
  <c r="AW807" i="69" s="1"/>
  <c r="AY49" i="67"/>
  <c r="AZ49" i="67"/>
  <c r="AZ153" i="67" s="1"/>
  <c r="AY624" i="69" s="1"/>
  <c r="BA49" i="67"/>
  <c r="BA153" i="67" s="1"/>
  <c r="AZ624" i="69" s="1"/>
  <c r="BB49" i="67"/>
  <c r="BC49" i="67"/>
  <c r="Z50" i="67"/>
  <c r="AA50" i="67"/>
  <c r="AB50" i="67"/>
  <c r="AC50" i="67"/>
  <c r="AD50" i="67"/>
  <c r="AE50" i="67"/>
  <c r="AF50" i="67"/>
  <c r="AG50" i="67"/>
  <c r="AG154" i="67" s="1"/>
  <c r="AF625" i="69" s="1"/>
  <c r="AF795" i="69" s="1"/>
  <c r="AH50" i="67"/>
  <c r="AH154" i="67" s="1"/>
  <c r="AG625" i="69" s="1"/>
  <c r="AG795" i="69" s="1"/>
  <c r="AI50" i="67"/>
  <c r="AI154" i="67" s="1"/>
  <c r="AH625" i="69" s="1"/>
  <c r="AH808" i="69" s="1"/>
  <c r="AJ50" i="67"/>
  <c r="AJ154" i="67" s="1"/>
  <c r="AI625" i="69" s="1"/>
  <c r="AI808" i="69" s="1"/>
  <c r="AK50" i="67"/>
  <c r="AL50" i="67"/>
  <c r="AL154" i="67" s="1"/>
  <c r="AK625" i="69" s="1"/>
  <c r="AM50" i="67"/>
  <c r="AM154" i="67" s="1"/>
  <c r="AL625" i="69" s="1"/>
  <c r="AN50" i="67"/>
  <c r="AO50" i="67"/>
  <c r="AO154" i="67" s="1"/>
  <c r="AN625" i="69" s="1"/>
  <c r="AN808" i="69" s="1"/>
  <c r="AP50" i="67"/>
  <c r="AP154" i="67" s="1"/>
  <c r="AO625" i="69" s="1"/>
  <c r="AO808" i="69" s="1"/>
  <c r="AQ50" i="67"/>
  <c r="AQ154" i="67" s="1"/>
  <c r="AP625" i="69" s="1"/>
  <c r="AP808" i="69" s="1"/>
  <c r="AR50" i="67"/>
  <c r="AR154" i="67" s="1"/>
  <c r="AQ625" i="69" s="1"/>
  <c r="AQ808" i="69" s="1"/>
  <c r="AS50" i="67"/>
  <c r="AT50" i="67"/>
  <c r="AT154" i="67" s="1"/>
  <c r="AS625" i="69" s="1"/>
  <c r="AU50" i="67"/>
  <c r="AU154" i="67" s="1"/>
  <c r="AT625" i="69" s="1"/>
  <c r="AV50" i="67"/>
  <c r="AW50" i="67"/>
  <c r="AW154" i="67" s="1"/>
  <c r="AV625" i="69" s="1"/>
  <c r="AV795" i="69" s="1"/>
  <c r="AX50" i="67"/>
  <c r="AX154" i="67" s="1"/>
  <c r="AW625" i="69" s="1"/>
  <c r="AW795" i="69" s="1"/>
  <c r="AY50" i="67"/>
  <c r="AY154" i="67" s="1"/>
  <c r="AX625" i="69" s="1"/>
  <c r="AX782" i="69" s="1"/>
  <c r="AZ50" i="67"/>
  <c r="AZ154" i="67" s="1"/>
  <c r="AY625" i="69" s="1"/>
  <c r="AY808" i="69" s="1"/>
  <c r="BA50" i="67"/>
  <c r="BB50" i="67"/>
  <c r="BB154" i="67" s="1"/>
  <c r="BA625" i="69" s="1"/>
  <c r="BA795" i="69" s="1"/>
  <c r="BC50" i="67"/>
  <c r="Z51" i="67"/>
  <c r="AA51" i="67"/>
  <c r="AB51" i="67"/>
  <c r="AC51" i="67"/>
  <c r="AD51" i="67"/>
  <c r="AE51" i="67"/>
  <c r="AF51" i="67"/>
  <c r="AG51" i="67"/>
  <c r="AH51" i="67"/>
  <c r="AI51" i="67"/>
  <c r="AJ51" i="67"/>
  <c r="AK51" i="67"/>
  <c r="AL51" i="67"/>
  <c r="AM51" i="67"/>
  <c r="AN51" i="67"/>
  <c r="AO51" i="67"/>
  <c r="AP51" i="67"/>
  <c r="AQ51" i="67"/>
  <c r="AR51" i="67"/>
  <c r="AS51" i="67"/>
  <c r="AT51" i="67"/>
  <c r="AU51" i="67"/>
  <c r="AV51" i="67"/>
  <c r="AW51" i="67"/>
  <c r="AX51" i="67"/>
  <c r="AY51" i="67"/>
  <c r="AZ51" i="67"/>
  <c r="BA51" i="67"/>
  <c r="BB51" i="67"/>
  <c r="BC51" i="67"/>
  <c r="Z52" i="67"/>
  <c r="AB52" i="67"/>
  <c r="AC52" i="67"/>
  <c r="AD52" i="67"/>
  <c r="AE52" i="67"/>
  <c r="AF52" i="67"/>
  <c r="AG52" i="67"/>
  <c r="AH52" i="67"/>
  <c r="AI52" i="67"/>
  <c r="AJ52" i="67"/>
  <c r="AK52" i="67"/>
  <c r="AL52" i="67"/>
  <c r="AM52" i="67"/>
  <c r="AN52" i="67"/>
  <c r="AO52" i="67"/>
  <c r="AP52" i="67"/>
  <c r="AQ52" i="67"/>
  <c r="AR52" i="67"/>
  <c r="AS52" i="67"/>
  <c r="AT52" i="67"/>
  <c r="AU52" i="67"/>
  <c r="AV52" i="67"/>
  <c r="AW52" i="67"/>
  <c r="AX52" i="67"/>
  <c r="AY52" i="67"/>
  <c r="AZ52" i="67"/>
  <c r="BA52" i="67"/>
  <c r="BB52" i="67"/>
  <c r="BC52" i="67"/>
  <c r="Z53" i="67"/>
  <c r="AA53" i="67"/>
  <c r="AA131" i="67" s="1"/>
  <c r="Z213" i="69" s="1"/>
  <c r="AB53" i="67"/>
  <c r="AC53" i="67"/>
  <c r="AD53" i="67"/>
  <c r="AE53" i="67"/>
  <c r="AF53" i="67"/>
  <c r="AG53" i="67"/>
  <c r="AH53" i="67"/>
  <c r="AI53" i="67"/>
  <c r="AJ53" i="67"/>
  <c r="AK53" i="67"/>
  <c r="AL53" i="67"/>
  <c r="AM53" i="67"/>
  <c r="AN53" i="67"/>
  <c r="AO53" i="67"/>
  <c r="AP53" i="67"/>
  <c r="AQ53" i="67"/>
  <c r="AR53" i="67"/>
  <c r="AS53" i="67"/>
  <c r="AT53" i="67"/>
  <c r="AU53" i="67"/>
  <c r="AV53" i="67"/>
  <c r="AW53" i="67"/>
  <c r="AX53" i="67"/>
  <c r="AY53" i="67"/>
  <c r="AZ53" i="67"/>
  <c r="BA53" i="67"/>
  <c r="BB53" i="67"/>
  <c r="BC53" i="67"/>
  <c r="BC131" i="67" s="1"/>
  <c r="BB213" i="69" s="1"/>
  <c r="BB396" i="69" s="1"/>
  <c r="Z54" i="67"/>
  <c r="AA54" i="67"/>
  <c r="AB54" i="67"/>
  <c r="AC54" i="67"/>
  <c r="AC132" i="67" s="1"/>
  <c r="AB214" i="69" s="1"/>
  <c r="AB397" i="69" s="1"/>
  <c r="AD54" i="67"/>
  <c r="AE54" i="67"/>
  <c r="AF54" i="67"/>
  <c r="AG54" i="67"/>
  <c r="AH54" i="67"/>
  <c r="AI54" i="67"/>
  <c r="AJ54" i="67"/>
  <c r="AK54" i="67"/>
  <c r="AL54" i="67"/>
  <c r="AM54" i="67"/>
  <c r="AN54" i="67"/>
  <c r="AO54" i="67"/>
  <c r="AP54" i="67"/>
  <c r="AQ54" i="67"/>
  <c r="AR54" i="67"/>
  <c r="AS54" i="67"/>
  <c r="AT54" i="67"/>
  <c r="AU54" i="67"/>
  <c r="AV54" i="67"/>
  <c r="AW54" i="67"/>
  <c r="AX54" i="67"/>
  <c r="AY54" i="67"/>
  <c r="AZ54" i="67"/>
  <c r="BA54" i="67"/>
  <c r="BB54" i="67"/>
  <c r="Z55" i="67"/>
  <c r="AA55" i="67"/>
  <c r="AB55" i="67"/>
  <c r="AC55" i="67"/>
  <c r="AD55" i="67"/>
  <c r="AE55" i="67"/>
  <c r="AF55" i="67"/>
  <c r="AG55" i="67"/>
  <c r="AH55" i="67"/>
  <c r="AI55" i="67"/>
  <c r="AJ55" i="67"/>
  <c r="AK55" i="67"/>
  <c r="AL55" i="67"/>
  <c r="AM55" i="67"/>
  <c r="AN55" i="67"/>
  <c r="AO55" i="67"/>
  <c r="AP55" i="67"/>
  <c r="AQ55" i="67"/>
  <c r="AR55" i="67"/>
  <c r="AS55" i="67"/>
  <c r="AT55" i="67"/>
  <c r="AU55" i="67"/>
  <c r="AV55" i="67"/>
  <c r="AW55" i="67"/>
  <c r="AX55" i="67"/>
  <c r="AY55" i="67"/>
  <c r="AZ55" i="67"/>
  <c r="BA55" i="67"/>
  <c r="BB55" i="67"/>
  <c r="BC55" i="67"/>
  <c r="BC133" i="67" s="1"/>
  <c r="BB215" i="69" s="1"/>
  <c r="BB398" i="69" s="1"/>
  <c r="Z56" i="67"/>
  <c r="AA56" i="67"/>
  <c r="AB56" i="67"/>
  <c r="AC56" i="67"/>
  <c r="AD56" i="67"/>
  <c r="AE56" i="67"/>
  <c r="AF56" i="67"/>
  <c r="AG56" i="67"/>
  <c r="AH56" i="67"/>
  <c r="AI56" i="67"/>
  <c r="AJ56" i="67"/>
  <c r="AK56" i="67"/>
  <c r="AL56" i="67"/>
  <c r="AM56" i="67"/>
  <c r="AN56" i="67"/>
  <c r="AO56" i="67"/>
  <c r="AP56" i="67"/>
  <c r="AQ56" i="67"/>
  <c r="AR56" i="67"/>
  <c r="AS56" i="67"/>
  <c r="AT56" i="67"/>
  <c r="AU56" i="67"/>
  <c r="AV56" i="67"/>
  <c r="AW56" i="67"/>
  <c r="AX56" i="67"/>
  <c r="AY56" i="67"/>
  <c r="AZ56" i="67"/>
  <c r="BA56" i="67"/>
  <c r="BB56" i="67"/>
  <c r="BC56" i="67"/>
  <c r="Z57" i="67"/>
  <c r="AA57" i="67"/>
  <c r="AB57" i="67"/>
  <c r="AC57" i="67"/>
  <c r="AD57" i="67"/>
  <c r="AE57" i="67"/>
  <c r="AF57" i="67"/>
  <c r="AG57" i="67"/>
  <c r="AH57" i="67"/>
  <c r="AI57" i="67"/>
  <c r="AJ57" i="67"/>
  <c r="AK57" i="67"/>
  <c r="AL57" i="67"/>
  <c r="AM57" i="67"/>
  <c r="AN57" i="67"/>
  <c r="AO57" i="67"/>
  <c r="AP57" i="67"/>
  <c r="AQ57" i="67"/>
  <c r="AR57" i="67"/>
  <c r="AS57" i="67"/>
  <c r="AT57" i="67"/>
  <c r="AU57" i="67"/>
  <c r="AV57" i="67"/>
  <c r="AW57" i="67"/>
  <c r="AX57" i="67"/>
  <c r="AY57" i="67"/>
  <c r="AZ57" i="67"/>
  <c r="BA57" i="67"/>
  <c r="BB57" i="67"/>
  <c r="BC57" i="67"/>
  <c r="Z58" i="67"/>
  <c r="AA58" i="67"/>
  <c r="AB58" i="67"/>
  <c r="AC58" i="67"/>
  <c r="AD58" i="67"/>
  <c r="AE58" i="67"/>
  <c r="AF58" i="67"/>
  <c r="AG58" i="67"/>
  <c r="AH58" i="67"/>
  <c r="AI58" i="67"/>
  <c r="AJ58" i="67"/>
  <c r="AK58" i="67"/>
  <c r="AL58" i="67"/>
  <c r="AM58" i="67"/>
  <c r="AN58" i="67"/>
  <c r="AO58" i="67"/>
  <c r="AP58" i="67"/>
  <c r="AQ58" i="67"/>
  <c r="AR58" i="67"/>
  <c r="AS58" i="67"/>
  <c r="AT58" i="67"/>
  <c r="AU58" i="67"/>
  <c r="AV58" i="67"/>
  <c r="AW58" i="67"/>
  <c r="AX58" i="67"/>
  <c r="AY58" i="67"/>
  <c r="AZ58" i="67"/>
  <c r="BA58" i="67"/>
  <c r="BB58" i="67"/>
  <c r="Z59" i="67"/>
  <c r="AA59" i="67"/>
  <c r="AB59" i="67"/>
  <c r="AC59" i="67"/>
  <c r="AD59" i="67"/>
  <c r="AE59" i="67"/>
  <c r="AF59" i="67"/>
  <c r="AG59" i="67"/>
  <c r="AH59" i="67"/>
  <c r="AI59" i="67"/>
  <c r="AJ59" i="67"/>
  <c r="AK59" i="67"/>
  <c r="AL59" i="67"/>
  <c r="AM59" i="67"/>
  <c r="AN59" i="67"/>
  <c r="AO59" i="67"/>
  <c r="AP59" i="67"/>
  <c r="AQ59" i="67"/>
  <c r="AR59" i="67"/>
  <c r="AS59" i="67"/>
  <c r="AT59" i="67"/>
  <c r="AU59" i="67"/>
  <c r="AV59" i="67"/>
  <c r="AW59" i="67"/>
  <c r="AX59" i="67"/>
  <c r="AY59" i="67"/>
  <c r="AZ59" i="67"/>
  <c r="BA59" i="67"/>
  <c r="BB59" i="67"/>
  <c r="BC59" i="67"/>
  <c r="BC137" i="67" s="1"/>
  <c r="BB219" i="69" s="1"/>
  <c r="BB402" i="69" s="1"/>
  <c r="Z60" i="67"/>
  <c r="AA60" i="67"/>
  <c r="AB60" i="67"/>
  <c r="AC60" i="67"/>
  <c r="AD60" i="67"/>
  <c r="AE60" i="67"/>
  <c r="AF60" i="67"/>
  <c r="AG60" i="67"/>
  <c r="AH60" i="67"/>
  <c r="AI60" i="67"/>
  <c r="AJ60" i="67"/>
  <c r="AK60" i="67"/>
  <c r="AL60" i="67"/>
  <c r="AM60" i="67"/>
  <c r="AN60" i="67"/>
  <c r="AO60" i="67"/>
  <c r="AP60" i="67"/>
  <c r="AQ60" i="67"/>
  <c r="AR60" i="67"/>
  <c r="AS60" i="67"/>
  <c r="AT60" i="67"/>
  <c r="AU60" i="67"/>
  <c r="AV60" i="67"/>
  <c r="AW60" i="67"/>
  <c r="AX60" i="67"/>
  <c r="AY60" i="67"/>
  <c r="AZ60" i="67"/>
  <c r="BA60" i="67"/>
  <c r="BB60" i="67"/>
  <c r="BC60" i="67"/>
  <c r="Z61" i="67"/>
  <c r="AA61" i="67"/>
  <c r="AB61" i="67"/>
  <c r="AC61" i="67"/>
  <c r="AD61" i="67"/>
  <c r="AE61" i="67"/>
  <c r="AF61" i="67"/>
  <c r="AG61" i="67"/>
  <c r="AH61" i="67"/>
  <c r="AI61" i="67"/>
  <c r="AJ61" i="67"/>
  <c r="AK61" i="67"/>
  <c r="AL61" i="67"/>
  <c r="AM61" i="67"/>
  <c r="AN61" i="67"/>
  <c r="AO61" i="67"/>
  <c r="AP61" i="67"/>
  <c r="AQ61" i="67"/>
  <c r="AR61" i="67"/>
  <c r="AS61" i="67"/>
  <c r="AT61" i="67"/>
  <c r="AU61" i="67"/>
  <c r="AV61" i="67"/>
  <c r="AW61" i="67"/>
  <c r="AX61" i="67"/>
  <c r="AY61" i="67"/>
  <c r="AZ61" i="67"/>
  <c r="BA61" i="67"/>
  <c r="BB61" i="67"/>
  <c r="BC61" i="67"/>
  <c r="Z62" i="67"/>
  <c r="AA62" i="67"/>
  <c r="AB62" i="67"/>
  <c r="AC62" i="67"/>
  <c r="AD62" i="67"/>
  <c r="AE62" i="67"/>
  <c r="AF62" i="67"/>
  <c r="AG62" i="67"/>
  <c r="AH62" i="67"/>
  <c r="AI62" i="67"/>
  <c r="AJ62" i="67"/>
  <c r="AK62" i="67"/>
  <c r="AL62" i="67"/>
  <c r="AM62" i="67"/>
  <c r="AN62" i="67"/>
  <c r="AO62" i="67"/>
  <c r="AP62" i="67"/>
  <c r="AQ62" i="67"/>
  <c r="AR62" i="67"/>
  <c r="AS62" i="67"/>
  <c r="AT62" i="67"/>
  <c r="AU62" i="67"/>
  <c r="AV62" i="67"/>
  <c r="AW62" i="67"/>
  <c r="AX62" i="67"/>
  <c r="AY62" i="67"/>
  <c r="AZ62" i="67"/>
  <c r="BA62" i="67"/>
  <c r="BB62" i="67"/>
  <c r="Z63" i="67"/>
  <c r="AA63" i="67"/>
  <c r="AB63" i="67"/>
  <c r="AC63" i="67"/>
  <c r="AD63" i="67"/>
  <c r="AE63" i="67"/>
  <c r="AF63" i="67"/>
  <c r="AG63" i="67"/>
  <c r="AH63" i="67"/>
  <c r="AI63" i="67"/>
  <c r="AJ63" i="67"/>
  <c r="AK63" i="67"/>
  <c r="AL63" i="67"/>
  <c r="AM63" i="67"/>
  <c r="AN63" i="67"/>
  <c r="AO63" i="67"/>
  <c r="AP63" i="67"/>
  <c r="AQ63" i="67"/>
  <c r="AR63" i="67"/>
  <c r="AS63" i="67"/>
  <c r="AT63" i="67"/>
  <c r="AU63" i="67"/>
  <c r="AV63" i="67"/>
  <c r="AW63" i="67"/>
  <c r="AX63" i="67"/>
  <c r="AY63" i="67"/>
  <c r="AZ63" i="67"/>
  <c r="BA63" i="67"/>
  <c r="BB63" i="67"/>
  <c r="BC63" i="67"/>
  <c r="BC141" i="67" s="1"/>
  <c r="BB223" i="69" s="1"/>
  <c r="BB406" i="69" s="1"/>
  <c r="Z64" i="67"/>
  <c r="AB64" i="67"/>
  <c r="AC64" i="67"/>
  <c r="AD64" i="67"/>
  <c r="AE64" i="67"/>
  <c r="AF64" i="67"/>
  <c r="AG64" i="67"/>
  <c r="AH64" i="67"/>
  <c r="AI64" i="67"/>
  <c r="AJ64" i="67"/>
  <c r="AK64" i="67"/>
  <c r="AL64" i="67"/>
  <c r="AM64" i="67"/>
  <c r="AN64" i="67"/>
  <c r="AO64" i="67"/>
  <c r="AP64" i="67"/>
  <c r="AQ64" i="67"/>
  <c r="AR64" i="67"/>
  <c r="AS64" i="67"/>
  <c r="AT64" i="67"/>
  <c r="AU64" i="67"/>
  <c r="AV64" i="67"/>
  <c r="AW64" i="67"/>
  <c r="AX64" i="67"/>
  <c r="AY64" i="67"/>
  <c r="AZ64" i="67"/>
  <c r="BA64" i="67"/>
  <c r="BB64" i="67"/>
  <c r="BC64" i="67"/>
  <c r="Z65" i="67"/>
  <c r="AA65" i="67"/>
  <c r="AB65" i="67"/>
  <c r="AC65" i="67"/>
  <c r="AD65" i="67"/>
  <c r="AE65" i="67"/>
  <c r="AF65" i="67"/>
  <c r="AG65" i="67"/>
  <c r="AH65" i="67"/>
  <c r="AI65" i="67"/>
  <c r="AJ65" i="67"/>
  <c r="AK65" i="67"/>
  <c r="AL65" i="67"/>
  <c r="AM65" i="67"/>
  <c r="AN65" i="67"/>
  <c r="AO65" i="67"/>
  <c r="AP65" i="67"/>
  <c r="AQ65" i="67"/>
  <c r="AR65" i="67"/>
  <c r="AS65" i="67"/>
  <c r="AT65" i="67"/>
  <c r="AU65" i="67"/>
  <c r="AV65" i="67"/>
  <c r="AW65" i="67"/>
  <c r="AX65" i="67"/>
  <c r="AY65" i="67"/>
  <c r="AZ65" i="67"/>
  <c r="BA65" i="67"/>
  <c r="BB65" i="67"/>
  <c r="BC65" i="67"/>
  <c r="Z66" i="67"/>
  <c r="AA66" i="67"/>
  <c r="AB66" i="67"/>
  <c r="AC66" i="67"/>
  <c r="AD66" i="67"/>
  <c r="AE66" i="67"/>
  <c r="AF66" i="67"/>
  <c r="AG66" i="67"/>
  <c r="AH66" i="67"/>
  <c r="AI66" i="67"/>
  <c r="AJ66" i="67"/>
  <c r="AK66" i="67"/>
  <c r="AL66" i="67"/>
  <c r="AM66" i="67"/>
  <c r="AN66" i="67"/>
  <c r="AO66" i="67"/>
  <c r="AP66" i="67"/>
  <c r="AQ66" i="67"/>
  <c r="AR66" i="67"/>
  <c r="AS66" i="67"/>
  <c r="AT66" i="67"/>
  <c r="AU66" i="67"/>
  <c r="AV66" i="67"/>
  <c r="AW66" i="67"/>
  <c r="AX66" i="67"/>
  <c r="AY66" i="67"/>
  <c r="AZ66" i="67"/>
  <c r="BA66" i="67"/>
  <c r="BB66" i="67"/>
  <c r="Z67" i="67"/>
  <c r="AA67" i="67"/>
  <c r="AB67" i="67"/>
  <c r="AC67" i="67"/>
  <c r="AD67" i="67"/>
  <c r="AE67" i="67"/>
  <c r="AF67" i="67"/>
  <c r="AG67" i="67"/>
  <c r="AH67" i="67"/>
  <c r="AI67" i="67"/>
  <c r="AJ67" i="67"/>
  <c r="AK67" i="67"/>
  <c r="AL67" i="67"/>
  <c r="AM67" i="67"/>
  <c r="AN67" i="67"/>
  <c r="AO67" i="67"/>
  <c r="AP67" i="67"/>
  <c r="AQ67" i="67"/>
  <c r="AR67" i="67"/>
  <c r="AS67" i="67"/>
  <c r="AT67" i="67"/>
  <c r="AU67" i="67"/>
  <c r="AV67" i="67"/>
  <c r="AW67" i="67"/>
  <c r="AX67" i="67"/>
  <c r="AY67" i="67"/>
  <c r="AZ67" i="67"/>
  <c r="BA67" i="67"/>
  <c r="BB67" i="67"/>
  <c r="BC67" i="67"/>
  <c r="BC145" i="67" s="1"/>
  <c r="BB616" i="69" s="1"/>
  <c r="BB786" i="69" s="1"/>
  <c r="Z68" i="67"/>
  <c r="AB68" i="67"/>
  <c r="AC68" i="67"/>
  <c r="AD68" i="67"/>
  <c r="AE68" i="67"/>
  <c r="AF68" i="67"/>
  <c r="AG68" i="67"/>
  <c r="AH68" i="67"/>
  <c r="AI68" i="67"/>
  <c r="AJ68" i="67"/>
  <c r="AK68" i="67"/>
  <c r="AL68" i="67"/>
  <c r="AM68" i="67"/>
  <c r="AN68" i="67"/>
  <c r="AO68" i="67"/>
  <c r="AP68" i="67"/>
  <c r="AQ68" i="67"/>
  <c r="AR68" i="67"/>
  <c r="AS68" i="67"/>
  <c r="AT68" i="67"/>
  <c r="AU68" i="67"/>
  <c r="AV68" i="67"/>
  <c r="AW68" i="67"/>
  <c r="AX68" i="67"/>
  <c r="AY68" i="67"/>
  <c r="AZ68" i="67"/>
  <c r="BA68" i="67"/>
  <c r="BB68" i="67"/>
  <c r="BC68" i="67"/>
  <c r="BC146" i="67" s="1"/>
  <c r="BB617" i="69" s="1"/>
  <c r="Z69" i="67"/>
  <c r="AA69" i="67"/>
  <c r="AB69" i="67"/>
  <c r="AC69" i="67"/>
  <c r="AD69" i="67"/>
  <c r="AE69" i="67"/>
  <c r="AF69" i="67"/>
  <c r="AG69" i="67"/>
  <c r="AH69" i="67"/>
  <c r="AI69" i="67"/>
  <c r="AJ69" i="67"/>
  <c r="AK69" i="67"/>
  <c r="AL69" i="67"/>
  <c r="AM69" i="67"/>
  <c r="AN69" i="67"/>
  <c r="AO69" i="67"/>
  <c r="AP69" i="67"/>
  <c r="AQ69" i="67"/>
  <c r="AR69" i="67"/>
  <c r="AS69" i="67"/>
  <c r="AT69" i="67"/>
  <c r="AU69" i="67"/>
  <c r="AV69" i="67"/>
  <c r="AW69" i="67"/>
  <c r="AX69" i="67"/>
  <c r="AY69" i="67"/>
  <c r="AZ69" i="67"/>
  <c r="BA69" i="67"/>
  <c r="BB69" i="67"/>
  <c r="BC69" i="67"/>
  <c r="BC147" i="67" s="1"/>
  <c r="BB618" i="69" s="1"/>
  <c r="Z70" i="67"/>
  <c r="AA70" i="67"/>
  <c r="AB70" i="67"/>
  <c r="AC70" i="67"/>
  <c r="AD70" i="67"/>
  <c r="AE70" i="67"/>
  <c r="AF70" i="67"/>
  <c r="AG70" i="67"/>
  <c r="AH70" i="67"/>
  <c r="AI70" i="67"/>
  <c r="AJ70" i="67"/>
  <c r="AK70" i="67"/>
  <c r="AL70" i="67"/>
  <c r="AM70" i="67"/>
  <c r="AN70" i="67"/>
  <c r="AO70" i="67"/>
  <c r="AP70" i="67"/>
  <c r="AQ70" i="67"/>
  <c r="AR70" i="67"/>
  <c r="AS70" i="67"/>
  <c r="AT70" i="67"/>
  <c r="AU70" i="67"/>
  <c r="AV70" i="67"/>
  <c r="AW70" i="67"/>
  <c r="AX70" i="67"/>
  <c r="AY70" i="67"/>
  <c r="AZ70" i="67"/>
  <c r="BA70" i="67"/>
  <c r="BB70" i="67"/>
  <c r="Z71" i="67"/>
  <c r="AA71" i="67"/>
  <c r="AB71" i="67"/>
  <c r="AC71" i="67"/>
  <c r="AD71" i="67"/>
  <c r="AE71" i="67"/>
  <c r="AF71" i="67"/>
  <c r="AG71" i="67"/>
  <c r="AH71" i="67"/>
  <c r="AI71" i="67"/>
  <c r="AJ71" i="67"/>
  <c r="AK71" i="67"/>
  <c r="AL71" i="67"/>
  <c r="AM71" i="67"/>
  <c r="AN71" i="67"/>
  <c r="AO71" i="67"/>
  <c r="AP71" i="67"/>
  <c r="AQ71" i="67"/>
  <c r="AR71" i="67"/>
  <c r="AS71" i="67"/>
  <c r="AT71" i="67"/>
  <c r="AU71" i="67"/>
  <c r="AV71" i="67"/>
  <c r="AW71" i="67"/>
  <c r="AX71" i="67"/>
  <c r="AY71" i="67"/>
  <c r="AZ71" i="67"/>
  <c r="BA71" i="67"/>
  <c r="BB71" i="67"/>
  <c r="BC71" i="67"/>
  <c r="Z72" i="67"/>
  <c r="AB72" i="67"/>
  <c r="AC72" i="67"/>
  <c r="AD72" i="67"/>
  <c r="AE72" i="67"/>
  <c r="AF72" i="67"/>
  <c r="AG72" i="67"/>
  <c r="AH72" i="67"/>
  <c r="AI72" i="67"/>
  <c r="AJ72" i="67"/>
  <c r="AK72" i="67"/>
  <c r="AL72" i="67"/>
  <c r="AM72" i="67"/>
  <c r="AN72" i="67"/>
  <c r="AO72" i="67"/>
  <c r="AP72" i="67"/>
  <c r="AQ72" i="67"/>
  <c r="AR72" i="67"/>
  <c r="AS72" i="67"/>
  <c r="AT72" i="67"/>
  <c r="AU72" i="67"/>
  <c r="AV72" i="67"/>
  <c r="AW72" i="67"/>
  <c r="AX72" i="67"/>
  <c r="AY72" i="67"/>
  <c r="AZ72" i="67"/>
  <c r="BA72" i="67"/>
  <c r="BB72" i="67"/>
  <c r="BC72" i="67"/>
  <c r="BC150" i="67" s="1"/>
  <c r="BB621" i="69" s="1"/>
  <c r="Z73" i="67"/>
  <c r="AA73" i="67"/>
  <c r="AB73" i="67"/>
  <c r="AC73" i="67"/>
  <c r="AD73" i="67"/>
  <c r="AE73" i="67"/>
  <c r="AF73" i="67"/>
  <c r="AG73" i="67"/>
  <c r="AH73" i="67"/>
  <c r="AI73" i="67"/>
  <c r="AJ73" i="67"/>
  <c r="AK73" i="67"/>
  <c r="AL73" i="67"/>
  <c r="AM73" i="67"/>
  <c r="AN73" i="67"/>
  <c r="AO73" i="67"/>
  <c r="AP73" i="67"/>
  <c r="AQ73" i="67"/>
  <c r="AR73" i="67"/>
  <c r="AS73" i="67"/>
  <c r="AT73" i="67"/>
  <c r="AU73" i="67"/>
  <c r="AV73" i="67"/>
  <c r="AW73" i="67"/>
  <c r="AX73" i="67"/>
  <c r="AY73" i="67"/>
  <c r="AZ73" i="67"/>
  <c r="BA73" i="67"/>
  <c r="BB73" i="67"/>
  <c r="BC73" i="67"/>
  <c r="BC151" i="67" s="1"/>
  <c r="BB622" i="69" s="1"/>
  <c r="Z74" i="67"/>
  <c r="AA74" i="67"/>
  <c r="AB74" i="67"/>
  <c r="AC74" i="67"/>
  <c r="AD74" i="67"/>
  <c r="AE74" i="67"/>
  <c r="AF74" i="67"/>
  <c r="AG74" i="67"/>
  <c r="AH74" i="67"/>
  <c r="AI74" i="67"/>
  <c r="AJ74" i="67"/>
  <c r="AK74" i="67"/>
  <c r="AL74" i="67"/>
  <c r="AM74" i="67"/>
  <c r="AN74" i="67"/>
  <c r="AO74" i="67"/>
  <c r="AP74" i="67"/>
  <c r="AQ74" i="67"/>
  <c r="AR74" i="67"/>
  <c r="AS74" i="67"/>
  <c r="AT74" i="67"/>
  <c r="AU74" i="67"/>
  <c r="AV74" i="67"/>
  <c r="AW74" i="67"/>
  <c r="AX74" i="67"/>
  <c r="AY74" i="67"/>
  <c r="AZ74" i="67"/>
  <c r="BA74" i="67"/>
  <c r="BB74" i="67"/>
  <c r="Z75" i="67"/>
  <c r="AA75" i="67"/>
  <c r="AB75" i="67"/>
  <c r="AC75" i="67"/>
  <c r="AD75" i="67"/>
  <c r="AE75" i="67"/>
  <c r="AF75" i="67"/>
  <c r="AG75" i="67"/>
  <c r="AH75" i="67"/>
  <c r="AI75" i="67"/>
  <c r="AJ75" i="67"/>
  <c r="AK75" i="67"/>
  <c r="AL75" i="67"/>
  <c r="AM75" i="67"/>
  <c r="AN75" i="67"/>
  <c r="AO75" i="67"/>
  <c r="AP75" i="67"/>
  <c r="AQ75" i="67"/>
  <c r="AR75" i="67"/>
  <c r="AS75" i="67"/>
  <c r="AT75" i="67"/>
  <c r="AU75" i="67"/>
  <c r="AV75" i="67"/>
  <c r="AW75" i="67"/>
  <c r="AX75" i="67"/>
  <c r="AY75" i="67"/>
  <c r="AZ75" i="67"/>
  <c r="BA75" i="67"/>
  <c r="BB75" i="67"/>
  <c r="BC75" i="67"/>
  <c r="Z76" i="67"/>
  <c r="AB76" i="67"/>
  <c r="AC76" i="67"/>
  <c r="AD76" i="67"/>
  <c r="AE76" i="67"/>
  <c r="AF76" i="67"/>
  <c r="AG76" i="67"/>
  <c r="AH76" i="67"/>
  <c r="AI76" i="67"/>
  <c r="AJ76" i="67"/>
  <c r="AK76" i="67"/>
  <c r="AL76" i="67"/>
  <c r="AM76" i="67"/>
  <c r="AN76" i="67"/>
  <c r="AO76" i="67"/>
  <c r="AP76" i="67"/>
  <c r="AQ76" i="67"/>
  <c r="AR76" i="67"/>
  <c r="AS76" i="67"/>
  <c r="AT76" i="67"/>
  <c r="AU76" i="67"/>
  <c r="AV76" i="67"/>
  <c r="AW76" i="67"/>
  <c r="AX76" i="67"/>
  <c r="AY76" i="67"/>
  <c r="AZ76" i="67"/>
  <c r="BA76" i="67"/>
  <c r="BB76" i="67"/>
  <c r="BC76" i="67"/>
  <c r="BC154" i="67" s="1"/>
  <c r="BB625" i="69" s="1"/>
  <c r="Z77" i="67"/>
  <c r="AA77" i="67"/>
  <c r="AB77" i="67"/>
  <c r="AC77" i="67"/>
  <c r="AD77" i="67"/>
  <c r="AE77" i="67"/>
  <c r="AF77" i="67"/>
  <c r="AG77" i="67"/>
  <c r="AH77" i="67"/>
  <c r="AI77" i="67"/>
  <c r="AJ77" i="67"/>
  <c r="AK77" i="67"/>
  <c r="AL77" i="67"/>
  <c r="AM77" i="67"/>
  <c r="AN77" i="67"/>
  <c r="AO77" i="67"/>
  <c r="AP77" i="67"/>
  <c r="AQ77" i="67"/>
  <c r="AR77" i="67"/>
  <c r="AS77" i="67"/>
  <c r="AT77" i="67"/>
  <c r="AU77" i="67"/>
  <c r="AV77" i="67"/>
  <c r="AW77" i="67"/>
  <c r="AX77" i="67"/>
  <c r="AY77" i="67"/>
  <c r="AZ77" i="67"/>
  <c r="BA77" i="67"/>
  <c r="BB77" i="67"/>
  <c r="BC77" i="67"/>
  <c r="BC129" i="67" s="1"/>
  <c r="BB211" i="69" s="1"/>
  <c r="Z78" i="67"/>
  <c r="AA78" i="67"/>
  <c r="AB78" i="67"/>
  <c r="AC78" i="67"/>
  <c r="AD78" i="67"/>
  <c r="AE78" i="67"/>
  <c r="AF78" i="67"/>
  <c r="AG78" i="67"/>
  <c r="AH78" i="67"/>
  <c r="AI78" i="67"/>
  <c r="AJ78" i="67"/>
  <c r="AK78" i="67"/>
  <c r="AL78" i="67"/>
  <c r="AM78" i="67"/>
  <c r="AN78" i="67"/>
  <c r="AO78" i="67"/>
  <c r="AP78" i="67"/>
  <c r="AQ78" i="67"/>
  <c r="AR78" i="67"/>
  <c r="AS78" i="67"/>
  <c r="AT78" i="67"/>
  <c r="AU78" i="67"/>
  <c r="AV78" i="67"/>
  <c r="AW78" i="67"/>
  <c r="AX78" i="67"/>
  <c r="AY78" i="67"/>
  <c r="AZ78" i="67"/>
  <c r="BA78" i="67"/>
  <c r="BB78" i="67"/>
  <c r="BC78" i="67"/>
  <c r="Z79" i="67"/>
  <c r="AA79" i="67"/>
  <c r="AB79" i="67"/>
  <c r="AC79" i="67"/>
  <c r="AD79" i="67"/>
  <c r="AE79" i="67"/>
  <c r="AE131" i="67" s="1"/>
  <c r="AD213" i="69" s="1"/>
  <c r="AD396" i="69" s="1"/>
  <c r="AF79" i="67"/>
  <c r="AG79" i="67"/>
  <c r="AH79" i="67"/>
  <c r="AI79" i="67"/>
  <c r="AJ79" i="67"/>
  <c r="AK79" i="67"/>
  <c r="AL79" i="67"/>
  <c r="AM79" i="67"/>
  <c r="AN79" i="67"/>
  <c r="AO79" i="67"/>
  <c r="AP79" i="67"/>
  <c r="AQ79" i="67"/>
  <c r="AR79" i="67"/>
  <c r="AS79" i="67"/>
  <c r="AT79" i="67"/>
  <c r="AU79" i="67"/>
  <c r="AV79" i="67"/>
  <c r="AW79" i="67"/>
  <c r="AX79" i="67"/>
  <c r="AY79" i="67"/>
  <c r="AZ79" i="67"/>
  <c r="BA79" i="67"/>
  <c r="BB79" i="67"/>
  <c r="BC79" i="67"/>
  <c r="Z80" i="67"/>
  <c r="AA80" i="67"/>
  <c r="AB80" i="67"/>
  <c r="AC80" i="67"/>
  <c r="AD80" i="67"/>
  <c r="AD132" i="67" s="1"/>
  <c r="AC214" i="69" s="1"/>
  <c r="AE80" i="67"/>
  <c r="AE132" i="67" s="1"/>
  <c r="AD214" i="69" s="1"/>
  <c r="AF80" i="67"/>
  <c r="AG80" i="67"/>
  <c r="AH80" i="67"/>
  <c r="AI80" i="67"/>
  <c r="AJ80" i="67"/>
  <c r="AK80" i="67"/>
  <c r="AL80" i="67"/>
  <c r="AM80" i="67"/>
  <c r="AN80" i="67"/>
  <c r="AO80" i="67"/>
  <c r="AP80" i="67"/>
  <c r="AQ80" i="67"/>
  <c r="AR80" i="67"/>
  <c r="AS80" i="67"/>
  <c r="AT80" i="67"/>
  <c r="AU80" i="67"/>
  <c r="AV80" i="67"/>
  <c r="AW80" i="67"/>
  <c r="AX80" i="67"/>
  <c r="AY80" i="67"/>
  <c r="AZ80" i="67"/>
  <c r="BA80" i="67"/>
  <c r="BB80" i="67"/>
  <c r="Z81" i="67"/>
  <c r="AA81" i="67"/>
  <c r="AA133" i="67" s="1"/>
  <c r="Z215" i="69" s="1"/>
  <c r="AB81" i="67"/>
  <c r="AC81" i="67"/>
  <c r="AD81" i="67"/>
  <c r="AE81" i="67"/>
  <c r="AF81" i="67"/>
  <c r="AG81" i="67"/>
  <c r="AH81" i="67"/>
  <c r="AI81" i="67"/>
  <c r="AJ81" i="67"/>
  <c r="AK81" i="67"/>
  <c r="AL81" i="67"/>
  <c r="AM81" i="67"/>
  <c r="AN81" i="67"/>
  <c r="AO81" i="67"/>
  <c r="AP81" i="67"/>
  <c r="AQ81" i="67"/>
  <c r="AR81" i="67"/>
  <c r="AS81" i="67"/>
  <c r="AT81" i="67"/>
  <c r="AU81" i="67"/>
  <c r="AV81" i="67"/>
  <c r="AW81" i="67"/>
  <c r="AX81" i="67"/>
  <c r="AY81" i="67"/>
  <c r="AZ81" i="67"/>
  <c r="BA81" i="67"/>
  <c r="BB81" i="67"/>
  <c r="BC81" i="67"/>
  <c r="Z82" i="67"/>
  <c r="AB82" i="67"/>
  <c r="AC82" i="67"/>
  <c r="AD82" i="67"/>
  <c r="AE82" i="67"/>
  <c r="AF82" i="67"/>
  <c r="AG82" i="67"/>
  <c r="AH82" i="67"/>
  <c r="AI82" i="67"/>
  <c r="AJ82" i="67"/>
  <c r="AK82" i="67"/>
  <c r="AL82" i="67"/>
  <c r="AM82" i="67"/>
  <c r="AN82" i="67"/>
  <c r="AO82" i="67"/>
  <c r="AP82" i="67"/>
  <c r="AQ82" i="67"/>
  <c r="AR82" i="67"/>
  <c r="AS82" i="67"/>
  <c r="AT82" i="67"/>
  <c r="AU82" i="67"/>
  <c r="AV82" i="67"/>
  <c r="AW82" i="67"/>
  <c r="AX82" i="67"/>
  <c r="AY82" i="67"/>
  <c r="AZ82" i="67"/>
  <c r="BA82" i="67"/>
  <c r="BB82" i="67"/>
  <c r="BC82" i="67"/>
  <c r="Z83" i="67"/>
  <c r="AA83" i="67"/>
  <c r="AB83" i="67"/>
  <c r="AC83" i="67"/>
  <c r="AD83" i="67"/>
  <c r="AE83" i="67"/>
  <c r="AF83" i="67"/>
  <c r="AG83" i="67"/>
  <c r="AH83" i="67"/>
  <c r="AI83" i="67"/>
  <c r="AJ83" i="67"/>
  <c r="AK83" i="67"/>
  <c r="AL83" i="67"/>
  <c r="AM83" i="67"/>
  <c r="AN83" i="67"/>
  <c r="AO83" i="67"/>
  <c r="AP83" i="67"/>
  <c r="AQ83" i="67"/>
  <c r="AR83" i="67"/>
  <c r="AS83" i="67"/>
  <c r="AT83" i="67"/>
  <c r="AU83" i="67"/>
  <c r="AV83" i="67"/>
  <c r="AW83" i="67"/>
  <c r="AX83" i="67"/>
  <c r="AY83" i="67"/>
  <c r="AZ83" i="67"/>
  <c r="BA83" i="67"/>
  <c r="BB83" i="67"/>
  <c r="BC83" i="67"/>
  <c r="Z84" i="67"/>
  <c r="AA84" i="67"/>
  <c r="AB84" i="67"/>
  <c r="AC84" i="67"/>
  <c r="AD84" i="67"/>
  <c r="AE84" i="67"/>
  <c r="AF84" i="67"/>
  <c r="AG84" i="67"/>
  <c r="AH84" i="67"/>
  <c r="AI84" i="67"/>
  <c r="AJ84" i="67"/>
  <c r="AK84" i="67"/>
  <c r="AL84" i="67"/>
  <c r="AM84" i="67"/>
  <c r="AN84" i="67"/>
  <c r="AO84" i="67"/>
  <c r="AP84" i="67"/>
  <c r="AQ84" i="67"/>
  <c r="AR84" i="67"/>
  <c r="AS84" i="67"/>
  <c r="AT84" i="67"/>
  <c r="AU84" i="67"/>
  <c r="AV84" i="67"/>
  <c r="AW84" i="67"/>
  <c r="AX84" i="67"/>
  <c r="AY84" i="67"/>
  <c r="AZ84" i="67"/>
  <c r="BA84" i="67"/>
  <c r="BB84" i="67"/>
  <c r="Z85" i="67"/>
  <c r="AA85" i="67"/>
  <c r="AA137" i="67" s="1"/>
  <c r="Z219" i="69" s="1"/>
  <c r="Z376" i="69" s="1"/>
  <c r="AB85" i="67"/>
  <c r="AC85" i="67"/>
  <c r="AD85" i="67"/>
  <c r="AE85" i="67"/>
  <c r="AF85" i="67"/>
  <c r="AG85" i="67"/>
  <c r="AH85" i="67"/>
  <c r="AI85" i="67"/>
  <c r="AJ85" i="67"/>
  <c r="AK85" i="67"/>
  <c r="AL85" i="67"/>
  <c r="AM85" i="67"/>
  <c r="AN85" i="67"/>
  <c r="AO85" i="67"/>
  <c r="AP85" i="67"/>
  <c r="AQ85" i="67"/>
  <c r="AR85" i="67"/>
  <c r="AS85" i="67"/>
  <c r="AT85" i="67"/>
  <c r="AU85" i="67"/>
  <c r="AV85" i="67"/>
  <c r="AW85" i="67"/>
  <c r="AX85" i="67"/>
  <c r="AY85" i="67"/>
  <c r="AZ85" i="67"/>
  <c r="BA85" i="67"/>
  <c r="BB85" i="67"/>
  <c r="BC85" i="67"/>
  <c r="Z86" i="67"/>
  <c r="AB86" i="67"/>
  <c r="AC86" i="67"/>
  <c r="AD86" i="67"/>
  <c r="AE86" i="67"/>
  <c r="AF86" i="67"/>
  <c r="AG86" i="67"/>
  <c r="AH86" i="67"/>
  <c r="AI86" i="67"/>
  <c r="AJ86" i="67"/>
  <c r="AK86" i="67"/>
  <c r="AL86" i="67"/>
  <c r="AM86" i="67"/>
  <c r="AN86" i="67"/>
  <c r="AO86" i="67"/>
  <c r="AP86" i="67"/>
  <c r="AQ86" i="67"/>
  <c r="AR86" i="67"/>
  <c r="AS86" i="67"/>
  <c r="AT86" i="67"/>
  <c r="AU86" i="67"/>
  <c r="AV86" i="67"/>
  <c r="AW86" i="67"/>
  <c r="AX86" i="67"/>
  <c r="AY86" i="67"/>
  <c r="AZ86" i="67"/>
  <c r="BA86" i="67"/>
  <c r="BB86" i="67"/>
  <c r="BC86" i="67"/>
  <c r="Z87" i="67"/>
  <c r="AA87" i="67"/>
  <c r="AB87" i="67"/>
  <c r="AC87" i="67"/>
  <c r="AD87" i="67"/>
  <c r="AE87" i="67"/>
  <c r="AF87" i="67"/>
  <c r="AG87" i="67"/>
  <c r="AH87" i="67"/>
  <c r="AI87" i="67"/>
  <c r="AJ87" i="67"/>
  <c r="AK87" i="67"/>
  <c r="AL87" i="67"/>
  <c r="AM87" i="67"/>
  <c r="AN87" i="67"/>
  <c r="AO87" i="67"/>
  <c r="AP87" i="67"/>
  <c r="AQ87" i="67"/>
  <c r="AR87" i="67"/>
  <c r="AS87" i="67"/>
  <c r="AT87" i="67"/>
  <c r="AU87" i="67"/>
  <c r="AV87" i="67"/>
  <c r="AW87" i="67"/>
  <c r="AX87" i="67"/>
  <c r="AY87" i="67"/>
  <c r="AZ87" i="67"/>
  <c r="BA87" i="67"/>
  <c r="BB87" i="67"/>
  <c r="BC87" i="67"/>
  <c r="Z88" i="67"/>
  <c r="AA88" i="67"/>
  <c r="AB88" i="67"/>
  <c r="AC88" i="67"/>
  <c r="AD88" i="67"/>
  <c r="AE88" i="67"/>
  <c r="AF88" i="67"/>
  <c r="AG88" i="67"/>
  <c r="AH88" i="67"/>
  <c r="AI88" i="67"/>
  <c r="AJ88" i="67"/>
  <c r="AK88" i="67"/>
  <c r="AL88" i="67"/>
  <c r="AM88" i="67"/>
  <c r="AN88" i="67"/>
  <c r="AO88" i="67"/>
  <c r="AP88" i="67"/>
  <c r="AQ88" i="67"/>
  <c r="AR88" i="67"/>
  <c r="AS88" i="67"/>
  <c r="AT88" i="67"/>
  <c r="AU88" i="67"/>
  <c r="AV88" i="67"/>
  <c r="AW88" i="67"/>
  <c r="AX88" i="67"/>
  <c r="AY88" i="67"/>
  <c r="AZ88" i="67"/>
  <c r="BA88" i="67"/>
  <c r="BB88" i="67"/>
  <c r="Z89" i="67"/>
  <c r="AA89" i="67"/>
  <c r="AB89" i="67"/>
  <c r="AC89" i="67"/>
  <c r="AD89" i="67"/>
  <c r="AE89" i="67"/>
  <c r="AF89" i="67"/>
  <c r="AG89" i="67"/>
  <c r="AH89" i="67"/>
  <c r="AI89" i="67"/>
  <c r="AJ89" i="67"/>
  <c r="AK89" i="67"/>
  <c r="AL89" i="67"/>
  <c r="AM89" i="67"/>
  <c r="AN89" i="67"/>
  <c r="AO89" i="67"/>
  <c r="AP89" i="67"/>
  <c r="AQ89" i="67"/>
  <c r="AR89" i="67"/>
  <c r="AS89" i="67"/>
  <c r="AT89" i="67"/>
  <c r="AU89" i="67"/>
  <c r="AV89" i="67"/>
  <c r="AW89" i="67"/>
  <c r="AX89" i="67"/>
  <c r="AY89" i="67"/>
  <c r="AZ89" i="67"/>
  <c r="BA89" i="67"/>
  <c r="BB89" i="67"/>
  <c r="BC89" i="67"/>
  <c r="Z90" i="67"/>
  <c r="AB90" i="67"/>
  <c r="AC90" i="67"/>
  <c r="AD90" i="67"/>
  <c r="AE90" i="67"/>
  <c r="AE142" i="67" s="1"/>
  <c r="AD613" i="69" s="1"/>
  <c r="AD796" i="69" s="1"/>
  <c r="AF90" i="67"/>
  <c r="AG90" i="67"/>
  <c r="AH90" i="67"/>
  <c r="AI90" i="67"/>
  <c r="AJ90" i="67"/>
  <c r="AK90" i="67"/>
  <c r="AL90" i="67"/>
  <c r="AM90" i="67"/>
  <c r="AN90" i="67"/>
  <c r="AO90" i="67"/>
  <c r="AP90" i="67"/>
  <c r="AQ90" i="67"/>
  <c r="AR90" i="67"/>
  <c r="AS90" i="67"/>
  <c r="AT90" i="67"/>
  <c r="AU90" i="67"/>
  <c r="AV90" i="67"/>
  <c r="AW90" i="67"/>
  <c r="AX90" i="67"/>
  <c r="AY90" i="67"/>
  <c r="AZ90" i="67"/>
  <c r="BA90" i="67"/>
  <c r="BB90" i="67"/>
  <c r="BC90" i="67"/>
  <c r="Z91" i="67"/>
  <c r="AA91" i="67"/>
  <c r="AB91" i="67"/>
  <c r="AC91" i="67"/>
  <c r="AD91" i="67"/>
  <c r="AE91" i="67"/>
  <c r="AF91" i="67"/>
  <c r="AG91" i="67"/>
  <c r="AH91" i="67"/>
  <c r="AI91" i="67"/>
  <c r="AJ91" i="67"/>
  <c r="AK91" i="67"/>
  <c r="AL91" i="67"/>
  <c r="AM91" i="67"/>
  <c r="AN91" i="67"/>
  <c r="AO91" i="67"/>
  <c r="AP91" i="67"/>
  <c r="AQ91" i="67"/>
  <c r="AR91" i="67"/>
  <c r="AS91" i="67"/>
  <c r="AT91" i="67"/>
  <c r="AU91" i="67"/>
  <c r="AV91" i="67"/>
  <c r="AW91" i="67"/>
  <c r="AX91" i="67"/>
  <c r="AY91" i="67"/>
  <c r="AZ91" i="67"/>
  <c r="BA91" i="67"/>
  <c r="BB91" i="67"/>
  <c r="BC91" i="67"/>
  <c r="Z92" i="67"/>
  <c r="AA92" i="67"/>
  <c r="AB92" i="67"/>
  <c r="AC92" i="67"/>
  <c r="AD92" i="67"/>
  <c r="AE92" i="67"/>
  <c r="AF92" i="67"/>
  <c r="AG92" i="67"/>
  <c r="AH92" i="67"/>
  <c r="AI92" i="67"/>
  <c r="AJ92" i="67"/>
  <c r="AK92" i="67"/>
  <c r="AL92" i="67"/>
  <c r="AM92" i="67"/>
  <c r="AN92" i="67"/>
  <c r="AO92" i="67"/>
  <c r="AP92" i="67"/>
  <c r="AQ92" i="67"/>
  <c r="AR92" i="67"/>
  <c r="AS92" i="67"/>
  <c r="AT92" i="67"/>
  <c r="AU92" i="67"/>
  <c r="AV92" i="67"/>
  <c r="AW92" i="67"/>
  <c r="AX92" i="67"/>
  <c r="AY92" i="67"/>
  <c r="AZ92" i="67"/>
  <c r="BA92" i="67"/>
  <c r="BB92" i="67"/>
  <c r="Z93" i="67"/>
  <c r="AA93" i="67"/>
  <c r="AB93" i="67"/>
  <c r="AC93" i="67"/>
  <c r="AD93" i="67"/>
  <c r="AE93" i="67"/>
  <c r="AF93" i="67"/>
  <c r="AG93" i="67"/>
  <c r="AH93" i="67"/>
  <c r="AI93" i="67"/>
  <c r="AJ93" i="67"/>
  <c r="AK93" i="67"/>
  <c r="AL93" i="67"/>
  <c r="AM93" i="67"/>
  <c r="AN93" i="67"/>
  <c r="AO93" i="67"/>
  <c r="AP93" i="67"/>
  <c r="AQ93" i="67"/>
  <c r="AR93" i="67"/>
  <c r="AS93" i="67"/>
  <c r="AT93" i="67"/>
  <c r="AU93" i="67"/>
  <c r="AV93" i="67"/>
  <c r="AW93" i="67"/>
  <c r="AX93" i="67"/>
  <c r="AY93" i="67"/>
  <c r="AZ93" i="67"/>
  <c r="BA93" i="67"/>
  <c r="BB93" i="67"/>
  <c r="BC93" i="67"/>
  <c r="Z94" i="67"/>
  <c r="AB94" i="67"/>
  <c r="AC94" i="67"/>
  <c r="AD94" i="67"/>
  <c r="AE94" i="67"/>
  <c r="AF94" i="67"/>
  <c r="AG94" i="67"/>
  <c r="AH94" i="67"/>
  <c r="AI94" i="67"/>
  <c r="AJ94" i="67"/>
  <c r="AK94" i="67"/>
  <c r="AL94" i="67"/>
  <c r="AM94" i="67"/>
  <c r="AN94" i="67"/>
  <c r="AO94" i="67"/>
  <c r="AP94" i="67"/>
  <c r="AQ94" i="67"/>
  <c r="AR94" i="67"/>
  <c r="AS94" i="67"/>
  <c r="AT94" i="67"/>
  <c r="AU94" i="67"/>
  <c r="AV94" i="67"/>
  <c r="AW94" i="67"/>
  <c r="AX94" i="67"/>
  <c r="AY94" i="67"/>
  <c r="AZ94" i="67"/>
  <c r="BA94" i="67"/>
  <c r="BB94" i="67"/>
  <c r="BC94" i="67"/>
  <c r="Z95" i="67"/>
  <c r="AA95" i="67"/>
  <c r="AB95" i="67"/>
  <c r="AC95" i="67"/>
  <c r="AD95" i="67"/>
  <c r="AE95" i="67"/>
  <c r="AF95" i="67"/>
  <c r="AG95" i="67"/>
  <c r="AH95" i="67"/>
  <c r="AI95" i="67"/>
  <c r="AJ95" i="67"/>
  <c r="AK95" i="67"/>
  <c r="AL95" i="67"/>
  <c r="AM95" i="67"/>
  <c r="AN95" i="67"/>
  <c r="AO95" i="67"/>
  <c r="AP95" i="67"/>
  <c r="AQ95" i="67"/>
  <c r="AR95" i="67"/>
  <c r="AS95" i="67"/>
  <c r="AT95" i="67"/>
  <c r="AU95" i="67"/>
  <c r="AV95" i="67"/>
  <c r="AW95" i="67"/>
  <c r="AX95" i="67"/>
  <c r="AY95" i="67"/>
  <c r="AZ95" i="67"/>
  <c r="BA95" i="67"/>
  <c r="BB95" i="67"/>
  <c r="BC95" i="67"/>
  <c r="Z96" i="67"/>
  <c r="AA96" i="67"/>
  <c r="AB96" i="67"/>
  <c r="AC96" i="67"/>
  <c r="AD96" i="67"/>
  <c r="AE96" i="67"/>
  <c r="AF96" i="67"/>
  <c r="AG96" i="67"/>
  <c r="AH96" i="67"/>
  <c r="AI96" i="67"/>
  <c r="AJ96" i="67"/>
  <c r="AK96" i="67"/>
  <c r="AL96" i="67"/>
  <c r="AM96" i="67"/>
  <c r="AN96" i="67"/>
  <c r="AO96" i="67"/>
  <c r="AP96" i="67"/>
  <c r="AQ96" i="67"/>
  <c r="AR96" i="67"/>
  <c r="AS96" i="67"/>
  <c r="AT96" i="67"/>
  <c r="AU96" i="67"/>
  <c r="AV96" i="67"/>
  <c r="AW96" i="67"/>
  <c r="AX96" i="67"/>
  <c r="AY96" i="67"/>
  <c r="AZ96" i="67"/>
  <c r="BA96" i="67"/>
  <c r="BB96" i="67"/>
  <c r="Z97" i="67"/>
  <c r="AA97" i="67"/>
  <c r="AB97" i="67"/>
  <c r="AC97" i="67"/>
  <c r="AD97" i="67"/>
  <c r="AE97" i="67"/>
  <c r="AF97" i="67"/>
  <c r="AG97" i="67"/>
  <c r="AH97" i="67"/>
  <c r="AI97" i="67"/>
  <c r="AJ97" i="67"/>
  <c r="AK97" i="67"/>
  <c r="AL97" i="67"/>
  <c r="AM97" i="67"/>
  <c r="AN97" i="67"/>
  <c r="AO97" i="67"/>
  <c r="AP97" i="67"/>
  <c r="AQ97" i="67"/>
  <c r="AR97" i="67"/>
  <c r="AS97" i="67"/>
  <c r="AT97" i="67"/>
  <c r="AU97" i="67"/>
  <c r="AV97" i="67"/>
  <c r="AW97" i="67"/>
  <c r="AX97" i="67"/>
  <c r="AY97" i="67"/>
  <c r="AZ97" i="67"/>
  <c r="BA97" i="67"/>
  <c r="BB97" i="67"/>
  <c r="BC97" i="67"/>
  <c r="Z98" i="67"/>
  <c r="AB98" i="67"/>
  <c r="AC98" i="67"/>
  <c r="AD98" i="67"/>
  <c r="AE98" i="67"/>
  <c r="AF98" i="67"/>
  <c r="AG98" i="67"/>
  <c r="AH98" i="67"/>
  <c r="AI98" i="67"/>
  <c r="AJ98" i="67"/>
  <c r="AK98" i="67"/>
  <c r="AL98" i="67"/>
  <c r="AM98" i="67"/>
  <c r="AN98" i="67"/>
  <c r="AO98" i="67"/>
  <c r="AP98" i="67"/>
  <c r="AQ98" i="67"/>
  <c r="AR98" i="67"/>
  <c r="AS98" i="67"/>
  <c r="AT98" i="67"/>
  <c r="AU98" i="67"/>
  <c r="AV98" i="67"/>
  <c r="AW98" i="67"/>
  <c r="AX98" i="67"/>
  <c r="AY98" i="67"/>
  <c r="AZ98" i="67"/>
  <c r="BA98" i="67"/>
  <c r="BB98" i="67"/>
  <c r="BC98" i="67"/>
  <c r="Z99" i="67"/>
  <c r="AA99" i="67"/>
  <c r="AB99" i="67"/>
  <c r="AC99" i="67"/>
  <c r="AD99" i="67"/>
  <c r="AE99" i="67"/>
  <c r="AF99" i="67"/>
  <c r="AG99" i="67"/>
  <c r="AH99" i="67"/>
  <c r="AI99" i="67"/>
  <c r="AJ99" i="67"/>
  <c r="AK99" i="67"/>
  <c r="AL99" i="67"/>
  <c r="AM99" i="67"/>
  <c r="AN99" i="67"/>
  <c r="AO99" i="67"/>
  <c r="AP99" i="67"/>
  <c r="AQ99" i="67"/>
  <c r="AR99" i="67"/>
  <c r="AS99" i="67"/>
  <c r="AT99" i="67"/>
  <c r="AU99" i="67"/>
  <c r="AV99" i="67"/>
  <c r="AW99" i="67"/>
  <c r="AX99" i="67"/>
  <c r="AY99" i="67"/>
  <c r="AZ99" i="67"/>
  <c r="BA99" i="67"/>
  <c r="BB99" i="67"/>
  <c r="BC99" i="67"/>
  <c r="Z100" i="67"/>
  <c r="AA100" i="67"/>
  <c r="AB100" i="67"/>
  <c r="AC100" i="67"/>
  <c r="AD100" i="67"/>
  <c r="AE100" i="67"/>
  <c r="AF100" i="67"/>
  <c r="AG100" i="67"/>
  <c r="AH100" i="67"/>
  <c r="AI100" i="67"/>
  <c r="AJ100" i="67"/>
  <c r="AK100" i="67"/>
  <c r="AL100" i="67"/>
  <c r="AM100" i="67"/>
  <c r="AN100" i="67"/>
  <c r="AO100" i="67"/>
  <c r="AP100" i="67"/>
  <c r="AQ100" i="67"/>
  <c r="AR100" i="67"/>
  <c r="AS100" i="67"/>
  <c r="AT100" i="67"/>
  <c r="AU100" i="67"/>
  <c r="AV100" i="67"/>
  <c r="AW100" i="67"/>
  <c r="AX100" i="67"/>
  <c r="AY100" i="67"/>
  <c r="AZ100" i="67"/>
  <c r="BA100" i="67"/>
  <c r="BB100" i="67"/>
  <c r="Z101" i="67"/>
  <c r="AA101" i="67"/>
  <c r="AB101" i="67"/>
  <c r="AC101" i="67"/>
  <c r="AD101" i="67"/>
  <c r="AE101" i="67"/>
  <c r="AF101" i="67"/>
  <c r="AG101" i="67"/>
  <c r="AH101" i="67"/>
  <c r="AI101" i="67"/>
  <c r="AJ101" i="67"/>
  <c r="AK101" i="67"/>
  <c r="AL101" i="67"/>
  <c r="AM101" i="67"/>
  <c r="AN101" i="67"/>
  <c r="AO101" i="67"/>
  <c r="AP101" i="67"/>
  <c r="AQ101" i="67"/>
  <c r="AR101" i="67"/>
  <c r="AS101" i="67"/>
  <c r="AT101" i="67"/>
  <c r="AU101" i="67"/>
  <c r="AV101" i="67"/>
  <c r="AW101" i="67"/>
  <c r="AX101" i="67"/>
  <c r="AY101" i="67"/>
  <c r="AZ101" i="67"/>
  <c r="BA101" i="67"/>
  <c r="BB101" i="67"/>
  <c r="BC101" i="67"/>
  <c r="Z102" i="67"/>
  <c r="AB102" i="67"/>
  <c r="AC102" i="67"/>
  <c r="AD102" i="67"/>
  <c r="AE102" i="67"/>
  <c r="AF102" i="67"/>
  <c r="AG102" i="67"/>
  <c r="AH102" i="67"/>
  <c r="AI102" i="67"/>
  <c r="AJ102" i="67"/>
  <c r="AK102" i="67"/>
  <c r="AL102" i="67"/>
  <c r="AM102" i="67"/>
  <c r="AN102" i="67"/>
  <c r="AO102" i="67"/>
  <c r="AP102" i="67"/>
  <c r="AQ102" i="67"/>
  <c r="AR102" i="67"/>
  <c r="AS102" i="67"/>
  <c r="AT102" i="67"/>
  <c r="AU102" i="67"/>
  <c r="AV102" i="67"/>
  <c r="AW102" i="67"/>
  <c r="AX102" i="67"/>
  <c r="AY102" i="67"/>
  <c r="AZ102" i="67"/>
  <c r="BA102" i="67"/>
  <c r="BB102" i="67"/>
  <c r="BC102" i="67"/>
  <c r="Z103" i="67"/>
  <c r="AA103" i="67"/>
  <c r="AB103" i="67"/>
  <c r="AC103" i="67"/>
  <c r="AD103" i="67"/>
  <c r="AE103" i="67"/>
  <c r="AF103" i="67"/>
  <c r="AG103" i="67"/>
  <c r="AH103" i="67"/>
  <c r="AI103" i="67"/>
  <c r="AJ103" i="67"/>
  <c r="AK103" i="67"/>
  <c r="AL103" i="67"/>
  <c r="AM103" i="67"/>
  <c r="AN103" i="67"/>
  <c r="AO103" i="67"/>
  <c r="AP103" i="67"/>
  <c r="AQ103" i="67"/>
  <c r="AR103" i="67"/>
  <c r="AS103" i="67"/>
  <c r="AT103" i="67"/>
  <c r="AU103" i="67"/>
  <c r="AV103" i="67"/>
  <c r="AW103" i="67"/>
  <c r="AX103" i="67"/>
  <c r="AY103" i="67"/>
  <c r="AZ103" i="67"/>
  <c r="BA103" i="67"/>
  <c r="BB103" i="67"/>
  <c r="BC103" i="67"/>
  <c r="Z104" i="67"/>
  <c r="AB104" i="67"/>
  <c r="AC104" i="67"/>
  <c r="AC130" i="67" s="1"/>
  <c r="AB212" i="69" s="1"/>
  <c r="AB304" i="69" s="1"/>
  <c r="AD104" i="67"/>
  <c r="AD130" i="67" s="1"/>
  <c r="AC212" i="69" s="1"/>
  <c r="AE104" i="67"/>
  <c r="AF104" i="67"/>
  <c r="AG104" i="67"/>
  <c r="AH104" i="67"/>
  <c r="AI104" i="67"/>
  <c r="AJ104" i="67"/>
  <c r="AK104" i="67"/>
  <c r="AL104" i="67"/>
  <c r="AM104" i="67"/>
  <c r="AN104" i="67"/>
  <c r="AO104" i="67"/>
  <c r="AP104" i="67"/>
  <c r="AQ104" i="67"/>
  <c r="AR104" i="67"/>
  <c r="AS104" i="67"/>
  <c r="AT104" i="67"/>
  <c r="AU104" i="67"/>
  <c r="AV104" i="67"/>
  <c r="AW104" i="67"/>
  <c r="AX104" i="67"/>
  <c r="AY104" i="67"/>
  <c r="AZ104" i="67"/>
  <c r="BA104" i="67"/>
  <c r="BB104" i="67"/>
  <c r="BC104" i="67"/>
  <c r="Z105" i="67"/>
  <c r="AA105" i="67"/>
  <c r="AB105" i="67"/>
  <c r="AC105" i="67"/>
  <c r="AD105" i="67"/>
  <c r="AE105" i="67"/>
  <c r="AF105" i="67"/>
  <c r="AG105" i="67"/>
  <c r="AH105" i="67"/>
  <c r="AI105" i="67"/>
  <c r="AJ105" i="67"/>
  <c r="AK105" i="67"/>
  <c r="AL105" i="67"/>
  <c r="AM105" i="67"/>
  <c r="AN105" i="67"/>
  <c r="AO105" i="67"/>
  <c r="AP105" i="67"/>
  <c r="AQ105" i="67"/>
  <c r="AR105" i="67"/>
  <c r="AS105" i="67"/>
  <c r="AT105" i="67"/>
  <c r="AU105" i="67"/>
  <c r="AV105" i="67"/>
  <c r="AW105" i="67"/>
  <c r="AX105" i="67"/>
  <c r="AY105" i="67"/>
  <c r="AZ105" i="67"/>
  <c r="BA105" i="67"/>
  <c r="BB105" i="67"/>
  <c r="BC105" i="67"/>
  <c r="Z106" i="67"/>
  <c r="AA106" i="67"/>
  <c r="AB106" i="67"/>
  <c r="AC106" i="67"/>
  <c r="AD106" i="67"/>
  <c r="AE106" i="67"/>
  <c r="AF106" i="67"/>
  <c r="AG106" i="67"/>
  <c r="AH106" i="67"/>
  <c r="AI106" i="67"/>
  <c r="AJ106" i="67"/>
  <c r="AK106" i="67"/>
  <c r="AL106" i="67"/>
  <c r="AM106" i="67"/>
  <c r="AN106" i="67"/>
  <c r="AO106" i="67"/>
  <c r="AP106" i="67"/>
  <c r="AQ106" i="67"/>
  <c r="AR106" i="67"/>
  <c r="AS106" i="67"/>
  <c r="AT106" i="67"/>
  <c r="AU106" i="67"/>
  <c r="AV106" i="67"/>
  <c r="AW106" i="67"/>
  <c r="AX106" i="67"/>
  <c r="AY106" i="67"/>
  <c r="AZ106" i="67"/>
  <c r="BA106" i="67"/>
  <c r="BB106" i="67"/>
  <c r="Z107" i="67"/>
  <c r="AA107" i="67"/>
  <c r="AB107" i="67"/>
  <c r="AC107" i="67"/>
  <c r="AD107" i="67"/>
  <c r="AE107" i="67"/>
  <c r="AF107" i="67"/>
  <c r="AG107" i="67"/>
  <c r="AH107" i="67"/>
  <c r="AI107" i="67"/>
  <c r="AJ107" i="67"/>
  <c r="AK107" i="67"/>
  <c r="AL107" i="67"/>
  <c r="AM107" i="67"/>
  <c r="AN107" i="67"/>
  <c r="AO107" i="67"/>
  <c r="AP107" i="67"/>
  <c r="AQ107" i="67"/>
  <c r="AR107" i="67"/>
  <c r="AS107" i="67"/>
  <c r="AT107" i="67"/>
  <c r="AU107" i="67"/>
  <c r="AV107" i="67"/>
  <c r="AW107" i="67"/>
  <c r="AX107" i="67"/>
  <c r="AY107" i="67"/>
  <c r="AZ107" i="67"/>
  <c r="BA107" i="67"/>
  <c r="BB107" i="67"/>
  <c r="BC107" i="67"/>
  <c r="Z108" i="67"/>
  <c r="AB108" i="67"/>
  <c r="AC108" i="67"/>
  <c r="AD108" i="67"/>
  <c r="AE108" i="67"/>
  <c r="AF108" i="67"/>
  <c r="AG108" i="67"/>
  <c r="AH108" i="67"/>
  <c r="AI108" i="67"/>
  <c r="AJ108" i="67"/>
  <c r="AK108" i="67"/>
  <c r="AL108" i="67"/>
  <c r="AM108" i="67"/>
  <c r="AN108" i="67"/>
  <c r="AO108" i="67"/>
  <c r="AP108" i="67"/>
  <c r="AQ108" i="67"/>
  <c r="AR108" i="67"/>
  <c r="AS108" i="67"/>
  <c r="AT108" i="67"/>
  <c r="AU108" i="67"/>
  <c r="AV108" i="67"/>
  <c r="AW108" i="67"/>
  <c r="AX108" i="67"/>
  <c r="AY108" i="67"/>
  <c r="AZ108" i="67"/>
  <c r="BA108" i="67"/>
  <c r="BB108" i="67"/>
  <c r="BC108" i="67"/>
  <c r="Z109" i="67"/>
  <c r="AA109" i="67"/>
  <c r="AA135" i="67" s="1"/>
  <c r="Z217" i="69" s="1"/>
  <c r="AB109" i="67"/>
  <c r="AC109" i="67"/>
  <c r="AD109" i="67"/>
  <c r="AE109" i="67"/>
  <c r="AF109" i="67"/>
  <c r="AG109" i="67"/>
  <c r="AH109" i="67"/>
  <c r="AI109" i="67"/>
  <c r="AJ109" i="67"/>
  <c r="AK109" i="67"/>
  <c r="AL109" i="67"/>
  <c r="AM109" i="67"/>
  <c r="AN109" i="67"/>
  <c r="AO109" i="67"/>
  <c r="AP109" i="67"/>
  <c r="AQ109" i="67"/>
  <c r="AR109" i="67"/>
  <c r="AS109" i="67"/>
  <c r="AT109" i="67"/>
  <c r="AU109" i="67"/>
  <c r="AV109" i="67"/>
  <c r="AW109" i="67"/>
  <c r="AX109" i="67"/>
  <c r="AY109" i="67"/>
  <c r="AZ109" i="67"/>
  <c r="BA109" i="67"/>
  <c r="BB109" i="67"/>
  <c r="BC109" i="67"/>
  <c r="Z110" i="67"/>
  <c r="AA110" i="67"/>
  <c r="AB110" i="67"/>
  <c r="AC110" i="67"/>
  <c r="AD110" i="67"/>
  <c r="AE110" i="67"/>
  <c r="AF110" i="67"/>
  <c r="AG110" i="67"/>
  <c r="AH110" i="67"/>
  <c r="AI110" i="67"/>
  <c r="AJ110" i="67"/>
  <c r="AK110" i="67"/>
  <c r="AL110" i="67"/>
  <c r="AM110" i="67"/>
  <c r="AN110" i="67"/>
  <c r="AO110" i="67"/>
  <c r="AP110" i="67"/>
  <c r="AQ110" i="67"/>
  <c r="AR110" i="67"/>
  <c r="AS110" i="67"/>
  <c r="AT110" i="67"/>
  <c r="AU110" i="67"/>
  <c r="AV110" i="67"/>
  <c r="AW110" i="67"/>
  <c r="AX110" i="67"/>
  <c r="AY110" i="67"/>
  <c r="AZ110" i="67"/>
  <c r="BA110" i="67"/>
  <c r="BB110" i="67"/>
  <c r="Z111" i="67"/>
  <c r="AA111" i="67"/>
  <c r="AB111" i="67"/>
  <c r="AC111" i="67"/>
  <c r="AD111" i="67"/>
  <c r="AE111" i="67"/>
  <c r="AF111" i="67"/>
  <c r="AG111" i="67"/>
  <c r="AH111" i="67"/>
  <c r="AI111" i="67"/>
  <c r="AJ111" i="67"/>
  <c r="AK111" i="67"/>
  <c r="AL111" i="67"/>
  <c r="AM111" i="67"/>
  <c r="AN111" i="67"/>
  <c r="AO111" i="67"/>
  <c r="AP111" i="67"/>
  <c r="AQ111" i="67"/>
  <c r="AR111" i="67"/>
  <c r="AS111" i="67"/>
  <c r="AT111" i="67"/>
  <c r="AU111" i="67"/>
  <c r="AV111" i="67"/>
  <c r="AW111" i="67"/>
  <c r="AX111" i="67"/>
  <c r="AY111" i="67"/>
  <c r="AZ111" i="67"/>
  <c r="BA111" i="67"/>
  <c r="BB111" i="67"/>
  <c r="BC111" i="67"/>
  <c r="Z112" i="67"/>
  <c r="AB112" i="67"/>
  <c r="AC112" i="67"/>
  <c r="AD112" i="67"/>
  <c r="AE112" i="67"/>
  <c r="AF112" i="67"/>
  <c r="AG112" i="67"/>
  <c r="AH112" i="67"/>
  <c r="AI112" i="67"/>
  <c r="AJ112" i="67"/>
  <c r="AK112" i="67"/>
  <c r="AL112" i="67"/>
  <c r="AM112" i="67"/>
  <c r="AN112" i="67"/>
  <c r="AO112" i="67"/>
  <c r="AP112" i="67"/>
  <c r="AQ112" i="67"/>
  <c r="AR112" i="67"/>
  <c r="AS112" i="67"/>
  <c r="AT112" i="67"/>
  <c r="AU112" i="67"/>
  <c r="AV112" i="67"/>
  <c r="AW112" i="67"/>
  <c r="AX112" i="67"/>
  <c r="AY112" i="67"/>
  <c r="AZ112" i="67"/>
  <c r="BA112" i="67"/>
  <c r="BB112" i="67"/>
  <c r="BC112" i="67"/>
  <c r="Z113" i="67"/>
  <c r="AA113" i="67"/>
  <c r="AB113" i="67"/>
  <c r="AC113" i="67"/>
  <c r="AD113" i="67"/>
  <c r="AE113" i="67"/>
  <c r="AF113" i="67"/>
  <c r="AG113" i="67"/>
  <c r="AH113" i="67"/>
  <c r="AI113" i="67"/>
  <c r="AJ113" i="67"/>
  <c r="AK113" i="67"/>
  <c r="AL113" i="67"/>
  <c r="AM113" i="67"/>
  <c r="AN113" i="67"/>
  <c r="AO113" i="67"/>
  <c r="AP113" i="67"/>
  <c r="AQ113" i="67"/>
  <c r="AR113" i="67"/>
  <c r="AS113" i="67"/>
  <c r="AT113" i="67"/>
  <c r="AU113" i="67"/>
  <c r="AV113" i="67"/>
  <c r="AW113" i="67"/>
  <c r="AX113" i="67"/>
  <c r="AY113" i="67"/>
  <c r="AZ113" i="67"/>
  <c r="BA113" i="67"/>
  <c r="BB113" i="67"/>
  <c r="BC113" i="67"/>
  <c r="Z114" i="67"/>
  <c r="AA114" i="67"/>
  <c r="AB114" i="67"/>
  <c r="AC114" i="67"/>
  <c r="AD114" i="67"/>
  <c r="AE114" i="67"/>
  <c r="AF114" i="67"/>
  <c r="AG114" i="67"/>
  <c r="AH114" i="67"/>
  <c r="AI114" i="67"/>
  <c r="AJ114" i="67"/>
  <c r="AK114" i="67"/>
  <c r="AL114" i="67"/>
  <c r="AM114" i="67"/>
  <c r="AN114" i="67"/>
  <c r="AO114" i="67"/>
  <c r="AP114" i="67"/>
  <c r="AQ114" i="67"/>
  <c r="AR114" i="67"/>
  <c r="AS114" i="67"/>
  <c r="AT114" i="67"/>
  <c r="AU114" i="67"/>
  <c r="AV114" i="67"/>
  <c r="AW114" i="67"/>
  <c r="AX114" i="67"/>
  <c r="AY114" i="67"/>
  <c r="AZ114" i="67"/>
  <c r="BA114" i="67"/>
  <c r="BB114" i="67"/>
  <c r="Z115" i="67"/>
  <c r="AA115" i="67"/>
  <c r="AB115" i="67"/>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BB115" i="67"/>
  <c r="BC115" i="67"/>
  <c r="Z116"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BA116" i="67"/>
  <c r="BB116" i="67"/>
  <c r="BC116" i="67"/>
  <c r="BC142" i="67" s="1"/>
  <c r="BB613" i="69" s="1"/>
  <c r="Z117" i="67"/>
  <c r="AA117"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BB117" i="67"/>
  <c r="BC117" i="67"/>
  <c r="Z118" i="67"/>
  <c r="AA118"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BA118" i="67"/>
  <c r="BB118" i="67"/>
  <c r="Z119" i="67"/>
  <c r="AA119" i="67"/>
  <c r="AB119" i="67"/>
  <c r="AC119" i="67"/>
  <c r="AD119" i="67"/>
  <c r="AE119" i="67"/>
  <c r="AF119" i="67"/>
  <c r="AG119" i="67"/>
  <c r="AH119" i="67"/>
  <c r="AI119" i="67"/>
  <c r="AJ119" i="67"/>
  <c r="AK119" i="67"/>
  <c r="AL119" i="67"/>
  <c r="AM119" i="67"/>
  <c r="AN119" i="67"/>
  <c r="AO119" i="67"/>
  <c r="AP119" i="67"/>
  <c r="AQ119" i="67"/>
  <c r="AR119" i="67"/>
  <c r="AS119" i="67"/>
  <c r="AT119" i="67"/>
  <c r="AU119" i="67"/>
  <c r="AV119" i="67"/>
  <c r="AW119" i="67"/>
  <c r="AX119" i="67"/>
  <c r="AY119" i="67"/>
  <c r="AZ119" i="67"/>
  <c r="BA119" i="67"/>
  <c r="BB119" i="67"/>
  <c r="BC119" i="67"/>
  <c r="Z120" i="67"/>
  <c r="AB120" i="67"/>
  <c r="AC120" i="67"/>
  <c r="AD120" i="67"/>
  <c r="AE120" i="67"/>
  <c r="AF120" i="67"/>
  <c r="AG120" i="67"/>
  <c r="AH120" i="67"/>
  <c r="AI120" i="67"/>
  <c r="AJ120" i="67"/>
  <c r="AK120" i="67"/>
  <c r="AL120" i="67"/>
  <c r="AM120" i="67"/>
  <c r="AN120" i="67"/>
  <c r="AO120" i="67"/>
  <c r="AP120" i="67"/>
  <c r="AQ120" i="67"/>
  <c r="AR120" i="67"/>
  <c r="AS120" i="67"/>
  <c r="AT120" i="67"/>
  <c r="AU120" i="67"/>
  <c r="AV120" i="67"/>
  <c r="AW120" i="67"/>
  <c r="AX120" i="67"/>
  <c r="AY120" i="67"/>
  <c r="AZ120" i="67"/>
  <c r="BA120" i="67"/>
  <c r="BB120" i="67"/>
  <c r="BC120" i="67"/>
  <c r="Z121" i="67"/>
  <c r="AA121" i="67"/>
  <c r="AB121" i="67"/>
  <c r="AC121" i="67"/>
  <c r="AD121" i="67"/>
  <c r="AE121" i="67"/>
  <c r="AF121" i="67"/>
  <c r="AG121" i="67"/>
  <c r="AH121" i="67"/>
  <c r="AI121" i="67"/>
  <c r="AJ121" i="67"/>
  <c r="AK121" i="67"/>
  <c r="AL121" i="67"/>
  <c r="AM121" i="67"/>
  <c r="AN121" i="67"/>
  <c r="AO121" i="67"/>
  <c r="AP121" i="67"/>
  <c r="AQ121" i="67"/>
  <c r="AR121" i="67"/>
  <c r="AS121" i="67"/>
  <c r="AT121" i="67"/>
  <c r="AU121" i="67"/>
  <c r="AV121" i="67"/>
  <c r="AW121" i="67"/>
  <c r="AX121" i="67"/>
  <c r="AY121" i="67"/>
  <c r="AZ121" i="67"/>
  <c r="BA121" i="67"/>
  <c r="BB121" i="67"/>
  <c r="BC121" i="67"/>
  <c r="Z122" i="67"/>
  <c r="AA122" i="67"/>
  <c r="AB122" i="67"/>
  <c r="AC122" i="67"/>
  <c r="AD122" i="67"/>
  <c r="AE122" i="67"/>
  <c r="AF122" i="67"/>
  <c r="AG122" i="67"/>
  <c r="AH122" i="67"/>
  <c r="AI122" i="67"/>
  <c r="AJ122" i="67"/>
  <c r="AK122" i="67"/>
  <c r="AL122" i="67"/>
  <c r="AM122" i="67"/>
  <c r="AN122" i="67"/>
  <c r="AO122" i="67"/>
  <c r="AP122" i="67"/>
  <c r="AQ122" i="67"/>
  <c r="AR122" i="67"/>
  <c r="AS122" i="67"/>
  <c r="AT122" i="67"/>
  <c r="AU122" i="67"/>
  <c r="AV122" i="67"/>
  <c r="AW122" i="67"/>
  <c r="AX122" i="67"/>
  <c r="AY122" i="67"/>
  <c r="AZ122" i="67"/>
  <c r="BA122" i="67"/>
  <c r="BB122" i="67"/>
  <c r="Z123" i="67"/>
  <c r="AA123"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BB123" i="67"/>
  <c r="BC123" i="67"/>
  <c r="Z124" i="67"/>
  <c r="AA124"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BA124" i="67"/>
  <c r="BB124" i="67"/>
  <c r="BC124" i="67"/>
  <c r="Z125" i="67"/>
  <c r="AA125" i="67"/>
  <c r="AB125" i="67"/>
  <c r="AC125" i="67"/>
  <c r="AD125" i="67"/>
  <c r="AE125" i="67"/>
  <c r="AF125" i="67"/>
  <c r="AG125" i="67"/>
  <c r="AH125" i="67"/>
  <c r="AI125" i="67"/>
  <c r="AJ125" i="67"/>
  <c r="AK125" i="67"/>
  <c r="AL125" i="67"/>
  <c r="AM125" i="67"/>
  <c r="AN125" i="67"/>
  <c r="AO125" i="67"/>
  <c r="AP125" i="67"/>
  <c r="AQ125" i="67"/>
  <c r="AR125" i="67"/>
  <c r="AS125" i="67"/>
  <c r="AT125" i="67"/>
  <c r="AU125" i="67"/>
  <c r="AV125" i="67"/>
  <c r="AW125" i="67"/>
  <c r="AX125" i="67"/>
  <c r="AY125" i="67"/>
  <c r="AZ125" i="67"/>
  <c r="BA125" i="67"/>
  <c r="BB125" i="67"/>
  <c r="BC125" i="67"/>
  <c r="Z126" i="67"/>
  <c r="AA126" i="67"/>
  <c r="AB126" i="67"/>
  <c r="AC126" i="67"/>
  <c r="AD126" i="67"/>
  <c r="AE126" i="67"/>
  <c r="AF126" i="67"/>
  <c r="AG126" i="67"/>
  <c r="AH126" i="67"/>
  <c r="AI126" i="67"/>
  <c r="AJ126" i="67"/>
  <c r="AK126" i="67"/>
  <c r="AL126" i="67"/>
  <c r="AM126" i="67"/>
  <c r="AN126" i="67"/>
  <c r="AO126" i="67"/>
  <c r="AP126" i="67"/>
  <c r="AQ126" i="67"/>
  <c r="AR126" i="67"/>
  <c r="AS126" i="67"/>
  <c r="AT126" i="67"/>
  <c r="AU126" i="67"/>
  <c r="AV126" i="67"/>
  <c r="AW126" i="67"/>
  <c r="AX126" i="67"/>
  <c r="AY126" i="67"/>
  <c r="AZ126" i="67"/>
  <c r="BA126" i="67"/>
  <c r="BB126" i="67"/>
  <c r="Z127" i="67"/>
  <c r="AA127" i="67"/>
  <c r="AB127" i="67"/>
  <c r="AC127" i="67"/>
  <c r="AD127" i="67"/>
  <c r="AE127" i="67"/>
  <c r="AF127" i="67"/>
  <c r="AG127" i="67"/>
  <c r="AH127" i="67"/>
  <c r="AI127" i="67"/>
  <c r="AJ127" i="67"/>
  <c r="AK127" i="67"/>
  <c r="AL127" i="67"/>
  <c r="AM127" i="67"/>
  <c r="AN127" i="67"/>
  <c r="AO127" i="67"/>
  <c r="AP127" i="67"/>
  <c r="AQ127" i="67"/>
  <c r="AR127" i="67"/>
  <c r="AS127" i="67"/>
  <c r="AT127" i="67"/>
  <c r="AU127" i="67"/>
  <c r="AV127" i="67"/>
  <c r="AW127" i="67"/>
  <c r="AX127" i="67"/>
  <c r="AY127" i="67"/>
  <c r="AZ127" i="67"/>
  <c r="BA127" i="67"/>
  <c r="BB127" i="67"/>
  <c r="BC127" i="67"/>
  <c r="Z128" i="67"/>
  <c r="AA128"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BB128" i="67"/>
  <c r="BC128" i="67"/>
  <c r="Z129" i="67"/>
  <c r="Y211" i="69" s="1"/>
  <c r="Y277" i="69" s="1"/>
  <c r="AB129" i="67"/>
  <c r="AD129" i="67"/>
  <c r="AC211" i="69" s="1"/>
  <c r="AC238" i="69" s="1"/>
  <c r="AF129" i="67"/>
  <c r="AE211" i="69" s="1"/>
  <c r="AG129" i="67"/>
  <c r="AH129" i="67"/>
  <c r="AG211" i="69" s="1"/>
  <c r="AI129" i="67"/>
  <c r="AH211" i="69" s="1"/>
  <c r="AJ129" i="67"/>
  <c r="AI211" i="69" s="1"/>
  <c r="AL129" i="67"/>
  <c r="AK211" i="69" s="1"/>
  <c r="AM129" i="67"/>
  <c r="AN129" i="67"/>
  <c r="AO129" i="67"/>
  <c r="AQ129" i="67"/>
  <c r="AP211" i="69" s="1"/>
  <c r="AR129" i="67"/>
  <c r="AQ211" i="69" s="1"/>
  <c r="AT129" i="67"/>
  <c r="AS211" i="69" s="1"/>
  <c r="AS394" i="69" s="1"/>
  <c r="AU129" i="67"/>
  <c r="AT211" i="69" s="1"/>
  <c r="AT277" i="69" s="1"/>
  <c r="AV129" i="67"/>
  <c r="AW129" i="67"/>
  <c r="AX129" i="67"/>
  <c r="AY129" i="67"/>
  <c r="AX211" i="69" s="1"/>
  <c r="AX225" i="69" s="1"/>
  <c r="AZ129" i="67"/>
  <c r="BB129" i="67"/>
  <c r="BA211" i="69" s="1"/>
  <c r="Z130" i="67"/>
  <c r="Y212" i="69" s="1"/>
  <c r="Y304" i="69" s="1"/>
  <c r="AF130" i="67"/>
  <c r="AE212" i="69" s="1"/>
  <c r="AG130" i="67"/>
  <c r="AF212" i="69" s="1"/>
  <c r="AF395" i="69" s="1"/>
  <c r="AH130" i="67"/>
  <c r="AG212" i="69" s="1"/>
  <c r="AI130" i="67"/>
  <c r="AH212" i="69" s="1"/>
  <c r="AH395" i="69" s="1"/>
  <c r="AK130" i="67"/>
  <c r="AJ212" i="69" s="1"/>
  <c r="AL130" i="67"/>
  <c r="AK212" i="69" s="1"/>
  <c r="AN130" i="67"/>
  <c r="AM212" i="69" s="1"/>
  <c r="AM395" i="69" s="1"/>
  <c r="AO130" i="67"/>
  <c r="AP130" i="67"/>
  <c r="AO212" i="69" s="1"/>
  <c r="AO395" i="69" s="1"/>
  <c r="AQ130" i="67"/>
  <c r="AP212" i="69" s="1"/>
  <c r="AP395" i="69" s="1"/>
  <c r="AR130" i="67"/>
  <c r="AS130" i="67"/>
  <c r="AR212" i="69" s="1"/>
  <c r="AT130" i="67"/>
  <c r="AV130" i="67"/>
  <c r="AU212" i="69" s="1"/>
  <c r="AU356" i="69" s="1"/>
  <c r="AW130" i="67"/>
  <c r="AX130" i="67"/>
  <c r="AY130" i="67"/>
  <c r="AX212" i="69" s="1"/>
  <c r="AX395" i="69" s="1"/>
  <c r="AZ130" i="67"/>
  <c r="AY212" i="69" s="1"/>
  <c r="BA130" i="67"/>
  <c r="AZ212" i="69" s="1"/>
  <c r="BB130" i="67"/>
  <c r="Z131" i="67"/>
  <c r="Y213" i="69" s="1"/>
  <c r="Y227" i="69" s="1"/>
  <c r="AB131" i="67"/>
  <c r="AA213" i="69" s="1"/>
  <c r="AC131" i="67"/>
  <c r="AB213" i="69" s="1"/>
  <c r="AF131" i="67"/>
  <c r="AH131" i="67"/>
  <c r="AG213" i="69" s="1"/>
  <c r="AG396" i="69" s="1"/>
  <c r="AI131" i="67"/>
  <c r="AJ131" i="67"/>
  <c r="AI213" i="69" s="1"/>
  <c r="AI305" i="69" s="1"/>
  <c r="AK131" i="67"/>
  <c r="AM131" i="67"/>
  <c r="AL213" i="69" s="1"/>
  <c r="AL396" i="69" s="1"/>
  <c r="AN131" i="67"/>
  <c r="AM213" i="69" s="1"/>
  <c r="AM396" i="69" s="1"/>
  <c r="AP131" i="67"/>
  <c r="AO213" i="69" s="1"/>
  <c r="AO396" i="69" s="1"/>
  <c r="AQ131" i="67"/>
  <c r="AR131" i="67"/>
  <c r="AS131" i="67"/>
  <c r="AT131" i="67"/>
  <c r="AS213" i="69" s="1"/>
  <c r="AS383" i="69" s="1"/>
  <c r="AU131" i="67"/>
  <c r="AT213" i="69" s="1"/>
  <c r="AT396" i="69" s="1"/>
  <c r="AV131" i="67"/>
  <c r="AU213" i="69" s="1"/>
  <c r="AU396" i="69" s="1"/>
  <c r="AX131" i="67"/>
  <c r="AW213" i="69" s="1"/>
  <c r="AW396" i="69" s="1"/>
  <c r="AY131" i="67"/>
  <c r="AZ131" i="67"/>
  <c r="BA131" i="67"/>
  <c r="Z132" i="67"/>
  <c r="Y214" i="69" s="1"/>
  <c r="AB132" i="67"/>
  <c r="AA214" i="69" s="1"/>
  <c r="AG132" i="67"/>
  <c r="AF214" i="69" s="1"/>
  <c r="AF397" i="69" s="1"/>
  <c r="AH132" i="67"/>
  <c r="AJ132" i="67"/>
  <c r="AI214" i="69" s="1"/>
  <c r="AI241" i="69" s="1"/>
  <c r="AK132" i="67"/>
  <c r="AJ214" i="69" s="1"/>
  <c r="AJ397" i="69" s="1"/>
  <c r="AL132" i="67"/>
  <c r="AK214" i="69" s="1"/>
  <c r="AK397" i="69" s="1"/>
  <c r="AM132" i="67"/>
  <c r="AN132" i="67"/>
  <c r="AO132" i="67"/>
  <c r="AN214" i="69" s="1"/>
  <c r="AP132" i="67"/>
  <c r="AO214" i="69" s="1"/>
  <c r="AR132" i="67"/>
  <c r="AQ214" i="69" s="1"/>
  <c r="AQ397" i="69" s="1"/>
  <c r="AS132" i="67"/>
  <c r="AR214" i="69" s="1"/>
  <c r="AR397" i="69" s="1"/>
  <c r="AT132" i="67"/>
  <c r="AS214" i="69" s="1"/>
  <c r="AS397" i="69" s="1"/>
  <c r="AU132" i="67"/>
  <c r="AT214" i="69" s="1"/>
  <c r="AT397" i="69" s="1"/>
  <c r="AV132" i="67"/>
  <c r="AW132" i="67"/>
  <c r="AV214" i="69" s="1"/>
  <c r="AV397" i="69" s="1"/>
  <c r="AX132" i="67"/>
  <c r="AZ132" i="67"/>
  <c r="AY214" i="69" s="1"/>
  <c r="AY397" i="69" s="1"/>
  <c r="BA132" i="67"/>
  <c r="BB132" i="67"/>
  <c r="AB133" i="67"/>
  <c r="AA215" i="69" s="1"/>
  <c r="AA385" i="69" s="1"/>
  <c r="AE133" i="67"/>
  <c r="AD215" i="69" s="1"/>
  <c r="AF133" i="67"/>
  <c r="AG133" i="67"/>
  <c r="AF215" i="69" s="1"/>
  <c r="AH133" i="67"/>
  <c r="AG215" i="69" s="1"/>
  <c r="AG398" i="69" s="1"/>
  <c r="AJ133" i="67"/>
  <c r="AI215" i="69" s="1"/>
  <c r="AI398" i="69" s="1"/>
  <c r="AL133" i="67"/>
  <c r="AK215" i="69" s="1"/>
  <c r="AK242" i="69" s="1"/>
  <c r="AM133" i="67"/>
  <c r="AL215" i="69" s="1"/>
  <c r="AL372" i="69" s="1"/>
  <c r="AN133" i="67"/>
  <c r="AO133" i="67"/>
  <c r="AQ133" i="67"/>
  <c r="AP215" i="69" s="1"/>
  <c r="AP398" i="69" s="1"/>
  <c r="AR133" i="67"/>
  <c r="AQ215" i="69" s="1"/>
  <c r="AQ398" i="69" s="1"/>
  <c r="AT133" i="67"/>
  <c r="AS215" i="69" s="1"/>
  <c r="AU133" i="67"/>
  <c r="AT215" i="69" s="1"/>
  <c r="AV133" i="67"/>
  <c r="AU215" i="69" s="1"/>
  <c r="AW133" i="67"/>
  <c r="AV215" i="69" s="1"/>
  <c r="AV385" i="69" s="1"/>
  <c r="AZ133" i="67"/>
  <c r="AY215" i="69" s="1"/>
  <c r="AY398" i="69" s="1"/>
  <c r="BB133" i="67"/>
  <c r="BA215" i="69" s="1"/>
  <c r="BA398" i="69" s="1"/>
  <c r="Z134" i="67"/>
  <c r="AB134" i="67"/>
  <c r="AA216" i="69" s="1"/>
  <c r="AF134" i="67"/>
  <c r="AE216" i="69" s="1"/>
  <c r="AE399" i="69" s="1"/>
  <c r="AG134" i="67"/>
  <c r="AF216" i="69" s="1"/>
  <c r="AF399" i="69" s="1"/>
  <c r="AH134" i="67"/>
  <c r="AI134" i="67"/>
  <c r="AJ134" i="67"/>
  <c r="AI216" i="69" s="1"/>
  <c r="AK134" i="67"/>
  <c r="AL134" i="67"/>
  <c r="AN134" i="67"/>
  <c r="AM216" i="69" s="1"/>
  <c r="AO134" i="67"/>
  <c r="AN216" i="69" s="1"/>
  <c r="AN399" i="69" s="1"/>
  <c r="AP134" i="67"/>
  <c r="AO216" i="69" s="1"/>
  <c r="AO399" i="69" s="1"/>
  <c r="AQ134" i="67"/>
  <c r="AS134" i="67"/>
  <c r="AT134" i="67"/>
  <c r="AV134" i="67"/>
  <c r="AU216" i="69" s="1"/>
  <c r="AU399" i="69" s="1"/>
  <c r="AW134" i="67"/>
  <c r="AX134" i="67"/>
  <c r="AW216" i="69" s="1"/>
  <c r="AW399" i="69" s="1"/>
  <c r="AY134" i="67"/>
  <c r="AX216" i="69" s="1"/>
  <c r="AX399" i="69" s="1"/>
  <c r="BA134" i="67"/>
  <c r="AZ216" i="69" s="1"/>
  <c r="AZ321" i="69" s="1"/>
  <c r="BB134" i="67"/>
  <c r="Z135" i="67"/>
  <c r="Y217" i="69" s="1"/>
  <c r="Y400" i="69" s="1"/>
  <c r="AB135" i="67"/>
  <c r="AA217" i="69" s="1"/>
  <c r="AF135" i="67"/>
  <c r="AE217" i="69" s="1"/>
  <c r="AH135" i="67"/>
  <c r="AG217" i="69" s="1"/>
  <c r="AG244" i="69" s="1"/>
  <c r="AI135" i="67"/>
  <c r="AJ135" i="67"/>
  <c r="AK135" i="67"/>
  <c r="AL135" i="67"/>
  <c r="AK217" i="69" s="1"/>
  <c r="AK400" i="69" s="1"/>
  <c r="AM135" i="67"/>
  <c r="AL217" i="69" s="1"/>
  <c r="AL400" i="69" s="1"/>
  <c r="AN135" i="67"/>
  <c r="AP135" i="67"/>
  <c r="AO217" i="69" s="1"/>
  <c r="AQ135" i="67"/>
  <c r="AP217" i="69" s="1"/>
  <c r="AS135" i="67"/>
  <c r="AV135" i="67"/>
  <c r="AU217" i="69" s="1"/>
  <c r="AU400" i="69" s="1"/>
  <c r="AX135" i="67"/>
  <c r="AW217" i="69" s="1"/>
  <c r="AY135" i="67"/>
  <c r="AX217" i="69" s="1"/>
  <c r="AX400" i="69" s="1"/>
  <c r="BA135" i="67"/>
  <c r="BB135" i="67"/>
  <c r="Z136" i="67"/>
  <c r="Y218" i="69" s="1"/>
  <c r="Y401" i="69" s="1"/>
  <c r="AB136" i="67"/>
  <c r="AA218" i="69" s="1"/>
  <c r="AA388" i="69" s="1"/>
  <c r="AC136" i="67"/>
  <c r="AB218" i="69" s="1"/>
  <c r="AB401" i="69" s="1"/>
  <c r="AH136" i="67"/>
  <c r="AG218" i="69" s="1"/>
  <c r="AJ136" i="67"/>
  <c r="AI218" i="69" s="1"/>
  <c r="AI401" i="69" s="1"/>
  <c r="AK136" i="67"/>
  <c r="AJ218" i="69" s="1"/>
  <c r="AJ401" i="69" s="1"/>
  <c r="AM136" i="67"/>
  <c r="AN136" i="67"/>
  <c r="AM218" i="69" s="1"/>
  <c r="AP136" i="67"/>
  <c r="AO218" i="69" s="1"/>
  <c r="AO375" i="69" s="1"/>
  <c r="AR136" i="67"/>
  <c r="AQ218" i="69" s="1"/>
  <c r="AS136" i="67"/>
  <c r="AU136" i="67"/>
  <c r="AT218" i="69" s="1"/>
  <c r="AT245" i="69" s="1"/>
  <c r="AV136" i="67"/>
  <c r="AU218" i="69" s="1"/>
  <c r="AU401" i="69" s="1"/>
  <c r="AX136" i="67"/>
  <c r="AW218" i="69" s="1"/>
  <c r="AW401" i="69" s="1"/>
  <c r="AZ136" i="67"/>
  <c r="AY218" i="69" s="1"/>
  <c r="AY401" i="69" s="1"/>
  <c r="BA136" i="67"/>
  <c r="AZ218" i="69" s="1"/>
  <c r="AZ336" i="69" s="1"/>
  <c r="AB137" i="67"/>
  <c r="AG137" i="67"/>
  <c r="AF219" i="69" s="1"/>
  <c r="AF402" i="69" s="1"/>
  <c r="AH137" i="67"/>
  <c r="AG219" i="69" s="1"/>
  <c r="AI137" i="67"/>
  <c r="AH219" i="69" s="1"/>
  <c r="AJ137" i="67"/>
  <c r="AL137" i="67"/>
  <c r="AK219" i="69" s="1"/>
  <c r="AK246" i="69" s="1"/>
  <c r="AM137" i="67"/>
  <c r="AO137" i="67"/>
  <c r="AQ137" i="67"/>
  <c r="AP219" i="69" s="1"/>
  <c r="AP402" i="69" s="1"/>
  <c r="AR137" i="67"/>
  <c r="AQ219" i="69" s="1"/>
  <c r="AQ246" i="69" s="1"/>
  <c r="AT137" i="67"/>
  <c r="AS219" i="69" s="1"/>
  <c r="AU137" i="67"/>
  <c r="AW137" i="67"/>
  <c r="AV219" i="69" s="1"/>
  <c r="AX137" i="67"/>
  <c r="AW219" i="69" s="1"/>
  <c r="AW272" i="69" s="1"/>
  <c r="AZ137" i="67"/>
  <c r="AY219" i="69" s="1"/>
  <c r="AY402" i="69" s="1"/>
  <c r="BB137" i="67"/>
  <c r="BA219" i="69" s="1"/>
  <c r="BA402" i="69" s="1"/>
  <c r="AB138" i="67"/>
  <c r="AA220" i="69" s="1"/>
  <c r="AA403" i="69" s="1"/>
  <c r="AF138" i="67"/>
  <c r="AE220" i="69" s="1"/>
  <c r="AE403" i="69" s="1"/>
  <c r="AG138" i="67"/>
  <c r="AF220" i="69" s="1"/>
  <c r="AF403" i="69" s="1"/>
  <c r="AI138" i="67"/>
  <c r="AH220" i="69" s="1"/>
  <c r="AJ138" i="67"/>
  <c r="AK138" i="67"/>
  <c r="AL138" i="67"/>
  <c r="AN138" i="67"/>
  <c r="AM220" i="69" s="1"/>
  <c r="AM403" i="69" s="1"/>
  <c r="AO138" i="67"/>
  <c r="AQ138" i="67"/>
  <c r="AR138" i="67"/>
  <c r="AQ220" i="69" s="1"/>
  <c r="AT138" i="67"/>
  <c r="AS220" i="69" s="1"/>
  <c r="AS377" i="69" s="1"/>
  <c r="AV138" i="67"/>
  <c r="AU220" i="69" s="1"/>
  <c r="AW138" i="67"/>
  <c r="AY138" i="67"/>
  <c r="AZ138" i="67"/>
  <c r="AY220" i="69" s="1"/>
  <c r="AY403" i="69" s="1"/>
  <c r="BA138" i="67"/>
  <c r="BB138" i="67"/>
  <c r="BA220" i="69" s="1"/>
  <c r="BA403" i="69" s="1"/>
  <c r="Z139" i="67"/>
  <c r="Y221" i="69" s="1"/>
  <c r="Y404" i="69" s="1"/>
  <c r="AA139" i="67"/>
  <c r="Z221" i="69" s="1"/>
  <c r="AC139" i="67"/>
  <c r="AB221" i="69" s="1"/>
  <c r="AB248" i="69" s="1"/>
  <c r="AF139" i="67"/>
  <c r="AE221" i="69" s="1"/>
  <c r="AH139" i="67"/>
  <c r="AG221" i="69" s="1"/>
  <c r="AG404" i="69" s="1"/>
  <c r="AI139" i="67"/>
  <c r="AH221" i="69" s="1"/>
  <c r="AH404" i="69" s="1"/>
  <c r="AK139" i="67"/>
  <c r="AJ221" i="69" s="1"/>
  <c r="AJ404" i="69" s="1"/>
  <c r="AL139" i="67"/>
  <c r="AK221" i="69" s="1"/>
  <c r="AK313" i="69" s="1"/>
  <c r="AN139" i="67"/>
  <c r="AM221" i="69" s="1"/>
  <c r="AM378" i="69" s="1"/>
  <c r="AP139" i="67"/>
  <c r="AQ139" i="67"/>
  <c r="AS139" i="67"/>
  <c r="AR221" i="69" s="1"/>
  <c r="AR235" i="69" s="1"/>
  <c r="AT139" i="67"/>
  <c r="AS221" i="69" s="1"/>
  <c r="AS404" i="69" s="1"/>
  <c r="AV139" i="67"/>
  <c r="AX139" i="67"/>
  <c r="AW221" i="69" s="1"/>
  <c r="AW404" i="69" s="1"/>
  <c r="AY139" i="67"/>
  <c r="AX221" i="69" s="1"/>
  <c r="BA139" i="67"/>
  <c r="AZ221" i="69" s="1"/>
  <c r="AZ378" i="69" s="1"/>
  <c r="BB139" i="67"/>
  <c r="Z140" i="67"/>
  <c r="Y222" i="69" s="1"/>
  <c r="Y405" i="69" s="1"/>
  <c r="AB140" i="67"/>
  <c r="AA222" i="69" s="1"/>
  <c r="AA405" i="69" s="1"/>
  <c r="AF140" i="67"/>
  <c r="AE222" i="69" s="1"/>
  <c r="AE340" i="69" s="1"/>
  <c r="AH140" i="67"/>
  <c r="AG222" i="69" s="1"/>
  <c r="AJ140" i="67"/>
  <c r="AI222" i="69" s="1"/>
  <c r="AI379" i="69" s="1"/>
  <c r="AK140" i="67"/>
  <c r="AJ222" i="69" s="1"/>
  <c r="AJ405" i="69" s="1"/>
  <c r="AM140" i="67"/>
  <c r="AL222" i="69" s="1"/>
  <c r="AL405" i="69" s="1"/>
  <c r="AO140" i="67"/>
  <c r="AN222" i="69" s="1"/>
  <c r="AP140" i="67"/>
  <c r="AR140" i="67"/>
  <c r="AS140" i="67"/>
  <c r="AR222" i="69" s="1"/>
  <c r="AU140" i="67"/>
  <c r="AT222" i="69" s="1"/>
  <c r="AV140" i="67"/>
  <c r="AU222" i="69" s="1"/>
  <c r="AU405" i="69" s="1"/>
  <c r="AW140" i="67"/>
  <c r="AV222" i="69" s="1"/>
  <c r="AV405" i="69" s="1"/>
  <c r="AX140" i="67"/>
  <c r="AZ140" i="67"/>
  <c r="AY222" i="69" s="1"/>
  <c r="BA140" i="67"/>
  <c r="AZ222" i="69" s="1"/>
  <c r="Z141" i="67"/>
  <c r="Y223" i="69" s="1"/>
  <c r="AB141" i="67"/>
  <c r="AA223" i="69" s="1"/>
  <c r="AA406" i="69" s="1"/>
  <c r="AD141" i="67"/>
  <c r="AC223" i="69" s="1"/>
  <c r="AG141" i="67"/>
  <c r="AH141" i="67"/>
  <c r="AI141" i="67"/>
  <c r="AJ141" i="67"/>
  <c r="AL141" i="67"/>
  <c r="AM141" i="67"/>
  <c r="AL223" i="69" s="1"/>
  <c r="AL406" i="69" s="1"/>
  <c r="AO141" i="67"/>
  <c r="AN223" i="69" s="1"/>
  <c r="AP141" i="67"/>
  <c r="AO223" i="69" s="1"/>
  <c r="AO328" i="69" s="1"/>
  <c r="AQ141" i="67"/>
  <c r="AP223" i="69" s="1"/>
  <c r="AP406" i="69" s="1"/>
  <c r="AR141" i="67"/>
  <c r="AT141" i="67"/>
  <c r="AU141" i="67"/>
  <c r="AW141" i="67"/>
  <c r="AY141" i="67"/>
  <c r="AX223" i="69" s="1"/>
  <c r="AX406" i="69" s="1"/>
  <c r="AZ141" i="67"/>
  <c r="AY223" i="69" s="1"/>
  <c r="AY302" i="69" s="1"/>
  <c r="BB141" i="67"/>
  <c r="BA223" i="69" s="1"/>
  <c r="BA380" i="69" s="1"/>
  <c r="Z142" i="67"/>
  <c r="Y613" i="69" s="1"/>
  <c r="AB142" i="67"/>
  <c r="AA613" i="69" s="1"/>
  <c r="AD142" i="67"/>
  <c r="AC613" i="69" s="1"/>
  <c r="AF142" i="67"/>
  <c r="AE613" i="69" s="1"/>
  <c r="AE796" i="69" s="1"/>
  <c r="AG142" i="67"/>
  <c r="AF613" i="69" s="1"/>
  <c r="AF796" i="69" s="1"/>
  <c r="AH142" i="67"/>
  <c r="AG613" i="69" s="1"/>
  <c r="AI142" i="67"/>
  <c r="AH613" i="69" s="1"/>
  <c r="AJ142" i="67"/>
  <c r="AI613" i="69" s="1"/>
  <c r="AL142" i="67"/>
  <c r="AK613" i="69" s="1"/>
  <c r="AM142" i="67"/>
  <c r="AL613" i="69" s="1"/>
  <c r="AL757" i="69" s="1"/>
  <c r="AN142" i="67"/>
  <c r="AM613" i="69" s="1"/>
  <c r="AM796" i="69" s="1"/>
  <c r="AO142" i="67"/>
  <c r="AN613" i="69" s="1"/>
  <c r="AN783" i="69" s="1"/>
  <c r="AP142" i="67"/>
  <c r="AO613" i="69" s="1"/>
  <c r="AO783" i="69" s="1"/>
  <c r="AQ142" i="67"/>
  <c r="AP613" i="69" s="1"/>
  <c r="AR142" i="67"/>
  <c r="AQ613" i="69" s="1"/>
  <c r="AT142" i="67"/>
  <c r="AS613" i="69" s="1"/>
  <c r="AU142" i="67"/>
  <c r="AT613" i="69" s="1"/>
  <c r="AT796" i="69" s="1"/>
  <c r="AV142" i="67"/>
  <c r="AU613" i="69" s="1"/>
  <c r="AU796" i="69" s="1"/>
  <c r="AW142" i="67"/>
  <c r="AV613" i="69" s="1"/>
  <c r="AV796" i="69" s="1"/>
  <c r="AX142" i="67"/>
  <c r="AW613" i="69" s="1"/>
  <c r="AY142" i="67"/>
  <c r="AX613" i="69" s="1"/>
  <c r="AX796" i="69" s="1"/>
  <c r="AZ142" i="67"/>
  <c r="AY613" i="69" s="1"/>
  <c r="AY796" i="69" s="1"/>
  <c r="BB142" i="67"/>
  <c r="BA613" i="69" s="1"/>
  <c r="AA211" i="69"/>
  <c r="AA225" i="69" s="1"/>
  <c r="AF211" i="69"/>
  <c r="AF251" i="69" s="1"/>
  <c r="AL211" i="69"/>
  <c r="AM211" i="69"/>
  <c r="AN211" i="69"/>
  <c r="AN251" i="69" s="1"/>
  <c r="AO211" i="69"/>
  <c r="AO316" i="69" s="1"/>
  <c r="AU211" i="69"/>
  <c r="AU225" i="69" s="1"/>
  <c r="AV211" i="69"/>
  <c r="AW211" i="69"/>
  <c r="AY211" i="69"/>
  <c r="AY225" i="69" s="1"/>
  <c r="AN212" i="69"/>
  <c r="AN395" i="69" s="1"/>
  <c r="AQ212" i="69"/>
  <c r="AQ395" i="69" s="1"/>
  <c r="AS212" i="69"/>
  <c r="AV212" i="69"/>
  <c r="AW212" i="69"/>
  <c r="BA212" i="69"/>
  <c r="AE213" i="69"/>
  <c r="AH213" i="69"/>
  <c r="AJ213" i="69"/>
  <c r="AP213" i="69"/>
  <c r="AQ213" i="69"/>
  <c r="AR213" i="69"/>
  <c r="AX213" i="69"/>
  <c r="AY213" i="69"/>
  <c r="AZ213" i="69"/>
  <c r="AZ396" i="69" s="1"/>
  <c r="AG214" i="69"/>
  <c r="AL214" i="69"/>
  <c r="AM214" i="69"/>
  <c r="AM358" i="69" s="1"/>
  <c r="AU214" i="69"/>
  <c r="AU254" i="69" s="1"/>
  <c r="AW214" i="69"/>
  <c r="AZ214" i="69"/>
  <c r="AZ397" i="69" s="1"/>
  <c r="BA214" i="69"/>
  <c r="AE215" i="69"/>
  <c r="AM215" i="69"/>
  <c r="AM242" i="69" s="1"/>
  <c r="AN215" i="69"/>
  <c r="Y216" i="69"/>
  <c r="Y243" i="69" s="1"/>
  <c r="AG216" i="69"/>
  <c r="AG399" i="69" s="1"/>
  <c r="AH216" i="69"/>
  <c r="AH399" i="69" s="1"/>
  <c r="AJ216" i="69"/>
  <c r="AK216" i="69"/>
  <c r="AP216" i="69"/>
  <c r="AR216" i="69"/>
  <c r="AR308" i="69" s="1"/>
  <c r="AS216" i="69"/>
  <c r="AV216" i="69"/>
  <c r="AV230" i="69" s="1"/>
  <c r="BA216" i="69"/>
  <c r="AH217" i="69"/>
  <c r="AH400" i="69" s="1"/>
  <c r="AI217" i="69"/>
  <c r="AJ217" i="69"/>
  <c r="AM217" i="69"/>
  <c r="AR217" i="69"/>
  <c r="AR400" i="69" s="1"/>
  <c r="AZ217" i="69"/>
  <c r="AZ244" i="69" s="1"/>
  <c r="BA217" i="69"/>
  <c r="BA400" i="69" s="1"/>
  <c r="AL218" i="69"/>
  <c r="AL401" i="69" s="1"/>
  <c r="AR218" i="69"/>
  <c r="AA219" i="69"/>
  <c r="AA298" i="69" s="1"/>
  <c r="AI219" i="69"/>
  <c r="AI285" i="69" s="1"/>
  <c r="AL219" i="69"/>
  <c r="AN219" i="69"/>
  <c r="AT219" i="69"/>
  <c r="AI220" i="69"/>
  <c r="AJ220" i="69"/>
  <c r="AK220" i="69"/>
  <c r="AN220" i="69"/>
  <c r="AN247" i="69" s="1"/>
  <c r="AP220" i="69"/>
  <c r="AP403" i="69" s="1"/>
  <c r="AV220" i="69"/>
  <c r="AW220" i="69"/>
  <c r="AX220" i="69"/>
  <c r="AZ220" i="69"/>
  <c r="AO221" i="69"/>
  <c r="AP221" i="69"/>
  <c r="AP404" i="69" s="1"/>
  <c r="AU221" i="69"/>
  <c r="BA221" i="69"/>
  <c r="BA404" i="69" s="1"/>
  <c r="AO222" i="69"/>
  <c r="AQ222" i="69"/>
  <c r="AQ405" i="69" s="1"/>
  <c r="AW222" i="69"/>
  <c r="AW275" i="69" s="1"/>
  <c r="AF223" i="69"/>
  <c r="AG223" i="69"/>
  <c r="AH223" i="69"/>
  <c r="AH406" i="69" s="1"/>
  <c r="AI223" i="69"/>
  <c r="AI289" i="69" s="1"/>
  <c r="AK223" i="69"/>
  <c r="AK406" i="69" s="1"/>
  <c r="AQ223" i="69"/>
  <c r="AS223" i="69"/>
  <c r="AT223" i="69"/>
  <c r="AV223" i="69"/>
  <c r="AV406" i="69" s="1"/>
  <c r="AE225" i="69"/>
  <c r="AK225" i="69"/>
  <c r="AH226" i="69"/>
  <c r="AM226" i="69"/>
  <c r="AG227" i="69"/>
  <c r="AO227" i="69"/>
  <c r="AX227" i="69"/>
  <c r="AQ228" i="69"/>
  <c r="AY228" i="69"/>
  <c r="BA228" i="69"/>
  <c r="AF229" i="69"/>
  <c r="AT229" i="69"/>
  <c r="AG230" i="69"/>
  <c r="AH230" i="69"/>
  <c r="AU230" i="69"/>
  <c r="AX231" i="69"/>
  <c r="AJ232" i="69"/>
  <c r="AE234" i="69"/>
  <c r="AM234" i="69"/>
  <c r="AK237" i="69"/>
  <c r="AV237" i="69"/>
  <c r="AE238" i="69"/>
  <c r="AK238" i="69"/>
  <c r="AU238" i="69"/>
  <c r="AX238" i="69"/>
  <c r="AE239" i="69"/>
  <c r="AJ239" i="69"/>
  <c r="AM239" i="69"/>
  <c r="AN239" i="69"/>
  <c r="AR239" i="69"/>
  <c r="AW239" i="69"/>
  <c r="AZ239" i="69"/>
  <c r="BA239" i="69"/>
  <c r="Y240" i="69"/>
  <c r="AG240" i="69"/>
  <c r="AO240" i="69"/>
  <c r="AP240" i="69"/>
  <c r="AT240" i="69"/>
  <c r="AG241" i="69"/>
  <c r="AQ241" i="69"/>
  <c r="AY241" i="69"/>
  <c r="AE242" i="69"/>
  <c r="AF242" i="69"/>
  <c r="AG243" i="69"/>
  <c r="AK243" i="69"/>
  <c r="AM243" i="69"/>
  <c r="AU243" i="69"/>
  <c r="AI244" i="69"/>
  <c r="AX244" i="69"/>
  <c r="AI245" i="69"/>
  <c r="AQ245" i="69"/>
  <c r="AH246" i="69"/>
  <c r="AT246" i="69"/>
  <c r="AV246" i="69"/>
  <c r="AE247" i="69"/>
  <c r="AM247" i="69"/>
  <c r="AU247" i="69"/>
  <c r="AE248" i="69"/>
  <c r="AU248" i="69"/>
  <c r="AN249" i="69"/>
  <c r="AO249" i="69"/>
  <c r="AW249" i="69"/>
  <c r="AG250" i="69"/>
  <c r="AK250" i="69"/>
  <c r="AV250" i="69"/>
  <c r="AA251" i="69"/>
  <c r="AE251" i="69"/>
  <c r="AK251" i="69"/>
  <c r="AP251" i="69"/>
  <c r="AU251" i="69"/>
  <c r="AX251" i="69"/>
  <c r="AY251" i="69"/>
  <c r="AE252" i="69"/>
  <c r="AM252" i="69"/>
  <c r="AN252" i="69"/>
  <c r="AR252" i="69"/>
  <c r="AZ252" i="69"/>
  <c r="BA252" i="69"/>
  <c r="AE253" i="69"/>
  <c r="AG253" i="69"/>
  <c r="AO253" i="69"/>
  <c r="AR253" i="69"/>
  <c r="AT253" i="69"/>
  <c r="AG254" i="69"/>
  <c r="AI254" i="69"/>
  <c r="AQ254" i="69"/>
  <c r="AR254" i="69"/>
  <c r="AW254" i="69"/>
  <c r="AY254" i="69"/>
  <c r="BA254" i="69"/>
  <c r="AE255" i="69"/>
  <c r="AG256" i="69"/>
  <c r="AH256" i="69"/>
  <c r="AK256" i="69"/>
  <c r="AM256" i="69"/>
  <c r="AP256" i="69"/>
  <c r="AU256" i="69"/>
  <c r="BA256" i="69"/>
  <c r="AH257" i="69"/>
  <c r="AI257" i="69"/>
  <c r="AX257" i="69"/>
  <c r="AG258" i="69"/>
  <c r="AI258" i="69"/>
  <c r="AQ258" i="69"/>
  <c r="AT258" i="69"/>
  <c r="AH259" i="69"/>
  <c r="AL259" i="69"/>
  <c r="AQ259" i="69"/>
  <c r="AS259" i="69"/>
  <c r="AE260" i="69"/>
  <c r="AM260" i="69"/>
  <c r="AN260" i="69"/>
  <c r="AU260" i="69"/>
  <c r="AB261" i="69"/>
  <c r="AE261" i="69"/>
  <c r="AU261" i="69"/>
  <c r="AX261" i="69"/>
  <c r="AF263" i="69"/>
  <c r="AS263" i="69"/>
  <c r="AV263" i="69"/>
  <c r="AA264" i="69"/>
  <c r="AE264" i="69"/>
  <c r="AF264" i="69"/>
  <c r="AG264" i="69"/>
  <c r="AK264" i="69"/>
  <c r="AP264" i="69"/>
  <c r="AU264" i="69"/>
  <c r="AV264" i="69"/>
  <c r="AX264" i="69"/>
  <c r="AY264" i="69"/>
  <c r="AE265" i="69"/>
  <c r="AH265" i="69"/>
  <c r="AJ265" i="69"/>
  <c r="AM265" i="69"/>
  <c r="AR265" i="69"/>
  <c r="AS265" i="69"/>
  <c r="AV265" i="69"/>
  <c r="AZ265" i="69"/>
  <c r="BA265" i="69"/>
  <c r="Y266" i="69"/>
  <c r="AE266" i="69"/>
  <c r="AG266" i="69"/>
  <c r="AH266" i="69"/>
  <c r="AJ266" i="69"/>
  <c r="AO266" i="69"/>
  <c r="AP266" i="69"/>
  <c r="AX266" i="69"/>
  <c r="AI267" i="69"/>
  <c r="AL267" i="69"/>
  <c r="AN267" i="69"/>
  <c r="AQ267" i="69"/>
  <c r="AV267" i="69"/>
  <c r="AW267" i="69"/>
  <c r="AY267" i="69"/>
  <c r="BA267" i="69"/>
  <c r="AE268" i="69"/>
  <c r="AF268" i="69"/>
  <c r="AN268" i="69"/>
  <c r="AS268" i="69"/>
  <c r="AT268" i="69"/>
  <c r="AG269" i="69"/>
  <c r="AH269" i="69"/>
  <c r="AI269" i="69"/>
  <c r="AJ269" i="69"/>
  <c r="AM269" i="69"/>
  <c r="AP269" i="69"/>
  <c r="AR269" i="69"/>
  <c r="AU269" i="69"/>
  <c r="AV269" i="69"/>
  <c r="BA269" i="69"/>
  <c r="AI270" i="69"/>
  <c r="AO270" i="69"/>
  <c r="AX270" i="69"/>
  <c r="AZ270" i="69"/>
  <c r="AI271" i="69"/>
  <c r="AL271" i="69"/>
  <c r="AQ271" i="69"/>
  <c r="AT271" i="69"/>
  <c r="AG272" i="69"/>
  <c r="AH272" i="69"/>
  <c r="AL272" i="69"/>
  <c r="AQ272" i="69"/>
  <c r="AS272" i="69"/>
  <c r="AT272" i="69"/>
  <c r="AV272" i="69"/>
  <c r="AE273" i="69"/>
  <c r="AM273" i="69"/>
  <c r="AN273" i="69"/>
  <c r="AU273" i="69"/>
  <c r="AW273" i="69"/>
  <c r="AX273" i="69"/>
  <c r="AB274" i="69"/>
  <c r="AE274" i="69"/>
  <c r="AO274" i="69"/>
  <c r="AR274" i="69"/>
  <c r="AU274" i="69"/>
  <c r="AE275" i="69"/>
  <c r="AN275" i="69"/>
  <c r="AO275" i="69"/>
  <c r="AQ275" i="69"/>
  <c r="AY275" i="69"/>
  <c r="AF276" i="69"/>
  <c r="AK276" i="69"/>
  <c r="AS276" i="69"/>
  <c r="AV276" i="69"/>
  <c r="AA277" i="69"/>
  <c r="AE277" i="69"/>
  <c r="AF277" i="69"/>
  <c r="AG277" i="69"/>
  <c r="AK277" i="69"/>
  <c r="AP277" i="69"/>
  <c r="AU277" i="69"/>
  <c r="AX277" i="69"/>
  <c r="AY277" i="69"/>
  <c r="AE278" i="69"/>
  <c r="AH278" i="69"/>
  <c r="AM278" i="69"/>
  <c r="AN278" i="69"/>
  <c r="AR278" i="69"/>
  <c r="AS278" i="69"/>
  <c r="AV278" i="69"/>
  <c r="AZ278" i="69"/>
  <c r="BA278" i="69"/>
  <c r="AE279" i="69"/>
  <c r="AG279" i="69"/>
  <c r="AH279" i="69"/>
  <c r="AO279" i="69"/>
  <c r="AP279" i="69"/>
  <c r="AQ279" i="69"/>
  <c r="AT279" i="69"/>
  <c r="AG280" i="69"/>
  <c r="AI280" i="69"/>
  <c r="AL280" i="69"/>
  <c r="AM280" i="69"/>
  <c r="AQ280" i="69"/>
  <c r="AV280" i="69"/>
  <c r="AY280" i="69"/>
  <c r="AZ280" i="69"/>
  <c r="BA280" i="69"/>
  <c r="AE281" i="69"/>
  <c r="AF281" i="69"/>
  <c r="AK281" i="69"/>
  <c r="AM281" i="69"/>
  <c r="AS281" i="69"/>
  <c r="AT281" i="69"/>
  <c r="AV281" i="69"/>
  <c r="Y282" i="69"/>
  <c r="AG282" i="69"/>
  <c r="AH282" i="69"/>
  <c r="AI282" i="69"/>
  <c r="AJ282" i="69"/>
  <c r="AK282" i="69"/>
  <c r="AM282" i="69"/>
  <c r="AP282" i="69"/>
  <c r="AU282" i="69"/>
  <c r="AV282" i="69"/>
  <c r="BA282" i="69"/>
  <c r="AI283" i="69"/>
  <c r="AO283" i="69"/>
  <c r="AX283" i="69"/>
  <c r="AZ283" i="69"/>
  <c r="BA283" i="69"/>
  <c r="AG284" i="69"/>
  <c r="AI284" i="69"/>
  <c r="AL284" i="69"/>
  <c r="AQ284" i="69"/>
  <c r="AR284" i="69"/>
  <c r="AT284" i="69"/>
  <c r="AG285" i="69"/>
  <c r="AH285" i="69"/>
  <c r="AL285" i="69"/>
  <c r="AQ285" i="69"/>
  <c r="AS285" i="69"/>
  <c r="AT285" i="69"/>
  <c r="AE286" i="69"/>
  <c r="AM286" i="69"/>
  <c r="AN286" i="69"/>
  <c r="AU286" i="69"/>
  <c r="AV286" i="69"/>
  <c r="AW286" i="69"/>
  <c r="AX286" i="69"/>
  <c r="AB287" i="69"/>
  <c r="AE287" i="69"/>
  <c r="AO287" i="69"/>
  <c r="AR287" i="69"/>
  <c r="AU287" i="69"/>
  <c r="AE288" i="69"/>
  <c r="AN288" i="69"/>
  <c r="AO288" i="69"/>
  <c r="AY288" i="69"/>
  <c r="AF289" i="69"/>
  <c r="AK289" i="69"/>
  <c r="AS289" i="69"/>
  <c r="AV289" i="69"/>
  <c r="AA290" i="69"/>
  <c r="AE290" i="69"/>
  <c r="AF290" i="69"/>
  <c r="AG290" i="69"/>
  <c r="AK290" i="69"/>
  <c r="AP290" i="69"/>
  <c r="AU290" i="69"/>
  <c r="AW290" i="69"/>
  <c r="AX290" i="69"/>
  <c r="AY290" i="69"/>
  <c r="AE291" i="69"/>
  <c r="AH291" i="69"/>
  <c r="AJ291" i="69"/>
  <c r="AM291" i="69"/>
  <c r="AR291" i="69"/>
  <c r="AV291" i="69"/>
  <c r="AW291" i="69"/>
  <c r="AZ291" i="69"/>
  <c r="BA291" i="69"/>
  <c r="Y292" i="69"/>
  <c r="AE292" i="69"/>
  <c r="AG292" i="69"/>
  <c r="AH292" i="69"/>
  <c r="AO292" i="69"/>
  <c r="AP292" i="69"/>
  <c r="AX292" i="69"/>
  <c r="AG293" i="69"/>
  <c r="AI293" i="69"/>
  <c r="AL293" i="69"/>
  <c r="AN293" i="69"/>
  <c r="AQ293" i="69"/>
  <c r="AV293" i="69"/>
  <c r="AW293" i="69"/>
  <c r="AY293" i="69"/>
  <c r="AZ293" i="69"/>
  <c r="BA293" i="69"/>
  <c r="AE294" i="69"/>
  <c r="AF294" i="69"/>
  <c r="AK294" i="69"/>
  <c r="AN294" i="69"/>
  <c r="AS294" i="69"/>
  <c r="AT294" i="69"/>
  <c r="AG295" i="69"/>
  <c r="AH295" i="69"/>
  <c r="AI295" i="69"/>
  <c r="AJ295" i="69"/>
  <c r="AK295" i="69"/>
  <c r="AM295" i="69"/>
  <c r="AP295" i="69"/>
  <c r="AU295" i="69"/>
  <c r="AV295" i="69"/>
  <c r="BA295" i="69"/>
  <c r="AI296" i="69"/>
  <c r="AM296" i="69"/>
  <c r="AO296" i="69"/>
  <c r="AX296" i="69"/>
  <c r="AZ296" i="69"/>
  <c r="AG297" i="69"/>
  <c r="AI297" i="69"/>
  <c r="AJ297" i="69"/>
  <c r="AL297" i="69"/>
  <c r="AQ297" i="69"/>
  <c r="AT297" i="69"/>
  <c r="AG298" i="69"/>
  <c r="AH298" i="69"/>
  <c r="AL298" i="69"/>
  <c r="AQ298" i="69"/>
  <c r="AS298" i="69"/>
  <c r="AT298" i="69"/>
  <c r="AE299" i="69"/>
  <c r="AI299" i="69"/>
  <c r="AK299" i="69"/>
  <c r="AM299" i="69"/>
  <c r="AN299" i="69"/>
  <c r="AU299" i="69"/>
  <c r="AV299" i="69"/>
  <c r="AW299" i="69"/>
  <c r="AX299" i="69"/>
  <c r="AY299" i="69"/>
  <c r="AB300" i="69"/>
  <c r="AE300" i="69"/>
  <c r="AO300" i="69"/>
  <c r="AR300" i="69"/>
  <c r="AU300" i="69"/>
  <c r="AE301" i="69"/>
  <c r="AN301" i="69"/>
  <c r="AO301" i="69"/>
  <c r="AW301" i="69"/>
  <c r="AY301" i="69"/>
  <c r="AF302" i="69"/>
  <c r="AI302" i="69"/>
  <c r="AK302" i="69"/>
  <c r="AS302" i="69"/>
  <c r="AV302" i="69"/>
  <c r="AA303" i="69"/>
  <c r="AE303" i="69"/>
  <c r="AF303" i="69"/>
  <c r="AG303" i="69"/>
  <c r="AK303" i="69"/>
  <c r="AM303" i="69"/>
  <c r="AP303" i="69"/>
  <c r="AU303" i="69"/>
  <c r="AV303" i="69"/>
  <c r="AW303" i="69"/>
  <c r="AX303" i="69"/>
  <c r="AY303" i="69"/>
  <c r="AE304" i="69"/>
  <c r="AH304" i="69"/>
  <c r="AJ304" i="69"/>
  <c r="AM304" i="69"/>
  <c r="AN304" i="69"/>
  <c r="AQ304" i="69"/>
  <c r="AR304" i="69"/>
  <c r="AS304" i="69"/>
  <c r="AV304" i="69"/>
  <c r="AW304" i="69"/>
  <c r="AZ304" i="69"/>
  <c r="BA304" i="69"/>
  <c r="Y305" i="69"/>
  <c r="AE305" i="69"/>
  <c r="AG305" i="69"/>
  <c r="AH305" i="69"/>
  <c r="AO305" i="69"/>
  <c r="AP305" i="69"/>
  <c r="AT305" i="69"/>
  <c r="AX305" i="69"/>
  <c r="AY305" i="69"/>
  <c r="AF306" i="69"/>
  <c r="AG306" i="69"/>
  <c r="AI306" i="69"/>
  <c r="AL306" i="69"/>
  <c r="AM306" i="69"/>
  <c r="AN306" i="69"/>
  <c r="AO306" i="69"/>
  <c r="AQ306" i="69"/>
  <c r="AR306" i="69"/>
  <c r="AV306" i="69"/>
  <c r="AW306" i="69"/>
  <c r="AY306" i="69"/>
  <c r="AZ306" i="69"/>
  <c r="BA306" i="69"/>
  <c r="AE307" i="69"/>
  <c r="AF307" i="69"/>
  <c r="AK307" i="69"/>
  <c r="AM307" i="69"/>
  <c r="AS307" i="69"/>
  <c r="AT307" i="69"/>
  <c r="AU307" i="69"/>
  <c r="AG308" i="69"/>
  <c r="AH308" i="69"/>
  <c r="AI308" i="69"/>
  <c r="AJ308" i="69"/>
  <c r="AK308" i="69"/>
  <c r="AM308" i="69"/>
  <c r="AN308" i="69"/>
  <c r="AP308" i="69"/>
  <c r="AU308" i="69"/>
  <c r="AV308" i="69"/>
  <c r="BA308" i="69"/>
  <c r="AE309" i="69"/>
  <c r="AH309" i="69"/>
  <c r="AI309" i="69"/>
  <c r="AM309" i="69"/>
  <c r="AO309" i="69"/>
  <c r="AX309" i="69"/>
  <c r="AZ309" i="69"/>
  <c r="AG310" i="69"/>
  <c r="AI310" i="69"/>
  <c r="AJ310" i="69"/>
  <c r="AL310" i="69"/>
  <c r="AO310" i="69"/>
  <c r="AQ310" i="69"/>
  <c r="AT310" i="69"/>
  <c r="AU310" i="69"/>
  <c r="AG311" i="69"/>
  <c r="AH311" i="69"/>
  <c r="AL311" i="69"/>
  <c r="AQ311" i="69"/>
  <c r="AS311" i="69"/>
  <c r="AT311" i="69"/>
  <c r="AE312" i="69"/>
  <c r="AI312" i="69"/>
  <c r="AK312" i="69"/>
  <c r="AM312" i="69"/>
  <c r="AN312" i="69"/>
  <c r="AU312" i="69"/>
  <c r="AV312" i="69"/>
  <c r="AW312" i="69"/>
  <c r="AX312" i="69"/>
  <c r="AY312" i="69"/>
  <c r="AB313" i="69"/>
  <c r="AE313" i="69"/>
  <c r="AG313" i="69"/>
  <c r="AO313" i="69"/>
  <c r="AR313" i="69"/>
  <c r="AU313" i="69"/>
  <c r="AE314" i="69"/>
  <c r="AN314" i="69"/>
  <c r="AO314" i="69"/>
  <c r="AQ314" i="69"/>
  <c r="AT314" i="69"/>
  <c r="AW314" i="69"/>
  <c r="AY314" i="69"/>
  <c r="AF315" i="69"/>
  <c r="AI315" i="69"/>
  <c r="AK315" i="69"/>
  <c r="AS315" i="69"/>
  <c r="AV315" i="69"/>
  <c r="AE316" i="69"/>
  <c r="AF316" i="69"/>
  <c r="AG316" i="69"/>
  <c r="AK316" i="69"/>
  <c r="AN316" i="69"/>
  <c r="AP316" i="69"/>
  <c r="AU316" i="69"/>
  <c r="AV316" i="69"/>
  <c r="AW316" i="69"/>
  <c r="AX316" i="69"/>
  <c r="AY316" i="69"/>
  <c r="AE317" i="69"/>
  <c r="AH317" i="69"/>
  <c r="AJ317" i="69"/>
  <c r="AM317" i="69"/>
  <c r="AN317" i="69"/>
  <c r="AQ317" i="69"/>
  <c r="AR317" i="69"/>
  <c r="AS317" i="69"/>
  <c r="AV317" i="69"/>
  <c r="AW317" i="69"/>
  <c r="AZ317" i="69"/>
  <c r="BA317" i="69"/>
  <c r="Y318" i="69"/>
  <c r="AE318" i="69"/>
  <c r="AG318" i="69"/>
  <c r="AH318" i="69"/>
  <c r="AJ318" i="69"/>
  <c r="AO318" i="69"/>
  <c r="AP318" i="69"/>
  <c r="AT318" i="69"/>
  <c r="AX318" i="69"/>
  <c r="AY318" i="69"/>
  <c r="AZ318" i="69"/>
  <c r="AF319" i="69"/>
  <c r="AG319" i="69"/>
  <c r="AI319" i="69"/>
  <c r="AL319" i="69"/>
  <c r="AM319" i="69"/>
  <c r="AN319" i="69"/>
  <c r="AO319" i="69"/>
  <c r="AQ319" i="69"/>
  <c r="AR319" i="69"/>
  <c r="AS319" i="69"/>
  <c r="AU319" i="69"/>
  <c r="AV319" i="69"/>
  <c r="AW319" i="69"/>
  <c r="AY319" i="69"/>
  <c r="AZ319" i="69"/>
  <c r="BA319" i="69"/>
  <c r="AE320" i="69"/>
  <c r="AF320" i="69"/>
  <c r="AK320" i="69"/>
  <c r="AM320" i="69"/>
  <c r="AS320" i="69"/>
  <c r="AT320" i="69"/>
  <c r="AU320" i="69"/>
  <c r="AG321" i="69"/>
  <c r="AH321" i="69"/>
  <c r="AI321" i="69"/>
  <c r="AJ321" i="69"/>
  <c r="AK321" i="69"/>
  <c r="AM321" i="69"/>
  <c r="AP321" i="69"/>
  <c r="AU321" i="69"/>
  <c r="AV321" i="69"/>
  <c r="BA321" i="69"/>
  <c r="AE322" i="69"/>
  <c r="AH322" i="69"/>
  <c r="AI322" i="69"/>
  <c r="AO322" i="69"/>
  <c r="AX322" i="69"/>
  <c r="AZ322" i="69"/>
  <c r="BA322" i="69"/>
  <c r="AG323" i="69"/>
  <c r="AI323" i="69"/>
  <c r="AJ323" i="69"/>
  <c r="AL323" i="69"/>
  <c r="AQ323" i="69"/>
  <c r="AR323" i="69"/>
  <c r="AT323" i="69"/>
  <c r="AU323" i="69"/>
  <c r="AG324" i="69"/>
  <c r="AH324" i="69"/>
  <c r="AI324" i="69"/>
  <c r="AL324" i="69"/>
  <c r="AQ324" i="69"/>
  <c r="AS324" i="69"/>
  <c r="AT324" i="69"/>
  <c r="AV324" i="69"/>
  <c r="AW324" i="69"/>
  <c r="AY324" i="69"/>
  <c r="AA325" i="69"/>
  <c r="AE325" i="69"/>
  <c r="AJ325" i="69"/>
  <c r="AK325" i="69"/>
  <c r="AM325" i="69"/>
  <c r="AN325" i="69"/>
  <c r="AU325" i="69"/>
  <c r="AV325" i="69"/>
  <c r="AW325" i="69"/>
  <c r="AX325" i="69"/>
  <c r="AY325" i="69"/>
  <c r="AB326" i="69"/>
  <c r="AE326" i="69"/>
  <c r="AO326" i="69"/>
  <c r="AR326" i="69"/>
  <c r="AU326" i="69"/>
  <c r="AE327" i="69"/>
  <c r="AI327" i="69"/>
  <c r="AN327" i="69"/>
  <c r="AO327" i="69"/>
  <c r="AQ327" i="69"/>
  <c r="AW327" i="69"/>
  <c r="AY327" i="69"/>
  <c r="AZ327" i="69"/>
  <c r="AF328" i="69"/>
  <c r="AI328" i="69"/>
  <c r="AK328" i="69"/>
  <c r="AS328" i="69"/>
  <c r="AV328" i="69"/>
  <c r="AA329" i="69"/>
  <c r="AE329" i="69"/>
  <c r="AF329" i="69"/>
  <c r="AG329" i="69"/>
  <c r="AK329" i="69"/>
  <c r="AP329" i="69"/>
  <c r="AU329" i="69"/>
  <c r="AV329" i="69"/>
  <c r="AW329" i="69"/>
  <c r="AX329" i="69"/>
  <c r="AY329" i="69"/>
  <c r="AE330" i="69"/>
  <c r="AF330" i="69"/>
  <c r="AH330" i="69"/>
  <c r="AJ330" i="69"/>
  <c r="AM330" i="69"/>
  <c r="AN330" i="69"/>
  <c r="AO330" i="69"/>
  <c r="AQ330" i="69"/>
  <c r="AR330" i="69"/>
  <c r="AS330" i="69"/>
  <c r="AV330" i="69"/>
  <c r="AW330" i="69"/>
  <c r="AZ330" i="69"/>
  <c r="BA330" i="69"/>
  <c r="Y331" i="69"/>
  <c r="AE331" i="69"/>
  <c r="AG331" i="69"/>
  <c r="AH331" i="69"/>
  <c r="AJ331" i="69"/>
  <c r="AO331" i="69"/>
  <c r="AP331" i="69"/>
  <c r="AT331" i="69"/>
  <c r="AX331" i="69"/>
  <c r="AY331" i="69"/>
  <c r="AF332" i="69"/>
  <c r="AG332" i="69"/>
  <c r="AI332" i="69"/>
  <c r="AL332" i="69"/>
  <c r="AM332" i="69"/>
  <c r="AN332" i="69"/>
  <c r="AO332" i="69"/>
  <c r="AQ332" i="69"/>
  <c r="AR332" i="69"/>
  <c r="AV332" i="69"/>
  <c r="AW332" i="69"/>
  <c r="AY332" i="69"/>
  <c r="AZ332" i="69"/>
  <c r="BA332" i="69"/>
  <c r="AE333" i="69"/>
  <c r="AF333" i="69"/>
  <c r="AK333" i="69"/>
  <c r="AM333" i="69"/>
  <c r="AS333" i="69"/>
  <c r="AT333" i="69"/>
  <c r="AU333" i="69"/>
  <c r="AA334" i="69"/>
  <c r="AG334" i="69"/>
  <c r="AH334" i="69"/>
  <c r="AI334" i="69"/>
  <c r="AJ334" i="69"/>
  <c r="AK334" i="69"/>
  <c r="AM334" i="69"/>
  <c r="AP334" i="69"/>
  <c r="AU334" i="69"/>
  <c r="AV334" i="69"/>
  <c r="BA334" i="69"/>
  <c r="AE335" i="69"/>
  <c r="AH335" i="69"/>
  <c r="AI335" i="69"/>
  <c r="AJ335" i="69"/>
  <c r="AM335" i="69"/>
  <c r="AO335" i="69"/>
  <c r="AR335" i="69"/>
  <c r="AX335" i="69"/>
  <c r="AZ335" i="69"/>
  <c r="BA335" i="69"/>
  <c r="AG336" i="69"/>
  <c r="AI336" i="69"/>
  <c r="AJ336" i="69"/>
  <c r="AL336" i="69"/>
  <c r="AQ336" i="69"/>
  <c r="AT336" i="69"/>
  <c r="AU336" i="69"/>
  <c r="AG337" i="69"/>
  <c r="AH337" i="69"/>
  <c r="AI337" i="69"/>
  <c r="AL337" i="69"/>
  <c r="AQ337" i="69"/>
  <c r="AS337" i="69"/>
  <c r="AT337" i="69"/>
  <c r="AE338" i="69"/>
  <c r="AJ338" i="69"/>
  <c r="AM338" i="69"/>
  <c r="AN338" i="69"/>
  <c r="AU338" i="69"/>
  <c r="AV338" i="69"/>
  <c r="AW338" i="69"/>
  <c r="AX338" i="69"/>
  <c r="AY338" i="69"/>
  <c r="AB339" i="69"/>
  <c r="AE339" i="69"/>
  <c r="AO339" i="69"/>
  <c r="AR339" i="69"/>
  <c r="AU339" i="69"/>
  <c r="AW339" i="69"/>
  <c r="AX339" i="69"/>
  <c r="AN340" i="69"/>
  <c r="AO340" i="69"/>
  <c r="AQ340" i="69"/>
  <c r="AW340" i="69"/>
  <c r="AY340" i="69"/>
  <c r="AZ340" i="69"/>
  <c r="AF341" i="69"/>
  <c r="AI341" i="69"/>
  <c r="AK341" i="69"/>
  <c r="AQ341" i="69"/>
  <c r="AS341" i="69"/>
  <c r="AT341" i="69"/>
  <c r="AV341" i="69"/>
  <c r="AA342" i="69"/>
  <c r="AE342" i="69"/>
  <c r="AF342" i="69"/>
  <c r="AG342" i="69"/>
  <c r="AK342" i="69"/>
  <c r="AP342" i="69"/>
  <c r="AU342" i="69"/>
  <c r="AV342" i="69"/>
  <c r="AW342" i="69"/>
  <c r="AX342" i="69"/>
  <c r="AY342" i="69"/>
  <c r="AE343" i="69"/>
  <c r="AH343" i="69"/>
  <c r="AJ343" i="69"/>
  <c r="AM343" i="69"/>
  <c r="AN343" i="69"/>
  <c r="AQ343" i="69"/>
  <c r="AR343" i="69"/>
  <c r="AS343" i="69"/>
  <c r="AV343" i="69"/>
  <c r="AW343" i="69"/>
  <c r="AZ343" i="69"/>
  <c r="BA343" i="69"/>
  <c r="Y344" i="69"/>
  <c r="AE344" i="69"/>
  <c r="AG344" i="69"/>
  <c r="AH344" i="69"/>
  <c r="AJ344" i="69"/>
  <c r="AO344" i="69"/>
  <c r="AP344" i="69"/>
  <c r="AT344" i="69"/>
  <c r="AX344" i="69"/>
  <c r="AY344" i="69"/>
  <c r="Y345" i="69"/>
  <c r="AF345" i="69"/>
  <c r="AG345" i="69"/>
  <c r="AI345" i="69"/>
  <c r="AL345" i="69"/>
  <c r="AM345" i="69"/>
  <c r="AN345" i="69"/>
  <c r="AO345" i="69"/>
  <c r="AQ345" i="69"/>
  <c r="AR345" i="69"/>
  <c r="AS345" i="69"/>
  <c r="AU345" i="69"/>
  <c r="AV345" i="69"/>
  <c r="AW345" i="69"/>
  <c r="AY345" i="69"/>
  <c r="AZ345" i="69"/>
  <c r="BA345" i="69"/>
  <c r="AE346" i="69"/>
  <c r="AF346" i="69"/>
  <c r="AG346" i="69"/>
  <c r="AK346" i="69"/>
  <c r="AM346" i="69"/>
  <c r="AS346" i="69"/>
  <c r="AT346" i="69"/>
  <c r="AU346" i="69"/>
  <c r="AA347" i="69"/>
  <c r="AG347" i="69"/>
  <c r="AH347" i="69"/>
  <c r="AI347" i="69"/>
  <c r="AJ347" i="69"/>
  <c r="AK347" i="69"/>
  <c r="AM347" i="69"/>
  <c r="AP347" i="69"/>
  <c r="AU347" i="69"/>
  <c r="AV347" i="69"/>
  <c r="BA347" i="69"/>
  <c r="AE348" i="69"/>
  <c r="AG348" i="69"/>
  <c r="AH348" i="69"/>
  <c r="AI348" i="69"/>
  <c r="AO348" i="69"/>
  <c r="AX348" i="69"/>
  <c r="AZ348" i="69"/>
  <c r="BA348" i="69"/>
  <c r="AG349" i="69"/>
  <c r="AI349" i="69"/>
  <c r="AJ349" i="69"/>
  <c r="AL349" i="69"/>
  <c r="AQ349" i="69"/>
  <c r="AR349" i="69"/>
  <c r="AT349" i="69"/>
  <c r="AU349" i="69"/>
  <c r="AG350" i="69"/>
  <c r="AH350" i="69"/>
  <c r="AL350" i="69"/>
  <c r="AN350" i="69"/>
  <c r="AQ350" i="69"/>
  <c r="AS350" i="69"/>
  <c r="AT350" i="69"/>
  <c r="AV350" i="69"/>
  <c r="AE351" i="69"/>
  <c r="AI351" i="69"/>
  <c r="AJ351" i="69"/>
  <c r="AK351" i="69"/>
  <c r="AM351" i="69"/>
  <c r="AN351" i="69"/>
  <c r="AP351" i="69"/>
  <c r="AU351" i="69"/>
  <c r="AV351" i="69"/>
  <c r="AW351" i="69"/>
  <c r="AX351" i="69"/>
  <c r="AY351" i="69"/>
  <c r="AB352" i="69"/>
  <c r="AE352" i="69"/>
  <c r="AG352" i="69"/>
  <c r="AO352" i="69"/>
  <c r="AP352" i="69"/>
  <c r="AR352" i="69"/>
  <c r="AS352" i="69"/>
  <c r="AU352" i="69"/>
  <c r="AW352" i="69"/>
  <c r="BA352" i="69"/>
  <c r="AE353" i="69"/>
  <c r="AN353" i="69"/>
  <c r="AO353" i="69"/>
  <c r="AQ353" i="69"/>
  <c r="AW353" i="69"/>
  <c r="AY353" i="69"/>
  <c r="AF354" i="69"/>
  <c r="AH354" i="69"/>
  <c r="AI354" i="69"/>
  <c r="AK354" i="69"/>
  <c r="AP354" i="69"/>
  <c r="AQ354" i="69"/>
  <c r="AS354" i="69"/>
  <c r="AV354" i="69"/>
  <c r="AY354" i="69"/>
  <c r="AA355" i="69"/>
  <c r="AE355" i="69"/>
  <c r="AF355" i="69"/>
  <c r="AG355" i="69"/>
  <c r="AK355" i="69"/>
  <c r="AM355" i="69"/>
  <c r="AP355" i="69"/>
  <c r="AQ355" i="69"/>
  <c r="AU355" i="69"/>
  <c r="AV355" i="69"/>
  <c r="AW355" i="69"/>
  <c r="AX355" i="69"/>
  <c r="AY355" i="69"/>
  <c r="AE356" i="69"/>
  <c r="AH356" i="69"/>
  <c r="AJ356" i="69"/>
  <c r="AM356" i="69"/>
  <c r="AN356" i="69"/>
  <c r="AQ356" i="69"/>
  <c r="AR356" i="69"/>
  <c r="AS356" i="69"/>
  <c r="AV356" i="69"/>
  <c r="AW356" i="69"/>
  <c r="AZ356" i="69"/>
  <c r="BA356" i="69"/>
  <c r="Y357" i="69"/>
  <c r="AE357" i="69"/>
  <c r="AG357" i="69"/>
  <c r="AH357" i="69"/>
  <c r="AJ357" i="69"/>
  <c r="AL357" i="69"/>
  <c r="AO357" i="69"/>
  <c r="AP357" i="69"/>
  <c r="AT357" i="69"/>
  <c r="AU357" i="69"/>
  <c r="AX357" i="69"/>
  <c r="AY357" i="69"/>
  <c r="AZ357" i="69"/>
  <c r="Y358" i="69"/>
  <c r="AF358" i="69"/>
  <c r="AG358" i="69"/>
  <c r="AI358" i="69"/>
  <c r="AL358" i="69"/>
  <c r="AN358" i="69"/>
  <c r="AO358" i="69"/>
  <c r="AQ358" i="69"/>
  <c r="AR358" i="69"/>
  <c r="AV358" i="69"/>
  <c r="AW358" i="69"/>
  <c r="AY358" i="69"/>
  <c r="AZ358" i="69"/>
  <c r="BA358" i="69"/>
  <c r="AE359" i="69"/>
  <c r="AF359" i="69"/>
  <c r="AG359" i="69"/>
  <c r="AI359" i="69"/>
  <c r="AK359" i="69"/>
  <c r="AM359" i="69"/>
  <c r="AN359" i="69"/>
  <c r="AP359" i="69"/>
  <c r="AS359" i="69"/>
  <c r="AT359" i="69"/>
  <c r="AU359" i="69"/>
  <c r="AY359" i="69"/>
  <c r="Y360" i="69"/>
  <c r="AA360" i="69"/>
  <c r="AG360" i="69"/>
  <c r="AH360" i="69"/>
  <c r="AI360" i="69"/>
  <c r="AJ360" i="69"/>
  <c r="AK360" i="69"/>
  <c r="AM360" i="69"/>
  <c r="AP360" i="69"/>
  <c r="AU360" i="69"/>
  <c r="AV360" i="69"/>
  <c r="BA360" i="69"/>
  <c r="AE361" i="69"/>
  <c r="AH361" i="69"/>
  <c r="AI361" i="69"/>
  <c r="AJ361" i="69"/>
  <c r="AK361" i="69"/>
  <c r="AM361" i="69"/>
  <c r="AO361" i="69"/>
  <c r="AU361" i="69"/>
  <c r="AX361" i="69"/>
  <c r="AZ361" i="69"/>
  <c r="BA361" i="69"/>
  <c r="AG362" i="69"/>
  <c r="AI362" i="69"/>
  <c r="AJ362" i="69"/>
  <c r="AL362" i="69"/>
  <c r="AQ362" i="69"/>
  <c r="AR362" i="69"/>
  <c r="AT362" i="69"/>
  <c r="AU362" i="69"/>
  <c r="AG363" i="69"/>
  <c r="AH363" i="69"/>
  <c r="AI363" i="69"/>
  <c r="AL363" i="69"/>
  <c r="AN363" i="69"/>
  <c r="AQ363" i="69"/>
  <c r="AS363" i="69"/>
  <c r="AT363" i="69"/>
  <c r="AV363" i="69"/>
  <c r="AA364" i="69"/>
  <c r="AE364" i="69"/>
  <c r="AJ364" i="69"/>
  <c r="AK364" i="69"/>
  <c r="AM364" i="69"/>
  <c r="AN364" i="69"/>
  <c r="AP364" i="69"/>
  <c r="AU364" i="69"/>
  <c r="AV364" i="69"/>
  <c r="AW364" i="69"/>
  <c r="AX364" i="69"/>
  <c r="AY364" i="69"/>
  <c r="BA364" i="69"/>
  <c r="AB365" i="69"/>
  <c r="AE365" i="69"/>
  <c r="AG365" i="69"/>
  <c r="AH365" i="69"/>
  <c r="AO365" i="69"/>
  <c r="AP365" i="69"/>
  <c r="AR365" i="69"/>
  <c r="AS365" i="69"/>
  <c r="AU365" i="69"/>
  <c r="AW365" i="69"/>
  <c r="BA365" i="69"/>
  <c r="AE366" i="69"/>
  <c r="AJ366" i="69"/>
  <c r="AN366" i="69"/>
  <c r="AO366" i="69"/>
  <c r="AQ366" i="69"/>
  <c r="AR366" i="69"/>
  <c r="AT366" i="69"/>
  <c r="AW366" i="69"/>
  <c r="AY366" i="69"/>
  <c r="AF367" i="69"/>
  <c r="AG367" i="69"/>
  <c r="AH367" i="69"/>
  <c r="AI367" i="69"/>
  <c r="AK367" i="69"/>
  <c r="AL367" i="69"/>
  <c r="AP367" i="69"/>
  <c r="AQ367" i="69"/>
  <c r="AS367" i="69"/>
  <c r="AT367" i="69"/>
  <c r="AV367" i="69"/>
  <c r="AA368" i="69"/>
  <c r="AE368" i="69"/>
  <c r="AF368" i="69"/>
  <c r="AG368" i="69"/>
  <c r="AH368" i="69"/>
  <c r="AK368" i="69"/>
  <c r="AN368" i="69"/>
  <c r="AP368" i="69"/>
  <c r="AQ368" i="69"/>
  <c r="AU368" i="69"/>
  <c r="AV368" i="69"/>
  <c r="AW368" i="69"/>
  <c r="AX368" i="69"/>
  <c r="AY368" i="69"/>
  <c r="BA368" i="69"/>
  <c r="AE369" i="69"/>
  <c r="AH369" i="69"/>
  <c r="AJ369" i="69"/>
  <c r="AM369" i="69"/>
  <c r="AN369" i="69"/>
  <c r="AO369" i="69"/>
  <c r="AQ369" i="69"/>
  <c r="AR369" i="69"/>
  <c r="AS369" i="69"/>
  <c r="AV369" i="69"/>
  <c r="AW369" i="69"/>
  <c r="AZ369" i="69"/>
  <c r="BA369" i="69"/>
  <c r="Y370" i="69"/>
  <c r="AE370" i="69"/>
  <c r="AG370" i="69"/>
  <c r="AH370" i="69"/>
  <c r="AJ370" i="69"/>
  <c r="AO370" i="69"/>
  <c r="AP370" i="69"/>
  <c r="AQ370" i="69"/>
  <c r="AT370" i="69"/>
  <c r="AX370" i="69"/>
  <c r="AY370" i="69"/>
  <c r="AZ370" i="69"/>
  <c r="Y371" i="69"/>
  <c r="AF371" i="69"/>
  <c r="AG371" i="69"/>
  <c r="AI371" i="69"/>
  <c r="AL371" i="69"/>
  <c r="AM371" i="69"/>
  <c r="AN371" i="69"/>
  <c r="AO371" i="69"/>
  <c r="AQ371" i="69"/>
  <c r="AR371" i="69"/>
  <c r="AS371" i="69"/>
  <c r="AV371" i="69"/>
  <c r="AW371" i="69"/>
  <c r="AY371" i="69"/>
  <c r="AZ371" i="69"/>
  <c r="BA371" i="69"/>
  <c r="AE372" i="69"/>
  <c r="AF372" i="69"/>
  <c r="AG372" i="69"/>
  <c r="AI372" i="69"/>
  <c r="AK372" i="69"/>
  <c r="AM372" i="69"/>
  <c r="AN372" i="69"/>
  <c r="AS372" i="69"/>
  <c r="AT372" i="69"/>
  <c r="AU372" i="69"/>
  <c r="AY372" i="69"/>
  <c r="Y373" i="69"/>
  <c r="AA373" i="69"/>
  <c r="AG373" i="69"/>
  <c r="AH373" i="69"/>
  <c r="AI373" i="69"/>
  <c r="AJ373" i="69"/>
  <c r="AK373" i="69"/>
  <c r="AM373" i="69"/>
  <c r="AP373" i="69"/>
  <c r="AR373" i="69"/>
  <c r="AS373" i="69"/>
  <c r="AU373" i="69"/>
  <c r="AV373" i="69"/>
  <c r="AZ373" i="69"/>
  <c r="BA373" i="69"/>
  <c r="AE374" i="69"/>
  <c r="AH374" i="69"/>
  <c r="AI374" i="69"/>
  <c r="AJ374" i="69"/>
  <c r="AK374" i="69"/>
  <c r="AM374" i="69"/>
  <c r="AO374" i="69"/>
  <c r="AR374" i="69"/>
  <c r="AU374" i="69"/>
  <c r="AX374" i="69"/>
  <c r="AZ374" i="69"/>
  <c r="BA374" i="69"/>
  <c r="Y375" i="69"/>
  <c r="AG375" i="69"/>
  <c r="AI375" i="69"/>
  <c r="AJ375" i="69"/>
  <c r="AL375" i="69"/>
  <c r="AM375" i="69"/>
  <c r="AQ375" i="69"/>
  <c r="AR375" i="69"/>
  <c r="AT375" i="69"/>
  <c r="AU375" i="69"/>
  <c r="AW375" i="69"/>
  <c r="AZ375" i="69"/>
  <c r="AG376" i="69"/>
  <c r="AH376" i="69"/>
  <c r="AI376" i="69"/>
  <c r="AK376" i="69"/>
  <c r="AL376" i="69"/>
  <c r="AN376" i="69"/>
  <c r="AQ376" i="69"/>
  <c r="AS376" i="69"/>
  <c r="AT376" i="69"/>
  <c r="AV376" i="69"/>
  <c r="AY376" i="69"/>
  <c r="AA377" i="69"/>
  <c r="AE377" i="69"/>
  <c r="AI377" i="69"/>
  <c r="AJ377" i="69"/>
  <c r="AK377" i="69"/>
  <c r="AM377" i="69"/>
  <c r="AN377" i="69"/>
  <c r="AP377" i="69"/>
  <c r="AQ377" i="69"/>
  <c r="AU377" i="69"/>
  <c r="AV377" i="69"/>
  <c r="AW377" i="69"/>
  <c r="AX377" i="69"/>
  <c r="AY377" i="69"/>
  <c r="AZ377" i="69"/>
  <c r="BA377" i="69"/>
  <c r="AB378" i="69"/>
  <c r="AE378" i="69"/>
  <c r="AG378" i="69"/>
  <c r="AK378" i="69"/>
  <c r="AO378" i="69"/>
  <c r="AP378" i="69"/>
  <c r="AR378" i="69"/>
  <c r="AS378" i="69"/>
  <c r="AU378" i="69"/>
  <c r="AW378" i="69"/>
  <c r="AX378" i="69"/>
  <c r="BA378" i="69"/>
  <c r="Y379" i="69"/>
  <c r="AE379" i="69"/>
  <c r="AN379" i="69"/>
  <c r="AO379" i="69"/>
  <c r="AQ379" i="69"/>
  <c r="AR379" i="69"/>
  <c r="AT379" i="69"/>
  <c r="AW379" i="69"/>
  <c r="AY379" i="69"/>
  <c r="AZ379" i="69"/>
  <c r="AF380" i="69"/>
  <c r="AG380" i="69"/>
  <c r="AH380" i="69"/>
  <c r="AI380" i="69"/>
  <c r="AK380" i="69"/>
  <c r="AP380" i="69"/>
  <c r="AQ380" i="69"/>
  <c r="AS380" i="69"/>
  <c r="AT380" i="69"/>
  <c r="AV380" i="69"/>
  <c r="AY380" i="69"/>
  <c r="AA381" i="69"/>
  <c r="AE381" i="69"/>
  <c r="AF381" i="69"/>
  <c r="AG381" i="69"/>
  <c r="AH381" i="69"/>
  <c r="AK381" i="69"/>
  <c r="AM381" i="69"/>
  <c r="AN381" i="69"/>
  <c r="AP381" i="69"/>
  <c r="AQ381" i="69"/>
  <c r="AT381" i="69"/>
  <c r="AU381" i="69"/>
  <c r="AV381" i="69"/>
  <c r="AW381" i="69"/>
  <c r="AX381" i="69"/>
  <c r="AY381" i="69"/>
  <c r="BA381" i="69"/>
  <c r="AE382" i="69"/>
  <c r="AH382" i="69"/>
  <c r="AJ382" i="69"/>
  <c r="AM382" i="69"/>
  <c r="AN382" i="69"/>
  <c r="AO382" i="69"/>
  <c r="AQ382" i="69"/>
  <c r="AR382" i="69"/>
  <c r="AS382" i="69"/>
  <c r="AV382" i="69"/>
  <c r="AW382" i="69"/>
  <c r="AX382" i="69"/>
  <c r="AZ382" i="69"/>
  <c r="BA382" i="69"/>
  <c r="Y383" i="69"/>
  <c r="AE383" i="69"/>
  <c r="AG383" i="69"/>
  <c r="AH383" i="69"/>
  <c r="AJ383" i="69"/>
  <c r="AL383" i="69"/>
  <c r="AO383" i="69"/>
  <c r="AP383" i="69"/>
  <c r="AQ383" i="69"/>
  <c r="AR383" i="69"/>
  <c r="AT383" i="69"/>
  <c r="AU383" i="69"/>
  <c r="AX383" i="69"/>
  <c r="AY383" i="69"/>
  <c r="AZ383" i="69"/>
  <c r="Y384" i="69"/>
  <c r="AA384" i="69"/>
  <c r="AF384" i="69"/>
  <c r="AG384" i="69"/>
  <c r="AI384" i="69"/>
  <c r="AL384" i="69"/>
  <c r="AM384" i="69"/>
  <c r="AN384" i="69"/>
  <c r="AO384" i="69"/>
  <c r="AQ384" i="69"/>
  <c r="AR384" i="69"/>
  <c r="AS384" i="69"/>
  <c r="AU384" i="69"/>
  <c r="AV384" i="69"/>
  <c r="AW384" i="69"/>
  <c r="AY384" i="69"/>
  <c r="AZ384" i="69"/>
  <c r="BA384" i="69"/>
  <c r="AE385" i="69"/>
  <c r="AF385" i="69"/>
  <c r="AI385" i="69"/>
  <c r="AK385" i="69"/>
  <c r="AM385" i="69"/>
  <c r="AN385" i="69"/>
  <c r="AP385" i="69"/>
  <c r="AS385" i="69"/>
  <c r="AT385" i="69"/>
  <c r="AU385" i="69"/>
  <c r="AY385" i="69"/>
  <c r="Y386" i="69"/>
  <c r="AA386" i="69"/>
  <c r="AE386" i="69"/>
  <c r="AG386" i="69"/>
  <c r="AH386" i="69"/>
  <c r="AI386" i="69"/>
  <c r="AJ386" i="69"/>
  <c r="AK386" i="69"/>
  <c r="AM386" i="69"/>
  <c r="AP386" i="69"/>
  <c r="AR386" i="69"/>
  <c r="AS386" i="69"/>
  <c r="AU386" i="69"/>
  <c r="AV386" i="69"/>
  <c r="AW386" i="69"/>
  <c r="BA386" i="69"/>
  <c r="AE387" i="69"/>
  <c r="AH387" i="69"/>
  <c r="AI387" i="69"/>
  <c r="AJ387" i="69"/>
  <c r="AM387" i="69"/>
  <c r="AN387" i="69"/>
  <c r="AO387" i="69"/>
  <c r="AU387" i="69"/>
  <c r="AX387" i="69"/>
  <c r="AZ387" i="69"/>
  <c r="BA387" i="69"/>
  <c r="Y388" i="69"/>
  <c r="AG388" i="69"/>
  <c r="AI388" i="69"/>
  <c r="AJ388" i="69"/>
  <c r="AL388" i="69"/>
  <c r="AQ388" i="69"/>
  <c r="AR388" i="69"/>
  <c r="AT388" i="69"/>
  <c r="AU388" i="69"/>
  <c r="AW388" i="69"/>
  <c r="AZ388" i="69"/>
  <c r="AA389" i="69"/>
  <c r="AG389" i="69"/>
  <c r="AH389" i="69"/>
  <c r="AI389" i="69"/>
  <c r="AL389" i="69"/>
  <c r="AN389" i="69"/>
  <c r="AQ389" i="69"/>
  <c r="AS389" i="69"/>
  <c r="AT389" i="69"/>
  <c r="AV389" i="69"/>
  <c r="AY389" i="69"/>
  <c r="AE390" i="69"/>
  <c r="AI390" i="69"/>
  <c r="AJ390" i="69"/>
  <c r="AK390" i="69"/>
  <c r="AM390" i="69"/>
  <c r="AN390" i="69"/>
  <c r="AP390" i="69"/>
  <c r="AU390" i="69"/>
  <c r="AV390" i="69"/>
  <c r="AW390" i="69"/>
  <c r="AX390" i="69"/>
  <c r="AY390" i="69"/>
  <c r="AZ390" i="69"/>
  <c r="BA390" i="69"/>
  <c r="AB391" i="69"/>
  <c r="AE391" i="69"/>
  <c r="AG391" i="69"/>
  <c r="AK391" i="69"/>
  <c r="AO391" i="69"/>
  <c r="AP391" i="69"/>
  <c r="AR391" i="69"/>
  <c r="AU391" i="69"/>
  <c r="AW391" i="69"/>
  <c r="AX391" i="69"/>
  <c r="BA391" i="69"/>
  <c r="Y392" i="69"/>
  <c r="AE392" i="69"/>
  <c r="AN392" i="69"/>
  <c r="AO392" i="69"/>
  <c r="AQ392" i="69"/>
  <c r="AR392" i="69"/>
  <c r="AT392" i="69"/>
  <c r="AW392" i="69"/>
  <c r="AY392" i="69"/>
  <c r="AZ392" i="69"/>
  <c r="AF393" i="69"/>
  <c r="AG393" i="69"/>
  <c r="AH393" i="69"/>
  <c r="AI393" i="69"/>
  <c r="AK393" i="69"/>
  <c r="AP393" i="69"/>
  <c r="AQ393" i="69"/>
  <c r="AS393" i="69"/>
  <c r="AT393" i="69"/>
  <c r="AV393" i="69"/>
  <c r="AY393" i="69"/>
  <c r="AA394" i="69"/>
  <c r="AE394" i="69"/>
  <c r="AF394" i="69"/>
  <c r="AG394" i="69"/>
  <c r="AH394" i="69"/>
  <c r="AK394" i="69"/>
  <c r="AL394" i="69"/>
  <c r="AM394" i="69"/>
  <c r="AN394" i="69"/>
  <c r="AP394" i="69"/>
  <c r="AT394" i="69"/>
  <c r="AU394" i="69"/>
  <c r="AV394" i="69"/>
  <c r="AW394" i="69"/>
  <c r="AX394" i="69"/>
  <c r="AY394" i="69"/>
  <c r="BA394" i="69"/>
  <c r="AZ416" i="69"/>
  <c r="AZ547" i="69" s="1"/>
  <c r="AU9" i="53"/>
  <c r="N8" i="52" s="1"/>
  <c r="AV9" i="53"/>
  <c r="O11" i="52" s="1"/>
  <c r="AW9" i="53"/>
  <c r="P14" i="52" s="1"/>
  <c r="AS10" i="53"/>
  <c r="AT10" i="53"/>
  <c r="AU10" i="53"/>
  <c r="AV10" i="53"/>
  <c r="AW10" i="53"/>
  <c r="AS11" i="53"/>
  <c r="AT11" i="53"/>
  <c r="AU11" i="53"/>
  <c r="AV11" i="53"/>
  <c r="AW11" i="53"/>
  <c r="AX11" i="53"/>
  <c r="AS12" i="53"/>
  <c r="AT12" i="53"/>
  <c r="AU12" i="53"/>
  <c r="AV12" i="53"/>
  <c r="AW12" i="53"/>
  <c r="AS13" i="53"/>
  <c r="AT13" i="53"/>
  <c r="AU13" i="53"/>
  <c r="AV13" i="53"/>
  <c r="AW13" i="53"/>
  <c r="AS14" i="53"/>
  <c r="AT14" i="53"/>
  <c r="AU14" i="53"/>
  <c r="AV14" i="53"/>
  <c r="AW14" i="53"/>
  <c r="AX14" i="53"/>
  <c r="AS15" i="53"/>
  <c r="AT15" i="53"/>
  <c r="AU15" i="53"/>
  <c r="AV15" i="53"/>
  <c r="AW15" i="53"/>
  <c r="AX15" i="53"/>
  <c r="AS16" i="53"/>
  <c r="AT16" i="53"/>
  <c r="AU16" i="53"/>
  <c r="AV16" i="53"/>
  <c r="AW16" i="53"/>
  <c r="AS17" i="53"/>
  <c r="AT17" i="53"/>
  <c r="AU17" i="53"/>
  <c r="AV17" i="53"/>
  <c r="AW17" i="53"/>
  <c r="AS18" i="53"/>
  <c r="AT18" i="53"/>
  <c r="AU18" i="53"/>
  <c r="AV18" i="53"/>
  <c r="AW18" i="53"/>
  <c r="AS19" i="53"/>
  <c r="AT19" i="53"/>
  <c r="AU19" i="53"/>
  <c r="AV19" i="53"/>
  <c r="AW19" i="53"/>
  <c r="AS20" i="53"/>
  <c r="AT20" i="53"/>
  <c r="AU20" i="53"/>
  <c r="AV20" i="53"/>
  <c r="AW20" i="53"/>
  <c r="AS21" i="53"/>
  <c r="AT21" i="53"/>
  <c r="AU21" i="53"/>
  <c r="AV21" i="53"/>
  <c r="AW21" i="53"/>
  <c r="AS22" i="53"/>
  <c r="AT22" i="53"/>
  <c r="AU22" i="53"/>
  <c r="AV22" i="53"/>
  <c r="AW22" i="53"/>
  <c r="AS23" i="53"/>
  <c r="AT23" i="53"/>
  <c r="AU23" i="53"/>
  <c r="AV23" i="53"/>
  <c r="AW23" i="53"/>
  <c r="AS24" i="53"/>
  <c r="AT24" i="53"/>
  <c r="AU24" i="53"/>
  <c r="AV24" i="53"/>
  <c r="AW24" i="53"/>
  <c r="AS25" i="53"/>
  <c r="AT25" i="53"/>
  <c r="AU25" i="53"/>
  <c r="AV25" i="53"/>
  <c r="AW25" i="53"/>
  <c r="AS26" i="53"/>
  <c r="AT26" i="53"/>
  <c r="AU26" i="53"/>
  <c r="AV26" i="53"/>
  <c r="AW26" i="53"/>
  <c r="AS27" i="53"/>
  <c r="AT27" i="53"/>
  <c r="AU27" i="53"/>
  <c r="AV27" i="53"/>
  <c r="AW27" i="53"/>
  <c r="AS28" i="53"/>
  <c r="AT28" i="53"/>
  <c r="AU28" i="53"/>
  <c r="AV28" i="53"/>
  <c r="AW28" i="53"/>
  <c r="AS29" i="53"/>
  <c r="AT29" i="53"/>
  <c r="AU29" i="53"/>
  <c r="AV29" i="53"/>
  <c r="AW29" i="53"/>
  <c r="AS30" i="53"/>
  <c r="AT30" i="53"/>
  <c r="AU30" i="53"/>
  <c r="AV30" i="53"/>
  <c r="AW30" i="53"/>
  <c r="AS31" i="53"/>
  <c r="AT31" i="53"/>
  <c r="AU31" i="53"/>
  <c r="AV31" i="53"/>
  <c r="AW31" i="53"/>
  <c r="AS32" i="53"/>
  <c r="AT32" i="53"/>
  <c r="AU32" i="53"/>
  <c r="AV32" i="53"/>
  <c r="AW32" i="53"/>
  <c r="AX32" i="53"/>
  <c r="AS33" i="53"/>
  <c r="AT33" i="53"/>
  <c r="AU33" i="53"/>
  <c r="AV33" i="53"/>
  <c r="AW33" i="53"/>
  <c r="AS34" i="53"/>
  <c r="AT34" i="53"/>
  <c r="AU34" i="53"/>
  <c r="AV34" i="53"/>
  <c r="AW34" i="53"/>
  <c r="AS35" i="53"/>
  <c r="AT35" i="53"/>
  <c r="AU35" i="53"/>
  <c r="AV35" i="53"/>
  <c r="AW35" i="53"/>
  <c r="AS36" i="53"/>
  <c r="AT36" i="53"/>
  <c r="AU36" i="53"/>
  <c r="AV36" i="53"/>
  <c r="AW36" i="53"/>
  <c r="AX36" i="53"/>
  <c r="AS37" i="53"/>
  <c r="AT37" i="53"/>
  <c r="AU37" i="53"/>
  <c r="AV37" i="53"/>
  <c r="AW37" i="53"/>
  <c r="AS38" i="53"/>
  <c r="AT38" i="53"/>
  <c r="AU38" i="53"/>
  <c r="AV38" i="53"/>
  <c r="AW38" i="53"/>
  <c r="AS39" i="53"/>
  <c r="AT39" i="53"/>
  <c r="AU39" i="53"/>
  <c r="AV39" i="53"/>
  <c r="AW39" i="53"/>
  <c r="AX39" i="53"/>
  <c r="AS40" i="53"/>
  <c r="AT40" i="53"/>
  <c r="AU40" i="53"/>
  <c r="AV40" i="53"/>
  <c r="AW40" i="53"/>
  <c r="AX40" i="53"/>
  <c r="AS41" i="53"/>
  <c r="AT41" i="53"/>
  <c r="AU41" i="53"/>
  <c r="AV41" i="53"/>
  <c r="AW41" i="53"/>
  <c r="AC9" i="53"/>
  <c r="AD9" i="53"/>
  <c r="AE9" i="53"/>
  <c r="AF9" i="53"/>
  <c r="AG9" i="53"/>
  <c r="AH9" i="53"/>
  <c r="AX9" i="53" s="1"/>
  <c r="AC10" i="53"/>
  <c r="AD10" i="53"/>
  <c r="AE10" i="53"/>
  <c r="AF10" i="53"/>
  <c r="AG10" i="53"/>
  <c r="AH10" i="53"/>
  <c r="AX10" i="53" s="1"/>
  <c r="AC11" i="53"/>
  <c r="AD11" i="53"/>
  <c r="AE11" i="53"/>
  <c r="AF11" i="53"/>
  <c r="AG11" i="53"/>
  <c r="AH11" i="53"/>
  <c r="AC12" i="53"/>
  <c r="AD12" i="53"/>
  <c r="AE12" i="53"/>
  <c r="AF12" i="53"/>
  <c r="AG12" i="53"/>
  <c r="AH12" i="53"/>
  <c r="AX12" i="53" s="1"/>
  <c r="AC13" i="53"/>
  <c r="AD13" i="53"/>
  <c r="AE13" i="53"/>
  <c r="AF13" i="53"/>
  <c r="AG13" i="53"/>
  <c r="AH13" i="53"/>
  <c r="AX13" i="53" s="1"/>
  <c r="AC14" i="53"/>
  <c r="AD14" i="53"/>
  <c r="AE14" i="53"/>
  <c r="AF14" i="53"/>
  <c r="AG14" i="53"/>
  <c r="AH14" i="53"/>
  <c r="AC15" i="53"/>
  <c r="AD15" i="53"/>
  <c r="AE15" i="53"/>
  <c r="AF15" i="53"/>
  <c r="AG15" i="53"/>
  <c r="AH15" i="53"/>
  <c r="AC16" i="53"/>
  <c r="AD16" i="53"/>
  <c r="AE16" i="53"/>
  <c r="AF16" i="53"/>
  <c r="AG16" i="53"/>
  <c r="AH16" i="53"/>
  <c r="AX16" i="53" s="1"/>
  <c r="AC17" i="53"/>
  <c r="AD17" i="53"/>
  <c r="AE17" i="53"/>
  <c r="AF17" i="53"/>
  <c r="AG17" i="53"/>
  <c r="AH17" i="53"/>
  <c r="AX17" i="53" s="1"/>
  <c r="AC18" i="53"/>
  <c r="AD18" i="53"/>
  <c r="AE18" i="53"/>
  <c r="AF18" i="53"/>
  <c r="AG18" i="53"/>
  <c r="AH18" i="53"/>
  <c r="AX18" i="53" s="1"/>
  <c r="AC19" i="53"/>
  <c r="AD19" i="53"/>
  <c r="AE19" i="53"/>
  <c r="AF19" i="53"/>
  <c r="AG19" i="53"/>
  <c r="AH19" i="53"/>
  <c r="AX19" i="53" s="1"/>
  <c r="AC20" i="53"/>
  <c r="AD20" i="53"/>
  <c r="AE20" i="53"/>
  <c r="AF20" i="53"/>
  <c r="AG20" i="53"/>
  <c r="AH20" i="53"/>
  <c r="AX20" i="53" s="1"/>
  <c r="AC21" i="53"/>
  <c r="AD21" i="53"/>
  <c r="AE21" i="53"/>
  <c r="AF21" i="53"/>
  <c r="AG21" i="53"/>
  <c r="AH21" i="53"/>
  <c r="AX21" i="53" s="1"/>
  <c r="AC22" i="53"/>
  <c r="AD22" i="53"/>
  <c r="AE22" i="53"/>
  <c r="AF22" i="53"/>
  <c r="AG22" i="53"/>
  <c r="AH22" i="53"/>
  <c r="AX22" i="53" s="1"/>
  <c r="AC23" i="53"/>
  <c r="AD23" i="53"/>
  <c r="AE23" i="53"/>
  <c r="AF23" i="53"/>
  <c r="AG23" i="53"/>
  <c r="AH23" i="53"/>
  <c r="AX23" i="53" s="1"/>
  <c r="AC24" i="53"/>
  <c r="AD24" i="53"/>
  <c r="AE24" i="53"/>
  <c r="AF24" i="53"/>
  <c r="AG24" i="53"/>
  <c r="AH24" i="53"/>
  <c r="AX24" i="53" s="1"/>
  <c r="AC25" i="53"/>
  <c r="AD25" i="53"/>
  <c r="AE25" i="53"/>
  <c r="AF25" i="53"/>
  <c r="AG25" i="53"/>
  <c r="AH25" i="53"/>
  <c r="AX25" i="53" s="1"/>
  <c r="AC26" i="53"/>
  <c r="AD26" i="53"/>
  <c r="AE26" i="53"/>
  <c r="AF26" i="53"/>
  <c r="AG26" i="53"/>
  <c r="AH26" i="53"/>
  <c r="AX26" i="53" s="1"/>
  <c r="AC27" i="53"/>
  <c r="AD27" i="53"/>
  <c r="AE27" i="53"/>
  <c r="AF27" i="53"/>
  <c r="AG27" i="53"/>
  <c r="AH27" i="53"/>
  <c r="AX27" i="53" s="1"/>
  <c r="AC28" i="53"/>
  <c r="AD28" i="53"/>
  <c r="AE28" i="53"/>
  <c r="AF28" i="53"/>
  <c r="AG28" i="53"/>
  <c r="AH28" i="53"/>
  <c r="AX28" i="53" s="1"/>
  <c r="AC29" i="53"/>
  <c r="AD29" i="53"/>
  <c r="AE29" i="53"/>
  <c r="AF29" i="53"/>
  <c r="AG29" i="53"/>
  <c r="AH29" i="53"/>
  <c r="AX29" i="53" s="1"/>
  <c r="AC30" i="53"/>
  <c r="AD30" i="53"/>
  <c r="AE30" i="53"/>
  <c r="AF30" i="53"/>
  <c r="AG30" i="53"/>
  <c r="AH30" i="53"/>
  <c r="AX30" i="53" s="1"/>
  <c r="AC31" i="53"/>
  <c r="AD31" i="53"/>
  <c r="AE31" i="53"/>
  <c r="AF31" i="53"/>
  <c r="AG31" i="53"/>
  <c r="AH31" i="53"/>
  <c r="AX31" i="53" s="1"/>
  <c r="AC32" i="53"/>
  <c r="AD32" i="53"/>
  <c r="AE32" i="53"/>
  <c r="AF32" i="53"/>
  <c r="AG32" i="53"/>
  <c r="AH32" i="53"/>
  <c r="AC33" i="53"/>
  <c r="AD33" i="53"/>
  <c r="AE33" i="53"/>
  <c r="AF33" i="53"/>
  <c r="AG33" i="53"/>
  <c r="AH33" i="53"/>
  <c r="AX33" i="53" s="1"/>
  <c r="AC34" i="53"/>
  <c r="AD34" i="53"/>
  <c r="AE34" i="53"/>
  <c r="AF34" i="53"/>
  <c r="AG34" i="53"/>
  <c r="AH34" i="53"/>
  <c r="AX34" i="53" s="1"/>
  <c r="AC35" i="53"/>
  <c r="AD35" i="53"/>
  <c r="AE35" i="53"/>
  <c r="AF35" i="53"/>
  <c r="AG35" i="53"/>
  <c r="AH35" i="53"/>
  <c r="AX35" i="53" s="1"/>
  <c r="AC36" i="53"/>
  <c r="AD36" i="53"/>
  <c r="AE36" i="53"/>
  <c r="AF36" i="53"/>
  <c r="AG36" i="53"/>
  <c r="AH36" i="53"/>
  <c r="AC37" i="53"/>
  <c r="AD37" i="53"/>
  <c r="AE37" i="53"/>
  <c r="AF37" i="53"/>
  <c r="AG37" i="53"/>
  <c r="AH37" i="53"/>
  <c r="AX37" i="53" s="1"/>
  <c r="AC38" i="53"/>
  <c r="AD38" i="53"/>
  <c r="AE38" i="53"/>
  <c r="AF38" i="53"/>
  <c r="AG38" i="53"/>
  <c r="AH38" i="53"/>
  <c r="AX38" i="53" s="1"/>
  <c r="AC39" i="53"/>
  <c r="AD39" i="53"/>
  <c r="AE39" i="53"/>
  <c r="AF39" i="53"/>
  <c r="AG39" i="53"/>
  <c r="AH39" i="53"/>
  <c r="AC40" i="53"/>
  <c r="AD40" i="53"/>
  <c r="AE40" i="53"/>
  <c r="AF40" i="53"/>
  <c r="AG40" i="53"/>
  <c r="AH40" i="53"/>
  <c r="AC41" i="53"/>
  <c r="AD41" i="53"/>
  <c r="AE41" i="53"/>
  <c r="AF41" i="53"/>
  <c r="AG41" i="53"/>
  <c r="AH41" i="53"/>
  <c r="AX41" i="53" s="1"/>
  <c r="T19" i="53"/>
  <c r="AJ19" i="53" s="1"/>
  <c r="W120" i="67"/>
  <c r="X92" i="67"/>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W37" i="70"/>
  <c r="Y36" i="70"/>
  <c r="X36" i="70"/>
  <c r="W36" i="70"/>
  <c r="Y35" i="70"/>
  <c r="X35" i="70"/>
  <c r="W35" i="70"/>
  <c r="Y34" i="70"/>
  <c r="X34" i="70"/>
  <c r="W34" i="70"/>
  <c r="Y33" i="70"/>
  <c r="X33" i="70"/>
  <c r="W33" i="70"/>
  <c r="Y32" i="70"/>
  <c r="X32" i="70"/>
  <c r="W32" i="70"/>
  <c r="Y31" i="70"/>
  <c r="X31" i="70"/>
  <c r="W31" i="70"/>
  <c r="Y30" i="70"/>
  <c r="X30" i="70"/>
  <c r="W30" i="70"/>
  <c r="Y29" i="70"/>
  <c r="X29" i="70"/>
  <c r="W29" i="70"/>
  <c r="Y28" i="70"/>
  <c r="X28" i="70"/>
  <c r="W28" i="70"/>
  <c r="Y27" i="70"/>
  <c r="X27" i="70"/>
  <c r="W27" i="70"/>
  <c r="Y26" i="70"/>
  <c r="X26" i="70"/>
  <c r="W26" i="70"/>
  <c r="Y25" i="70"/>
  <c r="X25" i="70"/>
  <c r="W25" i="70"/>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U138" i="67" s="1"/>
  <c r="T220" i="69" s="1"/>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89" i="67"/>
  <c r="P24" i="67"/>
  <c r="P89" i="67" s="1"/>
  <c r="N24" i="67"/>
  <c r="N63" i="67" s="1"/>
  <c r="M24" i="67"/>
  <c r="L24" i="67"/>
  <c r="K24" i="67"/>
  <c r="K89" i="67" s="1"/>
  <c r="J24" i="67"/>
  <c r="J89" i="67" s="1"/>
  <c r="I24" i="67"/>
  <c r="I89" i="67" s="1"/>
  <c r="H24" i="67"/>
  <c r="H89" i="67"/>
  <c r="G24" i="67"/>
  <c r="Y23" i="67"/>
  <c r="Y88" i="67" s="1"/>
  <c r="X23" i="67"/>
  <c r="X88" i="67" s="1"/>
  <c r="W23" i="67"/>
  <c r="W88" i="67" s="1"/>
  <c r="V23" i="67"/>
  <c r="V62" i="67"/>
  <c r="U23" i="67"/>
  <c r="U62" i="67"/>
  <c r="T23" i="67"/>
  <c r="S23" i="67"/>
  <c r="S88" i="67"/>
  <c r="R23" i="67"/>
  <c r="R88" i="67"/>
  <c r="Q23" i="67"/>
  <c r="Q88" i="67"/>
  <c r="P23" i="67"/>
  <c r="N23" i="67"/>
  <c r="N88" i="67"/>
  <c r="M23" i="67"/>
  <c r="M88" i="67"/>
  <c r="L23" i="67"/>
  <c r="L88" i="67"/>
  <c r="K23" i="67"/>
  <c r="J23" i="67"/>
  <c r="J88" i="67"/>
  <c r="I23" i="67"/>
  <c r="I88" i="67"/>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c r="L22" i="67"/>
  <c r="L61" i="67" s="1"/>
  <c r="L87" i="67"/>
  <c r="K22" i="67"/>
  <c r="K87" i="67" s="1"/>
  <c r="J22" i="67"/>
  <c r="J87" i="67" s="1"/>
  <c r="J139" i="67" s="1"/>
  <c r="I221" i="69" s="1"/>
  <c r="I404" i="69" s="1"/>
  <c r="I22" i="67"/>
  <c r="I87" i="67" s="1"/>
  <c r="H22" i="67"/>
  <c r="H87" i="67" s="1"/>
  <c r="H139" i="67" s="1"/>
  <c r="G221" i="69" s="1"/>
  <c r="G22" i="67"/>
  <c r="G87" i="67"/>
  <c r="Y21" i="67"/>
  <c r="Y112" i="67" s="1"/>
  <c r="X21" i="67"/>
  <c r="X86" i="67" s="1"/>
  <c r="W21" i="67"/>
  <c r="W86" i="67" s="1"/>
  <c r="V21" i="67"/>
  <c r="V86" i="67" s="1"/>
  <c r="V60" i="67"/>
  <c r="U21" i="67"/>
  <c r="U86" i="67"/>
  <c r="T21" i="67"/>
  <c r="S21" i="67"/>
  <c r="S60" i="67"/>
  <c r="R21" i="67"/>
  <c r="R60" i="67" s="1"/>
  <c r="R86" i="67"/>
  <c r="Q21" i="67"/>
  <c r="Q60" i="67"/>
  <c r="Q138" i="67" s="1"/>
  <c r="P220" i="69" s="1"/>
  <c r="P312" i="69" s="1"/>
  <c r="P21" i="67"/>
  <c r="N21" i="67"/>
  <c r="N86" i="67"/>
  <c r="M21" i="67"/>
  <c r="M60" i="67" s="1"/>
  <c r="M86" i="67"/>
  <c r="L21" i="67"/>
  <c r="L86" i="67"/>
  <c r="K21" i="67"/>
  <c r="J21" i="67"/>
  <c r="J86" i="67"/>
  <c r="J138" i="67" s="1"/>
  <c r="I220" i="69" s="1"/>
  <c r="I21" i="67"/>
  <c r="I60" i="67" s="1"/>
  <c r="I86" i="67"/>
  <c r="H21" i="67"/>
  <c r="H86" i="67"/>
  <c r="G21" i="67"/>
  <c r="Y20" i="67"/>
  <c r="Y59" i="67" s="1"/>
  <c r="X20" i="67"/>
  <c r="X59" i="67" s="1"/>
  <c r="W20" i="67"/>
  <c r="V20" i="67"/>
  <c r="V85" i="67" s="1"/>
  <c r="U20" i="67"/>
  <c r="U59" i="67" s="1"/>
  <c r="U85" i="67"/>
  <c r="T20" i="67"/>
  <c r="T59" i="67" s="1"/>
  <c r="S20" i="67"/>
  <c r="S85" i="67" s="1"/>
  <c r="R20" i="67"/>
  <c r="R59" i="67" s="1"/>
  <c r="Q20" i="67"/>
  <c r="Q59" i="67"/>
  <c r="P20" i="67"/>
  <c r="P85" i="67" s="1"/>
  <c r="N20" i="67"/>
  <c r="N59" i="67" s="1"/>
  <c r="M20" i="67"/>
  <c r="L20" i="67"/>
  <c r="K20" i="67"/>
  <c r="K59" i="67" s="1"/>
  <c r="K85" i="67"/>
  <c r="J20" i="67"/>
  <c r="J85" i="67" s="1"/>
  <c r="I20" i="67"/>
  <c r="I59" i="67" s="1"/>
  <c r="I137" i="67" s="1"/>
  <c r="H219" i="69" s="1"/>
  <c r="H389" i="69" s="1"/>
  <c r="H20" i="67"/>
  <c r="H59" i="67" s="1"/>
  <c r="G20" i="67"/>
  <c r="G85" i="67"/>
  <c r="Y19" i="67"/>
  <c r="Y84" i="67" s="1"/>
  <c r="X19" i="67"/>
  <c r="X110" i="67" s="1"/>
  <c r="W19" i="67"/>
  <c r="V19" i="67"/>
  <c r="V84" i="67" s="1"/>
  <c r="U19" i="67"/>
  <c r="U58" i="67" s="1"/>
  <c r="U136" i="67" s="1"/>
  <c r="T218" i="69" s="1"/>
  <c r="T284" i="69"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c r="U17" i="67"/>
  <c r="T17" i="67"/>
  <c r="T56" i="67"/>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c r="T16" i="67"/>
  <c r="T55" i="67"/>
  <c r="S16" i="67"/>
  <c r="S55" i="67"/>
  <c r="S133" i="67" s="1"/>
  <c r="R215" i="69" s="1"/>
  <c r="R16" i="67"/>
  <c r="R81" i="67" s="1"/>
  <c r="Q16" i="67"/>
  <c r="Q81" i="67" s="1"/>
  <c r="P16" i="67"/>
  <c r="P81" i="67" s="1"/>
  <c r="N16" i="67"/>
  <c r="N55" i="67" s="1"/>
  <c r="M16" i="67"/>
  <c r="M55" i="67" s="1"/>
  <c r="L16" i="67"/>
  <c r="K16" i="67"/>
  <c r="K81" i="67" s="1"/>
  <c r="K133" i="67" s="1"/>
  <c r="J215" i="69" s="1"/>
  <c r="J16" i="67"/>
  <c r="J81" i="67" s="1"/>
  <c r="I16" i="67"/>
  <c r="H16" i="67"/>
  <c r="G16" i="67"/>
  <c r="Y15" i="67"/>
  <c r="Y80" i="67" s="1"/>
  <c r="X15" i="67"/>
  <c r="X106" i="67" s="1"/>
  <c r="W15" i="67"/>
  <c r="W54" i="67" s="1"/>
  <c r="V15" i="67"/>
  <c r="V54" i="67" s="1"/>
  <c r="V132" i="67" s="1"/>
  <c r="U214" i="69" s="1"/>
  <c r="U15" i="67"/>
  <c r="U80" i="67" s="1"/>
  <c r="T15" i="67"/>
  <c r="T80" i="67"/>
  <c r="S15" i="67"/>
  <c r="R15" i="67"/>
  <c r="R80" i="67" s="1"/>
  <c r="Q15" i="67"/>
  <c r="Q54" i="67" s="1"/>
  <c r="P15" i="67"/>
  <c r="N15" i="67"/>
  <c r="N80" i="67" s="1"/>
  <c r="M15" i="67"/>
  <c r="L15" i="67"/>
  <c r="K15" i="67"/>
  <c r="J15" i="67"/>
  <c r="I15" i="67"/>
  <c r="I54" i="67" s="1"/>
  <c r="H15" i="67"/>
  <c r="G15" i="67"/>
  <c r="Y14" i="67"/>
  <c r="X14" i="67"/>
  <c r="W14" i="67"/>
  <c r="V14" i="67"/>
  <c r="V53" i="67" s="1"/>
  <c r="U14" i="67"/>
  <c r="U79" i="67" s="1"/>
  <c r="T14" i="67"/>
  <c r="T79" i="67" s="1"/>
  <c r="S14" i="67"/>
  <c r="R14" i="67"/>
  <c r="R79" i="67" s="1"/>
  <c r="Q14" i="67"/>
  <c r="P14" i="67"/>
  <c r="N14" i="67"/>
  <c r="N79" i="67" s="1"/>
  <c r="M14" i="67"/>
  <c r="L14" i="67"/>
  <c r="L79" i="67" s="1"/>
  <c r="K14" i="67"/>
  <c r="J14" i="67"/>
  <c r="I14" i="67"/>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L13" i="67"/>
  <c r="L78" i="67" s="1"/>
  <c r="K13" i="67"/>
  <c r="K78" i="67" s="1"/>
  <c r="J13" i="67"/>
  <c r="I13" i="67"/>
  <c r="H13" i="67"/>
  <c r="H52" i="67" s="1"/>
  <c r="G13" i="67"/>
  <c r="G78" i="67" s="1"/>
  <c r="Y12" i="67"/>
  <c r="Y103" i="67" s="1"/>
  <c r="X12" i="67"/>
  <c r="X51" i="67" s="1"/>
  <c r="W12" i="67"/>
  <c r="W77" i="67" s="1"/>
  <c r="V12" i="67"/>
  <c r="V77" i="67"/>
  <c r="U12" i="67"/>
  <c r="U51" i="67" s="1"/>
  <c r="U77" i="67"/>
  <c r="T12" i="67"/>
  <c r="T51" i="67"/>
  <c r="S12" i="67"/>
  <c r="R12" i="67"/>
  <c r="R51" i="67"/>
  <c r="Q12" i="67"/>
  <c r="Q77" i="67" s="1"/>
  <c r="Q51" i="67"/>
  <c r="P12" i="67"/>
  <c r="P51" i="67"/>
  <c r="N12" i="67"/>
  <c r="N51" i="67" s="1"/>
  <c r="M12" i="67"/>
  <c r="L12" i="67"/>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X24" i="70"/>
  <c r="W24" i="70"/>
  <c r="V24" i="70"/>
  <c r="U24" i="70"/>
  <c r="T24" i="70"/>
  <c r="S24" i="70"/>
  <c r="R24" i="70"/>
  <c r="Q24" i="70"/>
  <c r="P24" i="70"/>
  <c r="N24" i="70"/>
  <c r="M24" i="70"/>
  <c r="L24" i="70"/>
  <c r="K24" i="70"/>
  <c r="J24" i="70"/>
  <c r="I24" i="70"/>
  <c r="H24" i="70"/>
  <c r="G24" i="70"/>
  <c r="Y23" i="70"/>
  <c r="X23" i="70"/>
  <c r="W23" i="70"/>
  <c r="V23" i="70"/>
  <c r="U23" i="70"/>
  <c r="T23" i="70"/>
  <c r="S23" i="70"/>
  <c r="R23" i="70"/>
  <c r="Q23" i="70"/>
  <c r="P23" i="70"/>
  <c r="N23" i="70"/>
  <c r="M23" i="70"/>
  <c r="L23" i="70"/>
  <c r="K23" i="70"/>
  <c r="J23" i="70"/>
  <c r="I23" i="70"/>
  <c r="H23" i="70"/>
  <c r="G23" i="70"/>
  <c r="Y22" i="70"/>
  <c r="X22" i="70"/>
  <c r="W22" i="70"/>
  <c r="V22" i="70"/>
  <c r="U22" i="70"/>
  <c r="T22" i="70"/>
  <c r="S22" i="70"/>
  <c r="R22" i="70"/>
  <c r="Q22" i="70"/>
  <c r="P22" i="70"/>
  <c r="N22" i="70"/>
  <c r="M22" i="70"/>
  <c r="L22" i="70"/>
  <c r="K22" i="70"/>
  <c r="J22" i="70"/>
  <c r="I22" i="70"/>
  <c r="H22" i="70"/>
  <c r="G22" i="70"/>
  <c r="Y21" i="70"/>
  <c r="X21" i="70"/>
  <c r="W21" i="70"/>
  <c r="V21" i="70"/>
  <c r="U21" i="70"/>
  <c r="T21" i="70"/>
  <c r="S21" i="70"/>
  <c r="R21" i="70"/>
  <c r="Q21" i="70"/>
  <c r="P21" i="70"/>
  <c r="N21" i="70"/>
  <c r="M21" i="70"/>
  <c r="L21" i="70"/>
  <c r="K21" i="70"/>
  <c r="J21" i="70"/>
  <c r="I21" i="70"/>
  <c r="H21" i="70"/>
  <c r="G21" i="70"/>
  <c r="Y20" i="70"/>
  <c r="X20" i="70"/>
  <c r="W20" i="70"/>
  <c r="V20" i="70"/>
  <c r="U20" i="70"/>
  <c r="T20" i="70"/>
  <c r="S20" i="70"/>
  <c r="R20" i="70"/>
  <c r="Q20" i="70"/>
  <c r="P20" i="70"/>
  <c r="N20" i="70"/>
  <c r="M20" i="70"/>
  <c r="L20" i="70"/>
  <c r="K20" i="70"/>
  <c r="J20" i="70"/>
  <c r="I20" i="70"/>
  <c r="H20" i="70"/>
  <c r="G20" i="70"/>
  <c r="Y19" i="70"/>
  <c r="X19" i="70"/>
  <c r="W19" i="70"/>
  <c r="V19" i="70"/>
  <c r="U19" i="70"/>
  <c r="T19" i="70"/>
  <c r="S19" i="70"/>
  <c r="R19" i="70"/>
  <c r="Q19" i="70"/>
  <c r="P19" i="70"/>
  <c r="N19" i="70"/>
  <c r="M19" i="70"/>
  <c r="L19" i="70"/>
  <c r="K19" i="70"/>
  <c r="J19" i="70"/>
  <c r="I19" i="70"/>
  <c r="H19" i="70"/>
  <c r="G19" i="70"/>
  <c r="Y18" i="70"/>
  <c r="X18" i="70"/>
  <c r="W18" i="70"/>
  <c r="V18" i="70"/>
  <c r="U18" i="70"/>
  <c r="T18" i="70"/>
  <c r="S18" i="70"/>
  <c r="R18" i="70"/>
  <c r="Q18" i="70"/>
  <c r="P18" i="70"/>
  <c r="N18" i="70"/>
  <c r="M18" i="70"/>
  <c r="L18" i="70"/>
  <c r="K18" i="70"/>
  <c r="J18" i="70"/>
  <c r="I18" i="70"/>
  <c r="H18" i="70"/>
  <c r="G18" i="70"/>
  <c r="Y17" i="70"/>
  <c r="X17" i="70"/>
  <c r="W17" i="70"/>
  <c r="V17" i="70"/>
  <c r="U17" i="70"/>
  <c r="T17" i="70"/>
  <c r="S17" i="70"/>
  <c r="R17" i="70"/>
  <c r="Q17" i="70"/>
  <c r="P17" i="70"/>
  <c r="N17" i="70"/>
  <c r="M17" i="70"/>
  <c r="L17" i="70"/>
  <c r="K17" i="70"/>
  <c r="J17" i="70"/>
  <c r="I17" i="70"/>
  <c r="H17" i="70"/>
  <c r="G17" i="70"/>
  <c r="Y16" i="70"/>
  <c r="X16" i="70"/>
  <c r="W16" i="70"/>
  <c r="V16" i="70"/>
  <c r="U16" i="70"/>
  <c r="T16" i="70"/>
  <c r="S16" i="70"/>
  <c r="R16" i="70"/>
  <c r="Q16" i="70"/>
  <c r="P16" i="70"/>
  <c r="N16" i="70"/>
  <c r="M16" i="70"/>
  <c r="L16" i="70"/>
  <c r="K16" i="70"/>
  <c r="J16" i="70"/>
  <c r="I16" i="70"/>
  <c r="H16" i="70"/>
  <c r="G16" i="70"/>
  <c r="Y15" i="70"/>
  <c r="X15" i="70"/>
  <c r="W15" i="70"/>
  <c r="V15" i="70"/>
  <c r="U15" i="70"/>
  <c r="T15" i="70"/>
  <c r="S15" i="70"/>
  <c r="R15" i="70"/>
  <c r="Q15" i="70"/>
  <c r="P15" i="70"/>
  <c r="N15" i="70"/>
  <c r="M15" i="70"/>
  <c r="L15" i="70"/>
  <c r="K15" i="70"/>
  <c r="J15" i="70"/>
  <c r="I15" i="70"/>
  <c r="H15" i="70"/>
  <c r="G15" i="70"/>
  <c r="Y14" i="70"/>
  <c r="X14" i="70"/>
  <c r="W14" i="70"/>
  <c r="V14" i="70"/>
  <c r="U14" i="70"/>
  <c r="T14" i="70"/>
  <c r="S14" i="70"/>
  <c r="R14" i="70"/>
  <c r="Q14" i="70"/>
  <c r="P14" i="70"/>
  <c r="N14" i="70"/>
  <c r="M14" i="70"/>
  <c r="L14" i="70"/>
  <c r="K14" i="70"/>
  <c r="J14" i="70"/>
  <c r="I14" i="70"/>
  <c r="H14" i="70"/>
  <c r="G14" i="70"/>
  <c r="Y13" i="70"/>
  <c r="X13" i="70"/>
  <c r="W13" i="70"/>
  <c r="V13" i="70"/>
  <c r="U13" i="70"/>
  <c r="T13" i="70"/>
  <c r="S13" i="70"/>
  <c r="R13" i="70"/>
  <c r="Q13" i="70"/>
  <c r="P13" i="70"/>
  <c r="N13" i="70"/>
  <c r="M13" i="70"/>
  <c r="L13" i="70"/>
  <c r="K13" i="70"/>
  <c r="J13" i="70"/>
  <c r="I13" i="70"/>
  <c r="H13" i="70"/>
  <c r="G13" i="70"/>
  <c r="Y12" i="70"/>
  <c r="X12" i="70"/>
  <c r="W12" i="70"/>
  <c r="V12" i="70"/>
  <c r="U12" i="70"/>
  <c r="T12" i="70"/>
  <c r="S12" i="70"/>
  <c r="R12" i="70"/>
  <c r="Q12" i="70"/>
  <c r="P12" i="70"/>
  <c r="N12" i="70"/>
  <c r="M12" i="70"/>
  <c r="L12" i="70"/>
  <c r="K12" i="70"/>
  <c r="J12" i="70"/>
  <c r="I12" i="70"/>
  <c r="H12" i="70"/>
  <c r="G12" i="70"/>
  <c r="T52" i="67"/>
  <c r="V58" i="67"/>
  <c r="S61" i="67"/>
  <c r="S139" i="67" s="1"/>
  <c r="R221" i="69" s="1"/>
  <c r="Q62" i="67"/>
  <c r="V79" i="67"/>
  <c r="S81" i="67"/>
  <c r="Q82" i="67"/>
  <c r="R89" i="67"/>
  <c r="V51" i="67"/>
  <c r="V129" i="67" s="1"/>
  <c r="T53" i="67"/>
  <c r="Q55" i="67"/>
  <c r="V59" i="67"/>
  <c r="V137" i="67" s="1"/>
  <c r="U219" i="69" s="1"/>
  <c r="U60" i="67"/>
  <c r="T61" i="67"/>
  <c r="S62" i="67"/>
  <c r="Q63" i="67"/>
  <c r="Q141" i="67" s="1"/>
  <c r="P223" i="69" s="1"/>
  <c r="P380" i="69" s="1"/>
  <c r="V80" i="67"/>
  <c r="T81" i="67"/>
  <c r="S82" i="67"/>
  <c r="Q83" i="67"/>
  <c r="V87" i="67"/>
  <c r="U88" i="67"/>
  <c r="U53" i="67"/>
  <c r="T54" i="67"/>
  <c r="U81" i="67"/>
  <c r="T82" i="67"/>
  <c r="S83" i="67"/>
  <c r="Q84" i="67"/>
  <c r="V88" i="67"/>
  <c r="T89" i="67"/>
  <c r="S84" i="67"/>
  <c r="Q85" i="67"/>
  <c r="U89" i="67"/>
  <c r="T77" i="67"/>
  <c r="S78" i="67"/>
  <c r="V82" i="67"/>
  <c r="U83" i="67"/>
  <c r="T84" i="67"/>
  <c r="Q86" i="67"/>
  <c r="V89" i="67"/>
  <c r="V83" i="67"/>
  <c r="U84" i="67"/>
  <c r="T85" i="67"/>
  <c r="S86" i="67"/>
  <c r="R53" i="67"/>
  <c r="R61" i="67"/>
  <c r="R139" i="67" s="1"/>
  <c r="Q221" i="69" s="1"/>
  <c r="Q404" i="69" s="1"/>
  <c r="R77" i="67"/>
  <c r="R85" i="67"/>
  <c r="R54" i="67"/>
  <c r="R62" i="67"/>
  <c r="R56" i="67"/>
  <c r="H77" i="67"/>
  <c r="H129" i="67" s="1"/>
  <c r="G211" i="69" s="1"/>
  <c r="H51" i="67"/>
  <c r="L77" i="67"/>
  <c r="L51" i="67"/>
  <c r="I78" i="67"/>
  <c r="I52" i="67"/>
  <c r="M78" i="67"/>
  <c r="M52" i="67"/>
  <c r="J79" i="67"/>
  <c r="J53" i="67"/>
  <c r="N53" i="67"/>
  <c r="G80" i="67"/>
  <c r="G54" i="67"/>
  <c r="P80" i="67"/>
  <c r="P54" i="67"/>
  <c r="H81" i="67"/>
  <c r="H55" i="67"/>
  <c r="I82" i="67"/>
  <c r="I56" i="67"/>
  <c r="N83" i="67"/>
  <c r="N57" i="67"/>
  <c r="K84" i="67"/>
  <c r="K58" i="67"/>
  <c r="P84" i="67"/>
  <c r="P58" i="67"/>
  <c r="H85" i="67"/>
  <c r="H137" i="67" s="1"/>
  <c r="G219" i="69" s="1"/>
  <c r="G363" i="69" s="1"/>
  <c r="L85" i="67"/>
  <c r="L137" i="67" s="1"/>
  <c r="K219" i="69" s="1"/>
  <c r="L59" i="67"/>
  <c r="M51" i="67"/>
  <c r="M129" i="67" s="1"/>
  <c r="L211" i="69" s="1"/>
  <c r="L238" i="69" s="1"/>
  <c r="M77" i="67"/>
  <c r="J52" i="67"/>
  <c r="J78" i="67"/>
  <c r="J130" i="67" s="1"/>
  <c r="I212" i="69" s="1"/>
  <c r="I330" i="69" s="1"/>
  <c r="N52" i="67"/>
  <c r="N78" i="67"/>
  <c r="G53" i="67"/>
  <c r="G131" i="67" s="1"/>
  <c r="F213" i="69" s="1"/>
  <c r="G79" i="67"/>
  <c r="K79" i="67"/>
  <c r="K53" i="67"/>
  <c r="K131" i="67" s="1"/>
  <c r="J213" i="69" s="1"/>
  <c r="J331" i="69" s="1"/>
  <c r="H80" i="67"/>
  <c r="H54" i="67"/>
  <c r="I81" i="67"/>
  <c r="I55" i="67"/>
  <c r="J56" i="67"/>
  <c r="J82" i="67"/>
  <c r="G83" i="67"/>
  <c r="G57" i="67"/>
  <c r="G135" i="67" s="1"/>
  <c r="F217" i="69" s="1"/>
  <c r="K57" i="67"/>
  <c r="K83" i="67"/>
  <c r="H84" i="67"/>
  <c r="H58" i="67"/>
  <c r="L58" i="67"/>
  <c r="L136" i="67" s="1"/>
  <c r="K218" i="69" s="1"/>
  <c r="I85" i="67"/>
  <c r="M85" i="67"/>
  <c r="M59" i="67"/>
  <c r="M137" i="67" s="1"/>
  <c r="L219" i="69" s="1"/>
  <c r="J61" i="67"/>
  <c r="N61" i="67"/>
  <c r="N139" i="67" s="1"/>
  <c r="M221" i="69" s="1"/>
  <c r="H63" i="67"/>
  <c r="H141" i="67" s="1"/>
  <c r="G223" i="69" s="1"/>
  <c r="G367" i="69" s="1"/>
  <c r="I80" i="67"/>
  <c r="N81" i="67"/>
  <c r="J60" i="67"/>
  <c r="N60" i="67"/>
  <c r="G61" i="67"/>
  <c r="G139" i="67" s="1"/>
  <c r="F221" i="69" s="1"/>
  <c r="F378" i="69" s="1"/>
  <c r="H62" i="67"/>
  <c r="L62" i="67"/>
  <c r="I63" i="67"/>
  <c r="J77" i="67"/>
  <c r="P78" i="67"/>
  <c r="L83" i="67"/>
  <c r="L53" i="67"/>
  <c r="L131" i="67" s="1"/>
  <c r="K213" i="69" s="1"/>
  <c r="K370" i="69" s="1"/>
  <c r="J55" i="67"/>
  <c r="J133" i="67" s="1"/>
  <c r="I215" i="69" s="1"/>
  <c r="I359" i="69" s="1"/>
  <c r="G56" i="67"/>
  <c r="P56" i="67"/>
  <c r="H57" i="67"/>
  <c r="I58" i="67"/>
  <c r="M58" i="67"/>
  <c r="J59" i="67"/>
  <c r="H61" i="67"/>
  <c r="I62" i="67"/>
  <c r="M62" i="67"/>
  <c r="J63" i="67"/>
  <c r="J141" i="67" s="1"/>
  <c r="I223" i="69" s="1"/>
  <c r="G77" i="67"/>
  <c r="P77" i="67"/>
  <c r="H78" i="67"/>
  <c r="I53" i="67"/>
  <c r="N54" i="67"/>
  <c r="K55" i="67"/>
  <c r="P55" i="67"/>
  <c r="L56" i="67"/>
  <c r="M57" i="67"/>
  <c r="M135" i="67" s="1"/>
  <c r="L217" i="69" s="1"/>
  <c r="J58" i="67"/>
  <c r="N58" i="67"/>
  <c r="G59" i="67"/>
  <c r="P59" i="67"/>
  <c r="H60" i="67"/>
  <c r="L60" i="67"/>
  <c r="I61" i="67"/>
  <c r="M61" i="67"/>
  <c r="M139" i="67" s="1"/>
  <c r="L221" i="69" s="1"/>
  <c r="L339" i="69" s="1"/>
  <c r="J62" i="67"/>
  <c r="J140" i="67" s="1"/>
  <c r="I222" i="69" s="1"/>
  <c r="I275" i="69" s="1"/>
  <c r="N62" i="67"/>
  <c r="K63" i="67"/>
  <c r="P63" i="67"/>
  <c r="N140" i="67"/>
  <c r="M222" i="69" s="1"/>
  <c r="M379" i="69" s="1"/>
  <c r="M138" i="67"/>
  <c r="L220" i="69" s="1"/>
  <c r="L286" i="69" s="1"/>
  <c r="U211" i="69"/>
  <c r="U264" i="69" s="1"/>
  <c r="J136" i="67"/>
  <c r="I218" i="69" s="1"/>
  <c r="I362" i="69" s="1"/>
  <c r="K141" i="67"/>
  <c r="J223" i="69"/>
  <c r="J289" i="69" s="1"/>
  <c r="I138" i="67"/>
  <c r="H220" i="69" s="1"/>
  <c r="I140" i="67"/>
  <c r="H222" i="69" s="1"/>
  <c r="H353" i="69" s="1"/>
  <c r="M140" i="67"/>
  <c r="L222" i="69"/>
  <c r="L379" i="69" s="1"/>
  <c r="N138" i="67"/>
  <c r="M220" i="69" s="1"/>
  <c r="M312" i="69" s="1"/>
  <c r="N131" i="67"/>
  <c r="M213" i="69" s="1"/>
  <c r="M396" i="69" s="1"/>
  <c r="I134" i="67"/>
  <c r="H216" i="69" s="1"/>
  <c r="H373" i="69" s="1"/>
  <c r="I130" i="67"/>
  <c r="H212" i="69" s="1"/>
  <c r="H330" i="69" s="1"/>
  <c r="J134" i="67"/>
  <c r="I216" i="69" s="1"/>
  <c r="I373" i="69" s="1"/>
  <c r="N130" i="67"/>
  <c r="M212" i="69" s="1"/>
  <c r="M252" i="69" s="1"/>
  <c r="U368" i="69"/>
  <c r="U316" i="69"/>
  <c r="P263" i="69"/>
  <c r="H403" i="69"/>
  <c r="H390" i="69"/>
  <c r="H364" i="69"/>
  <c r="H325" i="69"/>
  <c r="H260" i="69"/>
  <c r="H247" i="69"/>
  <c r="M353" i="69"/>
  <c r="J333" i="69"/>
  <c r="J307" i="69"/>
  <c r="K363" i="69"/>
  <c r="K272" i="69"/>
  <c r="H243" i="69"/>
  <c r="K396" i="69"/>
  <c r="L389" i="69"/>
  <c r="M395" i="69"/>
  <c r="F404" i="69"/>
  <c r="F339" i="69"/>
  <c r="F352" i="69"/>
  <c r="F326" i="69"/>
  <c r="F300" i="69"/>
  <c r="I403" i="69"/>
  <c r="I377" i="69"/>
  <c r="I390" i="69"/>
  <c r="I364" i="69"/>
  <c r="I286" i="69"/>
  <c r="I260" i="69"/>
  <c r="I312" i="69"/>
  <c r="I247" i="69"/>
  <c r="I365" i="69"/>
  <c r="I378" i="69"/>
  <c r="I339" i="69"/>
  <c r="I352" i="69"/>
  <c r="I274" i="69"/>
  <c r="I248" i="69"/>
  <c r="I300" i="69"/>
  <c r="I235" i="69"/>
  <c r="G311" i="69"/>
  <c r="G259" i="69"/>
  <c r="K331" i="69"/>
  <c r="K227" i="69"/>
  <c r="K292" i="69"/>
  <c r="K383" i="69"/>
  <c r="K240" i="69"/>
  <c r="K318" i="69"/>
  <c r="K266" i="69"/>
  <c r="K344" i="69"/>
  <c r="K253" i="69"/>
  <c r="K357" i="69"/>
  <c r="K279" i="69"/>
  <c r="I297" i="69"/>
  <c r="I236" i="69"/>
  <c r="I323" i="69"/>
  <c r="I388" i="69"/>
  <c r="T299" i="69"/>
  <c r="I271" i="69"/>
  <c r="I349" i="69"/>
  <c r="I284" i="69"/>
  <c r="G355" i="69"/>
  <c r="G264" i="69"/>
  <c r="L366" i="69"/>
  <c r="H282" i="69"/>
  <c r="H269" i="69"/>
  <c r="H351" i="69"/>
  <c r="H338" i="69"/>
  <c r="H273" i="69"/>
  <c r="H286" i="69"/>
  <c r="H234" i="69"/>
  <c r="H377" i="69"/>
  <c r="I338" i="69"/>
  <c r="I351" i="69"/>
  <c r="I273" i="69"/>
  <c r="I325" i="69"/>
  <c r="I234" i="69"/>
  <c r="I299" i="69"/>
  <c r="U381" i="69"/>
  <c r="U277" i="69"/>
  <c r="U290" i="69"/>
  <c r="U303" i="69"/>
  <c r="U355" i="69"/>
  <c r="U342" i="69"/>
  <c r="U251" i="69"/>
  <c r="P237" i="69"/>
  <c r="P250" i="69"/>
  <c r="P406" i="69"/>
  <c r="P289" i="69"/>
  <c r="P315" i="69"/>
  <c r="P302" i="69"/>
  <c r="P328" i="69"/>
  <c r="P393" i="69"/>
  <c r="P367" i="69"/>
  <c r="F391" i="69"/>
  <c r="F235" i="69"/>
  <c r="F365" i="69"/>
  <c r="F261" i="69"/>
  <c r="F313" i="69"/>
  <c r="F274" i="69"/>
  <c r="F287" i="69"/>
  <c r="F248" i="69"/>
  <c r="R261" i="69"/>
  <c r="R274" i="69"/>
  <c r="M405" i="69"/>
  <c r="G376" i="69"/>
  <c r="I287" i="69"/>
  <c r="U376" i="69"/>
  <c r="G402" i="69"/>
  <c r="I313" i="69"/>
  <c r="I261" i="69"/>
  <c r="I391" i="69"/>
  <c r="G298" i="69"/>
  <c r="I326" i="69"/>
  <c r="U272" i="69"/>
  <c r="L234" i="69"/>
  <c r="L351" i="69"/>
  <c r="U389" i="69"/>
  <c r="M240" i="69"/>
  <c r="L247" i="69"/>
  <c r="L338" i="69"/>
  <c r="H392" i="69"/>
  <c r="M292" i="69"/>
  <c r="L273" i="69"/>
  <c r="L377" i="69"/>
  <c r="H301" i="69"/>
  <c r="M305" i="69"/>
  <c r="L260" i="69"/>
  <c r="L364" i="69"/>
  <c r="L299" i="69"/>
  <c r="L390" i="69"/>
  <c r="L325" i="69"/>
  <c r="L403" i="69"/>
  <c r="L353" i="69"/>
  <c r="G365" i="69"/>
  <c r="L248" i="69"/>
  <c r="J240" i="69"/>
  <c r="J344" i="69"/>
  <c r="U350" i="69"/>
  <c r="U363" i="69"/>
  <c r="G337" i="69"/>
  <c r="L376" i="69"/>
  <c r="G233" i="69"/>
  <c r="G324" i="69"/>
  <c r="G246" i="69"/>
  <c r="G389" i="69"/>
  <c r="L246" i="69"/>
  <c r="G272" i="69"/>
  <c r="G350" i="69"/>
  <c r="G285" i="69"/>
  <c r="H291" i="69"/>
  <c r="M344" i="69"/>
  <c r="H230" i="69"/>
  <c r="H334" i="69"/>
  <c r="M253" i="69"/>
  <c r="M331" i="69"/>
  <c r="H295" i="69"/>
  <c r="H360" i="69"/>
  <c r="M227" i="69"/>
  <c r="M370" i="69"/>
  <c r="H256" i="69"/>
  <c r="H386" i="69"/>
  <c r="M279" i="69"/>
  <c r="M357" i="69"/>
  <c r="H321" i="69"/>
  <c r="H399" i="69"/>
  <c r="M318" i="69"/>
  <c r="M383" i="69"/>
  <c r="H347" i="69"/>
  <c r="M266" i="69"/>
  <c r="I317" i="69"/>
  <c r="I239" i="69"/>
  <c r="H252" i="69"/>
  <c r="H356" i="69"/>
  <c r="I230" i="69"/>
  <c r="H382" i="69"/>
  <c r="I347" i="69"/>
  <c r="H278" i="69"/>
  <c r="H395" i="69"/>
  <c r="I386" i="69"/>
  <c r="H317" i="69"/>
  <c r="H343" i="69"/>
  <c r="H324" i="69"/>
  <c r="L394" i="69"/>
  <c r="H226" i="69"/>
  <c r="H369" i="69"/>
  <c r="I334" i="69"/>
  <c r="H239" i="69"/>
  <c r="H304" i="69"/>
  <c r="H265" i="69"/>
  <c r="J266" i="69"/>
  <c r="J370" i="69"/>
  <c r="J253" i="69"/>
  <c r="J357" i="69"/>
  <c r="J279" i="69"/>
  <c r="J383" i="69"/>
  <c r="J292" i="69"/>
  <c r="J396" i="69"/>
  <c r="J318" i="69"/>
  <c r="J305" i="69"/>
  <c r="J227" i="69"/>
  <c r="L311" i="69"/>
  <c r="H311" i="69"/>
  <c r="H350" i="69"/>
  <c r="H246" i="69"/>
  <c r="H363" i="69"/>
  <c r="H272" i="69"/>
  <c r="H376" i="69"/>
  <c r="H285" i="69"/>
  <c r="H402" i="69"/>
  <c r="H337" i="69"/>
  <c r="H298" i="69"/>
  <c r="H233" i="69"/>
  <c r="AD397" i="69" l="1"/>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C311" i="69"/>
  <c r="AC350" i="69"/>
  <c r="AE150" i="67"/>
  <c r="AD621" i="69" s="1"/>
  <c r="AD700" i="69" s="1"/>
  <c r="AD150" i="67"/>
  <c r="AC621" i="69" s="1"/>
  <c r="AC726" i="69" s="1"/>
  <c r="AE136" i="67"/>
  <c r="AD218" i="69" s="1"/>
  <c r="AD401" i="69" s="1"/>
  <c r="AC389" i="69"/>
  <c r="AC363" i="69"/>
  <c r="AC337" i="69"/>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D151" i="67"/>
  <c r="AC622" i="69" s="1"/>
  <c r="AC805" i="69" s="1"/>
  <c r="AE140" i="67"/>
  <c r="AD222" i="69" s="1"/>
  <c r="AD275" i="69" s="1"/>
  <c r="AD138" i="67"/>
  <c r="AC220" i="69" s="1"/>
  <c r="AC234" i="69" s="1"/>
  <c r="AE113" i="70"/>
  <c r="AD426" i="69" s="1"/>
  <c r="AD596" i="69" s="1"/>
  <c r="AE109" i="70"/>
  <c r="AD422" i="69" s="1"/>
  <c r="AD605" i="69" s="1"/>
  <c r="AE105" i="70"/>
  <c r="AD418" i="69" s="1"/>
  <c r="AE115" i="70"/>
  <c r="AD428" i="69" s="1"/>
  <c r="AD611" i="69" s="1"/>
  <c r="AE111" i="70"/>
  <c r="AD424" i="69" s="1"/>
  <c r="AE107" i="70"/>
  <c r="AD420" i="69" s="1"/>
  <c r="AD473" i="69" s="1"/>
  <c r="AE103" i="70"/>
  <c r="AD416" i="69" s="1"/>
  <c r="AE112" i="70"/>
  <c r="AD425" i="69" s="1"/>
  <c r="AD478" i="69" s="1"/>
  <c r="AE108" i="70"/>
  <c r="AD421" i="69" s="1"/>
  <c r="AE104" i="70"/>
  <c r="AD417" i="69" s="1"/>
  <c r="AD115" i="70"/>
  <c r="AC428" i="69" s="1"/>
  <c r="AC598" i="69" s="1"/>
  <c r="AD111" i="70"/>
  <c r="AC424" i="69" s="1"/>
  <c r="AD107" i="70"/>
  <c r="AC420" i="69" s="1"/>
  <c r="AD103" i="70"/>
  <c r="AC416" i="69" s="1"/>
  <c r="AD114" i="70"/>
  <c r="AC427" i="69" s="1"/>
  <c r="AD110" i="70"/>
  <c r="AC423" i="69" s="1"/>
  <c r="AC593" i="69" s="1"/>
  <c r="AD106" i="70"/>
  <c r="AC419" i="69" s="1"/>
  <c r="AC602" i="69" s="1"/>
  <c r="Z93" i="70"/>
  <c r="Y17" i="69" s="1"/>
  <c r="M11" i="52"/>
  <c r="AB93" i="70"/>
  <c r="AA17" i="69" s="1"/>
  <c r="Z99" i="70"/>
  <c r="Y23" i="69" s="1"/>
  <c r="Z95" i="70"/>
  <c r="Y19" i="69" s="1"/>
  <c r="Z91" i="70"/>
  <c r="Y15"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16" i="69"/>
  <c r="AD303" i="69"/>
  <c r="AD254" i="69"/>
  <c r="AD319" i="69"/>
  <c r="AD371" i="69"/>
  <c r="AD355" i="69"/>
  <c r="AD381" i="69"/>
  <c r="AD332" i="69"/>
  <c r="AD293" i="69"/>
  <c r="AD280" i="69"/>
  <c r="AD228" i="69"/>
  <c r="N19" i="52"/>
  <c r="AC235" i="69"/>
  <c r="AC378" i="69"/>
  <c r="AC329" i="69"/>
  <c r="AC225" i="69"/>
  <c r="AC355" i="69"/>
  <c r="AC316" i="69"/>
  <c r="AC381" i="69"/>
  <c r="AC368" i="69"/>
  <c r="AC303" i="69"/>
  <c r="AC290" i="69"/>
  <c r="AC264" i="69"/>
  <c r="AC342" i="69"/>
  <c r="AC277" i="69"/>
  <c r="AC394" i="69"/>
  <c r="AC399" i="69"/>
  <c r="AC360" i="69"/>
  <c r="AC373" i="69"/>
  <c r="AC251" i="69"/>
  <c r="AB330" i="69"/>
  <c r="AB252" i="69"/>
  <c r="AB265" i="69"/>
  <c r="AC152" i="67"/>
  <c r="AB623" i="69" s="1"/>
  <c r="AB793" i="69" s="1"/>
  <c r="AC143" i="67"/>
  <c r="AB614" i="69" s="1"/>
  <c r="AB797" i="69" s="1"/>
  <c r="AC129" i="67"/>
  <c r="AB211" i="69" s="1"/>
  <c r="AC149" i="67"/>
  <c r="AB620"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B151" i="67"/>
  <c r="AA622" i="69" s="1"/>
  <c r="AA792" i="69" s="1"/>
  <c r="AB147" i="67"/>
  <c r="AA618" i="69" s="1"/>
  <c r="AB148" i="67"/>
  <c r="AA619" i="69" s="1"/>
  <c r="AB144" i="67"/>
  <c r="AA615" i="69" s="1"/>
  <c r="AB153" i="67"/>
  <c r="AA624" i="69" s="1"/>
  <c r="AB149" i="67"/>
  <c r="AA620" i="69" s="1"/>
  <c r="AB145" i="67"/>
  <c r="AA616" i="69" s="1"/>
  <c r="AB112" i="70"/>
  <c r="AA425" i="69" s="1"/>
  <c r="AA608" i="69" s="1"/>
  <c r="AB108" i="70"/>
  <c r="AA421" i="69" s="1"/>
  <c r="AA604" i="69" s="1"/>
  <c r="AB104" i="70"/>
  <c r="AA417" i="69" s="1"/>
  <c r="AB113" i="70"/>
  <c r="AA426" i="69" s="1"/>
  <c r="AB109" i="70"/>
  <c r="AA422" i="69" s="1"/>
  <c r="AB105" i="70"/>
  <c r="AA418" i="69" s="1"/>
  <c r="AB114" i="70"/>
  <c r="AA427" i="69" s="1"/>
  <c r="AA597" i="69" s="1"/>
  <c r="AB110" i="70"/>
  <c r="AA423" i="69" s="1"/>
  <c r="AA489" i="69" s="1"/>
  <c r="AB106" i="70"/>
  <c r="AA419" i="69" s="1"/>
  <c r="AA511" i="69" s="1"/>
  <c r="AB115" i="70"/>
  <c r="AA428" i="69" s="1"/>
  <c r="AA611" i="69" s="1"/>
  <c r="AB111" i="70"/>
  <c r="AA424" i="69" s="1"/>
  <c r="AA503" i="69" s="1"/>
  <c r="AB107" i="70"/>
  <c r="AA420" i="69" s="1"/>
  <c r="AB103" i="70"/>
  <c r="AA416" i="69" s="1"/>
  <c r="Z100" i="70"/>
  <c r="Y24" i="69" s="1"/>
  <c r="Z96" i="70"/>
  <c r="Y20" i="69" s="1"/>
  <c r="Z92" i="70"/>
  <c r="Y16"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383" i="69"/>
  <c r="Z357" i="69"/>
  <c r="Z400" i="69"/>
  <c r="Z309" i="69"/>
  <c r="Z387" i="69"/>
  <c r="Z348" i="69"/>
  <c r="Z361" i="69"/>
  <c r="Z374" i="69"/>
  <c r="Z283" i="69"/>
  <c r="Z322" i="69"/>
  <c r="Z296" i="69"/>
  <c r="Z335" i="69"/>
  <c r="Z320" i="69"/>
  <c r="Z385" i="69"/>
  <c r="Z346" i="69"/>
  <c r="Z307" i="69"/>
  <c r="Z359" i="69"/>
  <c r="Z372" i="69"/>
  <c r="AA82" i="67"/>
  <c r="AA64" i="67"/>
  <c r="AA104" i="67"/>
  <c r="AA86" i="67"/>
  <c r="AA68" i="67"/>
  <c r="AA146" i="67" s="1"/>
  <c r="Z617" i="69" s="1"/>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Y393" i="69"/>
  <c r="Y276" i="69"/>
  <c r="Y341" i="69"/>
  <c r="Y380" i="69"/>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I266" i="69"/>
  <c r="AA232" i="69"/>
  <c r="AI227"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Y406" i="69"/>
  <c r="Y328" i="69"/>
  <c r="Y315" i="69"/>
  <c r="Y354" i="69"/>
  <c r="Y367" i="69"/>
  <c r="Y289" i="69"/>
  <c r="Y302"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G387" i="69"/>
  <c r="AA362" i="69"/>
  <c r="AO349" i="69"/>
  <c r="AO329" i="69"/>
  <c r="Z311" i="69"/>
  <c r="AM300" i="69"/>
  <c r="Z298" i="69"/>
  <c r="AZ295" i="69"/>
  <c r="AI402" i="69"/>
  <c r="AI272" i="69"/>
  <c r="AI350" i="69"/>
  <c r="AI298"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I318" i="69"/>
  <c r="AD314" i="69"/>
  <c r="Y308" i="69"/>
  <c r="AI292" i="69"/>
  <c r="AO289" i="69"/>
  <c r="AC313" i="69"/>
  <c r="AC261" i="69"/>
  <c r="AC274"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I383" i="69"/>
  <c r="AU369" i="69"/>
  <c r="AZ347" i="69"/>
  <c r="AI344" i="69"/>
  <c r="AK337" i="69"/>
  <c r="AI331" i="69"/>
  <c r="AI301" i="69"/>
  <c r="AR245" i="69"/>
  <c r="AR310" i="69"/>
  <c r="AR297" i="69"/>
  <c r="AR336" i="69"/>
  <c r="AZ403" i="69"/>
  <c r="AZ364" i="69"/>
  <c r="AZ351" i="69"/>
  <c r="AZ338" i="69"/>
  <c r="AI234" i="69"/>
  <c r="AI286" i="69"/>
  <c r="AI338" i="69"/>
  <c r="AI273" i="69"/>
  <c r="AI325" i="69"/>
  <c r="AI364"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G400" i="69"/>
  <c r="AG231" i="69"/>
  <c r="AG309" i="69"/>
  <c r="AG335" i="69"/>
  <c r="AG361" i="69"/>
  <c r="AG296"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AI370" i="69"/>
  <c r="AI279" i="69"/>
  <c r="AI357"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G374" i="69"/>
  <c r="AV372" i="69"/>
  <c r="AA371" i="69"/>
  <c r="AW363" i="69"/>
  <c r="BA354" i="69"/>
  <c r="AI353" i="69"/>
  <c r="AA349" i="69"/>
  <c r="AG322" i="69"/>
  <c r="AO303" i="69"/>
  <c r="AD302" i="69"/>
  <c r="AM287" i="69"/>
  <c r="AS273" i="69"/>
  <c r="AG270" i="69"/>
  <c r="AO251" i="69"/>
  <c r="AG406" i="69"/>
  <c r="AG276" i="69"/>
  <c r="AG341" i="69"/>
  <c r="AG328" i="69"/>
  <c r="AG315" i="69"/>
  <c r="AG354"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225" i="69"/>
  <c r="AF238"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AI232" i="69"/>
  <c r="P20" i="52"/>
  <c r="BC100" i="70"/>
  <c r="BB24" i="69" s="1"/>
  <c r="BB207" i="69" s="1"/>
  <c r="BC96" i="70"/>
  <c r="BB20" i="69" s="1"/>
  <c r="AA398" i="69"/>
  <c r="AA307" i="69"/>
  <c r="AA281" i="69"/>
  <c r="AA294" i="69"/>
  <c r="AA268" i="69"/>
  <c r="AA346" i="69"/>
  <c r="Z229" i="69"/>
  <c r="Z398" i="69"/>
  <c r="Z242" i="69"/>
  <c r="Z255" i="69"/>
  <c r="Z281" i="69"/>
  <c r="Z294" i="69"/>
  <c r="Z268" i="69"/>
  <c r="Z333"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I247" i="69"/>
  <c r="AI403" i="69"/>
  <c r="AI260" i="69"/>
  <c r="AN272" i="69"/>
  <c r="AN402" i="69"/>
  <c r="AZ401" i="69"/>
  <c r="AZ245" i="69"/>
  <c r="AZ232" i="69"/>
  <c r="AZ400" i="69"/>
  <c r="AZ257" i="69"/>
  <c r="AZ231" i="69"/>
  <c r="AI396" i="69"/>
  <c r="AI253" i="69"/>
  <c r="AI240" i="69"/>
  <c r="AV395" i="69"/>
  <c r="AV252" i="69"/>
  <c r="AV226" i="69"/>
  <c r="AV239" i="69"/>
  <c r="AE236" i="69"/>
  <c r="AE405" i="69"/>
  <c r="AE249" i="69"/>
  <c r="AH233" i="69"/>
  <c r="AH402"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I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I399" i="69"/>
  <c r="AI230" i="69"/>
  <c r="AI243" i="69"/>
  <c r="AI256" i="69"/>
  <c r="AJ312" i="69"/>
  <c r="AJ305" i="69"/>
  <c r="AN290" i="69"/>
  <c r="AS279" i="69"/>
  <c r="AA270" i="69"/>
  <c r="Z269" i="69"/>
  <c r="AK268" i="69"/>
  <c r="AI263" i="69"/>
  <c r="AL255" i="69"/>
  <c r="AI250"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I237" i="69"/>
  <c r="AI406" i="69"/>
  <c r="AW236" i="69"/>
  <c r="AW405" i="69"/>
  <c r="AK403" i="69"/>
  <c r="AK247" i="69"/>
  <c r="AK260" i="69"/>
  <c r="AM398" i="69"/>
  <c r="AM229" i="69"/>
  <c r="AO406" i="69"/>
  <c r="AO237" i="69"/>
  <c r="AO263" i="69"/>
  <c r="AD406" i="69"/>
  <c r="AD250" i="69"/>
  <c r="AH252" i="69"/>
  <c r="AH239" i="69"/>
  <c r="AT225" i="69"/>
  <c r="AW228" i="69"/>
  <c r="AW397" i="69"/>
  <c r="AX141" i="67"/>
  <c r="AW223" i="69" s="1"/>
  <c r="AG140" i="67"/>
  <c r="AF222" i="69" s="1"/>
  <c r="AM139" i="67"/>
  <c r="AL221" i="69" s="1"/>
  <c r="AY137" i="67"/>
  <c r="AX219" i="69" s="1"/>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O136" i="67"/>
  <c r="AN218" i="69" s="1"/>
  <c r="AN401" i="69" s="1"/>
  <c r="AR134" i="67"/>
  <c r="AQ216" i="69" s="1"/>
  <c r="AU235" i="69"/>
  <c r="AU404" i="69"/>
  <c r="AD229" i="69"/>
  <c r="AD398" i="69"/>
  <c r="AC226" i="69"/>
  <c r="AC395" i="69"/>
  <c r="AC398" i="69"/>
  <c r="AA154" i="67"/>
  <c r="Z625" i="69" s="1"/>
  <c r="Z782" i="69" s="1"/>
  <c r="AA141" i="67"/>
  <c r="Z223" i="69" s="1"/>
  <c r="AU152" i="67"/>
  <c r="AT623" i="69" s="1"/>
  <c r="AT780" i="69" s="1"/>
  <c r="AU139" i="67"/>
  <c r="AT221" i="69" s="1"/>
  <c r="AE152" i="67"/>
  <c r="AD623" i="69" s="1"/>
  <c r="AD806" i="69" s="1"/>
  <c r="AE139" i="67"/>
  <c r="AD221" i="69" s="1"/>
  <c r="AS151" i="67"/>
  <c r="AR622" i="69" s="1"/>
  <c r="AR805" i="69" s="1"/>
  <c r="AS138" i="67"/>
  <c r="AR220" i="69" s="1"/>
  <c r="AR403" i="69" s="1"/>
  <c r="AC151" i="67"/>
  <c r="AB622" i="69" s="1"/>
  <c r="AB779" i="69" s="1"/>
  <c r="AC138" i="67"/>
  <c r="AB220" i="69" s="1"/>
  <c r="AW149" i="67"/>
  <c r="AV620" i="69" s="1"/>
  <c r="AW136" i="67"/>
  <c r="AV218" i="69" s="1"/>
  <c r="AG149" i="67"/>
  <c r="AF620" i="69" s="1"/>
  <c r="AG136" i="67"/>
  <c r="AF218" i="69" s="1"/>
  <c r="AU148" i="67"/>
  <c r="AT619" i="69" s="1"/>
  <c r="AT802" i="69" s="1"/>
  <c r="AU135" i="67"/>
  <c r="AT217" i="69" s="1"/>
  <c r="AE148" i="67"/>
  <c r="AD619" i="69" s="1"/>
  <c r="AD802" i="69" s="1"/>
  <c r="AE135" i="67"/>
  <c r="AD217" i="69" s="1"/>
  <c r="AC147" i="67"/>
  <c r="AB618" i="69" s="1"/>
  <c r="AB710" i="69" s="1"/>
  <c r="AC134" i="67"/>
  <c r="AB216" i="69" s="1"/>
  <c r="AB256" i="69" s="1"/>
  <c r="AY146" i="67"/>
  <c r="AX617" i="69" s="1"/>
  <c r="AX800" i="69" s="1"/>
  <c r="AY133" i="67"/>
  <c r="AX215" i="69" s="1"/>
  <c r="AI146" i="67"/>
  <c r="AH617" i="69" s="1"/>
  <c r="AH800" i="69" s="1"/>
  <c r="AI133" i="67"/>
  <c r="AH215" i="69" s="1"/>
  <c r="AH398" i="69" s="1"/>
  <c r="AN153" i="67"/>
  <c r="AM624" i="69" s="1"/>
  <c r="AM807" i="69" s="1"/>
  <c r="AN140" i="67"/>
  <c r="AM222" i="69" s="1"/>
  <c r="AP150" i="67"/>
  <c r="AO621" i="69" s="1"/>
  <c r="AO791" i="69" s="1"/>
  <c r="AP137" i="67"/>
  <c r="AO219" i="69" s="1"/>
  <c r="Z150" i="67"/>
  <c r="Y621" i="69" s="1"/>
  <c r="Y791" i="69" s="1"/>
  <c r="Z137" i="67"/>
  <c r="Y219" i="69" s="1"/>
  <c r="Y285" i="69" s="1"/>
  <c r="AT148" i="67"/>
  <c r="AS619" i="69" s="1"/>
  <c r="AS802" i="69" s="1"/>
  <c r="AT135" i="67"/>
  <c r="AS217" i="69" s="1"/>
  <c r="AZ147" i="67"/>
  <c r="AY618" i="69" s="1"/>
  <c r="AY788" i="69" s="1"/>
  <c r="AZ134" i="67"/>
  <c r="AY216" i="69" s="1"/>
  <c r="AX146" i="67"/>
  <c r="AW617" i="69" s="1"/>
  <c r="AW800" i="69" s="1"/>
  <c r="AX133" i="67"/>
  <c r="AW215" i="69" s="1"/>
  <c r="AP146" i="67"/>
  <c r="AO617" i="69" s="1"/>
  <c r="AO787" i="69" s="1"/>
  <c r="AP133" i="67"/>
  <c r="AO215" i="69" s="1"/>
  <c r="Z146" i="67"/>
  <c r="Y617" i="69" s="1"/>
  <c r="Y787" i="69" s="1"/>
  <c r="Z133" i="67"/>
  <c r="Y215" i="69" s="1"/>
  <c r="Y398" i="69" s="1"/>
  <c r="AF145" i="67"/>
  <c r="AE616" i="69" s="1"/>
  <c r="AE786" i="69" s="1"/>
  <c r="AF132" i="67"/>
  <c r="AE214" i="69" s="1"/>
  <c r="BB144" i="67"/>
  <c r="BA615" i="69" s="1"/>
  <c r="BB131" i="67"/>
  <c r="BA213" i="69" s="1"/>
  <c r="AL144" i="67"/>
  <c r="AK615" i="69" s="1"/>
  <c r="AK785" i="69" s="1"/>
  <c r="AL131" i="67"/>
  <c r="AK213" i="69" s="1"/>
  <c r="AJ143" i="67"/>
  <c r="AI614" i="69" s="1"/>
  <c r="AI784" i="69" s="1"/>
  <c r="AJ130" i="67"/>
  <c r="AI212" i="69" s="1"/>
  <c r="AB143" i="67"/>
  <c r="AA614" i="69" s="1"/>
  <c r="AA784" i="69" s="1"/>
  <c r="AB130" i="67"/>
  <c r="AA212" i="69" s="1"/>
  <c r="AI228" i="69"/>
  <c r="AI397" i="69"/>
  <c r="BA226" i="69"/>
  <c r="BA395" i="69"/>
  <c r="AQ232" i="69"/>
  <c r="AQ401" i="69"/>
  <c r="AE226" i="69"/>
  <c r="AE395" i="69"/>
  <c r="BC149" i="67"/>
  <c r="BB620" i="69" s="1"/>
  <c r="BB790" i="69" s="1"/>
  <c r="BC135" i="67"/>
  <c r="BB217" i="69" s="1"/>
  <c r="BB400" i="69" s="1"/>
  <c r="AV141" i="67"/>
  <c r="AU223" i="69" s="1"/>
  <c r="AV154" i="67"/>
  <c r="AU625" i="69" s="1"/>
  <c r="AU665" i="69" s="1"/>
  <c r="AN141" i="67"/>
  <c r="AM223" i="69" s="1"/>
  <c r="AN154" i="67"/>
  <c r="AM625" i="69" s="1"/>
  <c r="AF141" i="67"/>
  <c r="AE223" i="69" s="1"/>
  <c r="AF154" i="67"/>
  <c r="AE625" i="69" s="1"/>
  <c r="BB140" i="67"/>
  <c r="BA222" i="69" s="1"/>
  <c r="BB153" i="67"/>
  <c r="BA624" i="69" s="1"/>
  <c r="AT140" i="67"/>
  <c r="AS222" i="69" s="1"/>
  <c r="AT153" i="67"/>
  <c r="AS624" i="69" s="1"/>
  <c r="AS755" i="69" s="1"/>
  <c r="AL140" i="67"/>
  <c r="AK222" i="69" s="1"/>
  <c r="AL153" i="67"/>
  <c r="AK624" i="69" s="1"/>
  <c r="AD140" i="67"/>
  <c r="AC222" i="69" s="1"/>
  <c r="AD153" i="67"/>
  <c r="AC624" i="69" s="1"/>
  <c r="AC677" i="69" s="1"/>
  <c r="AZ139" i="67"/>
  <c r="AY221" i="69" s="1"/>
  <c r="AZ152" i="67"/>
  <c r="AY623" i="69" s="1"/>
  <c r="AR139" i="67"/>
  <c r="AQ221" i="69" s="1"/>
  <c r="AR152" i="67"/>
  <c r="AQ623" i="69" s="1"/>
  <c r="AQ754" i="69" s="1"/>
  <c r="AJ139" i="67"/>
  <c r="AI221" i="69" s="1"/>
  <c r="AJ152" i="67"/>
  <c r="AI623" i="69" s="1"/>
  <c r="AB139" i="67"/>
  <c r="AA221" i="69" s="1"/>
  <c r="AA261" i="69" s="1"/>
  <c r="AB152" i="67"/>
  <c r="AA623" i="69" s="1"/>
  <c r="AA741" i="69" s="1"/>
  <c r="AP138" i="67"/>
  <c r="AO220" i="69" s="1"/>
  <c r="AP151" i="67"/>
  <c r="AO622" i="69" s="1"/>
  <c r="AH138" i="67"/>
  <c r="AG220" i="69" s="1"/>
  <c r="AH151" i="67"/>
  <c r="AG622" i="69" s="1"/>
  <c r="Z138" i="67"/>
  <c r="Y220" i="69" s="1"/>
  <c r="Z151" i="67"/>
  <c r="Y622" i="69" s="1"/>
  <c r="Y649" i="69" s="1"/>
  <c r="AV137" i="67"/>
  <c r="AU219" i="69" s="1"/>
  <c r="AV150" i="67"/>
  <c r="AU621" i="69" s="1"/>
  <c r="AN137" i="67"/>
  <c r="AM219" i="69" s="1"/>
  <c r="AN150" i="67"/>
  <c r="AM621" i="69" s="1"/>
  <c r="AF137" i="67"/>
  <c r="AE219" i="69" s="1"/>
  <c r="AF150" i="67"/>
  <c r="AE621" i="69" s="1"/>
  <c r="AE726" i="69" s="1"/>
  <c r="BB136" i="67"/>
  <c r="BA218" i="69" s="1"/>
  <c r="BB149" i="67"/>
  <c r="BA620" i="69" s="1"/>
  <c r="AT136" i="67"/>
  <c r="AS218" i="69" s="1"/>
  <c r="AT149" i="67"/>
  <c r="AS620" i="69" s="1"/>
  <c r="AL136" i="67"/>
  <c r="AK218" i="69" s="1"/>
  <c r="AL149" i="67"/>
  <c r="AK620" i="69" s="1"/>
  <c r="AD136" i="67"/>
  <c r="AC218" i="69" s="1"/>
  <c r="AD149" i="67"/>
  <c r="AC620" i="69" s="1"/>
  <c r="AC712" i="69" s="1"/>
  <c r="AZ135" i="67"/>
  <c r="AY217" i="69" s="1"/>
  <c r="AZ148" i="67"/>
  <c r="AY619" i="69" s="1"/>
  <c r="AR135" i="67"/>
  <c r="AQ217" i="69" s="1"/>
  <c r="AR148" i="67"/>
  <c r="AQ619" i="69" s="1"/>
  <c r="BC153" i="67"/>
  <c r="BB624" i="69" s="1"/>
  <c r="BB807" i="69" s="1"/>
  <c r="BC139" i="67"/>
  <c r="BB221" i="69" s="1"/>
  <c r="BB404" i="69" s="1"/>
  <c r="AO148" i="67"/>
  <c r="AN619" i="69" s="1"/>
  <c r="AB226" i="69"/>
  <c r="AB395" i="69"/>
  <c r="AM230" i="69"/>
  <c r="AM399" i="69"/>
  <c r="AJ226" i="69"/>
  <c r="AJ395" i="69"/>
  <c r="AJ42" i="49" s="1"/>
  <c r="BA141" i="67"/>
  <c r="AZ223" i="69" s="1"/>
  <c r="AZ406" i="69" s="1"/>
  <c r="BA154" i="67"/>
  <c r="AZ625" i="69" s="1"/>
  <c r="AS141" i="67"/>
  <c r="AR223" i="69" s="1"/>
  <c r="AR406" i="69" s="1"/>
  <c r="AS154" i="67"/>
  <c r="AR625" i="69" s="1"/>
  <c r="AK141" i="67"/>
  <c r="AJ223" i="69" s="1"/>
  <c r="AJ406" i="69" s="1"/>
  <c r="AK154" i="67"/>
  <c r="AJ625" i="69" s="1"/>
  <c r="AC141" i="67"/>
  <c r="AB223" i="69" s="1"/>
  <c r="AB406" i="69" s="1"/>
  <c r="AC154" i="67"/>
  <c r="AB625" i="69" s="1"/>
  <c r="AY140" i="67"/>
  <c r="AX222" i="69" s="1"/>
  <c r="AX405" i="69" s="1"/>
  <c r="AY153" i="67"/>
  <c r="AX624" i="69" s="1"/>
  <c r="AQ140" i="67"/>
  <c r="AP222" i="69" s="1"/>
  <c r="AP405" i="69" s="1"/>
  <c r="AQ153" i="67"/>
  <c r="AP624" i="69" s="1"/>
  <c r="AI140" i="67"/>
  <c r="AH222" i="69" s="1"/>
  <c r="AH405" i="69" s="1"/>
  <c r="AI153" i="67"/>
  <c r="AH624" i="69" s="1"/>
  <c r="AH755" i="69" s="1"/>
  <c r="AA140" i="67"/>
  <c r="Z222" i="69" s="1"/>
  <c r="Z405" i="69" s="1"/>
  <c r="AA153" i="67"/>
  <c r="Z624" i="69" s="1"/>
  <c r="AW139" i="67"/>
  <c r="AV221" i="69" s="1"/>
  <c r="AV404" i="69" s="1"/>
  <c r="AW152" i="67"/>
  <c r="AV623" i="69" s="1"/>
  <c r="AO139" i="67"/>
  <c r="AN221" i="69" s="1"/>
  <c r="AN404" i="69" s="1"/>
  <c r="AO152" i="67"/>
  <c r="AN623" i="69" s="1"/>
  <c r="AG139" i="67"/>
  <c r="AF221" i="69" s="1"/>
  <c r="AF404" i="69" s="1"/>
  <c r="AG152" i="67"/>
  <c r="AF623" i="69" s="1"/>
  <c r="AU138" i="67"/>
  <c r="AT220" i="69" s="1"/>
  <c r="AT403" i="69" s="1"/>
  <c r="AU151" i="67"/>
  <c r="AT622" i="69" s="1"/>
  <c r="AM138" i="67"/>
  <c r="AL220" i="69" s="1"/>
  <c r="AL403" i="69" s="1"/>
  <c r="AM151" i="67"/>
  <c r="AL622" i="69" s="1"/>
  <c r="AE138" i="67"/>
  <c r="AD220" i="69" s="1"/>
  <c r="AE151" i="67"/>
  <c r="AD622" i="69" s="1"/>
  <c r="AD714" i="69" s="1"/>
  <c r="BA137" i="67"/>
  <c r="AZ219" i="69" s="1"/>
  <c r="BA150" i="67"/>
  <c r="AZ621" i="69" s="1"/>
  <c r="AS137" i="67"/>
  <c r="AR219" i="69" s="1"/>
  <c r="AR402" i="69" s="1"/>
  <c r="AS150" i="67"/>
  <c r="AR621" i="69" s="1"/>
  <c r="AK137" i="67"/>
  <c r="AJ219" i="69" s="1"/>
  <c r="AJ402" i="69" s="1"/>
  <c r="AK150" i="67"/>
  <c r="AJ621" i="69" s="1"/>
  <c r="AC137" i="67"/>
  <c r="AB219" i="69" s="1"/>
  <c r="AB402" i="69" s="1"/>
  <c r="AC150" i="67"/>
  <c r="AB621" i="69" s="1"/>
  <c r="AY136" i="67"/>
  <c r="AX218" i="69" s="1"/>
  <c r="AX401" i="69" s="1"/>
  <c r="AY149" i="67"/>
  <c r="AX620" i="69" s="1"/>
  <c r="AQ136" i="67"/>
  <c r="AP218" i="69" s="1"/>
  <c r="AP401" i="69" s="1"/>
  <c r="AQ149" i="67"/>
  <c r="AP620" i="69" s="1"/>
  <c r="AI136" i="67"/>
  <c r="AH218" i="69" s="1"/>
  <c r="AH401" i="69" s="1"/>
  <c r="AI149" i="67"/>
  <c r="AH620" i="69" s="1"/>
  <c r="AA136" i="67"/>
  <c r="Z218" i="69" s="1"/>
  <c r="Z401" i="69" s="1"/>
  <c r="AA149" i="67"/>
  <c r="Z620" i="69" s="1"/>
  <c r="Z803" i="69" s="1"/>
  <c r="AW135" i="67"/>
  <c r="AV217" i="69" s="1"/>
  <c r="AV400" i="69" s="1"/>
  <c r="AW148" i="67"/>
  <c r="AV619" i="69" s="1"/>
  <c r="AV802" i="69" s="1"/>
  <c r="AG135" i="67"/>
  <c r="AF217" i="69" s="1"/>
  <c r="AF400" i="69" s="1"/>
  <c r="AG148" i="67"/>
  <c r="AF619" i="69" s="1"/>
  <c r="AU134" i="67"/>
  <c r="AT216" i="69" s="1"/>
  <c r="AT399" i="69" s="1"/>
  <c r="AU147" i="67"/>
  <c r="AT618" i="69" s="1"/>
  <c r="AM134" i="67"/>
  <c r="AL216" i="69" s="1"/>
  <c r="AL399" i="69" s="1"/>
  <c r="AM147" i="67"/>
  <c r="AL618" i="69" s="1"/>
  <c r="AE134" i="67"/>
  <c r="AD216" i="69" s="1"/>
  <c r="AD399" i="69" s="1"/>
  <c r="AE147" i="67"/>
  <c r="AD618" i="69" s="1"/>
  <c r="AD684" i="69" s="1"/>
  <c r="BA133" i="67"/>
  <c r="AZ215" i="69" s="1"/>
  <c r="AZ398" i="69" s="1"/>
  <c r="BA146" i="67"/>
  <c r="AZ617" i="69" s="1"/>
  <c r="AS133" i="67"/>
  <c r="AR215" i="69" s="1"/>
  <c r="AR398" i="69" s="1"/>
  <c r="AS146" i="67"/>
  <c r="AR617" i="69" s="1"/>
  <c r="AR800" i="69" s="1"/>
  <c r="AK133" i="67"/>
  <c r="AJ215" i="69" s="1"/>
  <c r="AJ398" i="69" s="1"/>
  <c r="AK146" i="67"/>
  <c r="AJ617" i="69" s="1"/>
  <c r="AC133" i="67"/>
  <c r="AB215" i="69" s="1"/>
  <c r="AB398" i="69" s="1"/>
  <c r="AC146" i="67"/>
  <c r="AB617" i="69" s="1"/>
  <c r="AB787" i="69" s="1"/>
  <c r="AY132" i="67"/>
  <c r="AX214" i="69" s="1"/>
  <c r="AX397" i="69" s="1"/>
  <c r="AY145" i="67"/>
  <c r="AX616" i="69" s="1"/>
  <c r="AQ132" i="67"/>
  <c r="AP214" i="69" s="1"/>
  <c r="AQ145" i="67"/>
  <c r="AP616" i="69" s="1"/>
  <c r="AP773" i="69" s="1"/>
  <c r="AI132" i="67"/>
  <c r="AH214" i="69" s="1"/>
  <c r="AI145" i="67"/>
  <c r="AH616" i="69" s="1"/>
  <c r="AA132" i="67"/>
  <c r="Z214" i="69" s="1"/>
  <c r="Z397" i="69" s="1"/>
  <c r="AA145" i="67"/>
  <c r="Z616" i="69" s="1"/>
  <c r="AW131" i="67"/>
  <c r="AV213" i="69" s="1"/>
  <c r="AV396" i="69" s="1"/>
  <c r="AW144" i="67"/>
  <c r="AV615" i="69" s="1"/>
  <c r="AO131" i="67"/>
  <c r="AN213" i="69" s="1"/>
  <c r="AN396" i="69" s="1"/>
  <c r="AO144" i="67"/>
  <c r="AN615" i="69" s="1"/>
  <c r="AN798" i="69" s="1"/>
  <c r="AG131" i="67"/>
  <c r="AF213" i="69" s="1"/>
  <c r="AF396" i="69" s="1"/>
  <c r="AG144" i="67"/>
  <c r="AF615" i="69" s="1"/>
  <c r="AU130" i="67"/>
  <c r="AT212" i="69" s="1"/>
  <c r="AT395" i="69" s="1"/>
  <c r="AU143" i="67"/>
  <c r="AT614" i="69" s="1"/>
  <c r="AM130" i="67"/>
  <c r="AL212" i="69" s="1"/>
  <c r="AL395" i="69" s="1"/>
  <c r="AM143" i="67"/>
  <c r="AL614" i="69" s="1"/>
  <c r="AE130" i="67"/>
  <c r="AD212" i="69" s="1"/>
  <c r="AD395" i="69" s="1"/>
  <c r="AE143" i="67"/>
  <c r="AD614" i="69" s="1"/>
  <c r="AD797" i="69" s="1"/>
  <c r="BC152" i="67"/>
  <c r="BB623" i="69" s="1"/>
  <c r="BB806" i="69" s="1"/>
  <c r="BC148" i="67"/>
  <c r="BB619" i="69" s="1"/>
  <c r="BB802" i="69" s="1"/>
  <c r="BC144" i="67"/>
  <c r="BB615" i="69" s="1"/>
  <c r="BB772" i="69" s="1"/>
  <c r="BC140" i="67"/>
  <c r="BB222" i="69" s="1"/>
  <c r="BB405" i="69" s="1"/>
  <c r="AH364" i="69"/>
  <c r="AH403" i="69"/>
  <c r="AR226" i="69"/>
  <c r="AR395" i="69"/>
  <c r="AR42" i="49" s="1"/>
  <c r="Y396" i="69"/>
  <c r="BC132" i="67"/>
  <c r="BB214" i="69" s="1"/>
  <c r="BB371" i="69" s="1"/>
  <c r="BC143" i="67"/>
  <c r="BB614" i="69" s="1"/>
  <c r="BB784" i="69" s="1"/>
  <c r="BC101" i="70"/>
  <c r="BB25" i="69" s="1"/>
  <c r="BC91" i="70"/>
  <c r="BB15" i="69" s="1"/>
  <c r="BB42" i="69" s="1"/>
  <c r="BC93" i="70"/>
  <c r="BB17" i="69" s="1"/>
  <c r="BB174" i="69" s="1"/>
  <c r="R13" i="52"/>
  <c r="R14" i="52"/>
  <c r="R15" i="52"/>
  <c r="R8" i="52"/>
  <c r="R16" i="52"/>
  <c r="R19" i="52"/>
  <c r="R9" i="52"/>
  <c r="R17" i="52"/>
  <c r="R11" i="52"/>
  <c r="R10" i="52"/>
  <c r="R18" i="52"/>
  <c r="R12" i="52"/>
  <c r="R20" i="52"/>
  <c r="BB397" i="69"/>
  <c r="BC100" i="67"/>
  <c r="BC96" i="67"/>
  <c r="BC92" i="67"/>
  <c r="BC88" i="67"/>
  <c r="BC84" i="67"/>
  <c r="BC80" i="67"/>
  <c r="BC136" i="67"/>
  <c r="BB218" i="69" s="1"/>
  <c r="BB401" i="69" s="1"/>
  <c r="BC126" i="67"/>
  <c r="BC122" i="67"/>
  <c r="BC118" i="67"/>
  <c r="BC114" i="67"/>
  <c r="BC110" i="67"/>
  <c r="BC106" i="67"/>
  <c r="AM639" i="69"/>
  <c r="AM652" i="69"/>
  <c r="AM665" i="69"/>
  <c r="AM678" i="69"/>
  <c r="AM691" i="69"/>
  <c r="AM717" i="69"/>
  <c r="AM704" i="69"/>
  <c r="AM743" i="69"/>
  <c r="AM730" i="69"/>
  <c r="AM769" i="69"/>
  <c r="AM756" i="69"/>
  <c r="AM795" i="69"/>
  <c r="AE639" i="69"/>
  <c r="AE665" i="69"/>
  <c r="AE678" i="69"/>
  <c r="AE652" i="69"/>
  <c r="AE717" i="69"/>
  <c r="AE691" i="69"/>
  <c r="AE704" i="69"/>
  <c r="AE743" i="69"/>
  <c r="AE730" i="69"/>
  <c r="AE769" i="69"/>
  <c r="AE756" i="69"/>
  <c r="AE795" i="69"/>
  <c r="BA638" i="69"/>
  <c r="BA651" i="69"/>
  <c r="BA677" i="69"/>
  <c r="BA664" i="69"/>
  <c r="BA690" i="69"/>
  <c r="BA716" i="69"/>
  <c r="BA742" i="69"/>
  <c r="BA729" i="69"/>
  <c r="BA703" i="69"/>
  <c r="BA768" i="69"/>
  <c r="BA755" i="69"/>
  <c r="BA794" i="69"/>
  <c r="AS677" i="69"/>
  <c r="AK638" i="69"/>
  <c r="AK651" i="69"/>
  <c r="AK664" i="69"/>
  <c r="AK677" i="69"/>
  <c r="AK690" i="69"/>
  <c r="AK716" i="69"/>
  <c r="AK703" i="69"/>
  <c r="AK742" i="69"/>
  <c r="AK729" i="69"/>
  <c r="AK768" i="69"/>
  <c r="AK755" i="69"/>
  <c r="AK794" i="69"/>
  <c r="AC690" i="69"/>
  <c r="AY637" i="69"/>
  <c r="AY650" i="69"/>
  <c r="AY663" i="69"/>
  <c r="AY676" i="69"/>
  <c r="AY715" i="69"/>
  <c r="AY689" i="69"/>
  <c r="AY741" i="69"/>
  <c r="AY728" i="69"/>
  <c r="AY767" i="69"/>
  <c r="AY754" i="69"/>
  <c r="AY702" i="69"/>
  <c r="AY793" i="69"/>
  <c r="AQ663" i="69"/>
  <c r="AI637" i="69"/>
  <c r="AI650" i="69"/>
  <c r="AI676" i="69"/>
  <c r="AI663" i="69"/>
  <c r="AI689" i="69"/>
  <c r="AI715" i="69"/>
  <c r="AI702" i="69"/>
  <c r="AI741" i="69"/>
  <c r="AI728" i="69"/>
  <c r="AI767" i="69"/>
  <c r="AI754" i="69"/>
  <c r="AI793" i="69"/>
  <c r="AA702" i="69"/>
  <c r="AA689" i="69"/>
  <c r="AW649" i="69"/>
  <c r="AW636" i="69"/>
  <c r="AW662" i="69"/>
  <c r="AW675" i="69"/>
  <c r="AW688" i="69"/>
  <c r="AW714" i="69"/>
  <c r="AW701" i="69"/>
  <c r="AW740" i="69"/>
  <c r="AW727" i="69"/>
  <c r="AW766" i="69"/>
  <c r="AW753" i="69"/>
  <c r="AW792" i="69"/>
  <c r="AO636" i="69"/>
  <c r="AO649" i="69"/>
  <c r="AO662" i="69"/>
  <c r="AO688" i="69"/>
  <c r="AO675" i="69"/>
  <c r="AO701" i="69"/>
  <c r="AO714" i="69"/>
  <c r="AO740" i="69"/>
  <c r="AO727" i="69"/>
  <c r="AO766" i="69"/>
  <c r="AO753" i="69"/>
  <c r="AO792" i="69"/>
  <c r="AG714" i="69"/>
  <c r="AU648" i="69"/>
  <c r="AU661" i="69"/>
  <c r="AU687" i="69"/>
  <c r="AU674" i="69"/>
  <c r="AU635" i="69"/>
  <c r="AU726" i="69"/>
  <c r="AU713" i="69"/>
  <c r="AU700" i="69"/>
  <c r="AU739" i="69"/>
  <c r="AU765" i="69"/>
  <c r="AU752" i="69"/>
  <c r="AU791" i="69"/>
  <c r="AM635" i="69"/>
  <c r="AM687" i="69"/>
  <c r="AM648" i="69"/>
  <c r="AM674" i="69"/>
  <c r="AM661" i="69"/>
  <c r="AM726" i="69"/>
  <c r="AM713" i="69"/>
  <c r="AM700" i="69"/>
  <c r="AM739" i="69"/>
  <c r="AM765" i="69"/>
  <c r="AM752" i="69"/>
  <c r="AM791" i="69"/>
  <c r="BA634" i="69"/>
  <c r="BA660" i="69"/>
  <c r="BA647" i="69"/>
  <c r="BA686" i="69"/>
  <c r="BA725" i="69"/>
  <c r="BA673" i="69"/>
  <c r="BA712" i="69"/>
  <c r="BA699" i="69"/>
  <c r="BA738" i="69"/>
  <c r="BA764" i="69"/>
  <c r="BA751" i="69"/>
  <c r="BA790" i="69"/>
  <c r="AS634" i="69"/>
  <c r="AS647" i="69"/>
  <c r="AS660" i="69"/>
  <c r="AS686" i="69"/>
  <c r="AS673" i="69"/>
  <c r="AS725" i="69"/>
  <c r="AS699" i="69"/>
  <c r="AS712" i="69"/>
  <c r="AS738" i="69"/>
  <c r="AS764" i="69"/>
  <c r="AS751" i="69"/>
  <c r="AS790" i="69"/>
  <c r="AK634" i="69"/>
  <c r="AK647" i="69"/>
  <c r="AK686" i="69"/>
  <c r="AK660" i="69"/>
  <c r="AK725" i="69"/>
  <c r="AK673" i="69"/>
  <c r="AK712" i="69"/>
  <c r="AK738" i="69"/>
  <c r="AK699" i="69"/>
  <c r="AK764" i="69"/>
  <c r="AK751" i="69"/>
  <c r="AK790" i="69"/>
  <c r="AY646" i="69"/>
  <c r="AY633" i="69"/>
  <c r="AY659" i="69"/>
  <c r="AY672" i="69"/>
  <c r="AY685" i="69"/>
  <c r="AY724" i="69"/>
  <c r="AY698" i="69"/>
  <c r="AY711" i="69"/>
  <c r="AY737" i="69"/>
  <c r="AY763" i="69"/>
  <c r="AY750" i="69"/>
  <c r="AY776" i="69"/>
  <c r="AY789" i="69"/>
  <c r="AQ646" i="69"/>
  <c r="AQ633" i="69"/>
  <c r="AQ685" i="69"/>
  <c r="AQ672" i="69"/>
  <c r="AQ659" i="69"/>
  <c r="AQ724" i="69"/>
  <c r="AQ711" i="69"/>
  <c r="AQ698" i="69"/>
  <c r="AQ737" i="69"/>
  <c r="AQ763" i="69"/>
  <c r="AQ750" i="69"/>
  <c r="AQ776" i="69"/>
  <c r="AQ789" i="69"/>
  <c r="AI633" i="69"/>
  <c r="AI685" i="69"/>
  <c r="AI672" i="69"/>
  <c r="AI646" i="69"/>
  <c r="AI659" i="69"/>
  <c r="AI724" i="69"/>
  <c r="AI711" i="69"/>
  <c r="AI698" i="69"/>
  <c r="AI737" i="69"/>
  <c r="AI763" i="69"/>
  <c r="AI750" i="69"/>
  <c r="AI776" i="69"/>
  <c r="AI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45" i="69"/>
  <c r="AG632" i="69"/>
  <c r="AG684" i="69"/>
  <c r="AG658" i="69"/>
  <c r="AG671" i="69"/>
  <c r="AG723" i="69"/>
  <c r="AG710" i="69"/>
  <c r="AG736" i="69"/>
  <c r="AG762" i="69"/>
  <c r="AG697" i="69"/>
  <c r="AG749" i="69"/>
  <c r="AG775" i="69"/>
  <c r="AG788"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31" i="69"/>
  <c r="AE644" i="69"/>
  <c r="AE657" i="69"/>
  <c r="AE683" i="69"/>
  <c r="AE670" i="69"/>
  <c r="AE696" i="69"/>
  <c r="AE722" i="69"/>
  <c r="AE709" i="69"/>
  <c r="AE735" i="69"/>
  <c r="AE761" i="69"/>
  <c r="AE748" i="69"/>
  <c r="AE774"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I629" i="69"/>
  <c r="AI642" i="69"/>
  <c r="AI655" i="69"/>
  <c r="AI681" i="69"/>
  <c r="AI668" i="69"/>
  <c r="AI694" i="69"/>
  <c r="AI720" i="69"/>
  <c r="AI707" i="69"/>
  <c r="AI733" i="69"/>
  <c r="AI759" i="69"/>
  <c r="AI746" i="69"/>
  <c r="AI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AH637" i="69"/>
  <c r="AH663" i="69"/>
  <c r="AH676" i="69"/>
  <c r="AH650" i="69"/>
  <c r="AH689" i="69"/>
  <c r="AH715" i="69"/>
  <c r="AH702" i="69"/>
  <c r="AH728" i="69"/>
  <c r="AH741" i="69"/>
  <c r="AH767" i="69"/>
  <c r="AH754"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49" i="69"/>
  <c r="AF662" i="69"/>
  <c r="AF675" i="69"/>
  <c r="AF688" i="69"/>
  <c r="AF714" i="69"/>
  <c r="AF701" i="69"/>
  <c r="AF727" i="69"/>
  <c r="AF740" i="69"/>
  <c r="AF753" i="69"/>
  <c r="AF766"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647" i="69"/>
  <c r="AB634" i="69"/>
  <c r="AB660" i="69"/>
  <c r="AB673" i="69"/>
  <c r="AB686" i="69"/>
  <c r="AB699" i="69"/>
  <c r="AB712" i="69"/>
  <c r="AB725" i="69"/>
  <c r="AB738" i="69"/>
  <c r="AB751" i="69"/>
  <c r="AB764"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45" i="69"/>
  <c r="AF671" i="69"/>
  <c r="AF684" i="69"/>
  <c r="AF697" i="69"/>
  <c r="AF710" i="69"/>
  <c r="AF723" i="69"/>
  <c r="AF736" i="69"/>
  <c r="AF749" i="69"/>
  <c r="AF775" i="69"/>
  <c r="AF762"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K803" i="69"/>
  <c r="AB803" i="69"/>
  <c r="AY801" i="69"/>
  <c r="AP801" i="69"/>
  <c r="AG801" i="69"/>
  <c r="BB800" i="69"/>
  <c r="AL799" i="69"/>
  <c r="AC799" i="69"/>
  <c r="AX798" i="69"/>
  <c r="AF797" i="69"/>
  <c r="AO795" i="69"/>
  <c r="Y795" i="69"/>
  <c r="AM794" i="69"/>
  <c r="BA793" i="69"/>
  <c r="AK793" i="69"/>
  <c r="AY792" i="69"/>
  <c r="AI792" i="69"/>
  <c r="AW791" i="69"/>
  <c r="AG791" i="69"/>
  <c r="AS789" i="69"/>
  <c r="AC789" i="69"/>
  <c r="AF787" i="69"/>
  <c r="AB785" i="69"/>
  <c r="BB782" i="69"/>
  <c r="AE782" i="69"/>
  <c r="AN781" i="69"/>
  <c r="AX780" i="69"/>
  <c r="AJ779" i="69"/>
  <c r="AT778" i="69"/>
  <c r="AZ777" i="69"/>
  <c r="AH776" i="69"/>
  <c r="Z767" i="69"/>
  <c r="AT761" i="69"/>
  <c r="BB755" i="69"/>
  <c r="AH750" i="69"/>
  <c r="AX808" i="69"/>
  <c r="Z808" i="69"/>
  <c r="AF807" i="69"/>
  <c r="AT806" i="69"/>
  <c r="AZ805" i="69"/>
  <c r="AP804" i="69"/>
  <c r="BB803" i="69"/>
  <c r="AS803" i="69"/>
  <c r="AJ803" i="69"/>
  <c r="AX801" i="69"/>
  <c r="AO801" i="69"/>
  <c r="AF801" i="69"/>
  <c r="AK799" i="69"/>
  <c r="AB799" i="69"/>
  <c r="AY797" i="69"/>
  <c r="AO797" i="69"/>
  <c r="AL796" i="69"/>
  <c r="BB795" i="69"/>
  <c r="AN795" i="69"/>
  <c r="BB794" i="69"/>
  <c r="AL794" i="69"/>
  <c r="AZ793" i="69"/>
  <c r="AJ793" i="69"/>
  <c r="AX792" i="69"/>
  <c r="AH792" i="69"/>
  <c r="AV791" i="69"/>
  <c r="AF791" i="69"/>
  <c r="AR789" i="69"/>
  <c r="AB789" i="69"/>
  <c r="AP788" i="69"/>
  <c r="AW787" i="69"/>
  <c r="AL786" i="69"/>
  <c r="AS785" i="69"/>
  <c r="AD782" i="69"/>
  <c r="AK781" i="69"/>
  <c r="Z780" i="69"/>
  <c r="AS777"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39" i="69"/>
  <c r="AZ652" i="69"/>
  <c r="AZ678" i="69"/>
  <c r="AZ665" i="69"/>
  <c r="AZ691" i="69"/>
  <c r="AZ704" i="69"/>
  <c r="AZ717" i="69"/>
  <c r="AZ730" i="69"/>
  <c r="AZ769" i="69"/>
  <c r="AZ756" i="69"/>
  <c r="AZ743" i="69"/>
  <c r="AZ782" i="69"/>
  <c r="AR639" i="69"/>
  <c r="AR652" i="69"/>
  <c r="AR678" i="69"/>
  <c r="AR691" i="69"/>
  <c r="AR704" i="69"/>
  <c r="AR665" i="69"/>
  <c r="AR717" i="69"/>
  <c r="AR743" i="69"/>
  <c r="AR769" i="69"/>
  <c r="AR730" i="69"/>
  <c r="AR782" i="69"/>
  <c r="AR756" i="69"/>
  <c r="AJ639" i="69"/>
  <c r="AJ652" i="69"/>
  <c r="AJ678" i="69"/>
  <c r="AJ704" i="69"/>
  <c r="AJ691" i="69"/>
  <c r="AJ665" i="69"/>
  <c r="AJ717" i="69"/>
  <c r="AJ730" i="69"/>
  <c r="AJ743" i="69"/>
  <c r="AJ769" i="69"/>
  <c r="AJ756" i="69"/>
  <c r="AJ782" i="69"/>
  <c r="AB717" i="69"/>
  <c r="AX638" i="69"/>
  <c r="AX651" i="69"/>
  <c r="AX664" i="69"/>
  <c r="AX677" i="69"/>
  <c r="AX690" i="69"/>
  <c r="AX703" i="69"/>
  <c r="AX742" i="69"/>
  <c r="AX716" i="69"/>
  <c r="AX729" i="69"/>
  <c r="AX768" i="69"/>
  <c r="AX755" i="69"/>
  <c r="AX781" i="69"/>
  <c r="AP638" i="69"/>
  <c r="AP651" i="69"/>
  <c r="AP664" i="69"/>
  <c r="AP677" i="69"/>
  <c r="AP690" i="69"/>
  <c r="AP703" i="69"/>
  <c r="AP716" i="69"/>
  <c r="AP729" i="69"/>
  <c r="AP742" i="69"/>
  <c r="AP768" i="69"/>
  <c r="AP755" i="69"/>
  <c r="AP781" i="69"/>
  <c r="AH651" i="69"/>
  <c r="AH638" i="69"/>
  <c r="AH677" i="69"/>
  <c r="AH690" i="69"/>
  <c r="AH664" i="69"/>
  <c r="AH703" i="69"/>
  <c r="AH716" i="69"/>
  <c r="AH742" i="69"/>
  <c r="AH768" i="69"/>
  <c r="AH729" i="69"/>
  <c r="AH781" i="69"/>
  <c r="Z768" i="69"/>
  <c r="AV650" i="69"/>
  <c r="AV637" i="69"/>
  <c r="AV663" i="69"/>
  <c r="AV676" i="69"/>
  <c r="AV689" i="69"/>
  <c r="AV702" i="69"/>
  <c r="AV715" i="69"/>
  <c r="AV741" i="69"/>
  <c r="AV728" i="69"/>
  <c r="AV767" i="69"/>
  <c r="AV754" i="69"/>
  <c r="AV780" i="69"/>
  <c r="AN637" i="69"/>
  <c r="AN650" i="69"/>
  <c r="AN663" i="69"/>
  <c r="AN676" i="69"/>
  <c r="AN689" i="69"/>
  <c r="AN702" i="69"/>
  <c r="AN741" i="69"/>
  <c r="AN715" i="69"/>
  <c r="AN767" i="69"/>
  <c r="AN728" i="69"/>
  <c r="AN780" i="69"/>
  <c r="AN754" i="69"/>
  <c r="AF637" i="69"/>
  <c r="AF650" i="69"/>
  <c r="AF663" i="69"/>
  <c r="AF676" i="69"/>
  <c r="AF702" i="69"/>
  <c r="AF715" i="69"/>
  <c r="AF728" i="69"/>
  <c r="AF741" i="69"/>
  <c r="AF689" i="69"/>
  <c r="AF767" i="69"/>
  <c r="AF754" i="69"/>
  <c r="AF780" i="69"/>
  <c r="BB636" i="69"/>
  <c r="BB662" i="69"/>
  <c r="BB675" i="69"/>
  <c r="BB649" i="69"/>
  <c r="BB701" i="69"/>
  <c r="BB688" i="69"/>
  <c r="BB714" i="69"/>
  <c r="BB727" i="69"/>
  <c r="BB766" i="69"/>
  <c r="BB740" i="69"/>
  <c r="BB753" i="69"/>
  <c r="BB779" i="69"/>
  <c r="AT688" i="69"/>
  <c r="AT779" i="69"/>
  <c r="AL636" i="69"/>
  <c r="AL649" i="69"/>
  <c r="AL662" i="69"/>
  <c r="AL675" i="69"/>
  <c r="AL688" i="69"/>
  <c r="AL714" i="69"/>
  <c r="AL727" i="69"/>
  <c r="AL701" i="69"/>
  <c r="AL740" i="69"/>
  <c r="AL766" i="69"/>
  <c r="AL753" i="69"/>
  <c r="AL779" i="69"/>
  <c r="AD727" i="69"/>
  <c r="AZ635" i="69"/>
  <c r="AZ661" i="69"/>
  <c r="AZ648" i="69"/>
  <c r="AZ687" i="69"/>
  <c r="AZ674" i="69"/>
  <c r="AZ700" i="69"/>
  <c r="AZ739" i="69"/>
  <c r="AZ726" i="69"/>
  <c r="AZ765" i="69"/>
  <c r="AZ713" i="69"/>
  <c r="AZ752" i="69"/>
  <c r="AZ778" i="69"/>
  <c r="AR687" i="69"/>
  <c r="AJ648" i="69"/>
  <c r="AJ635" i="69"/>
  <c r="AJ661" i="69"/>
  <c r="AJ674" i="69"/>
  <c r="AJ687" i="69"/>
  <c r="AJ700" i="69"/>
  <c r="AJ726" i="69"/>
  <c r="AJ739" i="69"/>
  <c r="AJ713" i="69"/>
  <c r="AJ765" i="69"/>
  <c r="AJ778" i="69"/>
  <c r="AJ752" i="69"/>
  <c r="AB648" i="69"/>
  <c r="AB635" i="69"/>
  <c r="AB661" i="69"/>
  <c r="AB674" i="69"/>
  <c r="AB687" i="69"/>
  <c r="AB700" i="69"/>
  <c r="AB726" i="69"/>
  <c r="AB713" i="69"/>
  <c r="AB739" i="69"/>
  <c r="AB765" i="69"/>
  <c r="AB752" i="69"/>
  <c r="AB778" i="69"/>
  <c r="AX647" i="69"/>
  <c r="AX634" i="69"/>
  <c r="AX660" i="69"/>
  <c r="AX673" i="69"/>
  <c r="AX686" i="69"/>
  <c r="AX699" i="69"/>
  <c r="AX725" i="69"/>
  <c r="AX712" i="69"/>
  <c r="AX764" i="69"/>
  <c r="AX751" i="69"/>
  <c r="AX738" i="69"/>
  <c r="AX777" i="69"/>
  <c r="AP699" i="69"/>
  <c r="AH647" i="69"/>
  <c r="AH634" i="69"/>
  <c r="AH660" i="69"/>
  <c r="AH673" i="69"/>
  <c r="AH686" i="69"/>
  <c r="AH699" i="69"/>
  <c r="AH712" i="69"/>
  <c r="AH725" i="69"/>
  <c r="AH738" i="69"/>
  <c r="AH764" i="69"/>
  <c r="AH751" i="69"/>
  <c r="AH777" i="69"/>
  <c r="Z673" i="69"/>
  <c r="AV633" i="69"/>
  <c r="AV659" i="69"/>
  <c r="AV672" i="69"/>
  <c r="AV685" i="69"/>
  <c r="AV646" i="69"/>
  <c r="AV724" i="69"/>
  <c r="AV711" i="69"/>
  <c r="AV698" i="69"/>
  <c r="AV737" i="69"/>
  <c r="AV763" i="69"/>
  <c r="AV750" i="69"/>
  <c r="AV776" i="69"/>
  <c r="AN646" i="69"/>
  <c r="AN633" i="69"/>
  <c r="AN659" i="69"/>
  <c r="AN672" i="69"/>
  <c r="AN698" i="69"/>
  <c r="AN711" i="69"/>
  <c r="AN724" i="69"/>
  <c r="AN685" i="69"/>
  <c r="AN763" i="69"/>
  <c r="AN737" i="69"/>
  <c r="AN750" i="69"/>
  <c r="AN776" i="69"/>
  <c r="AF659" i="69"/>
  <c r="AF763"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L632" i="69"/>
  <c r="AL645" i="69"/>
  <c r="AL658" i="69"/>
  <c r="AL671" i="69"/>
  <c r="AL697" i="69"/>
  <c r="AL684" i="69"/>
  <c r="AL736" i="69"/>
  <c r="AL710" i="69"/>
  <c r="AL723" i="69"/>
  <c r="AL762" i="69"/>
  <c r="AL775" i="69"/>
  <c r="AL749" i="69"/>
  <c r="AD671" i="69"/>
  <c r="AD749" i="69"/>
  <c r="AZ722" i="69"/>
  <c r="AR631" i="69"/>
  <c r="AR657" i="69"/>
  <c r="AR644" i="69"/>
  <c r="AR683" i="69"/>
  <c r="AR696" i="69"/>
  <c r="AR670" i="69"/>
  <c r="AR735" i="69"/>
  <c r="AR722" i="69"/>
  <c r="AR761" i="69"/>
  <c r="AR709" i="69"/>
  <c r="AR774" i="69"/>
  <c r="AR748" i="69"/>
  <c r="AJ631" i="69"/>
  <c r="AJ644" i="69"/>
  <c r="AJ657" i="69"/>
  <c r="AJ670" i="69"/>
  <c r="AJ683" i="69"/>
  <c r="AJ696" i="69"/>
  <c r="AJ709" i="69"/>
  <c r="AJ722" i="69"/>
  <c r="AJ735" i="69"/>
  <c r="AJ761" i="69"/>
  <c r="AJ748" i="69"/>
  <c r="AJ774" i="69"/>
  <c r="AB631" i="69"/>
  <c r="AB644" i="69"/>
  <c r="AB657" i="69"/>
  <c r="AB683" i="69"/>
  <c r="AB709" i="69"/>
  <c r="AB761" i="69"/>
  <c r="AB722" i="69"/>
  <c r="AB774" i="69"/>
  <c r="AX721" i="69"/>
  <c r="AP630" i="69"/>
  <c r="AP643" i="69"/>
  <c r="AP656" i="69"/>
  <c r="AP669" i="69"/>
  <c r="AP682" i="69"/>
  <c r="AP695" i="69"/>
  <c r="AP721" i="69"/>
  <c r="AP734" i="69"/>
  <c r="AP708" i="69"/>
  <c r="AP760" i="69"/>
  <c r="AP747" i="69"/>
  <c r="AH630" i="69"/>
  <c r="AH656" i="69"/>
  <c r="AH643" i="69"/>
  <c r="AH695" i="69"/>
  <c r="AH669" i="69"/>
  <c r="AH682" i="69"/>
  <c r="AH734" i="69"/>
  <c r="AH708" i="69"/>
  <c r="AH721" i="69"/>
  <c r="AH760" i="69"/>
  <c r="AH773" i="69"/>
  <c r="AH747" i="69"/>
  <c r="Z630" i="69"/>
  <c r="Z643" i="69"/>
  <c r="Z656" i="69"/>
  <c r="Z682" i="69"/>
  <c r="Z669" i="69"/>
  <c r="Z695" i="69"/>
  <c r="Z708" i="69"/>
  <c r="Z734" i="69"/>
  <c r="Z721" i="69"/>
  <c r="Z760" i="69"/>
  <c r="Z773" i="69"/>
  <c r="Z747" i="69"/>
  <c r="AV629" i="69"/>
  <c r="AV733" i="69"/>
  <c r="AN629" i="69"/>
  <c r="AN642" i="69"/>
  <c r="AN655" i="69"/>
  <c r="AN681" i="69"/>
  <c r="AN694" i="69"/>
  <c r="AN733" i="69"/>
  <c r="AN668" i="69"/>
  <c r="AN707" i="69"/>
  <c r="AN759" i="69"/>
  <c r="AN720" i="69"/>
  <c r="AN772" i="69"/>
  <c r="AN746" i="69"/>
  <c r="AF642" i="69"/>
  <c r="AF629" i="69"/>
  <c r="AF655" i="69"/>
  <c r="AF668" i="69"/>
  <c r="AF694" i="69"/>
  <c r="AF681" i="69"/>
  <c r="AF707" i="69"/>
  <c r="AF720" i="69"/>
  <c r="AF733" i="69"/>
  <c r="AF746" i="69"/>
  <c r="AF759" i="69"/>
  <c r="AF772" i="69"/>
  <c r="BB628" i="69"/>
  <c r="BB641" i="69"/>
  <c r="BB654" i="69"/>
  <c r="BB667" i="69"/>
  <c r="BB693" i="69"/>
  <c r="BB680" i="69"/>
  <c r="BB732" i="69"/>
  <c r="BB719" i="69"/>
  <c r="BB706" i="69"/>
  <c r="BB758" i="69"/>
  <c r="BB771" i="69"/>
  <c r="AT628" i="69"/>
  <c r="AT641" i="69"/>
  <c r="AT654" i="69"/>
  <c r="AT667" i="69"/>
  <c r="AT693" i="69"/>
  <c r="AT680" i="69"/>
  <c r="AT706" i="69"/>
  <c r="AT719" i="69"/>
  <c r="AT732" i="69"/>
  <c r="AT745" i="69"/>
  <c r="AT758" i="69"/>
  <c r="AT771" i="69"/>
  <c r="AL719"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AO804" i="69"/>
  <c r="AF804" i="69"/>
  <c r="BA803" i="69"/>
  <c r="AR803" i="69"/>
  <c r="AH803" i="69"/>
  <c r="AK802" i="69"/>
  <c r="AB802" i="69"/>
  <c r="AW801" i="69"/>
  <c r="AN801" i="69"/>
  <c r="BB799" i="69"/>
  <c r="AS799" i="69"/>
  <c r="AJ799" i="69"/>
  <c r="Z799" i="69"/>
  <c r="AX797" i="69"/>
  <c r="AN797" i="69"/>
  <c r="AI796" i="69"/>
  <c r="AL795" i="69"/>
  <c r="AZ794" i="69"/>
  <c r="AJ794" i="69"/>
  <c r="AX793" i="69"/>
  <c r="AH793" i="69"/>
  <c r="AV792" i="69"/>
  <c r="AF792" i="69"/>
  <c r="AT791" i="69"/>
  <c r="AR790" i="69"/>
  <c r="AB790" i="69"/>
  <c r="AP789" i="69"/>
  <c r="Z789" i="69"/>
  <c r="AL788" i="69"/>
  <c r="AV787" i="69"/>
  <c r="AH786" i="69"/>
  <c r="AR785" i="69"/>
  <c r="AD784" i="69"/>
  <c r="AJ781" i="69"/>
  <c r="AF779" i="69"/>
  <c r="AM778" i="69"/>
  <c r="AR777" i="69"/>
  <c r="AT775" i="69"/>
  <c r="AF770" i="69"/>
  <c r="BB765" i="69"/>
  <c r="AP754" i="69"/>
  <c r="AC639" i="69"/>
  <c r="AC652" i="69"/>
  <c r="AC665" i="69"/>
  <c r="AC678" i="69"/>
  <c r="AC691" i="69"/>
  <c r="AC717" i="69"/>
  <c r="AC704" i="69"/>
  <c r="AC730" i="69"/>
  <c r="AC756" i="69"/>
  <c r="AC769" i="69"/>
  <c r="AC743" i="69"/>
  <c r="AC795"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AI634" i="69"/>
  <c r="AI647" i="69"/>
  <c r="AI673" i="69"/>
  <c r="AI712" i="69"/>
  <c r="AI660" i="69"/>
  <c r="AI686" i="69"/>
  <c r="AI699" i="69"/>
  <c r="AI725" i="69"/>
  <c r="AI738" i="69"/>
  <c r="AI751" i="69"/>
  <c r="AI764" i="69"/>
  <c r="AI803" i="69"/>
  <c r="AI790" i="69"/>
  <c r="AI777" i="69"/>
  <c r="Y646" i="69"/>
  <c r="Y633" i="69"/>
  <c r="Y659" i="69"/>
  <c r="Y672" i="69"/>
  <c r="Y685" i="69"/>
  <c r="Y711" i="69"/>
  <c r="Y698" i="69"/>
  <c r="Y724" i="69"/>
  <c r="Y737" i="69"/>
  <c r="Y750" i="69"/>
  <c r="Y763" i="69"/>
  <c r="Y802" i="69"/>
  <c r="Y789" i="69"/>
  <c r="AE632" i="69"/>
  <c r="AE658" i="69"/>
  <c r="AE645" i="69"/>
  <c r="AE671" i="69"/>
  <c r="AE684" i="69"/>
  <c r="AE710" i="69"/>
  <c r="AE697" i="69"/>
  <c r="AE723" i="69"/>
  <c r="AE736" i="69"/>
  <c r="AE749" i="69"/>
  <c r="AE762" i="69"/>
  <c r="AE775" i="69"/>
  <c r="AE801" i="69"/>
  <c r="AE788"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I652" i="69"/>
  <c r="AI639" i="69"/>
  <c r="AI665" i="69"/>
  <c r="AI678" i="69"/>
  <c r="AI691" i="69"/>
  <c r="AI704" i="69"/>
  <c r="AI717" i="69"/>
  <c r="AI730" i="69"/>
  <c r="AI743" i="69"/>
  <c r="AI769" i="69"/>
  <c r="AI756" i="69"/>
  <c r="AI795" i="69"/>
  <c r="AI782" i="69"/>
  <c r="AA639" i="69"/>
  <c r="AA665" i="69"/>
  <c r="AA652" i="69"/>
  <c r="AA678" i="69"/>
  <c r="AA691" i="69"/>
  <c r="AA704" i="69"/>
  <c r="AA730" i="69"/>
  <c r="AA769" i="69"/>
  <c r="AA743" i="69"/>
  <c r="AA717" i="69"/>
  <c r="AA756" i="69"/>
  <c r="AA795" i="69"/>
  <c r="AA782"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I648" i="69"/>
  <c r="AI635" i="69"/>
  <c r="AI661" i="69"/>
  <c r="AI674" i="69"/>
  <c r="AI700" i="69"/>
  <c r="AI687" i="69"/>
  <c r="AI713" i="69"/>
  <c r="AI726" i="69"/>
  <c r="AI739" i="69"/>
  <c r="AI765" i="69"/>
  <c r="AI752" i="69"/>
  <c r="AI791" i="69"/>
  <c r="AI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88" i="49" s="1"/>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46" i="69"/>
  <c r="AE633" i="69"/>
  <c r="AE659" i="69"/>
  <c r="AE672" i="69"/>
  <c r="AE685" i="69"/>
  <c r="AE698" i="69"/>
  <c r="AE711" i="69"/>
  <c r="AE724" i="69"/>
  <c r="AE737" i="69"/>
  <c r="AE763" i="69"/>
  <c r="AE750" i="69"/>
  <c r="AE789"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I631" i="69"/>
  <c r="AI657" i="69"/>
  <c r="AI644" i="69"/>
  <c r="AI670" i="69"/>
  <c r="AI696" i="69"/>
  <c r="AI683" i="69"/>
  <c r="AI709" i="69"/>
  <c r="AI735" i="69"/>
  <c r="AI722" i="69"/>
  <c r="AI761" i="69"/>
  <c r="AI748" i="69"/>
  <c r="AI787" i="69"/>
  <c r="AI774" i="69"/>
  <c r="AA644" i="69"/>
  <c r="AA631" i="69"/>
  <c r="AA657" i="69"/>
  <c r="AA670" i="69"/>
  <c r="AA683" i="69"/>
  <c r="AA696" i="69"/>
  <c r="AA709" i="69"/>
  <c r="AA722" i="69"/>
  <c r="AA735" i="69"/>
  <c r="AA761" i="69"/>
  <c r="AA748" i="69"/>
  <c r="AA787" i="69"/>
  <c r="AA774"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F808" i="69"/>
  <c r="AT807" i="69"/>
  <c r="AD807" i="69"/>
  <c r="AR806" i="69"/>
  <c r="AB806" i="69"/>
  <c r="AX805" i="69"/>
  <c r="AP805" i="69"/>
  <c r="Z805" i="69"/>
  <c r="AN804" i="69"/>
  <c r="AZ803" i="69"/>
  <c r="AG803" i="69"/>
  <c r="AJ802" i="69"/>
  <c r="AA802" i="69"/>
  <c r="AV801" i="69"/>
  <c r="AL801" i="69"/>
  <c r="AC801" i="69"/>
  <c r="AO800" i="69"/>
  <c r="BA799" i="69"/>
  <c r="AR799" i="69"/>
  <c r="AH799" i="69"/>
  <c r="Y799" i="69"/>
  <c r="AK798" i="69"/>
  <c r="AW797" i="69"/>
  <c r="AH796" i="69"/>
  <c r="AZ795" i="69"/>
  <c r="AJ795" i="69"/>
  <c r="AX794" i="69"/>
  <c r="AH794" i="69"/>
  <c r="AV793" i="69"/>
  <c r="AF793" i="69"/>
  <c r="AD792" i="69"/>
  <c r="AB791" i="69"/>
  <c r="AN789" i="69"/>
  <c r="BB788" i="69"/>
  <c r="AR787" i="69"/>
  <c r="AN785" i="69"/>
  <c r="AX784" i="69"/>
  <c r="AT782" i="69"/>
  <c r="BA781" i="69"/>
  <c r="AP780" i="69"/>
  <c r="AW779" i="69"/>
  <c r="AL778" i="69"/>
  <c r="AK777"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34" i="69"/>
  <c r="AA647" i="69"/>
  <c r="AA660" i="69"/>
  <c r="AA686" i="69"/>
  <c r="AA712" i="69"/>
  <c r="AA699" i="69"/>
  <c r="AA738" i="69"/>
  <c r="AA751" i="69"/>
  <c r="AA673" i="69"/>
  <c r="AA725" i="69"/>
  <c r="AA764" i="69"/>
  <c r="AA803" i="69"/>
  <c r="AA790" i="69"/>
  <c r="AA777"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AI630" i="69"/>
  <c r="AI643" i="69"/>
  <c r="AI656" i="69"/>
  <c r="AI682" i="69"/>
  <c r="AI708" i="69"/>
  <c r="AI669" i="69"/>
  <c r="AI695" i="69"/>
  <c r="AI734" i="69"/>
  <c r="AI747" i="69"/>
  <c r="AI721" i="69"/>
  <c r="AI760" i="69"/>
  <c r="AI773" i="69"/>
  <c r="AI799" i="69"/>
  <c r="AI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51" i="69"/>
  <c r="AF638" i="69"/>
  <c r="AF664" i="69"/>
  <c r="AF677" i="69"/>
  <c r="AF703" i="69"/>
  <c r="AF690" i="69"/>
  <c r="AF729" i="69"/>
  <c r="AF716" i="69"/>
  <c r="AF742" i="69"/>
  <c r="AF755" i="69"/>
  <c r="AF794" i="69"/>
  <c r="AF768" i="69"/>
  <c r="BB650" i="69"/>
  <c r="BB637" i="69"/>
  <c r="BB702" i="69"/>
  <c r="BB663" i="69"/>
  <c r="BB689" i="69"/>
  <c r="BB676" i="69"/>
  <c r="BB728" i="69"/>
  <c r="BB741" i="69"/>
  <c r="BB754" i="69"/>
  <c r="BB715" i="69"/>
  <c r="BB793" i="69"/>
  <c r="BB767" i="69"/>
  <c r="AT637" i="69"/>
  <c r="AT650" i="69"/>
  <c r="AT663" i="69"/>
  <c r="AT689" i="69"/>
  <c r="AT676" i="69"/>
  <c r="AT702" i="69"/>
  <c r="AT715" i="69"/>
  <c r="AT728" i="69"/>
  <c r="AT754" i="69"/>
  <c r="AT741" i="69"/>
  <c r="AT793" i="69"/>
  <c r="AT767"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R701" i="69"/>
  <c r="AR688" i="69"/>
  <c r="AR714" i="69"/>
  <c r="AR727" i="69"/>
  <c r="AR740" i="69"/>
  <c r="AR753" i="69"/>
  <c r="AR792" i="69"/>
  <c r="AR766"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648" i="69"/>
  <c r="Z635" i="69"/>
  <c r="Z674" i="69"/>
  <c r="Z661" i="69"/>
  <c r="Z700" i="69"/>
  <c r="Z687" i="69"/>
  <c r="Z713" i="69"/>
  <c r="Z726" i="69"/>
  <c r="Z739" i="69"/>
  <c r="Z752" i="69"/>
  <c r="Z791" i="69"/>
  <c r="Z778" i="69"/>
  <c r="Z765" i="69"/>
  <c r="AV647" i="69"/>
  <c r="AV634" i="69"/>
  <c r="AV660" i="69"/>
  <c r="AV673" i="69"/>
  <c r="AV686" i="69"/>
  <c r="AV699" i="69"/>
  <c r="AV712" i="69"/>
  <c r="AV725" i="69"/>
  <c r="AV738" i="69"/>
  <c r="AV751" i="69"/>
  <c r="AV790" i="69"/>
  <c r="AV764" i="69"/>
  <c r="AV777" i="69"/>
  <c r="AN647" i="69"/>
  <c r="AN634" i="69"/>
  <c r="AN673" i="69"/>
  <c r="AN686" i="69"/>
  <c r="AN699" i="69"/>
  <c r="AN712" i="69"/>
  <c r="AN660" i="69"/>
  <c r="AN725" i="69"/>
  <c r="AN738" i="69"/>
  <c r="AN751" i="69"/>
  <c r="AN790" i="69"/>
  <c r="AN777" i="69"/>
  <c r="AF647" i="69"/>
  <c r="AF634" i="69"/>
  <c r="AF660" i="69"/>
  <c r="AF673" i="69"/>
  <c r="AF699" i="69"/>
  <c r="AF686" i="69"/>
  <c r="AF712" i="69"/>
  <c r="AF725" i="69"/>
  <c r="AF738" i="69"/>
  <c r="AF751" i="69"/>
  <c r="AF790" i="69"/>
  <c r="AF777" i="69"/>
  <c r="AF764" i="69"/>
  <c r="BB633" i="69"/>
  <c r="BB646" i="69"/>
  <c r="BB659" i="69"/>
  <c r="BB672" i="69"/>
  <c r="BB698" i="69"/>
  <c r="BB685" i="69"/>
  <c r="BB711" i="69"/>
  <c r="BB724" i="69"/>
  <c r="BB750" i="69"/>
  <c r="BB737" i="69"/>
  <c r="BB763" i="69"/>
  <c r="BB789" i="69"/>
  <c r="BB776" i="69"/>
  <c r="AT633" i="69"/>
  <c r="AT646" i="69"/>
  <c r="AT659" i="69"/>
  <c r="AT672" i="69"/>
  <c r="AT685" i="69"/>
  <c r="AT698" i="69"/>
  <c r="AT711" i="69"/>
  <c r="AT737" i="69"/>
  <c r="AT750" i="69"/>
  <c r="AT789" i="69"/>
  <c r="AT776" i="69"/>
  <c r="AT724" i="69"/>
  <c r="AT763" i="69"/>
  <c r="AL633" i="69"/>
  <c r="AL646" i="69"/>
  <c r="AL659" i="69"/>
  <c r="AL672" i="69"/>
  <c r="AL698" i="69"/>
  <c r="AL685" i="69"/>
  <c r="AL711" i="69"/>
  <c r="AL724" i="69"/>
  <c r="AL737" i="69"/>
  <c r="AL750" i="69"/>
  <c r="AL789" i="69"/>
  <c r="AL763" i="69"/>
  <c r="AL776" i="69"/>
  <c r="AD763"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H631" i="69"/>
  <c r="AH644" i="69"/>
  <c r="AH657" i="69"/>
  <c r="AH670" i="69"/>
  <c r="AH683" i="69"/>
  <c r="AH696" i="69"/>
  <c r="AH709" i="69"/>
  <c r="AH722" i="69"/>
  <c r="AH735" i="69"/>
  <c r="AH748" i="69"/>
  <c r="AH787" i="69"/>
  <c r="AH774" i="69"/>
  <c r="AH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AF630" i="69"/>
  <c r="AF643" i="69"/>
  <c r="AF669" i="69"/>
  <c r="AF656" i="69"/>
  <c r="AF695" i="69"/>
  <c r="AF682" i="69"/>
  <c r="AF708" i="69"/>
  <c r="AF721" i="69"/>
  <c r="AF747" i="69"/>
  <c r="AF786" i="69"/>
  <c r="AF734" i="69"/>
  <c r="AF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BA807" i="69"/>
  <c r="AK807" i="69"/>
  <c r="AY806" i="69"/>
  <c r="AI806" i="69"/>
  <c r="AA806" i="69"/>
  <c r="AW805" i="69"/>
  <c r="AO805" i="69"/>
  <c r="AG805" i="69"/>
  <c r="AU804" i="69"/>
  <c r="AM804" i="69"/>
  <c r="AX803" i="69"/>
  <c r="AO803" i="69"/>
  <c r="AF803" i="69"/>
  <c r="BA802" i="69"/>
  <c r="AI802" i="69"/>
  <c r="Z802" i="69"/>
  <c r="AT801" i="69"/>
  <c r="AK801" i="69"/>
  <c r="AB801" i="69"/>
  <c r="AN800" i="69"/>
  <c r="AE800" i="69"/>
  <c r="AZ799" i="69"/>
  <c r="AP799" i="69"/>
  <c r="AG799" i="69"/>
  <c r="BB798" i="69"/>
  <c r="AJ798" i="69"/>
  <c r="AA798" i="69"/>
  <c r="AV797" i="69"/>
  <c r="AK797" i="69"/>
  <c r="Z797" i="69"/>
  <c r="AT784" i="69"/>
  <c r="AG783" i="69"/>
  <c r="AP782" i="69"/>
  <c r="AZ781" i="69"/>
  <c r="AC781" i="69"/>
  <c r="AL780" i="69"/>
  <c r="AV779" i="69"/>
  <c r="AH778"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52" i="69"/>
  <c r="Y639" i="69"/>
  <c r="Y665" i="69"/>
  <c r="Y691" i="69"/>
  <c r="Y704" i="69"/>
  <c r="Y678" i="69"/>
  <c r="Y743" i="69"/>
  <c r="Y730" i="69"/>
  <c r="Y756" i="69"/>
  <c r="Y717" i="69"/>
  <c r="Y782" i="69"/>
  <c r="Y769" i="69"/>
  <c r="AU638" i="69"/>
  <c r="AU651" i="69"/>
  <c r="AU664" i="69"/>
  <c r="AU677" i="69"/>
  <c r="AU690" i="69"/>
  <c r="AU703" i="69"/>
  <c r="AU742" i="69"/>
  <c r="AU716" i="69"/>
  <c r="AU729" i="69"/>
  <c r="AU755" i="69"/>
  <c r="AU768" i="69"/>
  <c r="AU781" i="69"/>
  <c r="AM638" i="69"/>
  <c r="AM651" i="69"/>
  <c r="AM664" i="69"/>
  <c r="AM677" i="69"/>
  <c r="AM690" i="69"/>
  <c r="AM703" i="69"/>
  <c r="AM742" i="69"/>
  <c r="AM729" i="69"/>
  <c r="AM716" i="69"/>
  <c r="AM755" i="69"/>
  <c r="AM781" i="69"/>
  <c r="AM768"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662" i="69"/>
  <c r="AI675" i="69"/>
  <c r="AI701" i="69"/>
  <c r="AI714" i="69"/>
  <c r="AI688" i="69"/>
  <c r="AI740" i="69"/>
  <c r="AI727" i="69"/>
  <c r="AI753" i="69"/>
  <c r="AI779" i="69"/>
  <c r="AI766"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648" i="69"/>
  <c r="AO635" i="69"/>
  <c r="AO661" i="69"/>
  <c r="AO687" i="69"/>
  <c r="AO700" i="69"/>
  <c r="AO674" i="69"/>
  <c r="AO713" i="69"/>
  <c r="AO739" i="69"/>
  <c r="AO726" i="69"/>
  <c r="AO765" i="69"/>
  <c r="AO752" i="69"/>
  <c r="AO778" i="69"/>
  <c r="AG648" i="69"/>
  <c r="AG661" i="69"/>
  <c r="AG635" i="69"/>
  <c r="AG674" i="69"/>
  <c r="AG700" i="69"/>
  <c r="AG687" i="69"/>
  <c r="AG713" i="69"/>
  <c r="AG726" i="69"/>
  <c r="AG739" i="69"/>
  <c r="AG765" i="69"/>
  <c r="AG752" i="69"/>
  <c r="AG778"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47" i="69"/>
  <c r="AE660" i="69"/>
  <c r="AE634" i="69"/>
  <c r="AE673" i="69"/>
  <c r="AE699" i="69"/>
  <c r="AE686" i="69"/>
  <c r="AE712" i="69"/>
  <c r="AE738" i="69"/>
  <c r="AE725" i="69"/>
  <c r="AE764" i="69"/>
  <c r="AE751" i="69"/>
  <c r="AE777" i="69"/>
  <c r="BA646" i="69"/>
  <c r="BA633" i="69"/>
  <c r="BA659" i="69"/>
  <c r="BA672" i="69"/>
  <c r="BA698" i="69"/>
  <c r="BA685" i="69"/>
  <c r="BA711" i="69"/>
  <c r="BA737" i="69"/>
  <c r="BA724" i="69"/>
  <c r="BA763" i="69"/>
  <c r="BA750" i="69"/>
  <c r="BA776" i="69"/>
  <c r="AS646" i="69"/>
  <c r="AS659" i="69"/>
  <c r="AS633" i="69"/>
  <c r="AS698" i="69"/>
  <c r="AS685" i="69"/>
  <c r="AS711" i="69"/>
  <c r="AS672" i="69"/>
  <c r="AS737" i="69"/>
  <c r="AS724" i="69"/>
  <c r="AS763" i="69"/>
  <c r="AS750" i="69"/>
  <c r="AS776"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Y645" i="69"/>
  <c r="AY632" i="69"/>
  <c r="AY658" i="69"/>
  <c r="AY684" i="69"/>
  <c r="AY671" i="69"/>
  <c r="AY697" i="69"/>
  <c r="AY710" i="69"/>
  <c r="AY736" i="69"/>
  <c r="AY775" i="69"/>
  <c r="AY762" i="69"/>
  <c r="AY749" i="69"/>
  <c r="AY723" i="69"/>
  <c r="AQ645" i="69"/>
  <c r="AQ658" i="69"/>
  <c r="AQ632" i="69"/>
  <c r="AQ671" i="69"/>
  <c r="AQ684" i="69"/>
  <c r="AQ697" i="69"/>
  <c r="AQ710" i="69"/>
  <c r="AQ723" i="69"/>
  <c r="AQ736" i="69"/>
  <c r="AQ775" i="69"/>
  <c r="AQ762" i="69"/>
  <c r="AQ749" i="69"/>
  <c r="AI645" i="69"/>
  <c r="AI632" i="69"/>
  <c r="AI658" i="69"/>
  <c r="AI671" i="69"/>
  <c r="AI684" i="69"/>
  <c r="AI697" i="69"/>
  <c r="AI710" i="69"/>
  <c r="AI736" i="69"/>
  <c r="AI775" i="69"/>
  <c r="AI723" i="69"/>
  <c r="AI762" i="69"/>
  <c r="AI749" i="69"/>
  <c r="AA645" i="69"/>
  <c r="AA632" i="69"/>
  <c r="AA658" i="69"/>
  <c r="AA671" i="69"/>
  <c r="AA684" i="69"/>
  <c r="AA697" i="69"/>
  <c r="AA710" i="69"/>
  <c r="AA736" i="69"/>
  <c r="AA723" i="69"/>
  <c r="AA775" i="69"/>
  <c r="AA762" i="69"/>
  <c r="AA749" i="69"/>
  <c r="AW644" i="69"/>
  <c r="AW631" i="69"/>
  <c r="AW657" i="69"/>
  <c r="AW670" i="69"/>
  <c r="AW683" i="69"/>
  <c r="AW696" i="69"/>
  <c r="AW709" i="69"/>
  <c r="AW735" i="69"/>
  <c r="AW722" i="69"/>
  <c r="AW774" i="69"/>
  <c r="AW761" i="69"/>
  <c r="AW748" i="69"/>
  <c r="AO644" i="69"/>
  <c r="AO631" i="69"/>
  <c r="AO657" i="69"/>
  <c r="AO85" i="49" s="1"/>
  <c r="AO683" i="69"/>
  <c r="AO670" i="69"/>
  <c r="AO696" i="69"/>
  <c r="AO709" i="69"/>
  <c r="AO735" i="69"/>
  <c r="AO722" i="69"/>
  <c r="AO774" i="69"/>
  <c r="AO761" i="69"/>
  <c r="AO748" i="69"/>
  <c r="AG644" i="69"/>
  <c r="AG631" i="69"/>
  <c r="AG657" i="69"/>
  <c r="AG683" i="69"/>
  <c r="AG670" i="69"/>
  <c r="AG696" i="69"/>
  <c r="AG709" i="69"/>
  <c r="AG735" i="69"/>
  <c r="AG774" i="69"/>
  <c r="AG761" i="69"/>
  <c r="AG748" i="69"/>
  <c r="AG722" i="69"/>
  <c r="Y644" i="69"/>
  <c r="Y735"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43" i="69"/>
  <c r="AE656" i="69"/>
  <c r="AE630" i="69"/>
  <c r="AE669" i="69"/>
  <c r="AE682" i="69"/>
  <c r="AE695" i="69"/>
  <c r="AE708" i="69"/>
  <c r="AE734" i="69"/>
  <c r="AE773" i="69"/>
  <c r="AE760" i="69"/>
  <c r="AE747" i="69"/>
  <c r="AE721" i="69"/>
  <c r="BA642" i="69"/>
  <c r="BA629" i="69"/>
  <c r="BA655" i="69"/>
  <c r="BA668" i="69"/>
  <c r="BA681" i="69"/>
  <c r="BA694" i="69"/>
  <c r="BA707" i="69"/>
  <c r="BA733" i="69"/>
  <c r="BA720" i="69"/>
  <c r="BA772" i="69"/>
  <c r="BA759" i="69"/>
  <c r="BA746" i="69"/>
  <c r="AS642" i="69"/>
  <c r="AS629" i="69"/>
  <c r="AS655" i="69"/>
  <c r="AS668" i="69"/>
  <c r="AS681" i="69"/>
  <c r="AS694" i="69"/>
  <c r="AS707" i="69"/>
  <c r="AS733" i="69"/>
  <c r="AS720" i="69"/>
  <c r="AS772" i="69"/>
  <c r="AS759" i="69"/>
  <c r="AS746" i="69"/>
  <c r="AK642" i="69"/>
  <c r="AK629" i="69"/>
  <c r="AK655" i="69"/>
  <c r="AK681" i="69"/>
  <c r="AK694" i="69"/>
  <c r="AK707" i="69"/>
  <c r="AK668" i="69"/>
  <c r="AK746" i="69"/>
  <c r="AK733" i="69"/>
  <c r="AK720" i="69"/>
  <c r="AK772" i="69"/>
  <c r="AK759"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I641" i="69"/>
  <c r="AI654" i="69"/>
  <c r="AI667" i="69"/>
  <c r="AI680" i="69"/>
  <c r="AI693" i="69"/>
  <c r="AI706" i="69"/>
  <c r="AI745" i="69"/>
  <c r="AI719" i="69"/>
  <c r="AI732" i="69"/>
  <c r="AI771" i="69"/>
  <c r="AI758" i="69"/>
  <c r="AI797" i="69"/>
  <c r="AA693" i="69"/>
  <c r="AA706" i="69"/>
  <c r="AA745"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AH806" i="69"/>
  <c r="Z806" i="69"/>
  <c r="AV805" i="69"/>
  <c r="AN805" i="69"/>
  <c r="AF805" i="69"/>
  <c r="BB804" i="69"/>
  <c r="AT804" i="69"/>
  <c r="AL804" i="69"/>
  <c r="AB804" i="69"/>
  <c r="AW803" i="69"/>
  <c r="AN803" i="69"/>
  <c r="AE803" i="69"/>
  <c r="AZ802" i="69"/>
  <c r="AQ802" i="69"/>
  <c r="AH802" i="69"/>
  <c r="BB801" i="69"/>
  <c r="AS801" i="69"/>
  <c r="AJ801" i="69"/>
  <c r="AA801" i="69"/>
  <c r="AV800" i="69"/>
  <c r="AM800" i="69"/>
  <c r="AD800" i="69"/>
  <c r="AX799" i="69"/>
  <c r="AO799" i="69"/>
  <c r="AF799" i="69"/>
  <c r="BA798" i="69"/>
  <c r="AI798" i="69"/>
  <c r="AT797" i="69"/>
  <c r="AJ797" i="69"/>
  <c r="AQ796" i="69"/>
  <c r="AU786" i="69"/>
  <c r="Z786" i="69"/>
  <c r="AQ784" i="69"/>
  <c r="AF783" i="69"/>
  <c r="AM782" i="69"/>
  <c r="AV781" i="69"/>
  <c r="AB781" i="69"/>
  <c r="AI780" i="69"/>
  <c r="AR779" i="69"/>
  <c r="BB778" i="69"/>
  <c r="AE778" i="69"/>
  <c r="AB777" i="69"/>
  <c r="AI772" i="69"/>
  <c r="AR768" i="69"/>
  <c r="AX763" i="69"/>
  <c r="AB758" i="69"/>
  <c r="AL752" i="69"/>
  <c r="AL731" i="69"/>
  <c r="AS652" i="69"/>
  <c r="AS665" i="69"/>
  <c r="AS678" i="69"/>
  <c r="AS639" i="69"/>
  <c r="AS717" i="69"/>
  <c r="AS704" i="69"/>
  <c r="AS730" i="69"/>
  <c r="AS691" i="69"/>
  <c r="AS756" i="69"/>
  <c r="AS743" i="69"/>
  <c r="AS769" i="69"/>
  <c r="AS795" i="69"/>
  <c r="AS782" i="69"/>
  <c r="AI638" i="69"/>
  <c r="AI651" i="69"/>
  <c r="AI664" i="69"/>
  <c r="AI677" i="69"/>
  <c r="AI690" i="69"/>
  <c r="AI716" i="69"/>
  <c r="AI703" i="69"/>
  <c r="AI729" i="69"/>
  <c r="AI755" i="69"/>
  <c r="AI742" i="69"/>
  <c r="AI768" i="69"/>
  <c r="AI794" i="69"/>
  <c r="AI781"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52" i="69"/>
  <c r="AF639" i="69"/>
  <c r="AF665" i="69"/>
  <c r="AF691" i="69"/>
  <c r="AF704" i="69"/>
  <c r="AF717" i="69"/>
  <c r="AF678" i="69"/>
  <c r="AF730" i="69"/>
  <c r="AF769" i="69"/>
  <c r="AF782" i="69"/>
  <c r="AF756"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38" i="69"/>
  <c r="AD664" i="69"/>
  <c r="AD651" i="69"/>
  <c r="AD703" i="69"/>
  <c r="AD677" i="69"/>
  <c r="AD690" i="69"/>
  <c r="AD716" i="69"/>
  <c r="AD742" i="69"/>
  <c r="AD729" i="69"/>
  <c r="AD768" i="69"/>
  <c r="AD781" i="69"/>
  <c r="AD755"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648" i="69"/>
  <c r="AF661" i="69"/>
  <c r="AF700" i="69"/>
  <c r="AF687" i="69"/>
  <c r="AF713" i="69"/>
  <c r="AF674" i="69"/>
  <c r="AF726" i="69"/>
  <c r="AF739" i="69"/>
  <c r="AF778" i="69"/>
  <c r="AF752" i="69"/>
  <c r="BB634" i="69"/>
  <c r="BB647" i="69"/>
  <c r="BB660" i="69"/>
  <c r="BB673" i="69"/>
  <c r="BB699" i="69"/>
  <c r="BB686" i="69"/>
  <c r="BB712" i="69"/>
  <c r="BB725" i="69"/>
  <c r="BB738"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33" i="69"/>
  <c r="AB646" i="69"/>
  <c r="AB659" i="69"/>
  <c r="AB685" i="69"/>
  <c r="AB698" i="69"/>
  <c r="AB672" i="69"/>
  <c r="AB711" i="69"/>
  <c r="AB724" i="69"/>
  <c r="AB776" i="69"/>
  <c r="AB750"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AH645" i="69"/>
  <c r="AH632" i="69"/>
  <c r="AH658" i="69"/>
  <c r="AH671" i="69"/>
  <c r="AH684" i="69"/>
  <c r="AH697" i="69"/>
  <c r="AH710" i="69"/>
  <c r="AH723" i="69"/>
  <c r="AH736" i="69"/>
  <c r="AH749" i="69"/>
  <c r="AH775" i="69"/>
  <c r="AH762"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I807" i="69"/>
  <c r="AA807" i="69"/>
  <c r="AW806" i="69"/>
  <c r="AO806" i="69"/>
  <c r="AG806" i="69"/>
  <c r="Y806" i="69"/>
  <c r="AU805" i="69"/>
  <c r="AM805" i="69"/>
  <c r="AE805" i="69"/>
  <c r="BA804" i="69"/>
  <c r="AS804" i="69"/>
  <c r="AJ804" i="69"/>
  <c r="AA804" i="69"/>
  <c r="AV803" i="69"/>
  <c r="AM803" i="69"/>
  <c r="AD803" i="69"/>
  <c r="AY802" i="69"/>
  <c r="AP802" i="69"/>
  <c r="AF802" i="69"/>
  <c r="BA801" i="69"/>
  <c r="AR801" i="69"/>
  <c r="AI801" i="69"/>
  <c r="Z801" i="69"/>
  <c r="AU800" i="69"/>
  <c r="AL800" i="69"/>
  <c r="AB800" i="69"/>
  <c r="AW799" i="69"/>
  <c r="AN799" i="69"/>
  <c r="AE799" i="69"/>
  <c r="AZ798" i="69"/>
  <c r="AQ798" i="69"/>
  <c r="AH798" i="69"/>
  <c r="BB797" i="69"/>
  <c r="AS797" i="69"/>
  <c r="AH797" i="69"/>
  <c r="BB796" i="69"/>
  <c r="AP796" i="69"/>
  <c r="AT795" i="69"/>
  <c r="AD795" i="69"/>
  <c r="AR794" i="69"/>
  <c r="AB794" i="69"/>
  <c r="AP793" i="69"/>
  <c r="Z793" i="69"/>
  <c r="AN792" i="69"/>
  <c r="BB791" i="69"/>
  <c r="AL791" i="69"/>
  <c r="AZ790" i="69"/>
  <c r="AJ790" i="69"/>
  <c r="AX789" i="69"/>
  <c r="AH789" i="69"/>
  <c r="AV788" i="69"/>
  <c r="AA788" i="69"/>
  <c r="AJ787" i="69"/>
  <c r="AT786" i="69"/>
  <c r="BA785" i="69"/>
  <c r="AF785" i="69"/>
  <c r="AP784" i="69"/>
  <c r="AW783" i="69"/>
  <c r="AL782" i="69"/>
  <c r="AS781" i="69"/>
  <c r="BB780" i="69"/>
  <c r="AH780"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R808" i="69"/>
  <c r="AJ808" i="69"/>
  <c r="AB808" i="69"/>
  <c r="AX807" i="69"/>
  <c r="AP807" i="69"/>
  <c r="AH807" i="69"/>
  <c r="Z807" i="69"/>
  <c r="AV806" i="69"/>
  <c r="AN806" i="69"/>
  <c r="AF806" i="69"/>
  <c r="BB805" i="69"/>
  <c r="AT805" i="69"/>
  <c r="AL805" i="69"/>
  <c r="AZ804" i="69"/>
  <c r="AR804" i="69"/>
  <c r="AI804" i="69"/>
  <c r="Z804" i="69"/>
  <c r="AU803" i="69"/>
  <c r="AL803" i="69"/>
  <c r="AC803" i="69"/>
  <c r="AX802" i="69"/>
  <c r="AN802" i="69"/>
  <c r="AE802" i="69"/>
  <c r="AZ801" i="69"/>
  <c r="AQ801" i="69"/>
  <c r="AH801" i="69"/>
  <c r="Y801" i="69"/>
  <c r="AT800" i="69"/>
  <c r="AJ800" i="69"/>
  <c r="AA800" i="69"/>
  <c r="AV799" i="69"/>
  <c r="AM799" i="69"/>
  <c r="AD799" i="69"/>
  <c r="AY798" i="69"/>
  <c r="AP798" i="69"/>
  <c r="AF798" i="69"/>
  <c r="BA797" i="69"/>
  <c r="AR797" i="69"/>
  <c r="AG797" i="69"/>
  <c r="AN796" i="69"/>
  <c r="AA796" i="69"/>
  <c r="AR795" i="69"/>
  <c r="AB795" i="69"/>
  <c r="AP794" i="69"/>
  <c r="Z794" i="69"/>
  <c r="AN793" i="69"/>
  <c r="BB792" i="69"/>
  <c r="AL792" i="69"/>
  <c r="AZ791" i="69"/>
  <c r="AJ791" i="69"/>
  <c r="AX790" i="69"/>
  <c r="AH790" i="69"/>
  <c r="AV789" i="69"/>
  <c r="AF789" i="69"/>
  <c r="AT788" i="69"/>
  <c r="Z788" i="69"/>
  <c r="AG787" i="69"/>
  <c r="AP786" i="69"/>
  <c r="AZ785" i="69"/>
  <c r="AC785" i="69"/>
  <c r="AL784" i="69"/>
  <c r="AV783" i="69"/>
  <c r="Y783" i="69"/>
  <c r="AH782" i="69"/>
  <c r="AR781" i="69"/>
  <c r="AY780" i="69"/>
  <c r="AD780" i="69"/>
  <c r="AN779" i="69"/>
  <c r="AU778" i="69"/>
  <c r="BA777" i="69"/>
  <c r="AP776" i="69"/>
  <c r="AD774" i="69"/>
  <c r="AS771" i="69"/>
  <c r="AP767" i="69"/>
  <c r="AJ762" i="69"/>
  <c r="AT756" i="69"/>
  <c r="AC745" i="69"/>
  <c r="BB718" i="69"/>
  <c r="AK87" i="49"/>
  <c r="BC90" i="70"/>
  <c r="BB14" i="69" s="1"/>
  <c r="BB80" i="69" s="1"/>
  <c r="M10" i="52"/>
  <c r="P17" i="52"/>
  <c r="P15" i="52"/>
  <c r="M18" i="52"/>
  <c r="P12" i="52"/>
  <c r="N11" i="52"/>
  <c r="M14" i="52"/>
  <c r="P9" i="52"/>
  <c r="Q9" i="52"/>
  <c r="Q17" i="52"/>
  <c r="Q14" i="52"/>
  <c r="Q20" i="52"/>
  <c r="Q11" i="52"/>
  <c r="Q19" i="52"/>
  <c r="Q18" i="52"/>
  <c r="Q8" i="52"/>
  <c r="Q16" i="52"/>
  <c r="Q10" i="52"/>
  <c r="Q13" i="52"/>
  <c r="Q15" i="52"/>
  <c r="Q12" i="52"/>
  <c r="O12" i="52"/>
  <c r="M17" i="52"/>
  <c r="M13" i="52"/>
  <c r="M9" i="52"/>
  <c r="N20" i="52"/>
  <c r="P18" i="52"/>
  <c r="O15" i="52"/>
  <c r="N12" i="52"/>
  <c r="P10" i="52"/>
  <c r="O18" i="52"/>
  <c r="N15" i="52"/>
  <c r="P13" i="52"/>
  <c r="O10" i="52"/>
  <c r="O14" i="52"/>
  <c r="O9" i="52"/>
  <c r="O20" i="52"/>
  <c r="N17" i="52"/>
  <c r="N9" i="52"/>
  <c r="M20" i="52"/>
  <c r="M16" i="52"/>
  <c r="M12" i="52"/>
  <c r="M8" i="52"/>
  <c r="N18" i="52"/>
  <c r="P16" i="52"/>
  <c r="O13" i="52"/>
  <c r="N10" i="52"/>
  <c r="P8" i="52"/>
  <c r="P19" i="52"/>
  <c r="O16" i="52"/>
  <c r="N13" i="52"/>
  <c r="P11" i="52"/>
  <c r="O8" i="52"/>
  <c r="O17" i="52"/>
  <c r="N14" i="52"/>
  <c r="M19" i="52"/>
  <c r="M15" i="52"/>
  <c r="O19" i="52"/>
  <c r="N16" i="52"/>
  <c r="BC102" i="70"/>
  <c r="BB26" i="69" s="1"/>
  <c r="BB105" i="69" s="1"/>
  <c r="BC98" i="70"/>
  <c r="BB22" i="69" s="1"/>
  <c r="BB49" i="69" s="1"/>
  <c r="BC92" i="70"/>
  <c r="BB16" i="69" s="1"/>
  <c r="BB108" i="69" s="1"/>
  <c r="BC94" i="70"/>
  <c r="BB18" i="69" s="1"/>
  <c r="BB58" i="69" s="1"/>
  <c r="AF545" i="69"/>
  <c r="AF597" i="69"/>
  <c r="AV574" i="69"/>
  <c r="AV600" i="69"/>
  <c r="AI559" i="69"/>
  <c r="AI611" i="69"/>
  <c r="BC99" i="70"/>
  <c r="BB23" i="69" s="1"/>
  <c r="BB128" i="69" s="1"/>
  <c r="BC95" i="70"/>
  <c r="BB19" i="69" s="1"/>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E430" i="69"/>
  <c r="AE482" i="69"/>
  <c r="AE443" i="69"/>
  <c r="AE469" i="69"/>
  <c r="AE508" i="69"/>
  <c r="AE456" i="69"/>
  <c r="AE560" i="69"/>
  <c r="AE495" i="69"/>
  <c r="AE534" i="69"/>
  <c r="AE521" i="69"/>
  <c r="AE547" i="69"/>
  <c r="AE599" i="69"/>
  <c r="AE586" i="69"/>
  <c r="AE573" i="69"/>
  <c r="AC454" i="69"/>
  <c r="AC506" i="69"/>
  <c r="AC519" i="69"/>
  <c r="AC467" i="69"/>
  <c r="AC441" i="69"/>
  <c r="AC480" i="69"/>
  <c r="AC493" i="69"/>
  <c r="AC597" i="69"/>
  <c r="AC584" i="69"/>
  <c r="AC571" i="69"/>
  <c r="AC532" i="69"/>
  <c r="AC558" i="69"/>
  <c r="AC545" i="69"/>
  <c r="AG439" i="69"/>
  <c r="AG491" i="69"/>
  <c r="AG452" i="69"/>
  <c r="AG569" i="69"/>
  <c r="AG582" i="69"/>
  <c r="AG504" i="69"/>
  <c r="AG465" i="69"/>
  <c r="AG478" i="69"/>
  <c r="AG608" i="69"/>
  <c r="AG517" i="69"/>
  <c r="AG556" i="69"/>
  <c r="AG595" i="69"/>
  <c r="AY436" i="69"/>
  <c r="AY449" i="69"/>
  <c r="AY462" i="69"/>
  <c r="AY488" i="69"/>
  <c r="AY501" i="69"/>
  <c r="AY475" i="69"/>
  <c r="AY579" i="69"/>
  <c r="AY514" i="69"/>
  <c r="AY553" i="69"/>
  <c r="AY527" i="69"/>
  <c r="AY540" i="69"/>
  <c r="AY592" i="69"/>
  <c r="AY566" i="69"/>
  <c r="AG435" i="69"/>
  <c r="AG461" i="69"/>
  <c r="AG448" i="69"/>
  <c r="AG526" i="69"/>
  <c r="AG539" i="69"/>
  <c r="AG474" i="69"/>
  <c r="AG500" i="69"/>
  <c r="AG552" i="69"/>
  <c r="AG487" i="69"/>
  <c r="AG565" i="69"/>
  <c r="AG604" i="69"/>
  <c r="AG513" i="69"/>
  <c r="AG591" i="69"/>
  <c r="BA446" i="69"/>
  <c r="BA459" i="69"/>
  <c r="BA485" i="69"/>
  <c r="BA524" i="69"/>
  <c r="BA472" i="69"/>
  <c r="BA511" i="69"/>
  <c r="BA563" i="69"/>
  <c r="BA576" i="69"/>
  <c r="BA433" i="69"/>
  <c r="BA589" i="69"/>
  <c r="BA498" i="69"/>
  <c r="BA550" i="69"/>
  <c r="BA537" i="69"/>
  <c r="AI432" i="69"/>
  <c r="AI510" i="69"/>
  <c r="AI445" i="69"/>
  <c r="AI523" i="69"/>
  <c r="AI497" i="69"/>
  <c r="AI458" i="69"/>
  <c r="AI484" i="69"/>
  <c r="AI471" i="69"/>
  <c r="AI562" i="69"/>
  <c r="AI575" i="69"/>
  <c r="AI588" i="69"/>
  <c r="AI536" i="69"/>
  <c r="AI549" i="69"/>
  <c r="AW443" i="69"/>
  <c r="AW456" i="69"/>
  <c r="AW430" i="69"/>
  <c r="AW508" i="69"/>
  <c r="AW521" i="69"/>
  <c r="AW547" i="69"/>
  <c r="AW495" i="69"/>
  <c r="AW586" i="69"/>
  <c r="AW599" i="69"/>
  <c r="AW482" i="69"/>
  <c r="AW560" i="69"/>
  <c r="AW534" i="69"/>
  <c r="AW573" i="69"/>
  <c r="AT481" i="69"/>
  <c r="AT611" i="69"/>
  <c r="AL494" i="69"/>
  <c r="AL611" i="69"/>
  <c r="AR480" i="69"/>
  <c r="AR610" i="69"/>
  <c r="Z479" i="69"/>
  <c r="Z609" i="69"/>
  <c r="AT464" i="69"/>
  <c r="AT568" i="69"/>
  <c r="AD607" i="69"/>
  <c r="AD594" i="69"/>
  <c r="AR606" i="69"/>
  <c r="AR502" i="69"/>
  <c r="AJ476" i="69"/>
  <c r="AJ606" i="69"/>
  <c r="AP514" i="69"/>
  <c r="AP579" i="69"/>
  <c r="Z605" i="69"/>
  <c r="Z540" i="69"/>
  <c r="AX497" i="69"/>
  <c r="AX562" i="69"/>
  <c r="AF483" i="69"/>
  <c r="AF548" i="69"/>
  <c r="AP609" i="69"/>
  <c r="AV608" i="69"/>
  <c r="AZ597" i="69"/>
  <c r="AO574" i="69"/>
  <c r="AS480" i="69"/>
  <c r="AS441" i="69"/>
  <c r="AS467" i="69"/>
  <c r="AS558" i="69"/>
  <c r="AS493" i="69"/>
  <c r="AS454" i="69"/>
  <c r="AS519" i="69"/>
  <c r="AS597" i="69"/>
  <c r="AS506" i="69"/>
  <c r="AS545" i="69"/>
  <c r="AS584" i="69"/>
  <c r="AS571" i="69"/>
  <c r="AA479" i="69"/>
  <c r="AA492" i="69"/>
  <c r="AA570" i="69"/>
  <c r="AA583" i="69"/>
  <c r="AA466" i="69"/>
  <c r="AA518" i="69"/>
  <c r="AA440" i="69"/>
  <c r="AA544" i="69"/>
  <c r="AA557" i="69"/>
  <c r="AA531" i="69"/>
  <c r="AA453" i="69"/>
  <c r="AA505" i="69"/>
  <c r="AA596" i="69"/>
  <c r="AC437" i="69"/>
  <c r="AC476" i="69"/>
  <c r="AC463" i="69"/>
  <c r="AC567" i="69"/>
  <c r="AC580" i="69"/>
  <c r="AC450" i="69"/>
  <c r="AC554" i="69"/>
  <c r="AC515" i="69"/>
  <c r="AC528" i="69"/>
  <c r="AC606" i="69"/>
  <c r="AC502" i="69"/>
  <c r="AC541" i="69"/>
  <c r="AC489"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AD469" i="69"/>
  <c r="AD456" i="69"/>
  <c r="AD508" i="69"/>
  <c r="AD573" i="69"/>
  <c r="AD521" i="69"/>
  <c r="AD560"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C442" i="69"/>
  <c r="AC494" i="69"/>
  <c r="AC455" i="69"/>
  <c r="AC572" i="69"/>
  <c r="AC468" i="69"/>
  <c r="AC507" i="69"/>
  <c r="AC611" i="69"/>
  <c r="AC481" i="69"/>
  <c r="AC546" i="69"/>
  <c r="AC559" i="69"/>
  <c r="AC520" i="69"/>
  <c r="AC585" i="69"/>
  <c r="AC533"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I454" i="69"/>
  <c r="AI506" i="69"/>
  <c r="AI480" i="69"/>
  <c r="AI532" i="69"/>
  <c r="AI545" i="69"/>
  <c r="AI519" i="69"/>
  <c r="AI584" i="69"/>
  <c r="AI441" i="69"/>
  <c r="AI467" i="69"/>
  <c r="AI558" i="69"/>
  <c r="AI571" i="69"/>
  <c r="AI597" i="69"/>
  <c r="AI610" i="69"/>
  <c r="AI493" i="69"/>
  <c r="AA454" i="69"/>
  <c r="AA467" i="69"/>
  <c r="AA441" i="69"/>
  <c r="AA519" i="69"/>
  <c r="AA558" i="69"/>
  <c r="AA480" i="69"/>
  <c r="AA493" i="69"/>
  <c r="AA506" i="69"/>
  <c r="AA532" i="69"/>
  <c r="AA571" i="69"/>
  <c r="AA545"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G440" i="69"/>
  <c r="AG466" i="69"/>
  <c r="AG453" i="69"/>
  <c r="AG479" i="69"/>
  <c r="AG492" i="69"/>
  <c r="AG505" i="69"/>
  <c r="AG531" i="69"/>
  <c r="AG544" i="69"/>
  <c r="AG570" i="69"/>
  <c r="AG583" i="69"/>
  <c r="AG596" i="69"/>
  <c r="AG609" i="69"/>
  <c r="AG518" i="69"/>
  <c r="AG557" i="69"/>
  <c r="Y466" i="69"/>
  <c r="Y518" i="69"/>
  <c r="Y505" i="69"/>
  <c r="Y531" i="69"/>
  <c r="Y544" i="69"/>
  <c r="Y440" i="69"/>
  <c r="Y453" i="69"/>
  <c r="Y570" i="69"/>
  <c r="Y492" i="69"/>
  <c r="Y479" i="69"/>
  <c r="Y557" i="69"/>
  <c r="Y596"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AE465" i="69"/>
  <c r="AE491" i="69"/>
  <c r="AE504" i="69"/>
  <c r="AE439" i="69"/>
  <c r="AE530" i="69"/>
  <c r="AE543" i="69"/>
  <c r="AE556" i="69"/>
  <c r="AE478" i="69"/>
  <c r="AE452" i="69"/>
  <c r="AE517" i="69"/>
  <c r="AE582" i="69"/>
  <c r="AE608" i="69"/>
  <c r="AE569" i="69"/>
  <c r="AE595"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C451" i="69"/>
  <c r="AC464" i="69"/>
  <c r="AC438" i="69"/>
  <c r="AC490" i="69"/>
  <c r="AC529" i="69"/>
  <c r="AC542" i="69"/>
  <c r="AC555" i="69"/>
  <c r="AC503" i="69"/>
  <c r="AC594" i="69"/>
  <c r="AC477" i="69"/>
  <c r="AC516" i="69"/>
  <c r="AC607" i="69"/>
  <c r="AC568"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I450" i="69"/>
  <c r="AI463" i="69"/>
  <c r="AI476" i="69"/>
  <c r="AI437" i="69"/>
  <c r="AI502" i="69"/>
  <c r="AI528" i="69"/>
  <c r="AI541" i="69"/>
  <c r="AI554" i="69"/>
  <c r="AI489" i="69"/>
  <c r="AI606" i="69"/>
  <c r="AI593" i="69"/>
  <c r="AI515" i="69"/>
  <c r="AI580" i="69"/>
  <c r="AI567" i="69"/>
  <c r="AA450"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G436" i="69"/>
  <c r="AG501" i="69"/>
  <c r="AG488" i="69"/>
  <c r="AG462" i="69"/>
  <c r="AG514" i="69"/>
  <c r="AG475" i="69"/>
  <c r="AG605" i="69"/>
  <c r="AG579" i="69"/>
  <c r="AG449" i="69"/>
  <c r="AG566" i="69"/>
  <c r="AG527" i="69"/>
  <c r="AG553" i="69"/>
  <c r="AG592" i="69"/>
  <c r="AG540" i="69"/>
  <c r="Y501"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AE448" i="69"/>
  <c r="AE461" i="69"/>
  <c r="AE435" i="69"/>
  <c r="AE474" i="69"/>
  <c r="AE500" i="69"/>
  <c r="AE552" i="69"/>
  <c r="AE565" i="69"/>
  <c r="AE578" i="69"/>
  <c r="AE487" i="69"/>
  <c r="AE539" i="69"/>
  <c r="AE526" i="69"/>
  <c r="AE513" i="69"/>
  <c r="AE591"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C447" i="69"/>
  <c r="AC460" i="69"/>
  <c r="AC473" i="69"/>
  <c r="AC512" i="69"/>
  <c r="AC551" i="69"/>
  <c r="AC564" i="69"/>
  <c r="AC577" i="69"/>
  <c r="AC486" i="69"/>
  <c r="AC499" i="69"/>
  <c r="AC434" i="69"/>
  <c r="AC525" i="69"/>
  <c r="AC603" i="69"/>
  <c r="AC538" i="69"/>
  <c r="AC590"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I433" i="69"/>
  <c r="AI446" i="69"/>
  <c r="AI550" i="69"/>
  <c r="AI485" i="69"/>
  <c r="AI563" i="69"/>
  <c r="AI576" i="69"/>
  <c r="AI459" i="69"/>
  <c r="AI511" i="69"/>
  <c r="AI472" i="69"/>
  <c r="AI498" i="69"/>
  <c r="AI524" i="69"/>
  <c r="AI589" i="69"/>
  <c r="AI537"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AE444" i="69"/>
  <c r="AE457" i="69"/>
  <c r="AE496" i="69"/>
  <c r="AE535" i="69"/>
  <c r="AE561" i="69"/>
  <c r="AE574" i="69"/>
  <c r="AE431" i="69"/>
  <c r="AE470" i="69"/>
  <c r="AE522" i="69"/>
  <c r="AE483" i="69"/>
  <c r="AE587" i="69"/>
  <c r="AE600" i="69"/>
  <c r="AE548" i="69"/>
  <c r="BB21" i="69"/>
  <c r="BB113" i="69" s="1"/>
  <c r="AM609" i="69"/>
  <c r="AR608" i="69"/>
  <c r="AI605" i="69"/>
  <c r="AE604" i="69"/>
  <c r="AO601" i="69"/>
  <c r="AX598" i="69"/>
  <c r="AY597" i="69"/>
  <c r="AO592" i="69"/>
  <c r="AW587" i="69"/>
  <c r="AC581" i="69"/>
  <c r="AC566" i="69"/>
  <c r="AY550" i="69"/>
  <c r="AG543" i="69"/>
  <c r="AE509"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A449" i="69"/>
  <c r="AA462" i="69"/>
  <c r="AA527" i="69"/>
  <c r="AA540" i="69"/>
  <c r="AA553" i="69"/>
  <c r="AA436" i="69"/>
  <c r="AA566" i="69"/>
  <c r="AA579" i="69"/>
  <c r="AA475" i="69"/>
  <c r="AA501" i="69"/>
  <c r="AA592" i="69"/>
  <c r="AA605" i="69"/>
  <c r="AA488" i="69"/>
  <c r="AA514"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A445" i="69"/>
  <c r="AA484" i="69"/>
  <c r="AA471" i="69"/>
  <c r="AA536" i="69"/>
  <c r="AA432" i="69"/>
  <c r="AA497" i="69"/>
  <c r="AA549" i="69"/>
  <c r="AA562" i="69"/>
  <c r="AA458" i="69"/>
  <c r="AA575" i="69"/>
  <c r="AA601" i="69"/>
  <c r="AA523" i="69"/>
  <c r="AA510" i="69"/>
  <c r="AA588" i="69"/>
  <c r="AU520" i="69"/>
  <c r="AC430" i="69"/>
  <c r="AC456" i="69"/>
  <c r="AC443" i="69"/>
  <c r="AC495" i="69"/>
  <c r="AC508" i="69"/>
  <c r="AC521" i="69"/>
  <c r="AC534" i="69"/>
  <c r="AC547" i="69"/>
  <c r="AC469" i="69"/>
  <c r="AC586" i="69"/>
  <c r="AC482" i="69"/>
  <c r="AC599" i="69"/>
  <c r="AC573" i="69"/>
  <c r="AC56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J442" i="69"/>
  <c r="AJ468" i="69"/>
  <c r="AJ481" i="69"/>
  <c r="AJ559" i="69"/>
  <c r="AJ572" i="69"/>
  <c r="AJ455" i="69"/>
  <c r="AJ546" i="69"/>
  <c r="AJ598" i="69"/>
  <c r="AJ533" i="69"/>
  <c r="AJ507" i="69"/>
  <c r="AJ520" i="69"/>
  <c r="AJ585" i="69"/>
  <c r="AJ494"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Z467" i="69"/>
  <c r="Z493" i="69"/>
  <c r="Z441" i="69"/>
  <c r="Z454" i="69"/>
  <c r="Z480" i="69"/>
  <c r="Z532" i="69"/>
  <c r="Z545" i="69"/>
  <c r="Z506" i="69"/>
  <c r="Z571" i="69"/>
  <c r="Z519" i="69"/>
  <c r="Z584" i="69"/>
  <c r="Z610" i="69"/>
  <c r="Z558"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F440" i="69"/>
  <c r="AF453" i="69"/>
  <c r="AF479" i="69"/>
  <c r="AF492" i="69"/>
  <c r="AF505" i="69"/>
  <c r="AF531" i="69"/>
  <c r="AF544" i="69"/>
  <c r="AF466" i="69"/>
  <c r="AF518" i="69"/>
  <c r="AF583" i="69"/>
  <c r="AF596" i="69"/>
  <c r="AF609" i="69"/>
  <c r="AF570" i="69"/>
  <c r="AF557"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D452" i="69"/>
  <c r="AD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J464" i="69"/>
  <c r="AJ490" i="69"/>
  <c r="AJ451" i="69"/>
  <c r="AJ477" i="69"/>
  <c r="AJ529" i="69"/>
  <c r="AJ542" i="69"/>
  <c r="AJ555" i="69"/>
  <c r="AJ581" i="69"/>
  <c r="AJ438" i="69"/>
  <c r="AJ516" i="69"/>
  <c r="AJ568" i="69"/>
  <c r="AJ503" i="69"/>
  <c r="AJ607"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Z437" i="69"/>
  <c r="Z450" i="69"/>
  <c r="Z502" i="69"/>
  <c r="Z515" i="69"/>
  <c r="Z463" i="69"/>
  <c r="Z476" i="69"/>
  <c r="Z541" i="69"/>
  <c r="Z528" i="69"/>
  <c r="Z606" i="69"/>
  <c r="Z489" i="69"/>
  <c r="Z567" i="69"/>
  <c r="Z554" i="69"/>
  <c r="Z593" i="69"/>
  <c r="Z580"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F436" i="69"/>
  <c r="AF449" i="69"/>
  <c r="AF514" i="69"/>
  <c r="AF462" i="69"/>
  <c r="AF527" i="69"/>
  <c r="AF540" i="69"/>
  <c r="AF553" i="69"/>
  <c r="AF475" i="69"/>
  <c r="AF488" i="69"/>
  <c r="AF605" i="69"/>
  <c r="AF566" i="69"/>
  <c r="AF592" i="69"/>
  <c r="AF501" i="69"/>
  <c r="AF579"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D448" i="69"/>
  <c r="AD461" i="69"/>
  <c r="AD474" i="69"/>
  <c r="AD565" i="69"/>
  <c r="AD578" i="69"/>
  <c r="AD513" i="69"/>
  <c r="AD435" i="69"/>
  <c r="AD539" i="69"/>
  <c r="AD552" i="69"/>
  <c r="AD526" i="69"/>
  <c r="AD500" i="69"/>
  <c r="AD487" i="69"/>
  <c r="AD591"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J447" i="69"/>
  <c r="AJ460" i="69"/>
  <c r="AJ434" i="69"/>
  <c r="AJ499" i="69"/>
  <c r="AJ512" i="69"/>
  <c r="AJ473" i="69"/>
  <c r="AJ538" i="69"/>
  <c r="AJ603" i="69"/>
  <c r="AJ486" i="69"/>
  <c r="AJ551" i="69"/>
  <c r="AJ564" i="69"/>
  <c r="AJ525" i="69"/>
  <c r="AJ590"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Z433" i="69"/>
  <c r="Z472" i="69"/>
  <c r="Z459" i="69"/>
  <c r="Z550" i="69"/>
  <c r="Z511" i="69"/>
  <c r="Z576" i="69"/>
  <c r="Z446" i="69"/>
  <c r="Z524" i="69"/>
  <c r="Z485" i="69"/>
  <c r="Z498" i="69"/>
  <c r="Z589" i="69"/>
  <c r="Z602" i="69"/>
  <c r="Z537" i="69"/>
  <c r="Z563"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F432" i="69"/>
  <c r="AF445" i="69"/>
  <c r="AF458" i="69"/>
  <c r="AF471" i="69"/>
  <c r="AF549" i="69"/>
  <c r="AF562" i="69"/>
  <c r="AF575" i="69"/>
  <c r="AF510" i="69"/>
  <c r="AF601" i="69"/>
  <c r="AF523" i="69"/>
  <c r="AF497" i="69"/>
  <c r="AF484" i="69"/>
  <c r="AF536" i="69"/>
  <c r="AF588"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D431" i="69"/>
  <c r="AD496" i="69"/>
  <c r="AD470" i="69"/>
  <c r="AD535" i="69"/>
  <c r="AD522" i="69"/>
  <c r="AD548" i="69"/>
  <c r="AD444" i="69"/>
  <c r="AD483" i="69"/>
  <c r="AD574" i="69"/>
  <c r="AD587" i="69"/>
  <c r="AD509" i="69"/>
  <c r="AD457" i="69"/>
  <c r="AC610" i="69"/>
  <c r="AN608" i="69"/>
  <c r="AY606" i="69"/>
  <c r="AA606" i="69"/>
  <c r="AD604" i="69"/>
  <c r="AI602"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G431" i="69"/>
  <c r="AG457" i="69"/>
  <c r="AG444" i="69"/>
  <c r="AG483" i="69"/>
  <c r="AG509" i="69"/>
  <c r="AG496" i="69"/>
  <c r="AG548" i="69"/>
  <c r="AG470" i="69"/>
  <c r="AG600" i="69"/>
  <c r="AG522" i="69"/>
  <c r="AG561" i="69"/>
  <c r="AG587" i="69"/>
  <c r="AG535" i="69"/>
  <c r="AG574"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A559"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AE453" i="69"/>
  <c r="AE440" i="69"/>
  <c r="AE466" i="69"/>
  <c r="AE479" i="69"/>
  <c r="AE557" i="69"/>
  <c r="AE583" i="69"/>
  <c r="AE596" i="69"/>
  <c r="AE609" i="69"/>
  <c r="AE492" i="69"/>
  <c r="AE570" i="69"/>
  <c r="AE531" i="69"/>
  <c r="AE505" i="69"/>
  <c r="AE518" i="69"/>
  <c r="AE544"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C452" i="69"/>
  <c r="AC478" i="69"/>
  <c r="AC491" i="69"/>
  <c r="AC439" i="69"/>
  <c r="AC465" i="69"/>
  <c r="AC517" i="69"/>
  <c r="AC504" i="69"/>
  <c r="AC543" i="69"/>
  <c r="AC569" i="69"/>
  <c r="AC530" i="69"/>
  <c r="AC595" i="69"/>
  <c r="AC556"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I438" i="69"/>
  <c r="AI451" i="69"/>
  <c r="AI503" i="69"/>
  <c r="AI529" i="69"/>
  <c r="AI542" i="69"/>
  <c r="AI555" i="69"/>
  <c r="AI464" i="69"/>
  <c r="AI516" i="69"/>
  <c r="AI490" i="69"/>
  <c r="AI568" i="69"/>
  <c r="AI581" i="69"/>
  <c r="AI594" i="69"/>
  <c r="AI477" i="69"/>
  <c r="AA451" i="69"/>
  <c r="AA490" i="69"/>
  <c r="AA477" i="69"/>
  <c r="AA438" i="69"/>
  <c r="AA516" i="69"/>
  <c r="AA568" i="69"/>
  <c r="AA464" i="69"/>
  <c r="AA555" i="69"/>
  <c r="AA581" i="69"/>
  <c r="AA529" i="69"/>
  <c r="AA594" i="69"/>
  <c r="AA542"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G437" i="69"/>
  <c r="AG489" i="69"/>
  <c r="AG502" i="69"/>
  <c r="AG476" i="69"/>
  <c r="AG580" i="69"/>
  <c r="AG463" i="69"/>
  <c r="AG528" i="69"/>
  <c r="AG515" i="69"/>
  <c r="AG593" i="69"/>
  <c r="AG567" i="69"/>
  <c r="AG554" i="69"/>
  <c r="AG450" i="69"/>
  <c r="AG541"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AE436" i="69"/>
  <c r="AE462" i="69"/>
  <c r="AE475" i="69"/>
  <c r="AE488" i="69"/>
  <c r="AE514" i="69"/>
  <c r="AE566" i="69"/>
  <c r="AE579" i="69"/>
  <c r="AE449" i="69"/>
  <c r="AE501" i="69"/>
  <c r="AE553" i="69"/>
  <c r="AE527" i="69"/>
  <c r="AE592" i="69"/>
  <c r="AE605" i="69"/>
  <c r="AE540"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C461" i="69"/>
  <c r="AC487" i="69"/>
  <c r="AC513" i="69"/>
  <c r="AC435" i="69"/>
  <c r="AC526" i="69"/>
  <c r="AC604" i="69"/>
  <c r="AC500" i="69"/>
  <c r="AC591" i="69"/>
  <c r="AC448" i="69"/>
  <c r="AC474" i="69"/>
  <c r="AC565" i="69"/>
  <c r="AC552" i="69"/>
  <c r="AC539" i="69"/>
  <c r="AC578"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I447" i="69"/>
  <c r="AI434" i="69"/>
  <c r="AI499" i="69"/>
  <c r="AI473" i="69"/>
  <c r="AI460" i="69"/>
  <c r="AI551" i="69"/>
  <c r="AI486" i="69"/>
  <c r="AI525" i="69"/>
  <c r="AI538" i="69"/>
  <c r="AI512" i="69"/>
  <c r="AI590" i="69"/>
  <c r="AI564" i="69"/>
  <c r="AI577" i="69"/>
  <c r="AA434" i="69"/>
  <c r="AA447" i="69"/>
  <c r="AA486" i="69"/>
  <c r="AA460" i="69"/>
  <c r="AA499" i="69"/>
  <c r="AA525" i="69"/>
  <c r="AA473" i="69"/>
  <c r="AA538" i="69"/>
  <c r="AA551" i="69"/>
  <c r="AA564" i="69"/>
  <c r="AA603" i="69"/>
  <c r="AA512" i="69"/>
  <c r="AA590" i="69"/>
  <c r="AA577"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G459" i="69"/>
  <c r="AG433" i="69"/>
  <c r="AG485" i="69"/>
  <c r="AG498" i="69"/>
  <c r="AG446" i="69"/>
  <c r="AG472" i="69"/>
  <c r="AG524" i="69"/>
  <c r="AG602" i="69"/>
  <c r="AG511" i="69"/>
  <c r="AG589" i="69"/>
  <c r="AG563" i="69"/>
  <c r="AG550" i="69"/>
  <c r="AG537" i="69"/>
  <c r="AG576"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AE432" i="69"/>
  <c r="AE484" i="69"/>
  <c r="AE458" i="69"/>
  <c r="AE575" i="69"/>
  <c r="AE445" i="69"/>
  <c r="AE510" i="69"/>
  <c r="AE471" i="69"/>
  <c r="AE536" i="69"/>
  <c r="AE523" i="69"/>
  <c r="AE549" i="69"/>
  <c r="AE497" i="69"/>
  <c r="AE562" i="69"/>
  <c r="AE588"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C431" i="69"/>
  <c r="AC444" i="69"/>
  <c r="AC457" i="69"/>
  <c r="AC509" i="69"/>
  <c r="AC522" i="69"/>
  <c r="AC548" i="69"/>
  <c r="AC470" i="69"/>
  <c r="AC574" i="69"/>
  <c r="AC587" i="69"/>
  <c r="AC561" i="69"/>
  <c r="AC600" i="69"/>
  <c r="AC496" i="69"/>
  <c r="AC483" i="69"/>
  <c r="AC535" i="69"/>
  <c r="AR611" i="69"/>
  <c r="AZ610" i="69"/>
  <c r="AH609" i="69"/>
  <c r="AM608" i="69"/>
  <c r="AW606" i="69"/>
  <c r="AI601" i="69"/>
  <c r="AK600" i="69"/>
  <c r="AO599" i="69"/>
  <c r="AQ597" i="69"/>
  <c r="AK591" i="69"/>
  <c r="AI579"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E434" i="69"/>
  <c r="AE460" i="69"/>
  <c r="AE473" i="69"/>
  <c r="AE538" i="69"/>
  <c r="AE512" i="69"/>
  <c r="AE551" i="69"/>
  <c r="AE577" i="69"/>
  <c r="AE499" i="69"/>
  <c r="AE564" i="69"/>
  <c r="AE525" i="69"/>
  <c r="AE447" i="69"/>
  <c r="AE603" i="69"/>
  <c r="AE486"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J430" i="69"/>
  <c r="AJ456" i="69"/>
  <c r="AJ482" i="69"/>
  <c r="AJ560" i="69"/>
  <c r="AJ495" i="69"/>
  <c r="AJ573" i="69"/>
  <c r="AJ443" i="69"/>
  <c r="AJ508" i="69"/>
  <c r="AJ521" i="69"/>
  <c r="AJ469" i="69"/>
  <c r="AJ547" i="69"/>
  <c r="AJ599" i="69"/>
  <c r="AJ534" i="69"/>
  <c r="AJ586" i="69"/>
  <c r="AA430" i="69"/>
  <c r="AA443" i="69"/>
  <c r="AA560" i="69"/>
  <c r="AA469" i="69"/>
  <c r="AA573" i="69"/>
  <c r="AA456" i="69"/>
  <c r="AA482" i="69"/>
  <c r="AA495" i="69"/>
  <c r="AA599" i="69"/>
  <c r="AA586" i="69"/>
  <c r="AA508" i="69"/>
  <c r="AA521" i="69"/>
  <c r="AA534"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Z468" i="69"/>
  <c r="Z455" i="69"/>
  <c r="Z559" i="69"/>
  <c r="Z494" i="69"/>
  <c r="Z572" i="69"/>
  <c r="Z442" i="69"/>
  <c r="Z481" i="69"/>
  <c r="Z507" i="69"/>
  <c r="Z598" i="69"/>
  <c r="Z585" i="69"/>
  <c r="Z533" i="69"/>
  <c r="Z520" i="69"/>
  <c r="Z546"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F441" i="69"/>
  <c r="AF467" i="69"/>
  <c r="AF480" i="69"/>
  <c r="AF571" i="69"/>
  <c r="AF584" i="69"/>
  <c r="AF454" i="69"/>
  <c r="AF493" i="69"/>
  <c r="AF532" i="69"/>
  <c r="AF558" i="69"/>
  <c r="AF610" i="69"/>
  <c r="AF519" i="69"/>
  <c r="AF506"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D440" i="69"/>
  <c r="AD453" i="69"/>
  <c r="AD479" i="69"/>
  <c r="AD557" i="69"/>
  <c r="AD570" i="69"/>
  <c r="AD583" i="69"/>
  <c r="AD466" i="69"/>
  <c r="AD492" i="69"/>
  <c r="AD544" i="69"/>
  <c r="AD531" i="69"/>
  <c r="AD505" i="69"/>
  <c r="AD518" i="69"/>
  <c r="AD609"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J439" i="69"/>
  <c r="AJ465" i="69"/>
  <c r="AJ452" i="69"/>
  <c r="AJ543" i="69"/>
  <c r="AJ595" i="69"/>
  <c r="AJ530" i="69"/>
  <c r="AJ478" i="69"/>
  <c r="AJ491" i="69"/>
  <c r="AJ504" i="69"/>
  <c r="AJ517" i="69"/>
  <c r="AJ582" i="69"/>
  <c r="AJ569" i="69"/>
  <c r="AJ556"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Z464" i="69"/>
  <c r="Z438" i="69"/>
  <c r="Z490" i="69"/>
  <c r="Z477" i="69"/>
  <c r="Z529" i="69"/>
  <c r="Z542" i="69"/>
  <c r="Z555" i="69"/>
  <c r="Z451" i="69"/>
  <c r="Z503" i="69"/>
  <c r="Z581" i="69"/>
  <c r="Z594" i="69"/>
  <c r="Z568" i="69"/>
  <c r="Z516"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F463" i="69"/>
  <c r="AF437" i="69"/>
  <c r="AF528" i="69"/>
  <c r="AF541" i="69"/>
  <c r="AF554" i="69"/>
  <c r="AF450" i="69"/>
  <c r="AF476" i="69"/>
  <c r="AF489" i="69"/>
  <c r="AF567" i="69"/>
  <c r="AF580" i="69"/>
  <c r="AF593" i="69"/>
  <c r="AF515" i="69"/>
  <c r="AF502"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D475" i="69"/>
  <c r="AD488" i="69"/>
  <c r="AD449" i="69"/>
  <c r="AD501" i="69"/>
  <c r="AD514" i="69"/>
  <c r="AD436" i="69"/>
  <c r="AD462" i="69"/>
  <c r="AD540" i="69"/>
  <c r="AD527" i="69"/>
  <c r="AD566" i="69"/>
  <c r="AD592" i="69"/>
  <c r="AD553" i="69"/>
  <c r="AD579"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J435" i="69"/>
  <c r="AJ448" i="69"/>
  <c r="AJ487" i="69"/>
  <c r="AJ474" i="69"/>
  <c r="AJ461" i="69"/>
  <c r="AJ513" i="69"/>
  <c r="AJ565" i="69"/>
  <c r="AJ578" i="69"/>
  <c r="AJ591" i="69"/>
  <c r="AJ526" i="69"/>
  <c r="AJ500" i="69"/>
  <c r="AJ604" i="69"/>
  <c r="AJ552" i="69"/>
  <c r="AJ539"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Z447" i="69"/>
  <c r="Z434" i="69"/>
  <c r="Z499" i="69"/>
  <c r="Z512" i="69"/>
  <c r="Z460" i="69"/>
  <c r="Z538" i="69"/>
  <c r="Z473" i="69"/>
  <c r="Z525" i="69"/>
  <c r="Z603" i="69"/>
  <c r="Z486" i="69"/>
  <c r="Z551" i="69"/>
  <c r="Z577" i="69"/>
  <c r="Z590"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F472" i="69"/>
  <c r="AF498" i="69"/>
  <c r="AF511" i="69"/>
  <c r="AF446" i="69"/>
  <c r="AF433" i="69"/>
  <c r="AF459" i="69"/>
  <c r="AF537" i="69"/>
  <c r="AF576" i="69"/>
  <c r="AF524" i="69"/>
  <c r="AF563" i="69"/>
  <c r="AF485" i="69"/>
  <c r="AF550" i="69"/>
  <c r="AF589" i="69"/>
  <c r="AF602"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D432" i="69"/>
  <c r="AD458" i="69"/>
  <c r="AD497" i="69"/>
  <c r="AD445" i="69"/>
  <c r="AD510" i="69"/>
  <c r="AD484" i="69"/>
  <c r="AD471" i="69"/>
  <c r="AD523" i="69"/>
  <c r="AD588" i="69"/>
  <c r="AD549" i="69"/>
  <c r="AD536" i="69"/>
  <c r="AD601" i="69"/>
  <c r="AD575"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J444" i="69"/>
  <c r="AJ457" i="69"/>
  <c r="AJ496" i="69"/>
  <c r="AJ509" i="69"/>
  <c r="AJ522" i="69"/>
  <c r="AJ431" i="69"/>
  <c r="AJ470" i="69"/>
  <c r="AJ535" i="69"/>
  <c r="AJ548" i="69"/>
  <c r="AJ561" i="69"/>
  <c r="AJ587" i="69"/>
  <c r="AJ483" i="69"/>
  <c r="AJ600" i="69"/>
  <c r="AJ574"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A610" i="69"/>
  <c r="AJ608" i="69"/>
  <c r="AU606" i="69"/>
  <c r="AY605" i="69"/>
  <c r="AW604" i="69"/>
  <c r="BA603" i="69"/>
  <c r="AE601" i="69"/>
  <c r="AD600" i="69"/>
  <c r="AM598" i="69"/>
  <c r="AP597" i="69"/>
  <c r="AM595" i="69"/>
  <c r="AX590" i="69"/>
  <c r="AZ585" i="69"/>
  <c r="AG578"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I462" i="69"/>
  <c r="AI449" i="69"/>
  <c r="AI475" i="69"/>
  <c r="AI488" i="69"/>
  <c r="AI501" i="69"/>
  <c r="AI436" i="69"/>
  <c r="AI527" i="69"/>
  <c r="AI514" i="69"/>
  <c r="AI566" i="69"/>
  <c r="AI553" i="69"/>
  <c r="AI592" i="69"/>
  <c r="AU434" i="69"/>
  <c r="AU460" i="69"/>
  <c r="AU447" i="69"/>
  <c r="AU499" i="69"/>
  <c r="AU512" i="69"/>
  <c r="AU473" i="69"/>
  <c r="AU486" i="69"/>
  <c r="AU525" i="69"/>
  <c r="AU538" i="69"/>
  <c r="AU577" i="69"/>
  <c r="AU603" i="69"/>
  <c r="AU551" i="69"/>
  <c r="AU564" i="69"/>
  <c r="AU590" i="69"/>
  <c r="AC433" i="69"/>
  <c r="AC446" i="69"/>
  <c r="AC563" i="69"/>
  <c r="AC576"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I443" i="69"/>
  <c r="AI456" i="69"/>
  <c r="AI430" i="69"/>
  <c r="AI482" i="69"/>
  <c r="AI495" i="69"/>
  <c r="AI573" i="69"/>
  <c r="AI469" i="69"/>
  <c r="AI521" i="69"/>
  <c r="AI508" i="69"/>
  <c r="AI560" i="69"/>
  <c r="AI547" i="69"/>
  <c r="AI534" i="69"/>
  <c r="AI586"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G468" i="69"/>
  <c r="AG481" i="69"/>
  <c r="AG507" i="69"/>
  <c r="AG520" i="69"/>
  <c r="AG533" i="69"/>
  <c r="AG546" i="69"/>
  <c r="AG611" i="69"/>
  <c r="AG494" i="69"/>
  <c r="AG585" i="69"/>
  <c r="AG572" i="69"/>
  <c r="AG559"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AE480" i="69"/>
  <c r="AE493" i="69"/>
  <c r="AE584" i="69"/>
  <c r="AE454" i="69"/>
  <c r="AE532" i="69"/>
  <c r="AE545" i="69"/>
  <c r="AE610" i="69"/>
  <c r="AE519" i="69"/>
  <c r="AE506" i="69"/>
  <c r="AE571" i="69"/>
  <c r="AE597" i="69"/>
  <c r="AE558"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C492" i="69"/>
  <c r="AC557" i="69"/>
  <c r="AQ465" i="69"/>
  <c r="AQ478" i="69"/>
  <c r="AQ517" i="69"/>
  <c r="AQ530" i="69"/>
  <c r="AQ543" i="69"/>
  <c r="AQ556" i="69"/>
  <c r="AQ608" i="69"/>
  <c r="AQ491" i="69"/>
  <c r="AQ595" i="69"/>
  <c r="AQ504" i="69"/>
  <c r="AQ582" i="69"/>
  <c r="AQ569" i="69"/>
  <c r="AI439" i="69"/>
  <c r="AI452" i="69"/>
  <c r="AI491" i="69"/>
  <c r="AI569" i="69"/>
  <c r="AI582" i="69"/>
  <c r="AI465" i="69"/>
  <c r="AI517" i="69"/>
  <c r="AI530" i="69"/>
  <c r="AI478" i="69"/>
  <c r="AI504" i="69"/>
  <c r="AI543" i="69"/>
  <c r="AI556" i="69"/>
  <c r="AI595"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G438" i="69"/>
  <c r="AG477" i="69"/>
  <c r="AG503" i="69"/>
  <c r="AG568" i="69"/>
  <c r="AG581" i="69"/>
  <c r="AG451" i="69"/>
  <c r="AG490" i="69"/>
  <c r="AG516" i="69"/>
  <c r="AG542" i="69"/>
  <c r="AG607" i="69"/>
  <c r="AG529" i="69"/>
  <c r="AG555" i="69"/>
  <c r="AG464" i="69"/>
  <c r="AG594" i="69"/>
  <c r="AM476" i="69"/>
  <c r="AM489" i="69"/>
  <c r="AM580" i="69"/>
  <c r="AM515" i="69"/>
  <c r="AM502" i="69"/>
  <c r="AM606" i="69"/>
  <c r="AM541" i="69"/>
  <c r="AM567" i="69"/>
  <c r="AM593" i="69"/>
  <c r="AM528" i="69"/>
  <c r="AM554" i="69"/>
  <c r="AE450" i="69"/>
  <c r="AE437" i="69"/>
  <c r="AE528" i="69"/>
  <c r="AE541" i="69"/>
  <c r="AE554" i="69"/>
  <c r="AE567" i="69"/>
  <c r="AE489" i="69"/>
  <c r="AE515" i="69"/>
  <c r="AE463" i="69"/>
  <c r="AE476" i="69"/>
  <c r="AE580" i="69"/>
  <c r="AE593" i="69"/>
  <c r="AE502" i="69"/>
  <c r="AE606"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C514" i="69"/>
  <c r="AC527" i="69"/>
  <c r="AC540" i="69"/>
  <c r="AC553" i="69"/>
  <c r="AC475" i="69"/>
  <c r="AC579" i="69"/>
  <c r="AC592" i="69"/>
  <c r="AC501" i="69"/>
  <c r="AC488" i="69"/>
  <c r="AY513" i="69"/>
  <c r="AY526" i="69"/>
  <c r="AY591" i="69"/>
  <c r="AI448" i="69"/>
  <c r="AI487" i="69"/>
  <c r="AI500" i="69"/>
  <c r="AI513" i="69"/>
  <c r="AI526" i="69"/>
  <c r="AI539" i="69"/>
  <c r="AI474" i="69"/>
  <c r="AI578" i="69"/>
  <c r="AI591" i="69"/>
  <c r="AI552" i="69"/>
  <c r="AI565" i="69"/>
  <c r="AI604" i="69"/>
  <c r="AA591"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AG486" i="69"/>
  <c r="AG499" i="69"/>
  <c r="AG512" i="69"/>
  <c r="AG525" i="69"/>
  <c r="AG473" i="69"/>
  <c r="AG538" i="69"/>
  <c r="AG590" i="69"/>
  <c r="AG577" i="69"/>
  <c r="AG564" i="69"/>
  <c r="AG603" i="69"/>
  <c r="AG551" i="69"/>
  <c r="AE485" i="69"/>
  <c r="AE511" i="69"/>
  <c r="AE537" i="69"/>
  <c r="AE472" i="69"/>
  <c r="AE550" i="69"/>
  <c r="AE563" i="69"/>
  <c r="AE524" i="69"/>
  <c r="AE498" i="69"/>
  <c r="AE589" i="69"/>
  <c r="AE576"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C471" i="69"/>
  <c r="AC510" i="69"/>
  <c r="AC484" i="69"/>
  <c r="AC458" i="69"/>
  <c r="AC497" i="69"/>
  <c r="AC549" i="69"/>
  <c r="AC536" i="69"/>
  <c r="AC523" i="69"/>
  <c r="AC588" i="69"/>
  <c r="AC575" i="69"/>
  <c r="AC562" i="69"/>
  <c r="AY548" i="69"/>
  <c r="AY561" i="69"/>
  <c r="AY496" i="69"/>
  <c r="AY574" i="69"/>
  <c r="AY509" i="69"/>
  <c r="AY470" i="69"/>
  <c r="AY600" i="69"/>
  <c r="AY483" i="69"/>
  <c r="AY522" i="69"/>
  <c r="AY535" i="69"/>
  <c r="AY587" i="69"/>
  <c r="AQ483" i="69"/>
  <c r="AQ548" i="69"/>
  <c r="AA431" i="69"/>
  <c r="AA470" i="69"/>
  <c r="AA457" i="69"/>
  <c r="AA444" i="69"/>
  <c r="AA509" i="69"/>
  <c r="AA561" i="69"/>
  <c r="AA574" i="69"/>
  <c r="AA535" i="69"/>
  <c r="AA548" i="69"/>
  <c r="AA496" i="69"/>
  <c r="AA522" i="69"/>
  <c r="AA483" i="69"/>
  <c r="AA587" i="69"/>
  <c r="AO611" i="69"/>
  <c r="AS610" i="69"/>
  <c r="BA609" i="69"/>
  <c r="AA609" i="69"/>
  <c r="AI608" i="69"/>
  <c r="AL607" i="69"/>
  <c r="AO606" i="69"/>
  <c r="AU605" i="69"/>
  <c r="AU604" i="69"/>
  <c r="AY603" i="69"/>
  <c r="BA602" i="69"/>
  <c r="AY601" i="69"/>
  <c r="AC601" i="69"/>
  <c r="AA600" i="69"/>
  <c r="AH599" i="69"/>
  <c r="AI598" i="69"/>
  <c r="AK597" i="69"/>
  <c r="AZ594" i="69"/>
  <c r="AE590" i="69"/>
  <c r="AJ577" i="69"/>
  <c r="AU569" i="69"/>
  <c r="AD562" i="69"/>
  <c r="AQ554" i="69"/>
  <c r="AA547" i="69"/>
  <c r="AK539" i="69"/>
  <c r="AG530" i="69"/>
  <c r="AY456" i="69"/>
  <c r="AY469" i="69"/>
  <c r="AY482" i="69"/>
  <c r="AY534" i="69"/>
  <c r="AY430" i="69"/>
  <c r="AY560" i="69"/>
  <c r="AY573" i="69"/>
  <c r="AY443" i="69"/>
  <c r="AY508" i="69"/>
  <c r="AY521" i="69"/>
  <c r="AY586" i="69"/>
  <c r="AY495" i="69"/>
  <c r="AY547" i="69"/>
  <c r="AE494" i="69"/>
  <c r="AE559" i="69"/>
  <c r="AE507" i="69"/>
  <c r="AE481" i="69"/>
  <c r="AE572" i="69"/>
  <c r="AE585" i="69"/>
  <c r="AE598" i="69"/>
  <c r="AE611" i="69"/>
  <c r="AE533" i="69"/>
  <c r="AE520" i="69"/>
  <c r="AI453" i="69"/>
  <c r="AI505" i="69"/>
  <c r="AI466" i="69"/>
  <c r="AI557" i="69"/>
  <c r="AI518" i="69"/>
  <c r="AI479" i="69"/>
  <c r="AI492" i="69"/>
  <c r="AI531" i="69"/>
  <c r="AI609" i="69"/>
  <c r="AI440" i="69"/>
  <c r="AI583" i="69"/>
  <c r="AI596" i="69"/>
  <c r="AI570" i="69"/>
  <c r="AM438" i="69"/>
  <c r="AM464" i="69"/>
  <c r="AM503" i="69"/>
  <c r="AM516" i="69"/>
  <c r="AM451" i="69"/>
  <c r="AM477" i="69"/>
  <c r="AM490" i="69"/>
  <c r="AM529" i="69"/>
  <c r="AM594" i="69"/>
  <c r="AM542" i="69"/>
  <c r="AM581" i="69"/>
  <c r="AM568" i="69"/>
  <c r="AM555" i="69"/>
  <c r="AE451" i="69"/>
  <c r="AE464" i="69"/>
  <c r="AE490" i="69"/>
  <c r="AE581" i="69"/>
  <c r="AE438" i="69"/>
  <c r="AE529" i="69"/>
  <c r="AE503" i="69"/>
  <c r="AE477" i="69"/>
  <c r="AE516" i="69"/>
  <c r="AE568" i="69"/>
  <c r="AE555" i="69"/>
  <c r="AE594" i="69"/>
  <c r="AE542" i="69"/>
  <c r="Y561"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G430" i="69"/>
  <c r="AG482" i="69"/>
  <c r="AG508" i="69"/>
  <c r="AG443" i="69"/>
  <c r="AG521" i="69"/>
  <c r="AG456" i="69"/>
  <c r="AG469" i="69"/>
  <c r="AG495" i="69"/>
  <c r="AG547" i="69"/>
  <c r="AG560" i="69"/>
  <c r="AG573" i="69"/>
  <c r="AG586" i="69"/>
  <c r="AG599" i="69"/>
  <c r="AG534" i="69"/>
  <c r="AJ611" i="69"/>
  <c r="AQ610" i="69"/>
  <c r="AV609" i="69"/>
  <c r="Y609" i="69"/>
  <c r="AC608" i="69"/>
  <c r="AI607" i="69"/>
  <c r="AN606" i="69"/>
  <c r="AT605" i="69"/>
  <c r="AT604" i="69"/>
  <c r="AR603" i="69"/>
  <c r="AW602" i="69"/>
  <c r="AX601" i="69"/>
  <c r="Z599" i="69"/>
  <c r="AG598" i="69"/>
  <c r="AG597" i="69"/>
  <c r="AJ594" i="69"/>
  <c r="AQ589" i="69"/>
  <c r="AA584" i="69"/>
  <c r="AK576" i="69"/>
  <c r="AW568" i="69"/>
  <c r="AD561" i="69"/>
  <c r="AT553" i="69"/>
  <c r="AE546" i="69"/>
  <c r="AM538" i="69"/>
  <c r="AM525" i="69"/>
  <c r="AW469" i="69"/>
  <c r="BB227" i="69"/>
  <c r="BB292" i="69"/>
  <c r="BB370" i="69"/>
  <c r="BB383" i="69"/>
  <c r="BB344" i="69"/>
  <c r="BB232" i="69"/>
  <c r="BB349" i="69"/>
  <c r="BB319" i="69"/>
  <c r="BB384" i="69"/>
  <c r="BC138" i="67"/>
  <c r="BB220" i="69" s="1"/>
  <c r="BB403" i="69" s="1"/>
  <c r="BC134" i="67"/>
  <c r="BB216" i="69" s="1"/>
  <c r="BB399" i="69" s="1"/>
  <c r="BC130" i="67"/>
  <c r="BB212" i="69" s="1"/>
  <c r="BB395" i="69" s="1"/>
  <c r="BB601" i="69"/>
  <c r="BB484" i="69"/>
  <c r="BB497" i="69"/>
  <c r="BB575" i="69"/>
  <c r="BB488" i="69"/>
  <c r="BB501" i="69"/>
  <c r="BB514" i="69"/>
  <c r="BB553" i="69"/>
  <c r="BB605" i="69"/>
  <c r="BB566" i="69"/>
  <c r="BB477" i="69"/>
  <c r="BB607" i="69"/>
  <c r="BB469" i="69"/>
  <c r="BB599" i="69"/>
  <c r="BB339" i="69"/>
  <c r="BB287" i="69"/>
  <c r="BB300" i="69"/>
  <c r="BB378" i="69"/>
  <c r="BB352" i="69"/>
  <c r="BB274" i="69"/>
  <c r="BB326" i="69"/>
  <c r="BB365" i="69"/>
  <c r="BB391"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53" i="69"/>
  <c r="BB379" i="69"/>
  <c r="BB327" i="69"/>
  <c r="BB314" i="69"/>
  <c r="BB366" i="69"/>
  <c r="BB392" i="69"/>
  <c r="BB262" i="69"/>
  <c r="BB340"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375" i="69"/>
  <c r="BB297" i="69"/>
  <c r="BB279" i="69"/>
  <c r="BB592" i="69"/>
  <c r="BB588" i="69"/>
  <c r="BB388" i="69"/>
  <c r="BB318" i="69"/>
  <c r="BB310" i="69"/>
  <c r="BB258" i="69"/>
  <c r="BB240" i="69"/>
  <c r="BB527" i="69"/>
  <c r="BB523" i="69"/>
  <c r="BB445" i="69"/>
  <c r="BB331" i="69"/>
  <c r="BB323" i="69"/>
  <c r="BB245" i="69"/>
  <c r="BB458" i="69"/>
  <c r="BB432" i="69"/>
  <c r="BB357" i="69"/>
  <c r="BB271" i="69"/>
  <c r="BB562" i="69"/>
  <c r="BB549" i="69"/>
  <c r="BB540" i="69"/>
  <c r="BB475" i="69"/>
  <c r="BB462" i="69"/>
  <c r="BB449" i="69"/>
  <c r="BB436" i="69"/>
  <c r="BB362" i="69"/>
  <c r="BB266" i="69"/>
  <c r="BB536" i="69"/>
  <c r="BB471" i="69"/>
  <c r="BB336" i="69"/>
  <c r="BB305" i="69"/>
  <c r="BB284"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AI457" i="69"/>
  <c r="AI483" i="69"/>
  <c r="AI548" i="69"/>
  <c r="AI561" i="69"/>
  <c r="AI496" i="69"/>
  <c r="AI574" i="69"/>
  <c r="AI600" i="69"/>
  <c r="AI431" i="69"/>
  <c r="AI444" i="69"/>
  <c r="AI509" i="69"/>
  <c r="AI470" i="69"/>
  <c r="AI522" i="69"/>
  <c r="AI587" i="69"/>
  <c r="BB481" i="69"/>
  <c r="BB598" i="69"/>
  <c r="BB572" i="69"/>
  <c r="BB468" i="69"/>
  <c r="BB520" i="69"/>
  <c r="BB585" i="69"/>
  <c r="AL442" i="69"/>
  <c r="AL585" i="69"/>
  <c r="AL481" i="69"/>
  <c r="AL533" i="69"/>
  <c r="AL546" i="69"/>
  <c r="AL598" i="69"/>
  <c r="AD481" i="69"/>
  <c r="AD598" i="69"/>
  <c r="AZ441" i="69"/>
  <c r="AZ454" i="69"/>
  <c r="AZ480" i="69"/>
  <c r="AZ493" i="69"/>
  <c r="AZ558" i="69"/>
  <c r="AZ506" i="69"/>
  <c r="AJ519" i="69"/>
  <c r="AJ480" i="69"/>
  <c r="AJ467" i="69"/>
  <c r="AJ558" i="69"/>
  <c r="AX466" i="69"/>
  <c r="AX479" i="69"/>
  <c r="AX570" i="69"/>
  <c r="AX518" i="69"/>
  <c r="AX583" i="69"/>
  <c r="AX531" i="69"/>
  <c r="AX596" i="69"/>
  <c r="AH531" i="69"/>
  <c r="AH596" i="69"/>
  <c r="AH479" i="69"/>
  <c r="AH544" i="69"/>
  <c r="AH492" i="69"/>
  <c r="AV478" i="69"/>
  <c r="AV504" i="69"/>
  <c r="AV452" i="69"/>
  <c r="AV595" i="69"/>
  <c r="AV543" i="69"/>
  <c r="AF452" i="69"/>
  <c r="AF478" i="69"/>
  <c r="AF556" i="69"/>
  <c r="AF465" i="69"/>
  <c r="AF504" i="69"/>
  <c r="AF569" i="69"/>
  <c r="AT477" i="69"/>
  <c r="AT516" i="69"/>
  <c r="AT581" i="69"/>
  <c r="AT529" i="69"/>
  <c r="AD438" i="69"/>
  <c r="AD542" i="69"/>
  <c r="AD477" i="69"/>
  <c r="AD490" i="69"/>
  <c r="AD581" i="69"/>
  <c r="AZ476" i="69"/>
  <c r="AZ606" i="69"/>
  <c r="AR476" i="69"/>
  <c r="AR593" i="69"/>
  <c r="AR541" i="69"/>
  <c r="AR450" i="69"/>
  <c r="AR489" i="69"/>
  <c r="AR554" i="69"/>
  <c r="AX475" i="69"/>
  <c r="AX605" i="69"/>
  <c r="AP462" i="69"/>
  <c r="AP475" i="69"/>
  <c r="AP527" i="69"/>
  <c r="AP566" i="69"/>
  <c r="Z488" i="69"/>
  <c r="Z475" i="69"/>
  <c r="Z579" i="69"/>
  <c r="Z527" i="69"/>
  <c r="Z592" i="69"/>
  <c r="AN448" i="69"/>
  <c r="AN474" i="69"/>
  <c r="AN539" i="69"/>
  <c r="AN604" i="69"/>
  <c r="AN487" i="69"/>
  <c r="AN552" i="69"/>
  <c r="AN500" i="69"/>
  <c r="AF474" i="69"/>
  <c r="AF604" i="69"/>
  <c r="BB460" i="69"/>
  <c r="BB499" i="69"/>
  <c r="BB564" i="69"/>
  <c r="BB473" i="69"/>
  <c r="BB512" i="69"/>
  <c r="BB603" i="69"/>
  <c r="AL473" i="69"/>
  <c r="AL564" i="69"/>
  <c r="AL460" i="69"/>
  <c r="AL512" i="69"/>
  <c r="AL577" i="69"/>
  <c r="AZ433" i="69"/>
  <c r="AZ576" i="69"/>
  <c r="AZ472" i="69"/>
  <c r="AZ524" i="69"/>
  <c r="AZ589" i="69"/>
  <c r="AZ602" i="69"/>
  <c r="AZ537" i="69"/>
  <c r="AJ472" i="69"/>
  <c r="AJ485" i="69"/>
  <c r="AJ550" i="69"/>
  <c r="AJ498" i="69"/>
  <c r="AJ446" i="69"/>
  <c r="AJ589" i="69"/>
  <c r="AJ602" i="69"/>
  <c r="AX445" i="69"/>
  <c r="AX458" i="69"/>
  <c r="AX510" i="69"/>
  <c r="AX471" i="69"/>
  <c r="AX549" i="69"/>
  <c r="AH458" i="69"/>
  <c r="AH471" i="69"/>
  <c r="AH562" i="69"/>
  <c r="AH510" i="69"/>
  <c r="AH575" i="69"/>
  <c r="AH523" i="69"/>
  <c r="AV522" i="69"/>
  <c r="AV587" i="69"/>
  <c r="AV470" i="69"/>
  <c r="AV535" i="69"/>
  <c r="AV483" i="69"/>
  <c r="AF444" i="69"/>
  <c r="AF470" i="69"/>
  <c r="AF496" i="69"/>
  <c r="AF600" i="69"/>
  <c r="AF587" i="69"/>
  <c r="AF535" i="69"/>
  <c r="AY543" i="69"/>
  <c r="AJ506" i="69"/>
  <c r="AQ500" i="69"/>
  <c r="AC440" i="69"/>
  <c r="AC466" i="69"/>
  <c r="AC570" i="69"/>
  <c r="AC505" i="69"/>
  <c r="AC583" i="69"/>
  <c r="AC453" i="69"/>
  <c r="AC518" i="69"/>
  <c r="AC531" i="69"/>
  <c r="AC596" i="69"/>
  <c r="AC479" i="69"/>
  <c r="AC544"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J571" i="69"/>
  <c r="AQ565" i="69"/>
  <c r="AI535" i="69"/>
  <c r="AV491" i="69"/>
  <c r="AU554" i="69"/>
  <c r="AD529" i="69"/>
  <c r="AM524" i="69"/>
  <c r="AF517" i="69"/>
  <c r="AM511" i="69"/>
  <c r="AJ454" i="69"/>
  <c r="AC436" i="69"/>
  <c r="AC449" i="69"/>
  <c r="AC462" i="69"/>
  <c r="AY457" i="69"/>
  <c r="AY431" i="69"/>
  <c r="AY444" i="69"/>
  <c r="AG442" i="69"/>
  <c r="AG455" i="69"/>
  <c r="AO438" i="69"/>
  <c r="AO451" i="69"/>
  <c r="AK449" i="69"/>
  <c r="AK462" i="69"/>
  <c r="AG460" i="69"/>
  <c r="AG447" i="69"/>
  <c r="AG434" i="69"/>
  <c r="AC432" i="69"/>
  <c r="AC445" i="69"/>
  <c r="BA453" i="69"/>
  <c r="BA440" i="69"/>
  <c r="AW438" i="69"/>
  <c r="AW464" i="69"/>
  <c r="AS449" i="69"/>
  <c r="AS436" i="69"/>
  <c r="AO447" i="69"/>
  <c r="AO434" i="69"/>
  <c r="AE441" i="69"/>
  <c r="AE467" i="69"/>
  <c r="AS432" i="69"/>
  <c r="AS445" i="69"/>
  <c r="AS458" i="69"/>
  <c r="AM441" i="69"/>
  <c r="AM454" i="69"/>
  <c r="AM467" i="69"/>
  <c r="BA445" i="69"/>
  <c r="BA458" i="69"/>
  <c r="AQ439" i="69"/>
  <c r="AQ452" i="69"/>
  <c r="AM437" i="69"/>
  <c r="AM450" i="69"/>
  <c r="AM463" i="69"/>
  <c r="AI435" i="69"/>
  <c r="AI461" i="69"/>
  <c r="AE446" i="69"/>
  <c r="AE459" i="69"/>
  <c r="AE433" i="69"/>
  <c r="AM455" i="69"/>
  <c r="AM442" i="69"/>
  <c r="AE442" i="69"/>
  <c r="AE455" i="69"/>
  <c r="AE468"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D533" i="69"/>
  <c r="AD585" i="69"/>
  <c r="AD468" i="69"/>
  <c r="AD520" i="69"/>
  <c r="AD572" i="69"/>
  <c r="AD455" i="69"/>
  <c r="AD507" i="69"/>
  <c r="AD559" i="69"/>
  <c r="AD442" i="69"/>
  <c r="AD494" i="69"/>
  <c r="AD546" i="69"/>
  <c r="AZ532" i="69"/>
  <c r="AZ584" i="69"/>
  <c r="AZ467" i="69"/>
  <c r="AZ519" i="69"/>
  <c r="AZ571" i="69"/>
  <c r="AR441" i="69"/>
  <c r="AR493" i="69"/>
  <c r="AR545" i="69"/>
  <c r="AR597" i="69"/>
  <c r="AR532" i="69"/>
  <c r="AR584" i="69"/>
  <c r="AR467" i="69"/>
  <c r="AR519" i="69"/>
  <c r="AR571" i="69"/>
  <c r="AR454" i="69"/>
  <c r="AR506" i="69"/>
  <c r="AR558" i="69"/>
  <c r="AJ441" i="69"/>
  <c r="AJ493" i="69"/>
  <c r="AJ545" i="69"/>
  <c r="AJ597" i="69"/>
  <c r="AJ532" i="69"/>
  <c r="AJ584"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Z531" i="69"/>
  <c r="Z583" i="69"/>
  <c r="Z466" i="69"/>
  <c r="Z518" i="69"/>
  <c r="Z570" i="69"/>
  <c r="Z453" i="69"/>
  <c r="Z505" i="69"/>
  <c r="Z557" i="69"/>
  <c r="Z440" i="69"/>
  <c r="Z492" i="69"/>
  <c r="Z544" i="69"/>
  <c r="Z596" i="69"/>
  <c r="AV530" i="69"/>
  <c r="AV582" i="69"/>
  <c r="AV465" i="69"/>
  <c r="AV517" i="69"/>
  <c r="AV569" i="69"/>
  <c r="AN439" i="69"/>
  <c r="AN491" i="69"/>
  <c r="AN543" i="69"/>
  <c r="AN595" i="69"/>
  <c r="AN530" i="69"/>
  <c r="AN582" i="69"/>
  <c r="AN465" i="69"/>
  <c r="AN517" i="69"/>
  <c r="AN569" i="69"/>
  <c r="AN452" i="69"/>
  <c r="AN504" i="69"/>
  <c r="AN556" i="69"/>
  <c r="AF439" i="69"/>
  <c r="AF491" i="69"/>
  <c r="AF543" i="69"/>
  <c r="AF595" i="69"/>
  <c r="AF530" i="69"/>
  <c r="AF582"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D464" i="69"/>
  <c r="AD516" i="69"/>
  <c r="AD568" i="69"/>
  <c r="AD451" i="69"/>
  <c r="AD503" i="69"/>
  <c r="AD555" i="69"/>
  <c r="AZ528" i="69"/>
  <c r="AZ580" i="69"/>
  <c r="AZ463" i="69"/>
  <c r="AZ515" i="69"/>
  <c r="AZ567" i="69"/>
  <c r="AZ450" i="69"/>
  <c r="AZ502" i="69"/>
  <c r="AZ554" i="69"/>
  <c r="AZ437" i="69"/>
  <c r="AZ489" i="69"/>
  <c r="AZ541" i="69"/>
  <c r="AZ593" i="69"/>
  <c r="AR528" i="69"/>
  <c r="AR580" i="69"/>
  <c r="AR463" i="69"/>
  <c r="AR515" i="69"/>
  <c r="AR567" i="69"/>
  <c r="AR437" i="69"/>
  <c r="AJ437" i="69"/>
  <c r="AJ489" i="69"/>
  <c r="AJ541" i="69"/>
  <c r="AJ593" i="69"/>
  <c r="AJ528" i="69"/>
  <c r="AJ580" i="69"/>
  <c r="AJ463" i="69"/>
  <c r="AJ515" i="69"/>
  <c r="AJ567" i="69"/>
  <c r="AJ450" i="69"/>
  <c r="AJ502" i="69"/>
  <c r="AJ554"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Z462" i="69"/>
  <c r="Z514" i="69"/>
  <c r="Z566" i="69"/>
  <c r="Z449" i="69"/>
  <c r="Z501" i="69"/>
  <c r="Z553" i="69"/>
  <c r="AV526" i="69"/>
  <c r="AV578" i="69"/>
  <c r="AV461" i="69"/>
  <c r="AV513" i="69"/>
  <c r="AV565" i="69"/>
  <c r="AV448" i="69"/>
  <c r="AV500" i="69"/>
  <c r="AV552" i="69"/>
  <c r="AV604" i="69"/>
  <c r="AV435" i="69"/>
  <c r="AV487" i="69"/>
  <c r="AV539" i="69"/>
  <c r="AV591" i="69"/>
  <c r="AN526" i="69"/>
  <c r="AN578" i="69"/>
  <c r="AN461" i="69"/>
  <c r="AN513" i="69"/>
  <c r="AN565" i="69"/>
  <c r="AN435" i="69"/>
  <c r="AF435" i="69"/>
  <c r="AF487" i="69"/>
  <c r="AF539" i="69"/>
  <c r="AF591" i="69"/>
  <c r="AF526" i="69"/>
  <c r="AF578" i="69"/>
  <c r="AF461" i="69"/>
  <c r="AF513" i="69"/>
  <c r="AF565" i="69"/>
  <c r="AF448" i="69"/>
  <c r="AF500" i="69"/>
  <c r="AF552"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D460" i="69"/>
  <c r="AD512" i="69"/>
  <c r="AD564" i="69"/>
  <c r="AD447" i="69"/>
  <c r="AD499" i="69"/>
  <c r="AD551" i="69"/>
  <c r="AD603" i="69"/>
  <c r="AD434" i="69"/>
  <c r="AD486" i="69"/>
  <c r="AD538" i="69"/>
  <c r="AD590" i="69"/>
  <c r="AD525" i="69"/>
  <c r="AD577" i="69"/>
  <c r="AZ459" i="69"/>
  <c r="AZ511" i="69"/>
  <c r="AZ563" i="69"/>
  <c r="AZ446" i="69"/>
  <c r="AZ498" i="69"/>
  <c r="AZ550" i="69"/>
  <c r="AR524" i="69"/>
  <c r="AR576" i="69"/>
  <c r="AR459" i="69"/>
  <c r="AR511" i="69"/>
  <c r="AR563" i="69"/>
  <c r="AR446" i="69"/>
  <c r="AR498" i="69"/>
  <c r="AR550" i="69"/>
  <c r="AR602" i="69"/>
  <c r="AR433" i="69"/>
  <c r="AR485" i="69"/>
  <c r="AR537" i="69"/>
  <c r="AR589" i="69"/>
  <c r="AJ524" i="69"/>
  <c r="AJ576" i="69"/>
  <c r="AJ459" i="69"/>
  <c r="AJ511" i="69"/>
  <c r="AJ563" i="69"/>
  <c r="AJ433"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Z458" i="69"/>
  <c r="Z510" i="69"/>
  <c r="Z562" i="69"/>
  <c r="Z445" i="69"/>
  <c r="Z497" i="69"/>
  <c r="Z549" i="69"/>
  <c r="Z601" i="69"/>
  <c r="Z432" i="69"/>
  <c r="Z484" i="69"/>
  <c r="Z536" i="69"/>
  <c r="Z588" i="69"/>
  <c r="Z523" i="69"/>
  <c r="Z575" i="69"/>
  <c r="AV457" i="69"/>
  <c r="AV509" i="69"/>
  <c r="AV561" i="69"/>
  <c r="AV444" i="69"/>
  <c r="AV496" i="69"/>
  <c r="AV548" i="69"/>
  <c r="AN522" i="69"/>
  <c r="AN574" i="69"/>
  <c r="AN457" i="69"/>
  <c r="AN509" i="69"/>
  <c r="AN561" i="69"/>
  <c r="AN444" i="69"/>
  <c r="AN496" i="69"/>
  <c r="AN548" i="69"/>
  <c r="AN600" i="69"/>
  <c r="AN431" i="69"/>
  <c r="AN483" i="69"/>
  <c r="AN535" i="69"/>
  <c r="AN587" i="69"/>
  <c r="AF522" i="69"/>
  <c r="AF574" i="69"/>
  <c r="AF457" i="69"/>
  <c r="AF509" i="69"/>
  <c r="AF561" i="69"/>
  <c r="AF431"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D443" i="69"/>
  <c r="AD495" i="69"/>
  <c r="AD547" i="69"/>
  <c r="AD599" i="69"/>
  <c r="AD430" i="69"/>
  <c r="AD482" i="69"/>
  <c r="AD534" i="69"/>
  <c r="AD586" i="69"/>
  <c r="AH440" i="69"/>
  <c r="Z436"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D459" i="69"/>
  <c r="AD446" i="69"/>
  <c r="AD433" i="69"/>
  <c r="AD485" i="69"/>
  <c r="AD537" i="69"/>
  <c r="AD524" i="69"/>
  <c r="AD511" i="69"/>
  <c r="AD498" i="69"/>
  <c r="AD550" i="69"/>
  <c r="AD589" i="69"/>
  <c r="AD576" i="69"/>
  <c r="AD563" i="69"/>
  <c r="AD602" i="69"/>
  <c r="AF456" i="69"/>
  <c r="AF443" i="69"/>
  <c r="AF430" i="69"/>
  <c r="AF482" i="69"/>
  <c r="AF534" i="69"/>
  <c r="AF521" i="69"/>
  <c r="AF508" i="69"/>
  <c r="AF495" i="69"/>
  <c r="AF547" i="69"/>
  <c r="AF586" i="69"/>
  <c r="AF573" i="69"/>
  <c r="AF560" i="69"/>
  <c r="AF599"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Z457" i="69"/>
  <c r="Z444" i="69"/>
  <c r="Z431" i="69"/>
  <c r="Z483" i="69"/>
  <c r="Z535" i="69"/>
  <c r="Z522" i="69"/>
  <c r="Z509" i="69"/>
  <c r="Z496" i="69"/>
  <c r="Z548" i="69"/>
  <c r="Z587" i="69"/>
  <c r="Z574" i="69"/>
  <c r="Z561" i="69"/>
  <c r="Z600" i="69"/>
  <c r="AV468" i="69"/>
  <c r="AV455" i="69"/>
  <c r="AV442" i="69"/>
  <c r="AV494" i="69"/>
  <c r="AV546" i="69"/>
  <c r="AV533" i="69"/>
  <c r="AV520" i="69"/>
  <c r="AV507" i="69"/>
  <c r="AV598" i="69"/>
  <c r="AV585" i="69"/>
  <c r="AV572" i="69"/>
  <c r="AV559" i="69"/>
  <c r="AV611" i="69"/>
  <c r="AD467" i="69"/>
  <c r="AD454" i="69"/>
  <c r="AD441" i="69"/>
  <c r="AD493" i="69"/>
  <c r="AD545" i="69"/>
  <c r="AD532" i="69"/>
  <c r="AD519" i="69"/>
  <c r="AD506" i="69"/>
  <c r="AD597" i="69"/>
  <c r="AD584" i="69"/>
  <c r="AD571" i="69"/>
  <c r="AD558" i="69"/>
  <c r="AD610" i="69"/>
  <c r="AX465" i="69"/>
  <c r="AX452" i="69"/>
  <c r="AX439" i="69"/>
  <c r="AX491" i="69"/>
  <c r="AX543" i="69"/>
  <c r="AX530" i="69"/>
  <c r="AX517" i="69"/>
  <c r="AX504" i="69"/>
  <c r="AX556" i="69"/>
  <c r="AX595" i="69"/>
  <c r="AX582" i="69"/>
  <c r="AX569" i="69"/>
  <c r="AX608" i="69"/>
  <c r="AF464" i="69"/>
  <c r="AF451" i="69"/>
  <c r="AF438" i="69"/>
  <c r="AF490" i="69"/>
  <c r="AF542" i="69"/>
  <c r="AF529" i="69"/>
  <c r="AF516" i="69"/>
  <c r="AF503" i="69"/>
  <c r="AF555" i="69"/>
  <c r="AF594" i="69"/>
  <c r="AF581" i="69"/>
  <c r="AF568" i="69"/>
  <c r="AF607"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D463" i="69"/>
  <c r="AD450" i="69"/>
  <c r="AD437" i="69"/>
  <c r="AD489" i="69"/>
  <c r="AD541" i="69"/>
  <c r="AD528" i="69"/>
  <c r="AD515" i="69"/>
  <c r="AD502" i="69"/>
  <c r="AD554" i="69"/>
  <c r="AD593" i="69"/>
  <c r="AD580" i="69"/>
  <c r="AD567" i="69"/>
  <c r="AD606" i="69"/>
  <c r="AX461" i="69"/>
  <c r="AX448" i="69"/>
  <c r="AX435" i="69"/>
  <c r="AX487" i="69"/>
  <c r="AX539" i="69"/>
  <c r="AX526" i="69"/>
  <c r="AX513" i="69"/>
  <c r="AX500" i="69"/>
  <c r="AX552" i="69"/>
  <c r="AX591" i="69"/>
  <c r="AX578" i="69"/>
  <c r="AX565" i="69"/>
  <c r="AX604" i="69"/>
  <c r="AF460" i="69"/>
  <c r="AF447" i="69"/>
  <c r="AF434" i="69"/>
  <c r="AF486" i="69"/>
  <c r="AF538" i="69"/>
  <c r="AF525" i="69"/>
  <c r="AF512" i="69"/>
  <c r="AF499" i="69"/>
  <c r="AF551" i="69"/>
  <c r="AF590" i="69"/>
  <c r="AF577" i="69"/>
  <c r="AF564" i="69"/>
  <c r="AF603"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AF468" i="69"/>
  <c r="AF455" i="69"/>
  <c r="AF442" i="69"/>
  <c r="AF494" i="69"/>
  <c r="AF546" i="69"/>
  <c r="AF533" i="69"/>
  <c r="AF520" i="69"/>
  <c r="AF507" i="69"/>
  <c r="AF598" i="69"/>
  <c r="AF585" i="69"/>
  <c r="AF572" i="69"/>
  <c r="AF559" i="69"/>
  <c r="AF611" i="69"/>
  <c r="AJ466" i="69"/>
  <c r="AJ453" i="69"/>
  <c r="AJ440" i="69"/>
  <c r="AJ492" i="69"/>
  <c r="AJ544" i="69"/>
  <c r="AJ531" i="69"/>
  <c r="AJ518" i="69"/>
  <c r="AJ505" i="69"/>
  <c r="AJ596" i="69"/>
  <c r="AJ583" i="69"/>
  <c r="AJ570" i="69"/>
  <c r="AJ557" i="69"/>
  <c r="AJ609" i="69"/>
  <c r="Z465" i="69"/>
  <c r="Z452" i="69"/>
  <c r="Z439" i="69"/>
  <c r="Z491" i="69"/>
  <c r="Z543" i="69"/>
  <c r="Z530" i="69"/>
  <c r="Z517" i="69"/>
  <c r="Z504" i="69"/>
  <c r="Z556" i="69"/>
  <c r="Z595" i="69"/>
  <c r="Z582" i="69"/>
  <c r="Z569" i="69"/>
  <c r="Z608" i="69"/>
  <c r="BB463" i="69"/>
  <c r="BB450" i="69"/>
  <c r="BB437" i="69"/>
  <c r="BB489" i="69"/>
  <c r="BB541" i="69"/>
  <c r="BB528" i="69"/>
  <c r="BB515" i="69"/>
  <c r="BB502" i="69"/>
  <c r="BB554" i="69"/>
  <c r="BB593" i="69"/>
  <c r="BB580" i="69"/>
  <c r="BB567" i="69"/>
  <c r="BB606" i="69"/>
  <c r="AJ462" i="69"/>
  <c r="AJ449" i="69"/>
  <c r="AJ436" i="69"/>
  <c r="AJ488" i="69"/>
  <c r="AJ540" i="69"/>
  <c r="AJ527" i="69"/>
  <c r="AJ514" i="69"/>
  <c r="AJ501" i="69"/>
  <c r="AJ553" i="69"/>
  <c r="AJ592" i="69"/>
  <c r="AJ579" i="69"/>
  <c r="AJ566" i="69"/>
  <c r="AJ605" i="69"/>
  <c r="Z461" i="69"/>
  <c r="Z448" i="69"/>
  <c r="Z435" i="69"/>
  <c r="Z487" i="69"/>
  <c r="Z539" i="69"/>
  <c r="Z526" i="69"/>
  <c r="Z513" i="69"/>
  <c r="Z500" i="69"/>
  <c r="Z552" i="69"/>
  <c r="Z591" i="69"/>
  <c r="Z578" i="69"/>
  <c r="Z565" i="69"/>
  <c r="Z604" i="69"/>
  <c r="BB459" i="69"/>
  <c r="BB446" i="69"/>
  <c r="BB433" i="69"/>
  <c r="BB485" i="69"/>
  <c r="BB537" i="69"/>
  <c r="BB524" i="69"/>
  <c r="BB511" i="69"/>
  <c r="BB498" i="69"/>
  <c r="BB550" i="69"/>
  <c r="BB589" i="69"/>
  <c r="BB576" i="69"/>
  <c r="BB563" i="69"/>
  <c r="BB602" i="69"/>
  <c r="AJ458" i="69"/>
  <c r="AJ445" i="69"/>
  <c r="AJ432" i="69"/>
  <c r="AJ484" i="69"/>
  <c r="AJ536" i="69"/>
  <c r="AJ523" i="69"/>
  <c r="AJ510" i="69"/>
  <c r="AJ497" i="69"/>
  <c r="AJ549" i="69"/>
  <c r="AJ588" i="69"/>
  <c r="AJ575" i="69"/>
  <c r="AJ562" i="69"/>
  <c r="AJ601"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G40" i="69"/>
  <c r="AG66" i="69"/>
  <c r="AG53" i="69"/>
  <c r="AG79" i="69"/>
  <c r="AG92" i="69"/>
  <c r="AG105" i="69"/>
  <c r="AG118" i="69"/>
  <c r="AG144" i="69"/>
  <c r="AG183" i="69"/>
  <c r="AG131" i="69"/>
  <c r="AG157" i="69"/>
  <c r="AG170" i="69"/>
  <c r="AG209" i="69"/>
  <c r="AS78" i="69"/>
  <c r="AS91" i="69"/>
  <c r="AS104" i="69"/>
  <c r="AS117" i="69"/>
  <c r="AS130" i="69"/>
  <c r="AS143" i="69"/>
  <c r="AS169" i="69"/>
  <c r="AS195" i="69"/>
  <c r="AS156" i="69"/>
  <c r="AS182" i="69"/>
  <c r="AS208" i="69"/>
  <c r="AI52" i="69"/>
  <c r="AI39" i="69"/>
  <c r="AI65" i="69"/>
  <c r="AI91" i="69"/>
  <c r="AI78" i="69"/>
  <c r="AI117" i="69"/>
  <c r="AI104" i="69"/>
  <c r="AI143" i="69"/>
  <c r="AI130" i="69"/>
  <c r="AI156" i="69"/>
  <c r="AI169" i="69"/>
  <c r="AI208" i="69"/>
  <c r="AI182" i="69"/>
  <c r="AI195"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C38" i="69"/>
  <c r="AC64" i="69"/>
  <c r="AC51" i="69"/>
  <c r="AC77" i="69"/>
  <c r="AC103" i="69"/>
  <c r="AC116" i="69"/>
  <c r="AC90" i="69"/>
  <c r="AC142" i="69"/>
  <c r="AC181" i="69"/>
  <c r="AC129" i="69"/>
  <c r="AC155" i="69"/>
  <c r="AC168" i="69"/>
  <c r="AC207" i="69"/>
  <c r="AX89" i="69"/>
  <c r="AX76" i="69"/>
  <c r="AX102" i="69"/>
  <c r="AX115" i="69"/>
  <c r="AX128" i="69"/>
  <c r="AX141" i="69"/>
  <c r="AX167" i="69"/>
  <c r="AX206" i="69"/>
  <c r="AX180" i="69"/>
  <c r="AX154" i="69"/>
  <c r="AO76" i="69"/>
  <c r="AO102" i="69"/>
  <c r="AO115" i="69"/>
  <c r="AO128" i="69"/>
  <c r="AO141" i="69"/>
  <c r="AO167" i="69"/>
  <c r="AO193" i="69"/>
  <c r="AO154" i="69"/>
  <c r="AO180" i="69"/>
  <c r="AO206" i="69"/>
  <c r="AE50" i="69"/>
  <c r="AE37" i="69"/>
  <c r="AE63" i="69"/>
  <c r="AE76" i="69"/>
  <c r="AE89" i="69"/>
  <c r="AE115" i="69"/>
  <c r="AE102" i="69"/>
  <c r="AE141" i="69"/>
  <c r="AE128" i="69"/>
  <c r="AE154" i="69"/>
  <c r="AE180" i="69"/>
  <c r="AE167" i="69"/>
  <c r="AE206" i="69"/>
  <c r="AE193"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Y36" i="69"/>
  <c r="Y62" i="69"/>
  <c r="Y49" i="69"/>
  <c r="Y88" i="69"/>
  <c r="Y75" i="69"/>
  <c r="Y101" i="69"/>
  <c r="Y114" i="69"/>
  <c r="Y140" i="69"/>
  <c r="Y179" i="69"/>
  <c r="Y127" i="69"/>
  <c r="Y153" i="69"/>
  <c r="Y166" i="69"/>
  <c r="Y205" i="69"/>
  <c r="Y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A48" i="69"/>
  <c r="AA35" i="69"/>
  <c r="AA61" i="69"/>
  <c r="AA74" i="69"/>
  <c r="AA87" i="69"/>
  <c r="AA113" i="69"/>
  <c r="AA100" i="69"/>
  <c r="AA139" i="69"/>
  <c r="AA126" i="69"/>
  <c r="AA152" i="69"/>
  <c r="AA178" i="69"/>
  <c r="AA165" i="69"/>
  <c r="AA204" i="69"/>
  <c r="AA191"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D34" i="69"/>
  <c r="AD60" i="69"/>
  <c r="AD47" i="69"/>
  <c r="AD86" i="69"/>
  <c r="AD73" i="69"/>
  <c r="AD99" i="69"/>
  <c r="AD112" i="69"/>
  <c r="AD138" i="69"/>
  <c r="AD177" i="69"/>
  <c r="AD151" i="69"/>
  <c r="AD125" i="69"/>
  <c r="AD164" i="69"/>
  <c r="AD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AG98" i="69"/>
  <c r="AG124" i="69"/>
  <c r="AG111" i="69"/>
  <c r="AG137" i="69"/>
  <c r="AG163" i="69"/>
  <c r="AG189" i="69"/>
  <c r="AG150" i="69"/>
  <c r="AG176" i="69"/>
  <c r="AG20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I32" i="69"/>
  <c r="AI45" i="69"/>
  <c r="AI58" i="69"/>
  <c r="AI84" i="69"/>
  <c r="AI97" i="69"/>
  <c r="AI123" i="69"/>
  <c r="AI71" i="69"/>
  <c r="AI110" i="69"/>
  <c r="AI162" i="69"/>
  <c r="AI149" i="69"/>
  <c r="AI136" i="69"/>
  <c r="AI175" i="69"/>
  <c r="AI188" i="69"/>
  <c r="Z32" i="69"/>
  <c r="Z58" i="69"/>
  <c r="Z45" i="69"/>
  <c r="Z84" i="69"/>
  <c r="Z71" i="69"/>
  <c r="Z97" i="69"/>
  <c r="Z110" i="69"/>
  <c r="Z123" i="69"/>
  <c r="Z136" i="69"/>
  <c r="Z175" i="69"/>
  <c r="Z149" i="69"/>
  <c r="Z162" i="69"/>
  <c r="Z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C70" i="69"/>
  <c r="AC96" i="69"/>
  <c r="AC122" i="69"/>
  <c r="AC109" i="69"/>
  <c r="AC135" i="69"/>
  <c r="AC161" i="69"/>
  <c r="AC174" i="69"/>
  <c r="AC187" i="69"/>
  <c r="AC148" i="69"/>
  <c r="AC200"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E30" i="69"/>
  <c r="AE43" i="69"/>
  <c r="AE56" i="69"/>
  <c r="AE69" i="69"/>
  <c r="AE95" i="69"/>
  <c r="AE108" i="69"/>
  <c r="AE121" i="69"/>
  <c r="AE82" i="69"/>
  <c r="AE160" i="69"/>
  <c r="AE147" i="69"/>
  <c r="AE134" i="69"/>
  <c r="AE186" i="69"/>
  <c r="AE173"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Y68" i="69"/>
  <c r="Y94" i="69"/>
  <c r="Y120" i="69"/>
  <c r="Y107" i="69"/>
  <c r="Y133" i="69"/>
  <c r="Y159" i="69"/>
  <c r="Y146" i="69"/>
  <c r="Y172" i="69"/>
  <c r="Y185" i="69"/>
  <c r="Y198" i="69"/>
  <c r="AS28" i="69"/>
  <c r="AS54" i="69"/>
  <c r="AS41" i="69"/>
  <c r="AS80" i="69"/>
  <c r="AS67" i="69"/>
  <c r="AS106" i="69"/>
  <c r="AS93" i="69"/>
  <c r="AS119" i="69"/>
  <c r="AS132" i="69"/>
  <c r="AS171" i="69"/>
  <c r="AS145" i="69"/>
  <c r="AS158" i="69"/>
  <c r="AS197" i="69"/>
  <c r="AS184" i="69"/>
  <c r="AJ28" i="69"/>
  <c r="AJ54" i="69"/>
  <c r="AJ41" i="69"/>
  <c r="AJ67" i="69"/>
  <c r="AJ80" i="69"/>
  <c r="AJ106" i="69"/>
  <c r="AJ119" i="69"/>
  <c r="AJ93" i="69"/>
  <c r="AJ145" i="69"/>
  <c r="AJ132" i="69"/>
  <c r="AJ158" i="69"/>
  <c r="AJ171" i="69"/>
  <c r="AJ197" i="69"/>
  <c r="AJ184" i="69"/>
  <c r="AA28" i="69"/>
  <c r="AA41" i="69"/>
  <c r="AA54" i="69"/>
  <c r="AA67" i="69"/>
  <c r="AA80" i="69"/>
  <c r="AA106" i="69"/>
  <c r="AA119" i="69"/>
  <c r="AA93" i="69"/>
  <c r="AA145" i="69"/>
  <c r="AA158" i="69"/>
  <c r="AA132" i="69"/>
  <c r="AA184" i="69"/>
  <c r="AA171"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AF92" i="69"/>
  <c r="AF79" i="69"/>
  <c r="AF105" i="69"/>
  <c r="AF118" i="69"/>
  <c r="AF131" i="69"/>
  <c r="AF144" i="69"/>
  <c r="AF170" i="69"/>
  <c r="AF209" i="69"/>
  <c r="AF183" i="69"/>
  <c r="AF157"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H52" i="69"/>
  <c r="AH39" i="69"/>
  <c r="AH65" i="69"/>
  <c r="AH91" i="69"/>
  <c r="AH78" i="69"/>
  <c r="AH104" i="69"/>
  <c r="AH130" i="69"/>
  <c r="AH143" i="69"/>
  <c r="AH169" i="69"/>
  <c r="AH117" i="69"/>
  <c r="AH156" i="69"/>
  <c r="AH208" i="69"/>
  <c r="AH182" i="69"/>
  <c r="AH195" i="69"/>
  <c r="Y39" i="69"/>
  <c r="Y52" i="69"/>
  <c r="Y65" i="69"/>
  <c r="Y78" i="69"/>
  <c r="Y91" i="69"/>
  <c r="Y104" i="69"/>
  <c r="Y117" i="69"/>
  <c r="Y130" i="69"/>
  <c r="Y143" i="69"/>
  <c r="Y169" i="69"/>
  <c r="Y156" i="69"/>
  <c r="Y182" i="69"/>
  <c r="Y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D50" i="69"/>
  <c r="AD37" i="69"/>
  <c r="AD63" i="69"/>
  <c r="AD76" i="69"/>
  <c r="AD89" i="69"/>
  <c r="AD102" i="69"/>
  <c r="AD128" i="69"/>
  <c r="AD167" i="69"/>
  <c r="AD141" i="69"/>
  <c r="AD154" i="69"/>
  <c r="AD206" i="69"/>
  <c r="AD180" i="69"/>
  <c r="AD193" i="69"/>
  <c r="AD115"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G36" i="69"/>
  <c r="AG49" i="69"/>
  <c r="AG75" i="69"/>
  <c r="AG62" i="69"/>
  <c r="AG88" i="69"/>
  <c r="AG101" i="69"/>
  <c r="AG114" i="69"/>
  <c r="AG140" i="69"/>
  <c r="AG179" i="69"/>
  <c r="AG153" i="69"/>
  <c r="AG127" i="69"/>
  <c r="AG205" i="69"/>
  <c r="AG166" i="69"/>
  <c r="AG192" i="69"/>
  <c r="AS74" i="69"/>
  <c r="AS100" i="69"/>
  <c r="AS113" i="69"/>
  <c r="AS126" i="69"/>
  <c r="AS139" i="69"/>
  <c r="AS165" i="69"/>
  <c r="AS191" i="69"/>
  <c r="AS152" i="69"/>
  <c r="AS178" i="69"/>
  <c r="AS204" i="69"/>
  <c r="AI48" i="69"/>
  <c r="AI35" i="69"/>
  <c r="AI87" i="69"/>
  <c r="AI74" i="69"/>
  <c r="AI61" i="69"/>
  <c r="AI100" i="69"/>
  <c r="AI113" i="69"/>
  <c r="AI139" i="69"/>
  <c r="AI126" i="69"/>
  <c r="AI152" i="69"/>
  <c r="AI178" i="69"/>
  <c r="AI165" i="69"/>
  <c r="AI204" i="69"/>
  <c r="AI191" i="69"/>
  <c r="Z35"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C34" i="69"/>
  <c r="AC60" i="69"/>
  <c r="AC47" i="69"/>
  <c r="AC73" i="69"/>
  <c r="AC99" i="69"/>
  <c r="AC112" i="69"/>
  <c r="AC138" i="69"/>
  <c r="AC177" i="69"/>
  <c r="AC151" i="69"/>
  <c r="AC86" i="69"/>
  <c r="AC125" i="69"/>
  <c r="AC203" i="69"/>
  <c r="AC164" i="69"/>
  <c r="AC190" i="69"/>
  <c r="AX72" i="69"/>
  <c r="AX85" i="69"/>
  <c r="AX98" i="69"/>
  <c r="AX124" i="69"/>
  <c r="AX111" i="69"/>
  <c r="AX137" i="69"/>
  <c r="AX163" i="69"/>
  <c r="AX176" i="69"/>
  <c r="AX202" i="69"/>
  <c r="AX189" i="69"/>
  <c r="AX150" i="69"/>
  <c r="AO72" i="69"/>
  <c r="AO98" i="69"/>
  <c r="AO124" i="69"/>
  <c r="AO111" i="69"/>
  <c r="AO137" i="69"/>
  <c r="AO163" i="69"/>
  <c r="AO176" i="69"/>
  <c r="AO189" i="69"/>
  <c r="AO150" i="69"/>
  <c r="AO202" i="69"/>
  <c r="AE46" i="69"/>
  <c r="AE33" i="69"/>
  <c r="AE59" i="69"/>
  <c r="AE72" i="69"/>
  <c r="AE85" i="69"/>
  <c r="AE98" i="69"/>
  <c r="AE111" i="69"/>
  <c r="AE137" i="69"/>
  <c r="AE124" i="69"/>
  <c r="AE150" i="69"/>
  <c r="AE176" i="69"/>
  <c r="AE163" i="69"/>
  <c r="AE202" i="69"/>
  <c r="AE189"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H32" i="69"/>
  <c r="AH45" i="69"/>
  <c r="AH58" i="69"/>
  <c r="AH71" i="69"/>
  <c r="AH84" i="69"/>
  <c r="AH97" i="69"/>
  <c r="AH110" i="69"/>
  <c r="AH123" i="69"/>
  <c r="AH136" i="69"/>
  <c r="AH175" i="69"/>
  <c r="AH149" i="69"/>
  <c r="AH188" i="69"/>
  <c r="AH162" i="69"/>
  <c r="Y32" i="69"/>
  <c r="Y58" i="69"/>
  <c r="Y45" i="69"/>
  <c r="Y71" i="69"/>
  <c r="Y84" i="69"/>
  <c r="Y97" i="69"/>
  <c r="Y110" i="69"/>
  <c r="Y123" i="69"/>
  <c r="Y136" i="69"/>
  <c r="Y175" i="69"/>
  <c r="Y149" i="69"/>
  <c r="Y201" i="69"/>
  <c r="Y162" i="69"/>
  <c r="Y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A44" i="69"/>
  <c r="AA31" i="69"/>
  <c r="AA57" i="69"/>
  <c r="AA83" i="69"/>
  <c r="AA70" i="69"/>
  <c r="AA96" i="69"/>
  <c r="AA109" i="69"/>
  <c r="AA135" i="69"/>
  <c r="AA122" i="69"/>
  <c r="AA148" i="69"/>
  <c r="AA174" i="69"/>
  <c r="AA161" i="69"/>
  <c r="AA200" i="69"/>
  <c r="AA187"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D30" i="69"/>
  <c r="AD43" i="69"/>
  <c r="AD56" i="69"/>
  <c r="AD69" i="69"/>
  <c r="AD95" i="69"/>
  <c r="AD82" i="69"/>
  <c r="AD121" i="69"/>
  <c r="AD134" i="69"/>
  <c r="AD108" i="69"/>
  <c r="AD173" i="69"/>
  <c r="AD147" i="69"/>
  <c r="AD186" i="69"/>
  <c r="AD160"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I28" i="69"/>
  <c r="AI54" i="69"/>
  <c r="AI41" i="69"/>
  <c r="AI67" i="69"/>
  <c r="AI80" i="69"/>
  <c r="AI93" i="69"/>
  <c r="AI106" i="69"/>
  <c r="AI119" i="69"/>
  <c r="AI145" i="69"/>
  <c r="AI132" i="69"/>
  <c r="AI158" i="69"/>
  <c r="AI171" i="69"/>
  <c r="AI184" i="69"/>
  <c r="Z28" i="69"/>
  <c r="Z54" i="69"/>
  <c r="Z41" i="69"/>
  <c r="Z67" i="69"/>
  <c r="Z80" i="69"/>
  <c r="Z93" i="69"/>
  <c r="Z106" i="69"/>
  <c r="Z119" i="69"/>
  <c r="Z132" i="69"/>
  <c r="Z145" i="69"/>
  <c r="Z171" i="69"/>
  <c r="Z184" i="69"/>
  <c r="Z158" i="69"/>
  <c r="AY209" i="69"/>
  <c r="AU207" i="69"/>
  <c r="AQ205" i="69"/>
  <c r="AM203" i="69"/>
  <c r="AI201" i="69"/>
  <c r="AE199" i="69"/>
  <c r="AA197"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E79" i="69"/>
  <c r="AE105" i="69"/>
  <c r="AE92" i="69"/>
  <c r="AE118" i="69"/>
  <c r="AE131" i="69"/>
  <c r="AE144" i="69"/>
  <c r="AE170" i="69"/>
  <c r="AE196" i="69"/>
  <c r="AE183" i="69"/>
  <c r="AE157" i="69"/>
  <c r="AE209"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G52" i="69"/>
  <c r="AG39" i="69"/>
  <c r="AG65" i="69"/>
  <c r="AG78" i="69"/>
  <c r="AG104" i="69"/>
  <c r="AG91" i="69"/>
  <c r="AG130" i="69"/>
  <c r="AG169" i="69"/>
  <c r="AG117" i="69"/>
  <c r="AG156" i="69"/>
  <c r="AG182" i="69"/>
  <c r="AG195" i="69"/>
  <c r="AG143" i="69"/>
  <c r="BB116" i="69"/>
  <c r="AS51" i="69"/>
  <c r="AS38" i="69"/>
  <c r="AS64" i="69"/>
  <c r="AS77" i="69"/>
  <c r="AS103" i="69"/>
  <c r="AS116" i="69"/>
  <c r="AS90" i="69"/>
  <c r="AS142" i="69"/>
  <c r="AS129" i="69"/>
  <c r="AS181" i="69"/>
  <c r="AS155" i="69"/>
  <c r="AS207" i="69"/>
  <c r="AS168" i="69"/>
  <c r="AJ90" i="69"/>
  <c r="AJ77" i="69"/>
  <c r="AJ103" i="69"/>
  <c r="AJ116" i="69"/>
  <c r="AJ129" i="69"/>
  <c r="AJ142" i="69"/>
  <c r="AJ168" i="69"/>
  <c r="AJ207" i="69"/>
  <c r="AJ155" i="69"/>
  <c r="AJ181"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AF75" i="69"/>
  <c r="AF88" i="69"/>
  <c r="AF101" i="69"/>
  <c r="AF114" i="69"/>
  <c r="AF127" i="69"/>
  <c r="AF140" i="69"/>
  <c r="AF166" i="69"/>
  <c r="AF179" i="69"/>
  <c r="AF205" i="69"/>
  <c r="AF153"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AH35" i="69"/>
  <c r="AH74" i="69"/>
  <c r="AH61" i="69"/>
  <c r="AH87" i="69"/>
  <c r="AH48" i="69"/>
  <c r="AH100" i="69"/>
  <c r="AH113" i="69"/>
  <c r="AH126" i="69"/>
  <c r="AH139" i="69"/>
  <c r="AH165" i="69"/>
  <c r="AH152" i="69"/>
  <c r="AH178" i="69"/>
  <c r="AH204" i="69"/>
  <c r="AH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B73" i="69"/>
  <c r="AB99" i="69"/>
  <c r="AB125" i="69"/>
  <c r="AB112" i="69"/>
  <c r="AB138" i="69"/>
  <c r="AB164" i="69"/>
  <c r="AB86" i="69"/>
  <c r="AB177" i="69"/>
  <c r="AB203" i="69"/>
  <c r="AB151" i="69"/>
  <c r="AB190"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D33" i="69"/>
  <c r="AD59" i="69"/>
  <c r="AD72" i="69"/>
  <c r="AD46" i="69"/>
  <c r="AD85" i="69"/>
  <c r="AD98" i="69"/>
  <c r="AD124" i="69"/>
  <c r="AD111" i="69"/>
  <c r="AD137" i="69"/>
  <c r="AD163" i="69"/>
  <c r="AD150" i="69"/>
  <c r="AD176" i="69"/>
  <c r="AD202" i="69"/>
  <c r="AD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G58" i="69"/>
  <c r="AG32" i="69"/>
  <c r="AG45" i="69"/>
  <c r="AG71" i="69"/>
  <c r="AG84" i="69"/>
  <c r="AG97" i="69"/>
  <c r="AG110" i="69"/>
  <c r="AG123" i="69"/>
  <c r="AG136" i="69"/>
  <c r="AG175" i="69"/>
  <c r="AG149" i="69"/>
  <c r="AG201" i="69"/>
  <c r="AG188" i="69"/>
  <c r="AG162" i="69"/>
  <c r="AS70" i="69"/>
  <c r="AS96" i="69"/>
  <c r="AS122" i="69"/>
  <c r="AS109" i="69"/>
  <c r="AS135" i="69"/>
  <c r="AS161" i="69"/>
  <c r="AS187" i="69"/>
  <c r="AS174" i="69"/>
  <c r="AS148" i="69"/>
  <c r="AS200" i="69"/>
  <c r="AI31" i="69"/>
  <c r="AI44" i="69"/>
  <c r="AI57" i="69"/>
  <c r="AI70" i="69"/>
  <c r="AI83" i="69"/>
  <c r="AI109" i="69"/>
  <c r="AI122" i="69"/>
  <c r="AI135" i="69"/>
  <c r="AI96" i="69"/>
  <c r="AI148" i="69"/>
  <c r="AI174" i="69"/>
  <c r="AI161" i="69"/>
  <c r="AI200" i="69"/>
  <c r="AI187" i="69"/>
  <c r="Z70" i="69"/>
  <c r="Z148"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C30" i="69"/>
  <c r="AC56" i="69"/>
  <c r="AC43" i="69"/>
  <c r="AC82" i="69"/>
  <c r="AC69" i="69"/>
  <c r="AC108" i="69"/>
  <c r="AC95" i="69"/>
  <c r="AC121" i="69"/>
  <c r="AC134" i="69"/>
  <c r="AC173" i="69"/>
  <c r="AC147" i="69"/>
  <c r="AC199" i="69"/>
  <c r="AC186" i="69"/>
  <c r="AC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E29" i="69"/>
  <c r="AE42" i="69"/>
  <c r="AE55" i="69"/>
  <c r="AE107" i="69"/>
  <c r="AE81" i="69"/>
  <c r="AE68" i="69"/>
  <c r="AE120" i="69"/>
  <c r="AE133" i="69"/>
  <c r="AE146" i="69"/>
  <c r="AE172" i="69"/>
  <c r="AE159" i="69"/>
  <c r="AE94" i="69"/>
  <c r="AE198" i="69"/>
  <c r="AE185"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H41" i="69"/>
  <c r="AH28" i="69"/>
  <c r="AH67" i="69"/>
  <c r="AH54" i="69"/>
  <c r="AH80" i="69"/>
  <c r="AH93" i="69"/>
  <c r="AH106" i="69"/>
  <c r="AH119" i="69"/>
  <c r="AH132" i="69"/>
  <c r="AH171" i="69"/>
  <c r="AH145" i="69"/>
  <c r="AH184" i="69"/>
  <c r="AH158" i="69"/>
  <c r="Y28" i="69"/>
  <c r="Y54" i="69"/>
  <c r="Y41" i="69"/>
  <c r="Y80" i="69"/>
  <c r="Y67" i="69"/>
  <c r="Y93" i="69"/>
  <c r="Y106" i="69"/>
  <c r="Y119" i="69"/>
  <c r="Y132" i="69"/>
  <c r="Y171" i="69"/>
  <c r="Y145" i="69"/>
  <c r="Y197" i="69"/>
  <c r="Y184" i="69"/>
  <c r="Y158" i="69"/>
  <c r="AX209" i="69"/>
  <c r="AT207" i="69"/>
  <c r="AP205" i="69"/>
  <c r="AL203" i="69"/>
  <c r="AH201" i="69"/>
  <c r="AD199" i="69"/>
  <c r="Z197"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C40" i="69"/>
  <c r="AC53" i="69"/>
  <c r="AC92" i="69"/>
  <c r="AC66" i="69"/>
  <c r="AC79" i="69"/>
  <c r="AC118" i="69"/>
  <c r="AC105" i="69"/>
  <c r="AC144" i="69"/>
  <c r="AC131" i="69"/>
  <c r="AC157" i="69"/>
  <c r="AC170" i="69"/>
  <c r="AC183" i="69"/>
  <c r="AC209" i="69"/>
  <c r="AC196"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AF39" i="69"/>
  <c r="AF65" i="69"/>
  <c r="AF78" i="69"/>
  <c r="AF104" i="69"/>
  <c r="AF52" i="69"/>
  <c r="AF91" i="69"/>
  <c r="AF117" i="69"/>
  <c r="AF143" i="69"/>
  <c r="AF130" i="69"/>
  <c r="AF156" i="69"/>
  <c r="AF169" i="69"/>
  <c r="AF182" i="69"/>
  <c r="AF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Y38" i="69"/>
  <c r="Y51" i="69"/>
  <c r="Y64" i="69"/>
  <c r="Y90" i="69"/>
  <c r="Y77" i="69"/>
  <c r="Y116" i="69"/>
  <c r="Y103" i="69"/>
  <c r="Y142" i="69"/>
  <c r="Y129" i="69"/>
  <c r="Y155" i="69"/>
  <c r="Y168" i="69"/>
  <c r="Y181" i="69"/>
  <c r="Y207" i="69"/>
  <c r="Y194"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E75" i="69"/>
  <c r="AE101" i="69"/>
  <c r="AE114" i="69"/>
  <c r="AE127" i="69"/>
  <c r="AE140" i="69"/>
  <c r="AE166" i="69"/>
  <c r="AE153" i="69"/>
  <c r="AE192" i="69"/>
  <c r="AE179" i="69"/>
  <c r="AE205"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BB34" i="69"/>
  <c r="BB47" i="69"/>
  <c r="BB60" i="69"/>
  <c r="BB86" i="69"/>
  <c r="BB99" i="69"/>
  <c r="BB73" i="69"/>
  <c r="BB112" i="69"/>
  <c r="BB138" i="69"/>
  <c r="BB177" i="69"/>
  <c r="BB125" i="69"/>
  <c r="BB151" i="69"/>
  <c r="BB164" i="69"/>
  <c r="BB190" i="69"/>
  <c r="AS47" i="69"/>
  <c r="AS34" i="69"/>
  <c r="AS60" i="69"/>
  <c r="AS86" i="69"/>
  <c r="AS73" i="69"/>
  <c r="AS99" i="69"/>
  <c r="AS112" i="69"/>
  <c r="AS138" i="69"/>
  <c r="AS177" i="69"/>
  <c r="AS151" i="69"/>
  <c r="AS203" i="69"/>
  <c r="AS190" i="69"/>
  <c r="AS125" i="69"/>
  <c r="AS164" i="69"/>
  <c r="AJ73" i="69"/>
  <c r="AJ99" i="69"/>
  <c r="AJ112" i="69"/>
  <c r="AJ125" i="69"/>
  <c r="AJ138" i="69"/>
  <c r="AJ164" i="69"/>
  <c r="AJ177" i="69"/>
  <c r="AJ203" i="69"/>
  <c r="AJ190" i="69"/>
  <c r="AJ151" i="69"/>
  <c r="AA73" i="69"/>
  <c r="AA99" i="69"/>
  <c r="AA125" i="69"/>
  <c r="AA112" i="69"/>
  <c r="AA138" i="69"/>
  <c r="AA164" i="69"/>
  <c r="AA151" i="69"/>
  <c r="AA190" i="69"/>
  <c r="AA177" i="69"/>
  <c r="AA203"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C33" i="69"/>
  <c r="AC59" i="69"/>
  <c r="AC46" i="69"/>
  <c r="AC72" i="69"/>
  <c r="AC98" i="69"/>
  <c r="AC85" i="69"/>
  <c r="AC124" i="69"/>
  <c r="AC111" i="69"/>
  <c r="AC137" i="69"/>
  <c r="AC163" i="69"/>
  <c r="AC150" i="69"/>
  <c r="AC176" i="69"/>
  <c r="AC189"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AF71" i="69"/>
  <c r="AF97" i="69"/>
  <c r="AF123" i="69"/>
  <c r="AF110" i="69"/>
  <c r="AF136" i="69"/>
  <c r="AF162" i="69"/>
  <c r="AF175" i="69"/>
  <c r="AF201" i="69"/>
  <c r="AF188" i="69"/>
  <c r="AF149"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Y31" i="69"/>
  <c r="Y57" i="69"/>
  <c r="Y44" i="69"/>
  <c r="Y70" i="69"/>
  <c r="Y83" i="69"/>
  <c r="Y96" i="69"/>
  <c r="Y122" i="69"/>
  <c r="Y109" i="69"/>
  <c r="Y135" i="69"/>
  <c r="Y161" i="69"/>
  <c r="Y148" i="69"/>
  <c r="Y174" i="69"/>
  <c r="Y187"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D29" i="69"/>
  <c r="AD55" i="69"/>
  <c r="AD42" i="69"/>
  <c r="AD68" i="69"/>
  <c r="AD81" i="69"/>
  <c r="AD107" i="69"/>
  <c r="AD120" i="69"/>
  <c r="AD146" i="69"/>
  <c r="AD159" i="69"/>
  <c r="AD94" i="69"/>
  <c r="AD133" i="69"/>
  <c r="AD198" i="69"/>
  <c r="AD185" i="69"/>
  <c r="AD172"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G41" i="69"/>
  <c r="AG28" i="69"/>
  <c r="AG54" i="69"/>
  <c r="AG67" i="69"/>
  <c r="AG106" i="69"/>
  <c r="AG80" i="69"/>
  <c r="AG93" i="69"/>
  <c r="AG119" i="69"/>
  <c r="AG132" i="69"/>
  <c r="AG171" i="69"/>
  <c r="AG145" i="69"/>
  <c r="AG197" i="69"/>
  <c r="AG184" i="69"/>
  <c r="AG158" i="69"/>
  <c r="AO208" i="69"/>
  <c r="AK206" i="69"/>
  <c r="AG204" i="69"/>
  <c r="AC202" i="69"/>
  <c r="Y200"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E39" i="69"/>
  <c r="AE52" i="69"/>
  <c r="AE65" i="69"/>
  <c r="AE78" i="69"/>
  <c r="AE91" i="69"/>
  <c r="AE104" i="69"/>
  <c r="AE117" i="69"/>
  <c r="AE143" i="69"/>
  <c r="AE182" i="69"/>
  <c r="AE130" i="69"/>
  <c r="AE156" i="69"/>
  <c r="AE169" i="69"/>
  <c r="AE208" i="69"/>
  <c r="AZ90" i="69"/>
  <c r="AZ77" i="69"/>
  <c r="AZ103" i="69"/>
  <c r="AZ116" i="69"/>
  <c r="AZ129" i="69"/>
  <c r="AZ142" i="69"/>
  <c r="AZ168" i="69"/>
  <c r="AZ207" i="69"/>
  <c r="AZ181" i="69"/>
  <c r="AZ155" i="69"/>
  <c r="AQ77" i="69"/>
  <c r="AQ90" i="69"/>
  <c r="AQ103" i="69"/>
  <c r="AQ116" i="69"/>
  <c r="AQ129" i="69"/>
  <c r="AQ168" i="69"/>
  <c r="AQ142" i="69"/>
  <c r="AQ194" i="69"/>
  <c r="AQ155" i="69"/>
  <c r="AQ181" i="69"/>
  <c r="AQ207" i="69"/>
  <c r="AG38" i="69"/>
  <c r="AG51" i="69"/>
  <c r="AG64" i="69"/>
  <c r="AG90" i="69"/>
  <c r="AG77" i="69"/>
  <c r="AG116" i="69"/>
  <c r="AG103" i="69"/>
  <c r="AG142" i="69"/>
  <c r="AG129" i="69"/>
  <c r="AG155" i="69"/>
  <c r="AG168" i="69"/>
  <c r="AG181" i="69"/>
  <c r="AG207" i="69"/>
  <c r="AG194" i="69"/>
  <c r="AS37" i="69"/>
  <c r="AS50" i="69"/>
  <c r="AS76" i="69"/>
  <c r="AS89" i="69"/>
  <c r="AS63" i="69"/>
  <c r="AS102" i="69"/>
  <c r="AS128" i="69"/>
  <c r="AS115" i="69"/>
  <c r="AS167" i="69"/>
  <c r="AS154" i="69"/>
  <c r="AS141" i="69"/>
  <c r="AS193" i="69"/>
  <c r="AS180" i="69"/>
  <c r="AJ37" i="69"/>
  <c r="AJ50" i="69"/>
  <c r="AJ63" i="69"/>
  <c r="AJ89" i="69"/>
  <c r="AJ76" i="69"/>
  <c r="AJ102" i="69"/>
  <c r="AJ115" i="69"/>
  <c r="AJ141" i="69"/>
  <c r="AJ180" i="69"/>
  <c r="AJ154" i="69"/>
  <c r="AJ128" i="69"/>
  <c r="AJ167" i="69"/>
  <c r="AJ193" i="69"/>
  <c r="AA37" i="69"/>
  <c r="AA50" i="69"/>
  <c r="AA63" i="69"/>
  <c r="AA76" i="69"/>
  <c r="AA89" i="69"/>
  <c r="AA102" i="69"/>
  <c r="AA115" i="69"/>
  <c r="AA141" i="69"/>
  <c r="AA180" i="69"/>
  <c r="AA128" i="69"/>
  <c r="AA154" i="69"/>
  <c r="AA167" i="69"/>
  <c r="AA206" i="69"/>
  <c r="AV75" i="69"/>
  <c r="AV101" i="69"/>
  <c r="AV114" i="69"/>
  <c r="AV127" i="69"/>
  <c r="AV140" i="69"/>
  <c r="AV166" i="69"/>
  <c r="AV179" i="69"/>
  <c r="AV205" i="69"/>
  <c r="AV153" i="69"/>
  <c r="AM75" i="69"/>
  <c r="AM101" i="69"/>
  <c r="AM114" i="69"/>
  <c r="AM127" i="69"/>
  <c r="AM140" i="69"/>
  <c r="AM166" i="69"/>
  <c r="AM192" i="69"/>
  <c r="AM153" i="69"/>
  <c r="AM179" i="69"/>
  <c r="AM205" i="69"/>
  <c r="AC36" i="69"/>
  <c r="AC49" i="69"/>
  <c r="AC62" i="69"/>
  <c r="AC88" i="69"/>
  <c r="AC75" i="69"/>
  <c r="AC114" i="69"/>
  <c r="AC101" i="69"/>
  <c r="AC140" i="69"/>
  <c r="AC127" i="69"/>
  <c r="AC153" i="69"/>
  <c r="AC179" i="69"/>
  <c r="AC166" i="69"/>
  <c r="AC205" i="69"/>
  <c r="AC192"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AF35" i="69"/>
  <c r="AF48" i="69"/>
  <c r="AF61" i="69"/>
  <c r="AF87" i="69"/>
  <c r="AF100" i="69"/>
  <c r="AF113" i="69"/>
  <c r="AF74" i="69"/>
  <c r="AF139" i="69"/>
  <c r="AF178" i="69"/>
  <c r="AF152" i="69"/>
  <c r="AF126" i="69"/>
  <c r="AF165" i="69"/>
  <c r="AF191"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I73" i="69"/>
  <c r="AI99" i="69"/>
  <c r="AI112" i="69"/>
  <c r="AI125" i="69"/>
  <c r="AI138" i="69"/>
  <c r="AI164" i="69"/>
  <c r="AI190" i="69"/>
  <c r="AI151" i="69"/>
  <c r="AI177" i="69"/>
  <c r="AI203" i="69"/>
  <c r="Y34" i="69"/>
  <c r="Y60" i="69"/>
  <c r="Y47" i="69"/>
  <c r="Y86" i="69"/>
  <c r="Y73" i="69"/>
  <c r="Y112" i="69"/>
  <c r="Y99" i="69"/>
  <c r="Y125" i="69"/>
  <c r="Y138" i="69"/>
  <c r="Y151" i="69"/>
  <c r="Y177" i="69"/>
  <c r="Y164" i="69"/>
  <c r="Y203" i="69"/>
  <c r="Y190"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E71" i="69"/>
  <c r="AE97" i="69"/>
  <c r="AE123" i="69"/>
  <c r="AE110" i="69"/>
  <c r="AE136" i="69"/>
  <c r="AE162" i="69"/>
  <c r="AE175" i="69"/>
  <c r="AE188" i="69"/>
  <c r="AE149" i="69"/>
  <c r="AE201"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G31" i="69"/>
  <c r="AG57" i="69"/>
  <c r="AG44" i="69"/>
  <c r="AG70" i="69"/>
  <c r="AG83" i="69"/>
  <c r="AG96" i="69"/>
  <c r="AG122" i="69"/>
  <c r="AG109" i="69"/>
  <c r="AG161" i="69"/>
  <c r="AG148" i="69"/>
  <c r="AG187" i="69"/>
  <c r="AG135" i="69"/>
  <c r="AG174" i="69"/>
  <c r="AS30" i="69"/>
  <c r="AS43" i="69"/>
  <c r="AS56" i="69"/>
  <c r="AS69" i="69"/>
  <c r="AS82" i="69"/>
  <c r="AS95" i="69"/>
  <c r="AS108" i="69"/>
  <c r="AS121" i="69"/>
  <c r="AS134" i="69"/>
  <c r="AS173" i="69"/>
  <c r="AS147" i="69"/>
  <c r="AS160" i="69"/>
  <c r="AS199" i="69"/>
  <c r="AS186" i="69"/>
  <c r="AJ69" i="69"/>
  <c r="AJ108" i="69"/>
  <c r="AJ95" i="69"/>
  <c r="AJ121" i="69"/>
  <c r="AJ134" i="69"/>
  <c r="AJ160" i="69"/>
  <c r="AJ173" i="69"/>
  <c r="AJ199" i="69"/>
  <c r="AJ186" i="69"/>
  <c r="AJ147" i="69"/>
  <c r="AA69" i="69"/>
  <c r="AA95" i="69"/>
  <c r="AA121" i="69"/>
  <c r="AA108" i="69"/>
  <c r="AA134" i="69"/>
  <c r="AA160" i="69"/>
  <c r="AA173" i="69"/>
  <c r="AA186" i="69"/>
  <c r="AA147" i="69"/>
  <c r="AA199"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C29" i="69"/>
  <c r="AC55" i="69"/>
  <c r="AC42" i="69"/>
  <c r="AC68" i="69"/>
  <c r="AC81" i="69"/>
  <c r="AC94" i="69"/>
  <c r="AC107" i="69"/>
  <c r="AC120" i="69"/>
  <c r="AC146" i="69"/>
  <c r="AC159" i="69"/>
  <c r="AC133" i="69"/>
  <c r="AC185" i="69"/>
  <c r="AC172"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F67" i="69"/>
  <c r="AF106" i="69"/>
  <c r="AF80" i="69"/>
  <c r="AF93" i="69"/>
  <c r="AF119" i="69"/>
  <c r="AF132" i="69"/>
  <c r="AF158" i="69"/>
  <c r="AF145" i="69"/>
  <c r="AF171" i="69"/>
  <c r="AF197" i="69"/>
  <c r="AF184" i="69"/>
  <c r="AP209" i="69"/>
  <c r="AN208" i="69"/>
  <c r="AL207" i="69"/>
  <c r="AJ206" i="69"/>
  <c r="AH205" i="69"/>
  <c r="AF204" i="69"/>
  <c r="AD203" i="69"/>
  <c r="Z201" i="69"/>
  <c r="AZ198" i="69"/>
  <c r="AX197" i="69"/>
  <c r="AV196" i="69"/>
  <c r="AR194" i="69"/>
  <c r="AF192" i="69"/>
  <c r="AS53" i="69"/>
  <c r="AS40" i="69"/>
  <c r="AS66" i="69"/>
  <c r="AS92" i="69"/>
  <c r="AS79" i="69"/>
  <c r="AS105" i="69"/>
  <c r="AS118" i="69"/>
  <c r="AS131" i="69"/>
  <c r="AS157" i="69"/>
  <c r="AS170" i="69"/>
  <c r="AS144" i="69"/>
  <c r="AS183" i="69"/>
  <c r="AS209" i="69"/>
  <c r="AS196" i="69"/>
  <c r="AJ53" i="69"/>
  <c r="AJ66" i="69"/>
  <c r="AJ40" i="69"/>
  <c r="AJ92" i="69"/>
  <c r="AJ79" i="69"/>
  <c r="AJ105" i="69"/>
  <c r="AJ131" i="69"/>
  <c r="AJ118" i="69"/>
  <c r="AJ170" i="69"/>
  <c r="AJ157" i="69"/>
  <c r="AJ183" i="69"/>
  <c r="AJ144" i="69"/>
  <c r="AJ209" i="69"/>
  <c r="AJ196" i="69"/>
  <c r="AA53" i="69"/>
  <c r="AA40" i="69"/>
  <c r="AA66" i="69"/>
  <c r="AA79" i="69"/>
  <c r="AA105" i="69"/>
  <c r="AA92" i="69"/>
  <c r="AA118" i="69"/>
  <c r="AA131" i="69"/>
  <c r="AA170" i="69"/>
  <c r="AA144" i="69"/>
  <c r="AA157" i="69"/>
  <c r="AA183" i="69"/>
  <c r="AA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D91" i="69"/>
  <c r="AD78" i="69"/>
  <c r="AD104" i="69"/>
  <c r="AD117" i="69"/>
  <c r="AD130" i="69"/>
  <c r="AD143" i="69"/>
  <c r="AD169" i="69"/>
  <c r="AD208" i="69"/>
  <c r="AD182" i="69"/>
  <c r="AD156"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AF51" i="69"/>
  <c r="AF38" i="69"/>
  <c r="AF64" i="69"/>
  <c r="AF90" i="69"/>
  <c r="AF77" i="69"/>
  <c r="AF103" i="69"/>
  <c r="AF129" i="69"/>
  <c r="AF142" i="69"/>
  <c r="AF116" i="69"/>
  <c r="AF168" i="69"/>
  <c r="AF155" i="69"/>
  <c r="AF181" i="69"/>
  <c r="AF207" i="69"/>
  <c r="AF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I37" i="69"/>
  <c r="AI50" i="69"/>
  <c r="AI89" i="69"/>
  <c r="AI63" i="69"/>
  <c r="AI76" i="69"/>
  <c r="AI102" i="69"/>
  <c r="AI115" i="69"/>
  <c r="AI141" i="69"/>
  <c r="AI180" i="69"/>
  <c r="AI154" i="69"/>
  <c r="AI128" i="69"/>
  <c r="AI206" i="69"/>
  <c r="AI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E35" i="69"/>
  <c r="AE48" i="69"/>
  <c r="AE61" i="69"/>
  <c r="AE74" i="69"/>
  <c r="AE87" i="69"/>
  <c r="AE100" i="69"/>
  <c r="AE113" i="69"/>
  <c r="AE139" i="69"/>
  <c r="AE178" i="69"/>
  <c r="AE152" i="69"/>
  <c r="AE126" i="69"/>
  <c r="AE204" i="69"/>
  <c r="AE165" i="69"/>
  <c r="AE191" i="69"/>
  <c r="AZ73" i="69"/>
  <c r="AZ86" i="69"/>
  <c r="AZ99" i="69"/>
  <c r="AZ112" i="69"/>
  <c r="AZ125" i="69"/>
  <c r="AZ138" i="69"/>
  <c r="AZ164" i="69"/>
  <c r="AZ177" i="69"/>
  <c r="AZ203" i="69"/>
  <c r="AZ190" i="69"/>
  <c r="AZ151" i="69"/>
  <c r="AQ73" i="69"/>
  <c r="AQ99" i="69"/>
  <c r="AQ112" i="69"/>
  <c r="AQ125" i="69"/>
  <c r="AQ138" i="69"/>
  <c r="AQ164" i="69"/>
  <c r="AQ190" i="69"/>
  <c r="AQ151" i="69"/>
  <c r="AQ177" i="69"/>
  <c r="AQ203" i="69"/>
  <c r="AG47" i="69"/>
  <c r="AG60" i="69"/>
  <c r="AG34" i="69"/>
  <c r="AG73" i="69"/>
  <c r="AG86" i="69"/>
  <c r="AG99" i="69"/>
  <c r="AG112" i="69"/>
  <c r="AG138" i="69"/>
  <c r="AG125" i="69"/>
  <c r="AG151" i="69"/>
  <c r="AG177" i="69"/>
  <c r="AG164" i="69"/>
  <c r="AG203" i="69"/>
  <c r="AG190" i="69"/>
  <c r="AS59" i="69"/>
  <c r="AS33" i="69"/>
  <c r="AS46" i="69"/>
  <c r="AS85" i="69"/>
  <c r="AS72" i="69"/>
  <c r="AS98" i="69"/>
  <c r="AS124" i="69"/>
  <c r="AS111" i="69"/>
  <c r="AS137" i="69"/>
  <c r="AS163" i="69"/>
  <c r="AS150" i="69"/>
  <c r="AS176" i="69"/>
  <c r="AS189" i="69"/>
  <c r="AJ33" i="69"/>
  <c r="AJ46" i="69"/>
  <c r="AJ59" i="69"/>
  <c r="AJ72" i="69"/>
  <c r="AJ85" i="69"/>
  <c r="AJ98" i="69"/>
  <c r="AJ111" i="69"/>
  <c r="AJ124" i="69"/>
  <c r="AJ137" i="69"/>
  <c r="AJ176" i="69"/>
  <c r="AJ150" i="69"/>
  <c r="AJ189" i="69"/>
  <c r="AJ163" i="69"/>
  <c r="AA33" i="69"/>
  <c r="AA46" i="69"/>
  <c r="AA59" i="69"/>
  <c r="AA85" i="69"/>
  <c r="AA72" i="69"/>
  <c r="AA98" i="69"/>
  <c r="AA111" i="69"/>
  <c r="AA137" i="69"/>
  <c r="AA124" i="69"/>
  <c r="AA176" i="69"/>
  <c r="AA150" i="69"/>
  <c r="AA202" i="69"/>
  <c r="AA163" i="69"/>
  <c r="AA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C45" i="69"/>
  <c r="AC32" i="69"/>
  <c r="AC58" i="69"/>
  <c r="AC71" i="69"/>
  <c r="AC84" i="69"/>
  <c r="AC97" i="69"/>
  <c r="AC110" i="69"/>
  <c r="AC136" i="69"/>
  <c r="AC123" i="69"/>
  <c r="AC149" i="69"/>
  <c r="AC175" i="69"/>
  <c r="AC162" i="69"/>
  <c r="AC201" i="69"/>
  <c r="AC188"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AF31" i="69"/>
  <c r="AF44" i="69"/>
  <c r="AF96" i="69"/>
  <c r="AF83" i="69"/>
  <c r="AF57" i="69"/>
  <c r="AF70" i="69"/>
  <c r="AF109" i="69"/>
  <c r="AF122" i="69"/>
  <c r="AF135" i="69"/>
  <c r="AF174" i="69"/>
  <c r="AF148" i="69"/>
  <c r="AF187" i="69"/>
  <c r="AF161"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Y43" i="69"/>
  <c r="Y30" i="69"/>
  <c r="Y56" i="69"/>
  <c r="Y69" i="69"/>
  <c r="Y82" i="69"/>
  <c r="Y108" i="69"/>
  <c r="Y95" i="69"/>
  <c r="Y134" i="69"/>
  <c r="Y121" i="69"/>
  <c r="Y147" i="69"/>
  <c r="Y173" i="69"/>
  <c r="Y160" i="69"/>
  <c r="Y199" i="69"/>
  <c r="Y186"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E67" i="69"/>
  <c r="AE93" i="69"/>
  <c r="AE119" i="69"/>
  <c r="AE106" i="69"/>
  <c r="AE132" i="69"/>
  <c r="AE158" i="69"/>
  <c r="AE171" i="69"/>
  <c r="AE184" i="69"/>
  <c r="AE145" i="69"/>
  <c r="AE197" i="69"/>
  <c r="AG208" i="69"/>
  <c r="AC206" i="69"/>
  <c r="Y204" i="69"/>
  <c r="AY201" i="69"/>
  <c r="AU199" i="69"/>
  <c r="AQ197" i="69"/>
  <c r="AO196" i="69"/>
  <c r="AM195" i="69"/>
  <c r="AK194" i="69"/>
  <c r="AI193"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I53" i="69"/>
  <c r="AI40" i="69"/>
  <c r="AI79" i="69"/>
  <c r="AI66" i="69"/>
  <c r="AI105" i="69"/>
  <c r="AI92" i="69"/>
  <c r="AI131" i="69"/>
  <c r="AI118" i="69"/>
  <c r="AI144" i="69"/>
  <c r="AI170" i="69"/>
  <c r="AI157" i="69"/>
  <c r="AI183" i="69"/>
  <c r="AI196" i="69"/>
  <c r="Z53" i="69"/>
  <c r="Z40" i="69"/>
  <c r="Z66" i="69"/>
  <c r="Z79" i="69"/>
  <c r="Z105" i="69"/>
  <c r="Z92" i="69"/>
  <c r="Z118" i="69"/>
  <c r="Z144" i="69"/>
  <c r="Z157" i="69"/>
  <c r="Z183" i="69"/>
  <c r="Z196" i="69"/>
  <c r="Z131" i="69"/>
  <c r="Z170"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C78" i="69"/>
  <c r="AC104" i="69"/>
  <c r="AC91" i="69"/>
  <c r="AC117" i="69"/>
  <c r="AC130" i="69"/>
  <c r="AC169" i="69"/>
  <c r="AC182" i="69"/>
  <c r="AC195" i="69"/>
  <c r="AC143" i="69"/>
  <c r="AC156" i="69"/>
  <c r="AC208"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E51" i="69"/>
  <c r="AE38" i="69"/>
  <c r="AE77" i="69"/>
  <c r="AE90" i="69"/>
  <c r="AE103" i="69"/>
  <c r="AE64" i="69"/>
  <c r="AE129" i="69"/>
  <c r="AE116" i="69"/>
  <c r="AE168" i="69"/>
  <c r="AE155" i="69"/>
  <c r="AE142" i="69"/>
  <c r="AE181" i="69"/>
  <c r="AE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H76" i="69"/>
  <c r="AH102" i="69"/>
  <c r="AH115" i="69"/>
  <c r="AH128" i="69"/>
  <c r="AH141" i="69"/>
  <c r="AH167" i="69"/>
  <c r="AH180" i="69"/>
  <c r="AH206" i="69"/>
  <c r="AH154" i="69"/>
  <c r="Y76" i="69"/>
  <c r="Y102" i="69"/>
  <c r="Y115" i="69"/>
  <c r="Y128" i="69"/>
  <c r="Y141" i="69"/>
  <c r="Y167" i="69"/>
  <c r="Y193" i="69"/>
  <c r="Y180" i="69"/>
  <c r="Y154" i="69"/>
  <c r="Y206" i="69"/>
  <c r="AS36" i="69"/>
  <c r="AS62" i="69"/>
  <c r="AS49" i="69"/>
  <c r="AS88" i="69"/>
  <c r="AS75" i="69"/>
  <c r="AS114" i="69"/>
  <c r="AS101" i="69"/>
  <c r="AS140" i="69"/>
  <c r="AS127" i="69"/>
  <c r="AS153" i="69"/>
  <c r="AS179" i="69"/>
  <c r="AS166" i="69"/>
  <c r="AS205" i="69"/>
  <c r="AS192" i="69"/>
  <c r="AJ36" i="69"/>
  <c r="AJ49" i="69"/>
  <c r="AJ62" i="69"/>
  <c r="AJ75" i="69"/>
  <c r="AJ88" i="69"/>
  <c r="AJ101" i="69"/>
  <c r="AJ114" i="69"/>
  <c r="AJ127" i="69"/>
  <c r="AJ140" i="69"/>
  <c r="AJ166" i="69"/>
  <c r="AJ153" i="69"/>
  <c r="AJ179" i="69"/>
  <c r="AJ205" i="69"/>
  <c r="AJ192" i="69"/>
  <c r="AA49" i="69"/>
  <c r="AA36" i="69"/>
  <c r="AA75" i="69"/>
  <c r="AA62" i="69"/>
  <c r="AA101" i="69"/>
  <c r="AA88" i="69"/>
  <c r="AA127" i="69"/>
  <c r="AA114" i="69"/>
  <c r="AA166" i="69"/>
  <c r="AA140" i="69"/>
  <c r="AA153" i="69"/>
  <c r="AA179" i="69"/>
  <c r="AA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D74" i="69"/>
  <c r="AD100" i="69"/>
  <c r="AD113" i="69"/>
  <c r="AD126" i="69"/>
  <c r="AD139" i="69"/>
  <c r="AD165" i="69"/>
  <c r="AD178" i="69"/>
  <c r="AD204" i="69"/>
  <c r="AD152" i="69"/>
  <c r="AD191"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AF34" i="69"/>
  <c r="AF60" i="69"/>
  <c r="AF73" i="69"/>
  <c r="AF47" i="69"/>
  <c r="AF86" i="69"/>
  <c r="AF99" i="69"/>
  <c r="AF112" i="69"/>
  <c r="AF125" i="69"/>
  <c r="AF138" i="69"/>
  <c r="AF164" i="69"/>
  <c r="AF151" i="69"/>
  <c r="AF177" i="69"/>
  <c r="AF203" i="69"/>
  <c r="AF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I33" i="69"/>
  <c r="AI59" i="69"/>
  <c r="AI46" i="69"/>
  <c r="AI85" i="69"/>
  <c r="AI72" i="69"/>
  <c r="AI98" i="69"/>
  <c r="AI111" i="69"/>
  <c r="AI137" i="69"/>
  <c r="AI124" i="69"/>
  <c r="AI176" i="69"/>
  <c r="AI150" i="69"/>
  <c r="AI202" i="69"/>
  <c r="AI189" i="69"/>
  <c r="AI163" i="69"/>
  <c r="Z72" i="69"/>
  <c r="Z98" i="69"/>
  <c r="Z124" i="69"/>
  <c r="Z111" i="69"/>
  <c r="Z137" i="69"/>
  <c r="Z163" i="69"/>
  <c r="Z176" i="69"/>
  <c r="Z202" i="69"/>
  <c r="Z150" i="69"/>
  <c r="Z189"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E31" i="69"/>
  <c r="AE57" i="69"/>
  <c r="AE44" i="69"/>
  <c r="AE83" i="69"/>
  <c r="AE70" i="69"/>
  <c r="AE96" i="69"/>
  <c r="AE109" i="69"/>
  <c r="AE122" i="69"/>
  <c r="AE135" i="69"/>
  <c r="AE174" i="69"/>
  <c r="AE148" i="69"/>
  <c r="AE200" i="69"/>
  <c r="AE187" i="69"/>
  <c r="AE161" i="69"/>
  <c r="AZ69" i="69"/>
  <c r="AZ95" i="69"/>
  <c r="AZ121" i="69"/>
  <c r="AZ108" i="69"/>
  <c r="AZ134" i="69"/>
  <c r="AZ160" i="69"/>
  <c r="AZ173" i="69"/>
  <c r="AZ199" i="69"/>
  <c r="AZ147" i="69"/>
  <c r="AZ186" i="69"/>
  <c r="AQ69" i="69"/>
  <c r="AQ95" i="69"/>
  <c r="AQ121" i="69"/>
  <c r="AQ108" i="69"/>
  <c r="AQ134" i="69"/>
  <c r="AQ160" i="69"/>
  <c r="AQ173" i="69"/>
  <c r="AQ186" i="69"/>
  <c r="AQ147" i="69"/>
  <c r="AQ199" i="69"/>
  <c r="AG30" i="69"/>
  <c r="AG56" i="69"/>
  <c r="AG43" i="69"/>
  <c r="AG82" i="69"/>
  <c r="AG69" i="69"/>
  <c r="AG108" i="69"/>
  <c r="AG121" i="69"/>
  <c r="AG134" i="69"/>
  <c r="AG95" i="69"/>
  <c r="AG147" i="69"/>
  <c r="AG173" i="69"/>
  <c r="AG160" i="69"/>
  <c r="AG199" i="69"/>
  <c r="AG186" i="69"/>
  <c r="BB185" i="69"/>
  <c r="AS42" i="69"/>
  <c r="AS29" i="69"/>
  <c r="AS55" i="69"/>
  <c r="AS68" i="69"/>
  <c r="AS81" i="69"/>
  <c r="AS94" i="69"/>
  <c r="AS107" i="69"/>
  <c r="AS120" i="69"/>
  <c r="AS159" i="69"/>
  <c r="AS133" i="69"/>
  <c r="AS146" i="69"/>
  <c r="AS172" i="69"/>
  <c r="AS185" i="69"/>
  <c r="AJ42" i="69"/>
  <c r="AJ68" i="69"/>
  <c r="AJ29" i="69"/>
  <c r="AJ55" i="69"/>
  <c r="AJ81" i="69"/>
  <c r="AJ94" i="69"/>
  <c r="AJ107" i="69"/>
  <c r="AJ120" i="69"/>
  <c r="AJ133" i="69"/>
  <c r="AJ172" i="69"/>
  <c r="AJ146" i="69"/>
  <c r="AJ185" i="69"/>
  <c r="AJ159" i="69"/>
  <c r="AA29" i="69"/>
  <c r="AA55" i="69"/>
  <c r="AA42" i="69"/>
  <c r="AA81" i="69"/>
  <c r="AA107" i="69"/>
  <c r="AA94" i="69"/>
  <c r="AA68" i="69"/>
  <c r="AA120" i="69"/>
  <c r="AA133" i="69"/>
  <c r="AA172" i="69"/>
  <c r="AA146" i="69"/>
  <c r="AA198" i="69"/>
  <c r="AA185" i="69"/>
  <c r="AA159" i="69"/>
  <c r="AV67" i="69"/>
  <c r="AV106" i="69"/>
  <c r="AV93" i="69"/>
  <c r="AV119" i="69"/>
  <c r="AV132" i="69"/>
  <c r="AV145" i="69"/>
  <c r="AV158" i="69"/>
  <c r="AV171" i="69"/>
  <c r="AV197" i="69"/>
  <c r="AV184" i="69"/>
  <c r="AM67" i="69"/>
  <c r="AM93" i="69"/>
  <c r="AM119" i="69"/>
  <c r="AM106" i="69"/>
  <c r="AM132" i="69"/>
  <c r="AM158" i="69"/>
  <c r="AM145" i="69"/>
  <c r="AM171" i="69"/>
  <c r="AM184" i="69"/>
  <c r="AM197" i="69"/>
  <c r="AC28" i="69"/>
  <c r="AC41" i="69"/>
  <c r="AC54" i="69"/>
  <c r="AC80" i="69"/>
  <c r="AC67" i="69"/>
  <c r="AC106" i="69"/>
  <c r="AC93" i="69"/>
  <c r="AC119" i="69"/>
  <c r="AC132" i="69"/>
  <c r="AC145" i="69"/>
  <c r="AC171" i="69"/>
  <c r="AC158" i="69"/>
  <c r="AC197" i="69"/>
  <c r="AC184" i="69"/>
  <c r="AF208" i="69"/>
  <c r="BB203" i="69"/>
  <c r="AX201" i="69"/>
  <c r="AT199" i="69"/>
  <c r="AP197" i="69"/>
  <c r="AN196" i="69"/>
  <c r="AL195" i="69"/>
  <c r="AJ194" i="69"/>
  <c r="AH193"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H40" i="69"/>
  <c r="AH66" i="69"/>
  <c r="AH53" i="69"/>
  <c r="AH79" i="69"/>
  <c r="AH105" i="69"/>
  <c r="AH92" i="69"/>
  <c r="AH118" i="69"/>
  <c r="AH144" i="69"/>
  <c r="AH131" i="69"/>
  <c r="AH157" i="69"/>
  <c r="AH170" i="69"/>
  <c r="AH196" i="69"/>
  <c r="AH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A39" i="69"/>
  <c r="AA52" i="69"/>
  <c r="AA91" i="69"/>
  <c r="AA65" i="69"/>
  <c r="AA78" i="69"/>
  <c r="AA117" i="69"/>
  <c r="AA104" i="69"/>
  <c r="AA143" i="69"/>
  <c r="AA130" i="69"/>
  <c r="AA156" i="69"/>
  <c r="AA169" i="69"/>
  <c r="AA208" i="69"/>
  <c r="AA182" i="69"/>
  <c r="AA195"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D38" i="69"/>
  <c r="AD64" i="69"/>
  <c r="AD51" i="69"/>
  <c r="AD77" i="69"/>
  <c r="AD103" i="69"/>
  <c r="AD116" i="69"/>
  <c r="AD90" i="69"/>
  <c r="AD142" i="69"/>
  <c r="AD181" i="69"/>
  <c r="AD129" i="69"/>
  <c r="AD155" i="69"/>
  <c r="AD168" i="69"/>
  <c r="AD194"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AG76" i="69"/>
  <c r="AG102" i="69"/>
  <c r="AG115" i="69"/>
  <c r="AG128" i="69"/>
  <c r="AG141" i="69"/>
  <c r="AG167" i="69"/>
  <c r="AG154" i="69"/>
  <c r="AG193" i="69"/>
  <c r="AG180" i="69"/>
  <c r="AG206"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I36" i="69"/>
  <c r="AI49" i="69"/>
  <c r="AI62" i="69"/>
  <c r="AI75" i="69"/>
  <c r="AI88" i="69"/>
  <c r="AI101" i="69"/>
  <c r="AI114" i="69"/>
  <c r="AI127" i="69"/>
  <c r="AI140" i="69"/>
  <c r="AI166" i="69"/>
  <c r="AI153" i="69"/>
  <c r="AI192" i="69"/>
  <c r="AI179" i="69"/>
  <c r="Z36" i="69"/>
  <c r="Z62" i="69"/>
  <c r="Z88" i="69"/>
  <c r="Z49" i="69"/>
  <c r="Z75" i="69"/>
  <c r="Z101" i="69"/>
  <c r="Z114" i="69"/>
  <c r="Z140" i="69"/>
  <c r="Z179" i="69"/>
  <c r="Z127" i="69"/>
  <c r="Z153" i="69"/>
  <c r="Z166" i="69"/>
  <c r="Z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C74" i="69"/>
  <c r="AC100" i="69"/>
  <c r="AC113" i="69"/>
  <c r="AC126" i="69"/>
  <c r="AC139" i="69"/>
  <c r="AC165" i="69"/>
  <c r="AC152" i="69"/>
  <c r="AC191" i="69"/>
  <c r="AC178" i="69"/>
  <c r="AC204"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E34" i="69"/>
  <c r="AE47" i="69"/>
  <c r="AE60" i="69"/>
  <c r="AE86" i="69"/>
  <c r="AE73" i="69"/>
  <c r="AE99" i="69"/>
  <c r="AE112" i="69"/>
  <c r="AE125" i="69"/>
  <c r="AE138" i="69"/>
  <c r="AE164" i="69"/>
  <c r="AE151" i="69"/>
  <c r="AE190" i="69"/>
  <c r="AE177"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H72" i="69"/>
  <c r="AH98" i="69"/>
  <c r="AH124" i="69"/>
  <c r="AH111" i="69"/>
  <c r="AH137" i="69"/>
  <c r="AH163" i="69"/>
  <c r="AH176" i="69"/>
  <c r="AH202" i="69"/>
  <c r="AH189" i="69"/>
  <c r="AH150" i="69"/>
  <c r="Y72" i="69"/>
  <c r="Y98" i="69"/>
  <c r="Y124" i="69"/>
  <c r="Y111" i="69"/>
  <c r="Y137" i="69"/>
  <c r="Y163" i="69"/>
  <c r="Y150" i="69"/>
  <c r="Y189" i="69"/>
  <c r="Y176" i="69"/>
  <c r="Y202" i="69"/>
  <c r="AS32" i="69"/>
  <c r="AS58" i="69"/>
  <c r="AS45" i="69"/>
  <c r="AS71" i="69"/>
  <c r="AS84" i="69"/>
  <c r="AS110" i="69"/>
  <c r="AS97" i="69"/>
  <c r="AS136" i="69"/>
  <c r="AS149" i="69"/>
  <c r="AS175" i="69"/>
  <c r="AS162" i="69"/>
  <c r="AS123" i="69"/>
  <c r="AS201" i="69"/>
  <c r="AS188" i="69"/>
  <c r="AJ32" i="69"/>
  <c r="AJ58" i="69"/>
  <c r="AJ45" i="69"/>
  <c r="AJ71" i="69"/>
  <c r="AJ84" i="69"/>
  <c r="AJ123" i="69"/>
  <c r="AJ97" i="69"/>
  <c r="AJ110" i="69"/>
  <c r="AJ162" i="69"/>
  <c r="AJ149" i="69"/>
  <c r="AJ136" i="69"/>
  <c r="AJ175" i="69"/>
  <c r="AJ201" i="69"/>
  <c r="AJ188" i="69"/>
  <c r="AA32" i="69"/>
  <c r="AA45" i="69"/>
  <c r="AA84" i="69"/>
  <c r="AA58" i="69"/>
  <c r="AA71" i="69"/>
  <c r="AA97" i="69"/>
  <c r="AA123" i="69"/>
  <c r="AA110" i="69"/>
  <c r="AA136" i="69"/>
  <c r="AA162" i="69"/>
  <c r="AA149" i="69"/>
  <c r="AA188" i="69"/>
  <c r="AA175"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D70" i="69"/>
  <c r="AD96" i="69"/>
  <c r="AD122" i="69"/>
  <c r="AD109" i="69"/>
  <c r="AD135" i="69"/>
  <c r="AD161" i="69"/>
  <c r="AD174" i="69"/>
  <c r="AD200" i="69"/>
  <c r="AD187" i="69"/>
  <c r="AD148"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AF30" i="69"/>
  <c r="AF56" i="69"/>
  <c r="AF43" i="69"/>
  <c r="AF69" i="69"/>
  <c r="AF82" i="69"/>
  <c r="AF121" i="69"/>
  <c r="AF108" i="69"/>
  <c r="AF95" i="69"/>
  <c r="AF160" i="69"/>
  <c r="AF147" i="69"/>
  <c r="AF199" i="69"/>
  <c r="AF134" i="69"/>
  <c r="AF186" i="69"/>
  <c r="AF173"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I42" i="69"/>
  <c r="AI29" i="69"/>
  <c r="AI55" i="69"/>
  <c r="AI68" i="69"/>
  <c r="AI81" i="69"/>
  <c r="AI107" i="69"/>
  <c r="AI94" i="69"/>
  <c r="AI120" i="69"/>
  <c r="AI133" i="69"/>
  <c r="AI172" i="69"/>
  <c r="AI146" i="69"/>
  <c r="AI198" i="69"/>
  <c r="AI185" i="69"/>
  <c r="AI159" i="69"/>
  <c r="Z68" i="69"/>
  <c r="Z107" i="69"/>
  <c r="Z94" i="69"/>
  <c r="Z120" i="69"/>
  <c r="Z133" i="69"/>
  <c r="Z159" i="69"/>
  <c r="Z146" i="69"/>
  <c r="Z172" i="69"/>
  <c r="Z198" i="69"/>
  <c r="Z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D40" i="69"/>
  <c r="AD53" i="69"/>
  <c r="AD66" i="69"/>
  <c r="AD105" i="69"/>
  <c r="AD92" i="69"/>
  <c r="AD79" i="69"/>
  <c r="AD118" i="69"/>
  <c r="AD131" i="69"/>
  <c r="AD157" i="69"/>
  <c r="AD144" i="69"/>
  <c r="AD170" i="69"/>
  <c r="AD196" i="69"/>
  <c r="AD183" i="69"/>
  <c r="AD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J39" i="69"/>
  <c r="AJ52" i="69"/>
  <c r="AJ65" i="69"/>
  <c r="AJ78" i="69"/>
  <c r="AJ104" i="69"/>
  <c r="AJ91" i="69"/>
  <c r="AJ117" i="69"/>
  <c r="AJ143" i="69"/>
  <c r="AJ130" i="69"/>
  <c r="AJ156" i="69"/>
  <c r="AJ169" i="69"/>
  <c r="AJ195" i="69"/>
  <c r="AJ208" i="69"/>
  <c r="AJ182"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H38" i="69"/>
  <c r="AH51" i="69"/>
  <c r="AH64" i="69"/>
  <c r="AH77" i="69"/>
  <c r="AH90" i="69"/>
  <c r="AH103" i="69"/>
  <c r="AH116" i="69"/>
  <c r="AH142" i="69"/>
  <c r="AH129" i="69"/>
  <c r="AH155" i="69"/>
  <c r="AH168" i="69"/>
  <c r="AH194" i="69"/>
  <c r="AH181" i="69"/>
  <c r="AH207" i="69"/>
  <c r="Z168"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F37" i="69"/>
  <c r="AF50" i="69"/>
  <c r="AF63" i="69"/>
  <c r="AF89" i="69"/>
  <c r="AF76" i="69"/>
  <c r="AF102" i="69"/>
  <c r="AF115" i="69"/>
  <c r="AF141" i="69"/>
  <c r="AF128" i="69"/>
  <c r="AF154" i="69"/>
  <c r="AF167" i="69"/>
  <c r="AF193" i="69"/>
  <c r="AF180" i="69"/>
  <c r="AF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D36" i="69"/>
  <c r="AD49" i="69"/>
  <c r="AD62" i="69"/>
  <c r="AD88" i="69"/>
  <c r="AD75" i="69"/>
  <c r="AD101" i="69"/>
  <c r="AD114" i="69"/>
  <c r="AD140" i="69"/>
  <c r="AD127" i="69"/>
  <c r="AD153" i="69"/>
  <c r="AD166" i="69"/>
  <c r="AD192" i="69"/>
  <c r="AD179" i="69"/>
  <c r="AD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J48" i="69"/>
  <c r="AJ35" i="69"/>
  <c r="AJ61" i="69"/>
  <c r="AJ87" i="69"/>
  <c r="AJ74" i="69"/>
  <c r="AJ100" i="69"/>
  <c r="AJ113" i="69"/>
  <c r="AJ139" i="69"/>
  <c r="AJ126" i="69"/>
  <c r="AJ152" i="69"/>
  <c r="AJ165" i="69"/>
  <c r="AJ191" i="69"/>
  <c r="AJ178" i="69"/>
  <c r="AJ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H47" i="69"/>
  <c r="AH34" i="69"/>
  <c r="AH86" i="69"/>
  <c r="AH73" i="69"/>
  <c r="AH60" i="69"/>
  <c r="AH99" i="69"/>
  <c r="AH112" i="69"/>
  <c r="AH138" i="69"/>
  <c r="AH125" i="69"/>
  <c r="AH151" i="69"/>
  <c r="AH164" i="69"/>
  <c r="AH190" i="69"/>
  <c r="AH177" i="69"/>
  <c r="AH203" i="69"/>
  <c r="Z34" i="69"/>
  <c r="Z47" i="69"/>
  <c r="Z86" i="69"/>
  <c r="Z60" i="69"/>
  <c r="Z99" i="69"/>
  <c r="Z73" i="69"/>
  <c r="Z112" i="69"/>
  <c r="Z125" i="69"/>
  <c r="Z138" i="69"/>
  <c r="Z151" i="69"/>
  <c r="Z177" i="69"/>
  <c r="Z164" i="69"/>
  <c r="Z190" i="69"/>
  <c r="Z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F33" i="69"/>
  <c r="AF46" i="69"/>
  <c r="AF59" i="69"/>
  <c r="AF85" i="69"/>
  <c r="AF98" i="69"/>
  <c r="AF72" i="69"/>
  <c r="AF111" i="69"/>
  <c r="AF124" i="69"/>
  <c r="AF137" i="69"/>
  <c r="AF150" i="69"/>
  <c r="AF176" i="69"/>
  <c r="AF163" i="69"/>
  <c r="AF189" i="69"/>
  <c r="AF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D45" i="69"/>
  <c r="AD32" i="69"/>
  <c r="AD71" i="69"/>
  <c r="AD58" i="69"/>
  <c r="AD84" i="69"/>
  <c r="AD97" i="69"/>
  <c r="AD110" i="69"/>
  <c r="AD136" i="69"/>
  <c r="AD123" i="69"/>
  <c r="AD149" i="69"/>
  <c r="AD175" i="69"/>
  <c r="AD162" i="69"/>
  <c r="AD188" i="69"/>
  <c r="AD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J31" i="69"/>
  <c r="AJ57" i="69"/>
  <c r="AJ44" i="69"/>
  <c r="AJ70" i="69"/>
  <c r="AJ83" i="69"/>
  <c r="AJ96" i="69"/>
  <c r="AJ109" i="69"/>
  <c r="AJ122" i="69"/>
  <c r="AJ135" i="69"/>
  <c r="AJ148" i="69"/>
  <c r="AJ174" i="69"/>
  <c r="AJ161" i="69"/>
  <c r="AJ187" i="69"/>
  <c r="AJ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Z147"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F29" i="69"/>
  <c r="AF55" i="69"/>
  <c r="AF42" i="69"/>
  <c r="AF68" i="69"/>
  <c r="AF94" i="69"/>
  <c r="AF81" i="69"/>
  <c r="AF107" i="69"/>
  <c r="AF120" i="69"/>
  <c r="AF133" i="69"/>
  <c r="AF172" i="69"/>
  <c r="AF159" i="69"/>
  <c r="AF185" i="69"/>
  <c r="AF146" i="69"/>
  <c r="AF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AD28" i="69"/>
  <c r="AD54" i="69"/>
  <c r="AD67" i="69"/>
  <c r="AD93" i="69"/>
  <c r="AD41" i="69"/>
  <c r="AD80" i="69"/>
  <c r="AD106" i="69"/>
  <c r="AD119" i="69"/>
  <c r="AD132" i="69"/>
  <c r="AD171" i="69"/>
  <c r="AD158" i="69"/>
  <c r="AD184" i="69"/>
  <c r="AD145" i="69"/>
  <c r="AD197" i="69"/>
  <c r="AA209" i="69"/>
  <c r="Y208" i="69"/>
  <c r="BA206" i="69"/>
  <c r="AY205" i="69"/>
  <c r="AW204" i="69"/>
  <c r="AU203" i="69"/>
  <c r="AS202" i="69"/>
  <c r="AQ201" i="69"/>
  <c r="AO200" i="69"/>
  <c r="AM199" i="69"/>
  <c r="AK198" i="69"/>
  <c r="AI197" i="69"/>
  <c r="AG196" i="69"/>
  <c r="AE195" i="69"/>
  <c r="AC194" i="69"/>
  <c r="AA193"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J328" i="69"/>
  <c r="AJ367" i="69"/>
  <c r="AJ354" i="69"/>
  <c r="AJ380" i="69"/>
  <c r="AJ315" i="69"/>
  <c r="AJ341" i="69"/>
  <c r="AP340" i="69"/>
  <c r="AP314" i="69"/>
  <c r="AP366" i="69"/>
  <c r="AP353" i="69"/>
  <c r="AP327" i="69"/>
  <c r="AP379" i="69"/>
  <c r="AF339" i="69"/>
  <c r="AF313" i="69"/>
  <c r="AF365" i="69"/>
  <c r="AF352" i="69"/>
  <c r="AF378" i="69"/>
  <c r="AF326" i="69"/>
  <c r="AF391" i="69"/>
  <c r="AR337" i="69"/>
  <c r="AR363" i="69"/>
  <c r="AR350" i="69"/>
  <c r="AR376" i="69"/>
  <c r="AR311" i="69"/>
  <c r="AR324" i="69"/>
  <c r="AP310" i="69"/>
  <c r="AP323" i="69"/>
  <c r="AP336" i="69"/>
  <c r="AP362" i="69"/>
  <c r="AP349" i="69"/>
  <c r="AP375" i="69"/>
  <c r="AP388" i="69"/>
  <c r="AN322" i="69"/>
  <c r="AN335" i="69"/>
  <c r="AN309" i="69"/>
  <c r="AN348" i="69"/>
  <c r="AN361" i="69"/>
  <c r="AN374" i="69"/>
  <c r="AD386" i="69"/>
  <c r="AX319" i="69"/>
  <c r="AX332" i="69"/>
  <c r="AX345" i="69"/>
  <c r="AX358" i="69"/>
  <c r="AX306" i="69"/>
  <c r="AX371" i="69"/>
  <c r="AX384" i="69"/>
  <c r="AN318" i="69"/>
  <c r="AN331" i="69"/>
  <c r="AN344" i="69"/>
  <c r="AN357" i="69"/>
  <c r="AN305" i="69"/>
  <c r="AN383" i="69"/>
  <c r="AD304" i="69"/>
  <c r="AB303" i="69"/>
  <c r="AB316" i="69"/>
  <c r="AB329" i="69"/>
  <c r="AB342" i="69"/>
  <c r="AB355" i="69"/>
  <c r="AB368" i="69"/>
  <c r="AB394" i="69"/>
  <c r="K324" i="69"/>
  <c r="K233" i="69"/>
  <c r="K298" i="69"/>
  <c r="K337" i="69"/>
  <c r="K402" i="69"/>
  <c r="K285" i="69"/>
  <c r="K376" i="69"/>
  <c r="K259" i="69"/>
  <c r="K389" i="69"/>
  <c r="K311" i="69"/>
  <c r="AR389" i="69"/>
  <c r="K350" i="69"/>
  <c r="AN289" i="69"/>
  <c r="AN302" i="69"/>
  <c r="AN276" i="69"/>
  <c r="AN237" i="69"/>
  <c r="AN328" i="69"/>
  <c r="AN315" i="69"/>
  <c r="AN341" i="69"/>
  <c r="AN367" i="69"/>
  <c r="AN393" i="69"/>
  <c r="AN354" i="69"/>
  <c r="AA327" i="69"/>
  <c r="AA340" i="69"/>
  <c r="AA353" i="69"/>
  <c r="AA366" i="69"/>
  <c r="AA392" i="69"/>
  <c r="AA379" i="69"/>
  <c r="AR299" i="69"/>
  <c r="AR325" i="69"/>
  <c r="AR351" i="69"/>
  <c r="AR338" i="69"/>
  <c r="AR364" i="69"/>
  <c r="AR390" i="69"/>
  <c r="AP285" i="69"/>
  <c r="AP324" i="69"/>
  <c r="AP350" i="69"/>
  <c r="AP337" i="69"/>
  <c r="AP363" i="69"/>
  <c r="AP376" i="69"/>
  <c r="AP389" i="69"/>
  <c r="AN297" i="69"/>
  <c r="AN323" i="69"/>
  <c r="AN336" i="69"/>
  <c r="AN349" i="69"/>
  <c r="AN362" i="69"/>
  <c r="AN388" i="69"/>
  <c r="AN375"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38" i="69"/>
  <c r="AT312" i="69"/>
  <c r="AT364" i="69"/>
  <c r="AT325" i="69"/>
  <c r="AT351" i="69"/>
  <c r="AT377" i="69"/>
  <c r="AT390" i="69"/>
  <c r="AJ311" i="69"/>
  <c r="AJ324" i="69"/>
  <c r="AJ337" i="69"/>
  <c r="AJ363" i="69"/>
  <c r="AJ350" i="69"/>
  <c r="AJ376" i="69"/>
  <c r="AJ389" i="69"/>
  <c r="AH323" i="69"/>
  <c r="AH336" i="69"/>
  <c r="AH310" i="69"/>
  <c r="AH362" i="69"/>
  <c r="AH349" i="69"/>
  <c r="AH375" i="69"/>
  <c r="AH388" i="69"/>
  <c r="AF322" i="69"/>
  <c r="AF335" i="69"/>
  <c r="AF309" i="69"/>
  <c r="AF348" i="69"/>
  <c r="AF361" i="69"/>
  <c r="AF374" i="69"/>
  <c r="AL321" i="69"/>
  <c r="AL334" i="69"/>
  <c r="AL308" i="69"/>
  <c r="AL347" i="69"/>
  <c r="AL360" i="69"/>
  <c r="AL386"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F295" i="69"/>
  <c r="AF230" i="69"/>
  <c r="AF256" i="69"/>
  <c r="AF321" i="69"/>
  <c r="AF334" i="69"/>
  <c r="AF308" i="69"/>
  <c r="AF373" i="69"/>
  <c r="AF243" i="69"/>
  <c r="AF347" i="69"/>
  <c r="AF360" i="69"/>
  <c r="AF269" i="69"/>
  <c r="AF386" i="69"/>
  <c r="AF282"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40" i="69"/>
  <c r="AH314" i="69"/>
  <c r="AH366" i="69"/>
  <c r="AH353" i="69"/>
  <c r="AH327" i="69"/>
  <c r="AH379" i="69"/>
  <c r="AH392" i="69"/>
  <c r="AD338" i="69"/>
  <c r="AD364" i="69"/>
  <c r="AD351" i="69"/>
  <c r="AD377" i="69"/>
  <c r="AD325" i="69"/>
  <c r="AD312" i="69"/>
  <c r="AJ320" i="69"/>
  <c r="AJ333" i="69"/>
  <c r="AJ307" i="69"/>
  <c r="AJ346" i="69"/>
  <c r="AJ359" i="69"/>
  <c r="AJ372" i="69"/>
  <c r="AJ385"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AM383" i="69"/>
  <c r="AD383" i="69"/>
  <c r="AR377"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F246" i="69"/>
  <c r="AF272" i="69"/>
  <c r="AF298" i="69"/>
  <c r="AF285" i="69"/>
  <c r="AF233" i="69"/>
  <c r="AF311" i="69"/>
  <c r="AF324" i="69"/>
  <c r="AF337" i="69"/>
  <c r="AF363" i="69"/>
  <c r="AF389" i="69"/>
  <c r="AF350" i="69"/>
  <c r="AF259" i="69"/>
  <c r="AF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H320" i="69"/>
  <c r="AH333" i="69"/>
  <c r="AH359" i="69"/>
  <c r="AH372" i="69"/>
  <c r="AH385" i="69"/>
  <c r="AH346"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15" i="69"/>
  <c r="AZ367" i="69"/>
  <c r="AZ341" i="69"/>
  <c r="AZ328" i="69"/>
  <c r="AZ354" i="69"/>
  <c r="AZ380" i="69"/>
  <c r="AZ393" i="69"/>
  <c r="AV339" i="69"/>
  <c r="AV313" i="69"/>
  <c r="AV326" i="69"/>
  <c r="AV365" i="69"/>
  <c r="AV352" i="69"/>
  <c r="AV378" i="69"/>
  <c r="AV391" i="69"/>
  <c r="AL338" i="69"/>
  <c r="AL364" i="69"/>
  <c r="AL351" i="69"/>
  <c r="AL312" i="69"/>
  <c r="AL325" i="69"/>
  <c r="AL377" i="69"/>
  <c r="AL390" i="69"/>
  <c r="Z323" i="69"/>
  <c r="Z336" i="69"/>
  <c r="Z310" i="69"/>
  <c r="Z362" i="69"/>
  <c r="Z349" i="69"/>
  <c r="Z375" i="69"/>
  <c r="Z388" i="69"/>
  <c r="BB308" i="69"/>
  <c r="BB373" i="69"/>
  <c r="AZ320" i="69"/>
  <c r="AZ333" i="69"/>
  <c r="AZ307" i="69"/>
  <c r="AZ346" i="69"/>
  <c r="AZ359" i="69"/>
  <c r="AZ372" i="69"/>
  <c r="AZ385" i="69"/>
  <c r="AP319" i="69"/>
  <c r="AP332" i="69"/>
  <c r="AP345" i="69"/>
  <c r="AP358" i="69"/>
  <c r="AP371" i="69"/>
  <c r="AV318" i="69"/>
  <c r="AV331" i="69"/>
  <c r="AV344" i="69"/>
  <c r="AV357" i="69"/>
  <c r="AV305" i="69"/>
  <c r="AV383" i="69"/>
  <c r="BB317" i="69"/>
  <c r="BB330" i="69"/>
  <c r="BB343" i="69"/>
  <c r="BB356" i="69"/>
  <c r="BB304" i="69"/>
  <c r="BB382" i="69"/>
  <c r="BB369"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F387" i="69"/>
  <c r="AJ381" i="69"/>
  <c r="AW374" i="69"/>
  <c r="AT371" i="69"/>
  <c r="AK371" i="69"/>
  <c r="AV370" i="69"/>
  <c r="AV301" i="69"/>
  <c r="AV262" i="69"/>
  <c r="AV327" i="69"/>
  <c r="AV340" i="69"/>
  <c r="AV353" i="69"/>
  <c r="AV366" i="69"/>
  <c r="AV392" i="69"/>
  <c r="AV379" i="69"/>
  <c r="AT326" i="69"/>
  <c r="AT352" i="69"/>
  <c r="AT339" i="69"/>
  <c r="AT365" i="69"/>
  <c r="AT378" i="69"/>
  <c r="AQ229" i="69"/>
  <c r="AQ255" i="69"/>
  <c r="AQ281" i="69"/>
  <c r="AQ268" i="69"/>
  <c r="AQ242" i="69"/>
  <c r="AQ294" i="69"/>
  <c r="AQ320" i="69"/>
  <c r="AQ333" i="69"/>
  <c r="AQ307" i="69"/>
  <c r="AQ346" i="69"/>
  <c r="AQ359" i="69"/>
  <c r="AQ385" i="69"/>
  <c r="AQ372" i="69"/>
  <c r="AR367" i="69"/>
  <c r="AR354" i="69"/>
  <c r="AR315" i="69"/>
  <c r="AR341" i="69"/>
  <c r="AR328" i="69"/>
  <c r="AR380" i="69"/>
  <c r="AR393" i="69"/>
  <c r="AX340" i="69"/>
  <c r="AX314" i="69"/>
  <c r="AX366" i="69"/>
  <c r="AX327" i="69"/>
  <c r="AX353" i="69"/>
  <c r="AX379" i="69"/>
  <c r="Z340" i="69"/>
  <c r="Z314" i="69"/>
  <c r="Z366" i="69"/>
  <c r="Z353" i="69"/>
  <c r="Z327" i="69"/>
  <c r="Z379" i="69"/>
  <c r="Z392" i="69"/>
  <c r="BB338" i="69"/>
  <c r="BB312" i="69"/>
  <c r="BB325" i="69"/>
  <c r="BB364" i="69"/>
  <c r="BB351" i="69"/>
  <c r="BB377" i="69"/>
  <c r="BB390" i="69"/>
  <c r="AZ337" i="69"/>
  <c r="AZ363" i="69"/>
  <c r="AZ350" i="69"/>
  <c r="AZ376" i="69"/>
  <c r="AZ324" i="69"/>
  <c r="AZ311" i="69"/>
  <c r="AX310" i="69"/>
  <c r="AX323" i="69"/>
  <c r="AX336" i="69"/>
  <c r="AX362" i="69"/>
  <c r="AX349" i="69"/>
  <c r="AX375" i="69"/>
  <c r="AX388" i="69"/>
  <c r="AV322" i="69"/>
  <c r="AV335" i="69"/>
  <c r="AV309" i="69"/>
  <c r="AV348" i="69"/>
  <c r="AV361" i="69"/>
  <c r="AV374" i="69"/>
  <c r="AV387" i="69"/>
  <c r="AT321" i="69"/>
  <c r="AT334" i="69"/>
  <c r="AT308" i="69"/>
  <c r="AT347" i="69"/>
  <c r="AT360" i="69"/>
  <c r="AT373" i="69"/>
  <c r="AT386" i="69"/>
  <c r="AR320" i="69"/>
  <c r="AR333" i="69"/>
  <c r="AR307" i="69"/>
  <c r="AR346" i="69"/>
  <c r="AR359" i="69"/>
  <c r="AR372" i="69"/>
  <c r="AR385" i="69"/>
  <c r="AH319" i="69"/>
  <c r="AH332" i="69"/>
  <c r="AH345" i="69"/>
  <c r="AH358" i="69"/>
  <c r="AH306" i="69"/>
  <c r="AH371" i="69"/>
  <c r="AF318" i="69"/>
  <c r="AF331" i="69"/>
  <c r="AF344" i="69"/>
  <c r="AF357" i="69"/>
  <c r="AF383" i="69"/>
  <c r="AF370" i="69"/>
  <c r="AF305"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AN370" i="69"/>
  <c r="M288" i="69"/>
  <c r="K246" i="69"/>
  <c r="AJ393" i="69"/>
  <c r="AB393" i="69"/>
  <c r="AX392" i="69"/>
  <c r="AS381" i="69"/>
  <c r="AL374" i="69"/>
  <c r="AC374" i="69"/>
  <c r="AX373" i="69"/>
  <c r="AL373" i="69"/>
  <c r="AY343" i="69"/>
  <c r="AP306"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302" i="69"/>
  <c r="AW276" i="69"/>
  <c r="AW289" i="69"/>
  <c r="AW315" i="69"/>
  <c r="AW328" i="69"/>
  <c r="AW341"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98" i="69"/>
  <c r="AO285" i="69"/>
  <c r="AO259" i="69"/>
  <c r="AO246" i="69"/>
  <c r="AO311" i="69"/>
  <c r="AO324" i="69"/>
  <c r="AO337" i="69"/>
  <c r="AD337" i="69"/>
  <c r="AD363" i="69"/>
  <c r="AD350" i="69"/>
  <c r="AW232" i="69"/>
  <c r="AW245" i="69"/>
  <c r="AW271" i="69"/>
  <c r="AW297" i="69"/>
  <c r="AW284" i="69"/>
  <c r="AW258" i="69"/>
  <c r="AW310" i="69"/>
  <c r="AW323" i="69"/>
  <c r="AW336" i="69"/>
  <c r="AW349" i="69"/>
  <c r="AM232" i="69"/>
  <c r="AM297" i="69"/>
  <c r="AM271" i="69"/>
  <c r="AM245" i="69"/>
  <c r="AM284" i="69"/>
  <c r="AM310" i="69"/>
  <c r="AM258" i="69"/>
  <c r="AM336" i="69"/>
  <c r="AM323" i="69"/>
  <c r="AB271" i="69"/>
  <c r="AB258" i="69"/>
  <c r="AB323" i="69"/>
  <c r="AB336" i="69"/>
  <c r="AB310" i="69"/>
  <c r="AB297" i="69"/>
  <c r="AB362" i="69"/>
  <c r="AB349"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67" i="69"/>
  <c r="BB280" i="69"/>
  <c r="BB254" i="69"/>
  <c r="BB293" i="69"/>
  <c r="BB332" i="69"/>
  <c r="BB345" i="69"/>
  <c r="BB306" i="69"/>
  <c r="BB241" i="69"/>
  <c r="BB228" i="69"/>
  <c r="BB358"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AF226" i="69"/>
  <c r="AF291" i="69"/>
  <c r="AF265" i="69"/>
  <c r="AF278" i="69"/>
  <c r="AF304" i="69"/>
  <c r="AF317" i="69"/>
  <c r="AF369" i="69"/>
  <c r="AF356" i="69"/>
  <c r="BA251" i="69"/>
  <c r="BA290" i="69"/>
  <c r="BA264" i="69"/>
  <c r="BA277" i="69"/>
  <c r="BA225" i="69"/>
  <c r="BA303" i="69"/>
  <c r="BA238" i="69"/>
  <c r="BA316" i="69"/>
  <c r="BA329" i="69"/>
  <c r="BA355" i="69"/>
  <c r="AQ290" i="69"/>
  <c r="AQ264" i="69"/>
  <c r="AQ277" i="69"/>
  <c r="AQ316" i="69"/>
  <c r="AQ329" i="69"/>
  <c r="AQ342" i="69"/>
  <c r="AQ303" i="69"/>
  <c r="AH225" i="69"/>
  <c r="AH238" i="69"/>
  <c r="AH290" i="69"/>
  <c r="AH251" i="69"/>
  <c r="AH303" i="69"/>
  <c r="AH264" i="69"/>
  <c r="AH316" i="69"/>
  <c r="AH329" i="69"/>
  <c r="AH342" i="69"/>
  <c r="AH277"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W393"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D376" i="69"/>
  <c r="AB375" i="69"/>
  <c r="AL370" i="69"/>
  <c r="AO363" i="69"/>
  <c r="AW362" i="69"/>
  <c r="AO343" i="69"/>
  <c r="AF343" i="69"/>
  <c r="BA342" i="69"/>
  <c r="AY337" i="69"/>
  <c r="G132" i="67"/>
  <c r="F214" i="69" s="1"/>
  <c r="L129" i="67"/>
  <c r="K211" i="69" s="1"/>
  <c r="U131" i="67"/>
  <c r="T213" i="69" s="1"/>
  <c r="S140" i="67"/>
  <c r="R222" i="69" s="1"/>
  <c r="Q129" i="67"/>
  <c r="P211" i="69" s="1"/>
  <c r="P316" i="69" s="1"/>
  <c r="AL393" i="69"/>
  <c r="AJ392" i="69"/>
  <c r="AH391" i="69"/>
  <c r="AF390" i="69"/>
  <c r="AD389" i="69"/>
  <c r="AB388" i="69"/>
  <c r="AN386" i="69"/>
  <c r="AJ384" i="69"/>
  <c r="AF382" i="69"/>
  <c r="AL381" i="69"/>
  <c r="AP372" i="69"/>
  <c r="AX369" i="69"/>
  <c r="Y366" i="69"/>
  <c r="AH355"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G274" i="69"/>
  <c r="AG235" i="69"/>
  <c r="AG287" i="69"/>
  <c r="AG300" i="69"/>
  <c r="AG248" i="69"/>
  <c r="AG261" i="69"/>
  <c r="AG326" i="69"/>
  <c r="AG339"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K271" i="69"/>
  <c r="AK284" i="69"/>
  <c r="AK245" i="69"/>
  <c r="AU294" i="69"/>
  <c r="AU229" i="69"/>
  <c r="AU255" i="69"/>
  <c r="AU281" i="69"/>
  <c r="AF228" i="69"/>
  <c r="AF241" i="69"/>
  <c r="AF267" i="69"/>
  <c r="AF280" i="69"/>
  <c r="AF293" i="69"/>
  <c r="AF254" i="69"/>
  <c r="AY227" i="69"/>
  <c r="AY266" i="69"/>
  <c r="AY279" i="69"/>
  <c r="AY292" i="69"/>
  <c r="AY253" i="69"/>
  <c r="AW264" i="69"/>
  <c r="AW277" i="69"/>
  <c r="AW225" i="69"/>
  <c r="AW238" i="69"/>
  <c r="AW251" i="69"/>
  <c r="AF236" i="69"/>
  <c r="AF275" i="69"/>
  <c r="AF262" i="69"/>
  <c r="AF288"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BB275" i="69"/>
  <c r="BB249" i="69"/>
  <c r="BB288" i="69"/>
  <c r="BB301"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D233" i="69"/>
  <c r="AD246" i="69"/>
  <c r="AD272" i="69"/>
  <c r="AD259" i="69"/>
  <c r="AV232" i="69"/>
  <c r="AV258" i="69"/>
  <c r="AV284" i="69"/>
  <c r="AY230" i="69"/>
  <c r="AY282" i="69"/>
  <c r="AY243" i="69"/>
  <c r="AC230" i="69"/>
  <c r="AC269" i="69"/>
  <c r="AC295" i="69"/>
  <c r="AX237" i="69"/>
  <c r="AX263" i="69"/>
  <c r="AX250" i="69"/>
  <c r="AX276" i="69"/>
  <c r="AC250" i="69"/>
  <c r="AC276" i="69"/>
  <c r="AC263" i="69"/>
  <c r="AV236" i="69"/>
  <c r="AV249" i="69"/>
  <c r="AA236" i="69"/>
  <c r="AA288" i="69"/>
  <c r="AA249" i="69"/>
  <c r="AT235" i="69"/>
  <c r="AT261" i="69"/>
  <c r="AT248" i="69"/>
  <c r="AT274" i="69"/>
  <c r="Y248" i="69"/>
  <c r="Y274" i="69"/>
  <c r="Y261" i="69"/>
  <c r="AR234" i="69"/>
  <c r="AR247" i="69"/>
  <c r="AR260" i="69"/>
  <c r="BA285" i="69"/>
  <c r="BA233" i="69"/>
  <c r="BA246" i="69"/>
  <c r="AP233" i="69"/>
  <c r="AP259" i="69"/>
  <c r="AP246" i="69"/>
  <c r="AP272" i="69"/>
  <c r="AY245" i="69"/>
  <c r="AY271" i="69"/>
  <c r="AY232" i="69"/>
  <c r="AY258" i="69"/>
  <c r="AN232" i="69"/>
  <c r="AN245" i="69"/>
  <c r="AN258" i="69"/>
  <c r="AW283" i="69"/>
  <c r="AW244" i="69"/>
  <c r="AL231" i="69"/>
  <c r="AL257" i="69"/>
  <c r="AL283" i="69"/>
  <c r="AL244" i="69"/>
  <c r="AL270" i="69"/>
  <c r="BA255" i="69"/>
  <c r="BA281" i="69"/>
  <c r="BA229" i="69"/>
  <c r="BA242" i="69"/>
  <c r="BA268" i="69"/>
  <c r="AH229" i="69"/>
  <c r="AH255" i="69"/>
  <c r="AH281" i="69"/>
  <c r="AH242" i="69"/>
  <c r="AH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H294" i="69"/>
  <c r="AQ289" i="69"/>
  <c r="AH289" i="69"/>
  <c r="AA275"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F252" i="69"/>
  <c r="AF239" i="69"/>
  <c r="AI225" i="69"/>
  <c r="AI251" i="69"/>
  <c r="AI277" i="69"/>
  <c r="AI238" i="69"/>
  <c r="AI264" i="69"/>
  <c r="AC334" i="69"/>
  <c r="AY321" i="69"/>
  <c r="AQ302" i="69"/>
  <c r="AH302" i="69"/>
  <c r="AY295" i="69"/>
  <c r="BA294" i="69"/>
  <c r="AT287" i="69"/>
  <c r="AN285" i="69"/>
  <c r="AY284" i="69"/>
  <c r="AN284" i="69"/>
  <c r="AC282" i="69"/>
  <c r="AQ276" i="69"/>
  <c r="AH276" i="69"/>
  <c r="BA259" i="69"/>
  <c r="AN259" i="69"/>
  <c r="AC256" i="69"/>
  <c r="AZ262" i="69"/>
  <c r="AZ249" i="69"/>
  <c r="AZ236" i="69"/>
  <c r="AY260" i="69"/>
  <c r="AY234" i="69"/>
  <c r="AY247" i="69"/>
  <c r="AG232" i="69"/>
  <c r="AG271" i="69"/>
  <c r="BA244" i="69"/>
  <c r="BA270" i="69"/>
  <c r="BA231" i="69"/>
  <c r="BA257" i="69"/>
  <c r="AQ231" i="69"/>
  <c r="AQ244" i="69"/>
  <c r="AQ257" i="69"/>
  <c r="AN228" i="69"/>
  <c r="AN254" i="69"/>
  <c r="AN280" i="69"/>
  <c r="AX279" i="69"/>
  <c r="AX240" i="69"/>
  <c r="AI262" i="69"/>
  <c r="AI249" i="69"/>
  <c r="AI236" i="69"/>
  <c r="AI275" i="69"/>
  <c r="AX229" i="69"/>
  <c r="AX268" i="69"/>
  <c r="AX294" i="69"/>
  <c r="AT227" i="69"/>
  <c r="AT266" i="69"/>
  <c r="AT292" i="69"/>
  <c r="AH341" i="69"/>
  <c r="AV336" i="69"/>
  <c r="AN324" i="69"/>
  <c r="AD311" i="69"/>
  <c r="AA301" i="69"/>
  <c r="BA298" i="69"/>
  <c r="AW296" i="69"/>
  <c r="AX289" i="69"/>
  <c r="AD285" i="69"/>
  <c r="AG275" i="69"/>
  <c r="AY269" i="69"/>
  <c r="AA262" i="69"/>
  <c r="AC237" i="69"/>
  <c r="AW237" i="69"/>
  <c r="AW263" i="69"/>
  <c r="AW250" i="69"/>
  <c r="AN263" i="69"/>
  <c r="AN250" i="69"/>
  <c r="AE263" i="69"/>
  <c r="AE250" i="69"/>
  <c r="AE237" i="69"/>
  <c r="AM235" i="69"/>
  <c r="AM261" i="69"/>
  <c r="AM248" i="69"/>
  <c r="AD235" i="69"/>
  <c r="AD261" i="69"/>
  <c r="AD248" i="69"/>
  <c r="AI233" i="69"/>
  <c r="AI259" i="69"/>
  <c r="AI246" i="69"/>
  <c r="Y246" i="69"/>
  <c r="AS232" i="69"/>
  <c r="AS258" i="69"/>
  <c r="AS245" i="69"/>
  <c r="AS271" i="69"/>
  <c r="AZ241" i="69"/>
  <c r="AZ228" i="69"/>
  <c r="AZ267" i="69"/>
  <c r="AZ254" i="69"/>
  <c r="AY334" i="69"/>
  <c r="AC315" i="69"/>
  <c r="AA314" i="69"/>
  <c r="AX302" i="69"/>
  <c r="AT300" i="69"/>
  <c r="AP298" i="69"/>
  <c r="AL296" i="69"/>
  <c r="AG288" i="69"/>
  <c r="AR273" i="69"/>
  <c r="AN246" i="69"/>
  <c r="AW261" i="69"/>
  <c r="AW235" i="69"/>
  <c r="AW248" i="69"/>
  <c r="AK234" i="69"/>
  <c r="AK273" i="69"/>
  <c r="AA234" i="69"/>
  <c r="AA247" i="69"/>
  <c r="AA273" i="69"/>
  <c r="AA260" i="69"/>
  <c r="AU246" i="69"/>
  <c r="AU233" i="69"/>
  <c r="AU259" i="69"/>
  <c r="AP229" i="69"/>
  <c r="AP255" i="69"/>
  <c r="AP242" i="69"/>
  <c r="AS227" i="69"/>
  <c r="AS240" i="69"/>
  <c r="AS266" i="69"/>
  <c r="AS253" i="69"/>
  <c r="AY252" i="69"/>
  <c r="AY226" i="69"/>
  <c r="AY278" i="69"/>
  <c r="AY239" i="69"/>
  <c r="AY265" i="69"/>
  <c r="AN226" i="69"/>
  <c r="AN265" i="69"/>
  <c r="AN291" i="69"/>
  <c r="AQ225" i="69"/>
  <c r="AQ251" i="69"/>
  <c r="AQ238" i="69"/>
  <c r="AN337" i="69"/>
  <c r="AD324" i="69"/>
  <c r="AG301" i="69"/>
  <c r="Y287" i="69"/>
  <c r="BA272" i="69"/>
  <c r="AN271" i="69"/>
  <c r="AC243" i="69"/>
  <c r="Y235" i="69"/>
  <c r="AN233" i="69"/>
  <c r="AB236" i="69"/>
  <c r="AB262" i="69"/>
  <c r="AB249" i="69"/>
  <c r="AV260" i="69"/>
  <c r="AV234" i="69"/>
  <c r="AV247" i="69"/>
  <c r="AR230" i="69"/>
  <c r="AR256" i="69"/>
  <c r="AR282" i="69"/>
  <c r="BB281" i="69"/>
  <c r="BB229" i="69"/>
  <c r="BB242" i="69"/>
  <c r="AU228" i="69"/>
  <c r="AU280" i="69"/>
  <c r="AU241" i="69"/>
  <c r="Y228" i="69"/>
  <c r="Y267" i="69"/>
  <c r="Y293" i="69"/>
  <c r="AG257" i="69"/>
  <c r="AG283" i="69"/>
  <c r="AQ315" i="69"/>
  <c r="AG314" i="69"/>
  <c r="AC308" i="69"/>
  <c r="AN298" i="69"/>
  <c r="AS290" i="69"/>
  <c r="Z290" i="69"/>
  <c r="AC289" i="69"/>
  <c r="AR286" i="69"/>
  <c r="AW270" i="69"/>
  <c r="AT262" i="69"/>
  <c r="AT236" i="69"/>
  <c r="AT249" i="69"/>
  <c r="AK236" i="69"/>
  <c r="AK262" i="69"/>
  <c r="AK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R312" i="69"/>
  <c r="AP311" i="69"/>
  <c r="AV310" i="69"/>
  <c r="AN310" i="69"/>
  <c r="AL309" i="69"/>
  <c r="AH307" i="69"/>
  <c r="AD305" i="69"/>
  <c r="Z303" i="69"/>
  <c r="AC302" i="69"/>
  <c r="Y300" i="69"/>
  <c r="AD298" i="69"/>
  <c r="AY297" i="69"/>
  <c r="AD292" i="69"/>
  <c r="AV288" i="69"/>
  <c r="AV275" i="69"/>
  <c r="AV271" i="69"/>
  <c r="AW257" i="69"/>
  <c r="AW231" i="69"/>
  <c r="Y237" i="69"/>
  <c r="Y263" i="69"/>
  <c r="Y250" i="69"/>
  <c r="BB235" i="69"/>
  <c r="BB261" i="69"/>
  <c r="BB248" i="69"/>
  <c r="AL258" i="69"/>
  <c r="AL232" i="69"/>
  <c r="AL245" i="69"/>
  <c r="AB232" i="69"/>
  <c r="AB284" i="69"/>
  <c r="AB245" i="69"/>
  <c r="AT231" i="69"/>
  <c r="AT257" i="69"/>
  <c r="AT244" i="69"/>
  <c r="AW242" i="69"/>
  <c r="AW229" i="69"/>
  <c r="AW268" i="69"/>
  <c r="AW255" i="69"/>
  <c r="Y279" i="69"/>
  <c r="AJ278" i="69"/>
  <c r="AU263" i="69"/>
  <c r="AL263" i="69"/>
  <c r="AW262" i="69"/>
  <c r="AN262" i="69"/>
  <c r="AE262" i="69"/>
  <c r="AH261" i="69"/>
  <c r="AU245" i="69"/>
  <c r="AQ243" i="69"/>
  <c r="BA232" i="69"/>
  <c r="Y229" i="69"/>
  <c r="BA142" i="67"/>
  <c r="AZ613" i="69" s="1"/>
  <c r="AZ783" i="69" s="1"/>
  <c r="AS142" i="67"/>
  <c r="AR613" i="69" s="1"/>
  <c r="AR653" i="69" s="1"/>
  <c r="AK142" i="67"/>
  <c r="AJ613" i="69" s="1"/>
  <c r="AJ731" i="69" s="1"/>
  <c r="AC142" i="67"/>
  <c r="AB613" i="69" s="1"/>
  <c r="Y253" i="69"/>
  <c r="AJ252" i="69"/>
  <c r="AG246" i="69"/>
  <c r="BB238" i="69"/>
  <c r="BA227" i="69"/>
  <c r="Z240" i="69"/>
  <c r="AZ263" i="69"/>
  <c r="AZ250" i="69"/>
  <c r="AZ302" i="69"/>
  <c r="AZ237" i="69"/>
  <c r="AR263" i="69"/>
  <c r="AR250" i="69"/>
  <c r="AR302" i="69"/>
  <c r="AR237" i="69"/>
  <c r="AJ263" i="69"/>
  <c r="AJ250" i="69"/>
  <c r="AJ302" i="69"/>
  <c r="AJ237" i="69"/>
  <c r="AB263" i="69"/>
  <c r="AB250" i="69"/>
  <c r="AB302" i="69"/>
  <c r="AB237" i="69"/>
  <c r="AX262" i="69"/>
  <c r="AX249" i="69"/>
  <c r="AX301" i="69"/>
  <c r="AX236" i="69"/>
  <c r="AP262" i="69"/>
  <c r="AP249" i="69"/>
  <c r="AP301" i="69"/>
  <c r="AP236" i="69"/>
  <c r="AH262" i="69"/>
  <c r="AH249" i="69"/>
  <c r="AH301" i="69"/>
  <c r="AH236" i="69"/>
  <c r="Z262" i="69"/>
  <c r="Z249" i="69"/>
  <c r="Z301" i="69"/>
  <c r="Z236" i="69"/>
  <c r="AV261" i="69"/>
  <c r="AV248" i="69"/>
  <c r="AV300" i="69"/>
  <c r="AV235" i="69"/>
  <c r="AN261" i="69"/>
  <c r="AN248" i="69"/>
  <c r="AN300" i="69"/>
  <c r="AN235" i="69"/>
  <c r="AF261" i="69"/>
  <c r="AF248" i="69"/>
  <c r="AF300" i="69"/>
  <c r="AF235" i="69"/>
  <c r="BB260" i="69"/>
  <c r="BB247" i="69"/>
  <c r="BB299" i="69"/>
  <c r="BB234" i="69"/>
  <c r="AT260" i="69"/>
  <c r="AT247" i="69"/>
  <c r="AT299" i="69"/>
  <c r="AT234" i="69"/>
  <c r="AL260" i="69"/>
  <c r="AL247" i="69"/>
  <c r="AL299" i="69"/>
  <c r="AL234" i="69"/>
  <c r="AD260" i="69"/>
  <c r="AD247" i="69"/>
  <c r="AD299" i="69"/>
  <c r="AD234" i="69"/>
  <c r="AZ259" i="69"/>
  <c r="AZ246" i="69"/>
  <c r="AZ298" i="69"/>
  <c r="AZ233" i="69"/>
  <c r="AR259" i="69"/>
  <c r="AR246" i="69"/>
  <c r="AR298" i="69"/>
  <c r="AR233" i="69"/>
  <c r="AJ259" i="69"/>
  <c r="AJ246" i="69"/>
  <c r="AJ298" i="69"/>
  <c r="AJ233" i="69"/>
  <c r="AB298" i="69"/>
  <c r="AX258" i="69"/>
  <c r="AX245" i="69"/>
  <c r="AX297" i="69"/>
  <c r="AX232" i="69"/>
  <c r="AP258" i="69"/>
  <c r="AP245" i="69"/>
  <c r="AP297" i="69"/>
  <c r="AP232" i="69"/>
  <c r="AH258" i="69"/>
  <c r="AH245" i="69"/>
  <c r="AH297" i="69"/>
  <c r="AH232" i="69"/>
  <c r="Z258" i="69"/>
  <c r="Z245" i="69"/>
  <c r="Z297" i="69"/>
  <c r="Z232" i="69"/>
  <c r="AV257" i="69"/>
  <c r="AV244" i="69"/>
  <c r="AV296" i="69"/>
  <c r="AV231" i="69"/>
  <c r="AN257" i="69"/>
  <c r="AN244" i="69"/>
  <c r="AN296" i="69"/>
  <c r="AN231" i="69"/>
  <c r="AF257" i="69"/>
  <c r="AF244" i="69"/>
  <c r="AF296" i="69"/>
  <c r="AF231" i="69"/>
  <c r="BB256" i="69"/>
  <c r="BB243" i="69"/>
  <c r="BB295" i="69"/>
  <c r="BB230" i="69"/>
  <c r="AT256" i="69"/>
  <c r="AT243" i="69"/>
  <c r="AT295" i="69"/>
  <c r="AT230" i="69"/>
  <c r="AL256" i="69"/>
  <c r="AL243" i="69"/>
  <c r="AL295" i="69"/>
  <c r="AL230" i="69"/>
  <c r="AZ255" i="69"/>
  <c r="AZ242" i="69"/>
  <c r="AZ294" i="69"/>
  <c r="AZ229" i="69"/>
  <c r="AZ281" i="69"/>
  <c r="AR255" i="69"/>
  <c r="AR242" i="69"/>
  <c r="AR294" i="69"/>
  <c r="AR229" i="69"/>
  <c r="AR281" i="69"/>
  <c r="AJ255" i="69"/>
  <c r="AJ242" i="69"/>
  <c r="AJ294" i="69"/>
  <c r="AJ229" i="69"/>
  <c r="AJ281"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53" i="69"/>
  <c r="AV240" i="69"/>
  <c r="AV292" i="69"/>
  <c r="AV227" i="69"/>
  <c r="AV279" i="69"/>
  <c r="AN253" i="69"/>
  <c r="AN240" i="69"/>
  <c r="AN292" i="69"/>
  <c r="AN227" i="69"/>
  <c r="AN279" i="69"/>
  <c r="AF253" i="69"/>
  <c r="AF240" i="69"/>
  <c r="AF292" i="69"/>
  <c r="AF227" i="69"/>
  <c r="AF279" i="69"/>
  <c r="BB252" i="69"/>
  <c r="BB239" i="69"/>
  <c r="BB291" i="69"/>
  <c r="BB226" i="69"/>
  <c r="BB278"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Z289" i="69"/>
  <c r="AR289" i="69"/>
  <c r="AJ289" i="69"/>
  <c r="AB289" i="69"/>
  <c r="AX288" i="69"/>
  <c r="AP288" i="69"/>
  <c r="AH288" i="69"/>
  <c r="Z288" i="69"/>
  <c r="AV287" i="69"/>
  <c r="AN287" i="69"/>
  <c r="AF287" i="69"/>
  <c r="BB286" i="69"/>
  <c r="AT286" i="69"/>
  <c r="AL286" i="69"/>
  <c r="AD286" i="69"/>
  <c r="AZ285" i="69"/>
  <c r="AR285" i="69"/>
  <c r="AJ285" i="69"/>
  <c r="AX284" i="69"/>
  <c r="AP284" i="69"/>
  <c r="AH284" i="69"/>
  <c r="Z284" i="69"/>
  <c r="AV283" i="69"/>
  <c r="AN283" i="69"/>
  <c r="AF283" i="69"/>
  <c r="BB282" i="69"/>
  <c r="AT282" i="69"/>
  <c r="AL282" i="69"/>
  <c r="AZ276" i="69"/>
  <c r="AR276" i="69"/>
  <c r="AJ276" i="69"/>
  <c r="AB276" i="69"/>
  <c r="AX275" i="69"/>
  <c r="AP275" i="69"/>
  <c r="AH275" i="69"/>
  <c r="Z275" i="69"/>
  <c r="AV274" i="69"/>
  <c r="AN274" i="69"/>
  <c r="AF274" i="69"/>
  <c r="BB273" i="69"/>
  <c r="AT273" i="69"/>
  <c r="AL273" i="69"/>
  <c r="AD273" i="69"/>
  <c r="AZ272" i="69"/>
  <c r="AR272" i="69"/>
  <c r="AJ272" i="69"/>
  <c r="AX271" i="69"/>
  <c r="AP271" i="69"/>
  <c r="AH271" i="69"/>
  <c r="Z271" i="69"/>
  <c r="AV270" i="69"/>
  <c r="AN270" i="69"/>
  <c r="AF270" i="69"/>
  <c r="BB269" i="69"/>
  <c r="AT269" i="69"/>
  <c r="AL269" i="69"/>
  <c r="AZ268" i="69"/>
  <c r="AR268" i="69"/>
  <c r="AJ268" i="69"/>
  <c r="AB268" i="69"/>
  <c r="AX267" i="69"/>
  <c r="AP267" i="69"/>
  <c r="AH267" i="69"/>
  <c r="AV266" i="69"/>
  <c r="AN266" i="69"/>
  <c r="AF266" i="69"/>
  <c r="BB265" i="69"/>
  <c r="AT265" i="69"/>
  <c r="AL265" i="69"/>
  <c r="AZ264" i="69"/>
  <c r="AR264" i="69"/>
  <c r="AJ264" i="69"/>
  <c r="AB264" i="69"/>
  <c r="AV66" i="69"/>
  <c r="AV53" i="69"/>
  <c r="AV40" i="69"/>
  <c r="AN66" i="69"/>
  <c r="AN53" i="69"/>
  <c r="AN40" i="69"/>
  <c r="AF66" i="69"/>
  <c r="AF53" i="69"/>
  <c r="AF40" i="69"/>
  <c r="AT65" i="69"/>
  <c r="AT52" i="69"/>
  <c r="AT39" i="69"/>
  <c r="AL65" i="69"/>
  <c r="AL52" i="69"/>
  <c r="AL39" i="69"/>
  <c r="AD65" i="69"/>
  <c r="AD52" i="69"/>
  <c r="AD39" i="69"/>
  <c r="AZ64" i="69"/>
  <c r="AZ51" i="69"/>
  <c r="AZ38" i="69"/>
  <c r="AR64" i="69"/>
  <c r="AR51" i="69"/>
  <c r="AR38" i="69"/>
  <c r="AJ64" i="69"/>
  <c r="AJ51" i="69"/>
  <c r="AJ38" i="69"/>
  <c r="AX63" i="69"/>
  <c r="AX50" i="69"/>
  <c r="AX37" i="69"/>
  <c r="AP63" i="69"/>
  <c r="AP50" i="69"/>
  <c r="AP37" i="69"/>
  <c r="AH63" i="69"/>
  <c r="AH50" i="69"/>
  <c r="AH37" i="69"/>
  <c r="AV62" i="69"/>
  <c r="AV49" i="69"/>
  <c r="AV36" i="69"/>
  <c r="AN62" i="69"/>
  <c r="AN49" i="69"/>
  <c r="AN36" i="69"/>
  <c r="AF62" i="69"/>
  <c r="AF49" i="69"/>
  <c r="AF36" i="69"/>
  <c r="AT61" i="69"/>
  <c r="AT48" i="69"/>
  <c r="AT35" i="69"/>
  <c r="AL61" i="69"/>
  <c r="AL48" i="69"/>
  <c r="AL35" i="69"/>
  <c r="AD61" i="69"/>
  <c r="AD48" i="69"/>
  <c r="AD35" i="69"/>
  <c r="AZ60" i="69"/>
  <c r="AZ47" i="69"/>
  <c r="AZ34" i="69"/>
  <c r="AR60" i="69"/>
  <c r="AR47" i="69"/>
  <c r="AR34" i="69"/>
  <c r="AJ60" i="69"/>
  <c r="AJ47" i="69"/>
  <c r="AJ34" i="69"/>
  <c r="AB60" i="69"/>
  <c r="AB47" i="69"/>
  <c r="AB34" i="69"/>
  <c r="AX59" i="69"/>
  <c r="AX46" i="69"/>
  <c r="AX33" i="69"/>
  <c r="AP59" i="69"/>
  <c r="AP46" i="69"/>
  <c r="AP33" i="69"/>
  <c r="AH59" i="69"/>
  <c r="AH46" i="69"/>
  <c r="AH33" i="69"/>
  <c r="Z59" i="69"/>
  <c r="Z46" i="69"/>
  <c r="Z33" i="69"/>
  <c r="AV58" i="69"/>
  <c r="AV45" i="69"/>
  <c r="AV32" i="69"/>
  <c r="AN58" i="69"/>
  <c r="AN45" i="69"/>
  <c r="AN32" i="69"/>
  <c r="AF58" i="69"/>
  <c r="AF45" i="69"/>
  <c r="AF32" i="69"/>
  <c r="AT57" i="69"/>
  <c r="AT44" i="69"/>
  <c r="AT31" i="69"/>
  <c r="AL57" i="69"/>
  <c r="AL44" i="69"/>
  <c r="AL31" i="69"/>
  <c r="AD57" i="69"/>
  <c r="AD44" i="69"/>
  <c r="AD31" i="69"/>
  <c r="AZ56" i="69"/>
  <c r="AZ43" i="69"/>
  <c r="AZ30" i="69"/>
  <c r="AR56" i="69"/>
  <c r="AR43" i="69"/>
  <c r="AR30" i="69"/>
  <c r="AJ56" i="69"/>
  <c r="AJ43" i="69"/>
  <c r="AJ30" i="69"/>
  <c r="AX55" i="69"/>
  <c r="AX42" i="69"/>
  <c r="AX29" i="69"/>
  <c r="AP55" i="69"/>
  <c r="AP42" i="69"/>
  <c r="AP29" i="69"/>
  <c r="AH55" i="69"/>
  <c r="AH42" i="69"/>
  <c r="AH29" i="69"/>
  <c r="Z55" i="69"/>
  <c r="Z42" i="69"/>
  <c r="Z29" i="69"/>
  <c r="AV54" i="69"/>
  <c r="AV41" i="69"/>
  <c r="AV28" i="69"/>
  <c r="AN54" i="69"/>
  <c r="AN41" i="69"/>
  <c r="AN28" i="69"/>
  <c r="AF54" i="69"/>
  <c r="AF41" i="69"/>
  <c r="AF28" i="69"/>
  <c r="AU66" i="69"/>
  <c r="AU53" i="69"/>
  <c r="AU40" i="69"/>
  <c r="AM66" i="69"/>
  <c r="AM53" i="69"/>
  <c r="AM40" i="69"/>
  <c r="AE66" i="69"/>
  <c r="AE53" i="69"/>
  <c r="AE40" i="69"/>
  <c r="BA65" i="69"/>
  <c r="BA52" i="69"/>
  <c r="BA39" i="69"/>
  <c r="AS65" i="69"/>
  <c r="AS52" i="69"/>
  <c r="AS39" i="69"/>
  <c r="AK65" i="69"/>
  <c r="AK52" i="69"/>
  <c r="AK39" i="69"/>
  <c r="AC65" i="69"/>
  <c r="AC52" i="69"/>
  <c r="AC39" i="69"/>
  <c r="AY64" i="69"/>
  <c r="AY51" i="69"/>
  <c r="AY38" i="69"/>
  <c r="AQ64" i="69"/>
  <c r="AQ51" i="69"/>
  <c r="AQ38" i="69"/>
  <c r="AI64" i="69"/>
  <c r="AI51" i="69"/>
  <c r="AI38" i="69"/>
  <c r="AA64" i="69"/>
  <c r="AA51" i="69"/>
  <c r="AA38" i="69"/>
  <c r="AW63" i="69"/>
  <c r="AW50" i="69"/>
  <c r="AW37" i="69"/>
  <c r="AW89" i="69"/>
  <c r="AO63" i="69"/>
  <c r="AO50" i="69"/>
  <c r="AO37" i="69"/>
  <c r="AO89" i="69"/>
  <c r="AG63" i="69"/>
  <c r="AG50" i="69"/>
  <c r="AG37" i="69"/>
  <c r="AG89" i="69"/>
  <c r="Y63" i="69"/>
  <c r="Y50" i="69"/>
  <c r="Y37" i="69"/>
  <c r="Y89" i="69"/>
  <c r="AU62" i="69"/>
  <c r="AU49" i="69"/>
  <c r="AU36" i="69"/>
  <c r="AU88" i="69"/>
  <c r="AM62" i="69"/>
  <c r="AM49" i="69"/>
  <c r="AM36" i="69"/>
  <c r="AM88" i="69"/>
  <c r="AE62" i="69"/>
  <c r="AE49" i="69"/>
  <c r="AE36" i="69"/>
  <c r="AE88" i="69"/>
  <c r="BA61" i="69"/>
  <c r="BA48" i="69"/>
  <c r="BA35" i="69"/>
  <c r="BA87" i="69"/>
  <c r="AS61" i="69"/>
  <c r="AS48" i="69"/>
  <c r="AS35" i="69"/>
  <c r="AS87" i="69"/>
  <c r="AK61" i="69"/>
  <c r="AK48" i="69"/>
  <c r="AK35" i="69"/>
  <c r="AK87" i="69"/>
  <c r="AC61" i="69"/>
  <c r="AC48" i="69"/>
  <c r="AC35" i="69"/>
  <c r="AC87" i="69"/>
  <c r="AY60" i="69"/>
  <c r="AY47" i="69"/>
  <c r="AY34" i="69"/>
  <c r="AY86" i="69"/>
  <c r="AQ60" i="69"/>
  <c r="AQ47" i="69"/>
  <c r="AQ34" i="69"/>
  <c r="AQ86" i="69"/>
  <c r="AI60" i="69"/>
  <c r="AI47" i="69"/>
  <c r="AI34" i="69"/>
  <c r="AI86" i="69"/>
  <c r="AA60" i="69"/>
  <c r="AA47" i="69"/>
  <c r="AA34" i="69"/>
  <c r="AA86" i="69"/>
  <c r="AW59" i="69"/>
  <c r="AW46" i="69"/>
  <c r="AW33" i="69"/>
  <c r="AW85" i="69"/>
  <c r="AO59" i="69"/>
  <c r="AO46" i="69"/>
  <c r="AO33" i="69"/>
  <c r="AO85" i="69"/>
  <c r="AG59" i="69"/>
  <c r="AG46" i="69"/>
  <c r="AG33" i="69"/>
  <c r="AG85" i="69"/>
  <c r="Y59" i="69"/>
  <c r="Y46" i="69"/>
  <c r="Y33" i="69"/>
  <c r="Y85" i="69"/>
  <c r="AU58" i="69"/>
  <c r="AU45" i="69"/>
  <c r="AU32" i="69"/>
  <c r="AU84" i="69"/>
  <c r="AM58" i="69"/>
  <c r="AM45" i="69"/>
  <c r="AM32" i="69"/>
  <c r="AM84" i="69"/>
  <c r="AE58" i="69"/>
  <c r="AE45" i="69"/>
  <c r="AE32" i="69"/>
  <c r="AE84" i="69"/>
  <c r="BA57" i="69"/>
  <c r="BA44" i="69"/>
  <c r="BA31" i="69"/>
  <c r="BA83" i="69"/>
  <c r="AS57" i="69"/>
  <c r="AS44" i="69"/>
  <c r="AS31" i="69"/>
  <c r="AS83" i="69"/>
  <c r="AK57" i="69"/>
  <c r="AK44" i="69"/>
  <c r="AK31" i="69"/>
  <c r="AK83" i="69"/>
  <c r="AC57" i="69"/>
  <c r="AC44" i="69"/>
  <c r="AC31" i="69"/>
  <c r="AC83" i="69"/>
  <c r="AY56" i="69"/>
  <c r="AY43" i="69"/>
  <c r="AY30" i="69"/>
  <c r="AY82" i="69"/>
  <c r="AQ56" i="69"/>
  <c r="AQ43" i="69"/>
  <c r="AQ30" i="69"/>
  <c r="AQ82" i="69"/>
  <c r="AI56" i="69"/>
  <c r="AI43" i="69"/>
  <c r="AI30" i="69"/>
  <c r="AI82" i="69"/>
  <c r="AA56" i="69"/>
  <c r="AA43" i="69"/>
  <c r="AA30" i="69"/>
  <c r="AA82" i="69"/>
  <c r="AW55" i="69"/>
  <c r="AW42" i="69"/>
  <c r="AW29" i="69"/>
  <c r="AW81" i="69"/>
  <c r="AO55" i="69"/>
  <c r="AO42" i="69"/>
  <c r="AO29" i="69"/>
  <c r="AO81" i="69"/>
  <c r="AG55" i="69"/>
  <c r="AG42" i="69"/>
  <c r="AG29" i="69"/>
  <c r="AG81" i="69"/>
  <c r="Y55" i="69"/>
  <c r="Y42" i="69"/>
  <c r="Y29" i="69"/>
  <c r="Y81" i="69"/>
  <c r="AU54" i="69"/>
  <c r="AU41" i="69"/>
  <c r="AU28" i="69"/>
  <c r="AU80" i="69"/>
  <c r="AM54" i="69"/>
  <c r="AM41" i="69"/>
  <c r="AM28" i="69"/>
  <c r="AM80" i="69"/>
  <c r="AE54" i="69"/>
  <c r="AE41" i="69"/>
  <c r="AE28" i="69"/>
  <c r="AE80" i="69"/>
  <c r="AN88" i="69"/>
  <c r="AJ86" i="69"/>
  <c r="AF84" i="69"/>
  <c r="AV88" i="69"/>
  <c r="AR86" i="69"/>
  <c r="AN84" i="69"/>
  <c r="AJ82" i="69"/>
  <c r="AH89" i="69"/>
  <c r="AD87" i="69"/>
  <c r="Z85" i="69"/>
  <c r="AZ82" i="69"/>
  <c r="AV80" i="69"/>
  <c r="AP89" i="69"/>
  <c r="AL87" i="69"/>
  <c r="AH85" i="69"/>
  <c r="AD83" i="69"/>
  <c r="Z81" i="69"/>
  <c r="I406" i="69"/>
  <c r="I250" i="69"/>
  <c r="I328" i="69"/>
  <c r="I237" i="69"/>
  <c r="I341" i="69"/>
  <c r="I315" i="69"/>
  <c r="I289" i="69"/>
  <c r="I263" i="69"/>
  <c r="I276" i="69"/>
  <c r="I367" i="69"/>
  <c r="I302" i="69"/>
  <c r="I380" i="69"/>
  <c r="I393" i="69"/>
  <c r="I354" i="69"/>
  <c r="H259" i="69"/>
  <c r="X93" i="67"/>
  <c r="X67" i="67"/>
  <c r="W96" i="67"/>
  <c r="W70" i="67"/>
  <c r="W148" i="67" s="1"/>
  <c r="V619" i="69" s="1"/>
  <c r="W122" i="67"/>
  <c r="Y124" i="67"/>
  <c r="Y98" i="67"/>
  <c r="X75" i="67"/>
  <c r="X101" i="67"/>
  <c r="X127" i="67"/>
  <c r="X153" i="67" s="1"/>
  <c r="W624" i="69" s="1"/>
  <c r="W729" i="69" s="1"/>
  <c r="Y116" i="67"/>
  <c r="R307" i="69"/>
  <c r="R333" i="69"/>
  <c r="G250" i="69"/>
  <c r="G289" i="69"/>
  <c r="G237" i="69"/>
  <c r="G302" i="69"/>
  <c r="G406" i="69"/>
  <c r="G315" i="69"/>
  <c r="G354" i="69"/>
  <c r="G393" i="69"/>
  <c r="G328" i="69"/>
  <c r="G263" i="69"/>
  <c r="G88" i="67"/>
  <c r="G62" i="67"/>
  <c r="G140" i="67" s="1"/>
  <c r="F222" i="69" s="1"/>
  <c r="W84" i="67"/>
  <c r="W110" i="67"/>
  <c r="W58" i="67"/>
  <c r="W136" i="67" s="1"/>
  <c r="V218" i="69" s="1"/>
  <c r="V297" i="69" s="1"/>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Q357" i="69"/>
  <c r="Q253" i="69"/>
  <c r="K52" i="67"/>
  <c r="K130" i="67" s="1"/>
  <c r="J212" i="69" s="1"/>
  <c r="S259" i="69"/>
  <c r="S350" i="69"/>
  <c r="S337" i="69"/>
  <c r="S298" i="69"/>
  <c r="S376" i="69"/>
  <c r="S246" i="69"/>
  <c r="S363" i="69"/>
  <c r="S311" i="69"/>
  <c r="S272" i="69"/>
  <c r="P87" i="67"/>
  <c r="P61" i="67"/>
  <c r="U61" i="67"/>
  <c r="U139" i="67" s="1"/>
  <c r="T221" i="69" s="1"/>
  <c r="S63" i="67"/>
  <c r="J131" i="67"/>
  <c r="I213" i="69" s="1"/>
  <c r="Q136" i="67"/>
  <c r="P218" i="69" s="1"/>
  <c r="R330" i="69"/>
  <c r="R382" i="69"/>
  <c r="R239" i="69"/>
  <c r="R252" i="69"/>
  <c r="R304" i="69"/>
  <c r="R356" i="69"/>
  <c r="R226" i="69"/>
  <c r="R291" i="69"/>
  <c r="R343" i="69"/>
  <c r="R317" i="69"/>
  <c r="W79" i="67"/>
  <c r="W53" i="67"/>
  <c r="L80" i="67"/>
  <c r="L54" i="67"/>
  <c r="S136" i="67"/>
  <c r="R218" i="69" s="1"/>
  <c r="L89" i="67"/>
  <c r="L63" i="67"/>
  <c r="O316" i="69"/>
  <c r="O303" i="69"/>
  <c r="O238" i="69"/>
  <c r="G137" i="67"/>
  <c r="F219" i="69" s="1"/>
  <c r="K61" i="67"/>
  <c r="K139" i="67" s="1"/>
  <c r="J221" i="69" s="1"/>
  <c r="R134" i="67"/>
  <c r="Q216" i="69" s="1"/>
  <c r="Q133" i="67"/>
  <c r="P215" i="69" s="1"/>
  <c r="S51" i="67"/>
  <c r="S77" i="67"/>
  <c r="P53" i="67"/>
  <c r="P131" i="67" s="1"/>
  <c r="O213" i="69" s="1"/>
  <c r="P79" i="67"/>
  <c r="M80" i="67"/>
  <c r="M54" i="67"/>
  <c r="X81" i="67"/>
  <c r="X55" i="67"/>
  <c r="X133" i="67" s="1"/>
  <c r="W215" i="69" s="1"/>
  <c r="W372" i="69" s="1"/>
  <c r="U137" i="67"/>
  <c r="T219" i="69" s="1"/>
  <c r="M89" i="67"/>
  <c r="M63" i="67"/>
  <c r="I281" i="69"/>
  <c r="M136" i="67"/>
  <c r="L218" i="69" s="1"/>
  <c r="L349" i="69" s="1"/>
  <c r="U78" i="67"/>
  <c r="U130" i="67" s="1"/>
  <c r="T212" i="69" s="1"/>
  <c r="I131" i="67"/>
  <c r="H213" i="69" s="1"/>
  <c r="Q53" i="67"/>
  <c r="Q131" i="67" s="1"/>
  <c r="P213" i="69" s="1"/>
  <c r="P253" i="69" s="1"/>
  <c r="Q79" i="67"/>
  <c r="X57" i="67"/>
  <c r="X83" i="67"/>
  <c r="T136" i="67"/>
  <c r="S218" i="69" s="1"/>
  <c r="T62" i="67"/>
  <c r="T88" i="67"/>
  <c r="T140" i="67" s="1"/>
  <c r="S222" i="69" s="1"/>
  <c r="G89" i="67"/>
  <c r="G63" i="67"/>
  <c r="G141" i="67" s="1"/>
  <c r="F223" i="69" s="1"/>
  <c r="P134" i="67"/>
  <c r="O216" i="69" s="1"/>
  <c r="X77" i="67"/>
  <c r="S291" i="69"/>
  <c r="S226" i="69"/>
  <c r="S304" i="69"/>
  <c r="S395" i="69"/>
  <c r="S356" i="69"/>
  <c r="I51" i="67"/>
  <c r="I129" i="67" s="1"/>
  <c r="H211" i="69" s="1"/>
  <c r="I77" i="67"/>
  <c r="L55" i="67"/>
  <c r="L81" i="67"/>
  <c r="Q135" i="67"/>
  <c r="P217" i="69" s="1"/>
  <c r="Q137" i="67"/>
  <c r="P219" i="69" s="1"/>
  <c r="T86" i="67"/>
  <c r="T60" i="67"/>
  <c r="P62" i="67"/>
  <c r="P140" i="67" s="1"/>
  <c r="O222" i="69" s="1"/>
  <c r="P88" i="67"/>
  <c r="S129" i="67"/>
  <c r="R211" i="69" s="1"/>
  <c r="S233" i="69"/>
  <c r="N77" i="67"/>
  <c r="N129" i="67" s="1"/>
  <c r="M211" i="69" s="1"/>
  <c r="U56" i="67"/>
  <c r="U82" i="67"/>
  <c r="R83" i="67"/>
  <c r="R57" i="67"/>
  <c r="R135" i="67" s="1"/>
  <c r="Q217" i="69" s="1"/>
  <c r="P86" i="67"/>
  <c r="P60" i="67"/>
  <c r="K62" i="67"/>
  <c r="K140" i="67" s="1"/>
  <c r="J222" i="69" s="1"/>
  <c r="K88" i="67"/>
  <c r="J129" i="67"/>
  <c r="I211" i="69" s="1"/>
  <c r="P132" i="67"/>
  <c r="O214" i="69" s="1"/>
  <c r="O228" i="69" s="1"/>
  <c r="R140" i="67"/>
  <c r="Q222" i="69" s="1"/>
  <c r="G52" i="67"/>
  <c r="G130" i="67" s="1"/>
  <c r="F212" i="69" s="1"/>
  <c r="L52" i="67"/>
  <c r="L130" i="67" s="1"/>
  <c r="K212" i="69" s="1"/>
  <c r="R78" i="67"/>
  <c r="R130" i="67" s="1"/>
  <c r="Q212" i="69" s="1"/>
  <c r="V78" i="67"/>
  <c r="S135" i="67"/>
  <c r="R217" i="69" s="1"/>
  <c r="L139" i="67"/>
  <c r="K221" i="69" s="1"/>
  <c r="N89" i="67"/>
  <c r="N141" i="67" s="1"/>
  <c r="M223" i="69" s="1"/>
  <c r="W80" i="67"/>
  <c r="W65" i="67"/>
  <c r="W143" i="67" s="1"/>
  <c r="V614" i="69" s="1"/>
  <c r="V628" i="69" s="1"/>
  <c r="W94" i="67"/>
  <c r="W64" i="67"/>
  <c r="W119" i="67"/>
  <c r="T132" i="67"/>
  <c r="S214" i="69" s="1"/>
  <c r="T131" i="67"/>
  <c r="S213" i="69" s="1"/>
  <c r="T133" i="67"/>
  <c r="S215" i="69" s="1"/>
  <c r="S242" i="69" s="1"/>
  <c r="L135" i="67"/>
  <c r="K217" i="69" s="1"/>
  <c r="V138" i="67"/>
  <c r="U220" i="69" s="1"/>
  <c r="U286" i="69" s="1"/>
  <c r="V140" i="67"/>
  <c r="U222" i="69" s="1"/>
  <c r="I141" i="67"/>
  <c r="H223" i="69" s="1"/>
  <c r="U141" i="67"/>
  <c r="T223" i="69" s="1"/>
  <c r="W82" i="67"/>
  <c r="X74" i="67"/>
  <c r="W91" i="67"/>
  <c r="X114" i="67"/>
  <c r="W127" i="67"/>
  <c r="W118" i="67"/>
  <c r="N133" i="67"/>
  <c r="M215" i="69" s="1"/>
  <c r="N135" i="67"/>
  <c r="M217" i="69" s="1"/>
  <c r="R132" i="67"/>
  <c r="Q214" i="69" s="1"/>
  <c r="Q358" i="69" s="1"/>
  <c r="N85" i="67"/>
  <c r="N137" i="67" s="1"/>
  <c r="M219" i="69" s="1"/>
  <c r="S59" i="67"/>
  <c r="S137" i="67" s="1"/>
  <c r="R219"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303" i="69"/>
  <c r="L342" i="69"/>
  <c r="L316" i="69"/>
  <c r="L287" i="69"/>
  <c r="L352" i="69"/>
  <c r="L261" i="69"/>
  <c r="K274" i="69"/>
  <c r="T364" i="69"/>
  <c r="K248" i="69"/>
  <c r="I314" i="69"/>
  <c r="T338" i="69"/>
  <c r="I268" i="69"/>
  <c r="I385" i="69"/>
  <c r="I405" i="69"/>
  <c r="S267" i="69"/>
  <c r="S293" i="69"/>
  <c r="G267" i="69"/>
  <c r="L251" i="69"/>
  <c r="H346" i="69"/>
  <c r="L235" i="69"/>
  <c r="K313" i="69"/>
  <c r="I301" i="69"/>
  <c r="O282" i="69"/>
  <c r="T286" i="69"/>
  <c r="O243" i="69"/>
  <c r="I294" i="69"/>
  <c r="I398" i="69"/>
  <c r="R350" i="69"/>
  <c r="S319" i="69"/>
  <c r="O256" i="69"/>
  <c r="G319" i="69"/>
  <c r="H359" i="69"/>
  <c r="H307" i="69"/>
  <c r="L378" i="69"/>
  <c r="H366" i="69"/>
  <c r="T390" i="69"/>
  <c r="T273" i="69"/>
  <c r="I340" i="69"/>
  <c r="K339" i="69"/>
  <c r="O334" i="69"/>
  <c r="O373" i="69"/>
  <c r="I346" i="69"/>
  <c r="R389" i="69"/>
  <c r="L290" i="69"/>
  <c r="G345" i="69"/>
  <c r="I392" i="69"/>
  <c r="K300" i="69"/>
  <c r="G306" i="69"/>
  <c r="G241" i="69"/>
  <c r="L264" i="69"/>
  <c r="L225" i="69"/>
  <c r="H372" i="69"/>
  <c r="H294" i="69"/>
  <c r="L391" i="69"/>
  <c r="L365" i="69"/>
  <c r="H236" i="69"/>
  <c r="H262" i="69"/>
  <c r="H379" i="69"/>
  <c r="T260" i="69"/>
  <c r="I366" i="69"/>
  <c r="K365" i="69"/>
  <c r="T247" i="69"/>
  <c r="I242" i="69"/>
  <c r="I307" i="69"/>
  <c r="S241" i="69"/>
  <c r="S397" i="69"/>
  <c r="S371" i="69"/>
  <c r="T249" i="69"/>
  <c r="U348" i="69"/>
  <c r="R298" i="69"/>
  <c r="G358" i="69"/>
  <c r="G371" i="69"/>
  <c r="L329" i="69"/>
  <c r="L381" i="69"/>
  <c r="L355" i="69"/>
  <c r="H281" i="69"/>
  <c r="H320" i="69"/>
  <c r="H242" i="69"/>
  <c r="L274" i="69"/>
  <c r="L313" i="69"/>
  <c r="H314" i="69"/>
  <c r="H275" i="69"/>
  <c r="L326" i="69"/>
  <c r="I288" i="69"/>
  <c r="I353" i="69"/>
  <c r="K287" i="69"/>
  <c r="O399" i="69"/>
  <c r="I255" i="69"/>
  <c r="I333" i="69"/>
  <c r="R324" i="69"/>
  <c r="S306" i="69"/>
  <c r="S254" i="69"/>
  <c r="U270" i="69"/>
  <c r="R233" i="69"/>
  <c r="G280" i="69"/>
  <c r="G254" i="69"/>
  <c r="L277" i="69"/>
  <c r="H398" i="69"/>
  <c r="H255" i="69"/>
  <c r="O360" i="69"/>
  <c r="H288" i="69"/>
  <c r="H405" i="69"/>
  <c r="L300" i="69"/>
  <c r="I262" i="69"/>
  <c r="I379" i="69"/>
  <c r="K391" i="69"/>
  <c r="I249" i="69"/>
  <c r="I327" i="69"/>
  <c r="T351" i="69"/>
  <c r="O321" i="69"/>
  <c r="O230" i="69"/>
  <c r="O386" i="69"/>
  <c r="O295" i="69"/>
  <c r="I229" i="69"/>
  <c r="I372" i="69"/>
  <c r="O347" i="69"/>
  <c r="U257" i="69"/>
  <c r="L368" i="69"/>
  <c r="H229" i="69"/>
  <c r="H333" i="69"/>
  <c r="L404" i="69"/>
  <c r="H327" i="69"/>
  <c r="K261" i="69"/>
  <c r="K378" i="69"/>
  <c r="T377" i="69"/>
  <c r="I320" i="69"/>
  <c r="S345" i="69"/>
  <c r="S332" i="69"/>
  <c r="S358" i="69"/>
  <c r="J376" i="69"/>
  <c r="J402" i="69"/>
  <c r="J337" i="69"/>
  <c r="J311" i="69"/>
  <c r="Q366" i="69"/>
  <c r="Q405" i="69"/>
  <c r="Q353" i="69"/>
  <c r="Q288" i="69"/>
  <c r="Q275" i="69"/>
  <c r="Q340" i="69"/>
  <c r="Q301" i="69"/>
  <c r="Q236" i="69"/>
  <c r="Q249" i="69"/>
  <c r="Q327"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58" i="69"/>
  <c r="L284" i="69"/>
  <c r="L297" i="69"/>
  <c r="L232" i="69"/>
  <c r="L245" i="69"/>
  <c r="L375" i="69"/>
  <c r="L401" i="69"/>
  <c r="L388" i="69"/>
  <c r="L362" i="69"/>
  <c r="L310" i="69"/>
  <c r="L336" i="69"/>
  <c r="L323" i="69"/>
  <c r="L271"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R264" i="69"/>
  <c r="R238" i="69"/>
  <c r="R342" i="69"/>
  <c r="R251" i="69"/>
  <c r="R303" i="69"/>
  <c r="R381" i="69"/>
  <c r="R316" i="69"/>
  <c r="R355" i="69"/>
  <c r="R290" i="69"/>
  <c r="G316" i="69"/>
  <c r="G303" i="69"/>
  <c r="I232" i="69"/>
  <c r="I401" i="69"/>
  <c r="M274" i="69"/>
  <c r="G380" i="69"/>
  <c r="K249" i="69"/>
  <c r="I258" i="69"/>
  <c r="R320" i="69"/>
  <c r="R229" i="69"/>
  <c r="P225" i="69"/>
  <c r="P266"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P135" i="67" s="1"/>
  <c r="O217" i="69" s="1"/>
  <c r="U387" i="69"/>
  <c r="U283" i="69"/>
  <c r="U400" i="69"/>
  <c r="U322" i="69"/>
  <c r="U309" i="69"/>
  <c r="U244" i="69"/>
  <c r="U374" i="69"/>
  <c r="U296" i="69"/>
  <c r="U361" i="69"/>
  <c r="R376" i="69"/>
  <c r="R363" i="69"/>
  <c r="R337" i="69"/>
  <c r="R285" i="69"/>
  <c r="R259" i="69"/>
  <c r="R402" i="69"/>
  <c r="W111" i="67"/>
  <c r="W59" i="67"/>
  <c r="W85" i="67"/>
  <c r="U403" i="69"/>
  <c r="T340" i="69"/>
  <c r="T262" i="69"/>
  <c r="S141" i="67"/>
  <c r="R223" i="69" s="1"/>
  <c r="G290" i="69"/>
  <c r="G277" i="69"/>
  <c r="G251" i="69"/>
  <c r="L283" i="69"/>
  <c r="H249" i="69"/>
  <c r="T233" i="69"/>
  <c r="R235" i="69"/>
  <c r="R398" i="69"/>
  <c r="O305" i="69"/>
  <c r="U329" i="69"/>
  <c r="U238" i="69"/>
  <c r="U394" i="69"/>
  <c r="U225" i="69"/>
  <c r="P341" i="69"/>
  <c r="P354" i="69"/>
  <c r="P276" i="69"/>
  <c r="P379" i="69"/>
  <c r="P275" i="69"/>
  <c r="P236" i="69"/>
  <c r="G225" i="69"/>
  <c r="L400" i="69"/>
  <c r="H340" i="69"/>
  <c r="T272" i="69"/>
  <c r="R372" i="69"/>
  <c r="O385" i="69"/>
  <c r="O242" i="69"/>
  <c r="G329" i="69"/>
  <c r="G342" i="69"/>
  <c r="R346" i="69"/>
  <c r="T337" i="69"/>
  <c r="Q240" i="69"/>
  <c r="Q383" i="69"/>
  <c r="Q344" i="69"/>
  <c r="Q292" i="69"/>
  <c r="Q331" i="69"/>
  <c r="U246" i="69"/>
  <c r="U259" i="69"/>
  <c r="S398" i="69"/>
  <c r="J83" i="67"/>
  <c r="J57" i="67"/>
  <c r="R336" i="69"/>
  <c r="R258" i="69"/>
  <c r="R310" i="69"/>
  <c r="R284" i="69"/>
  <c r="R232" i="69"/>
  <c r="R401" i="69"/>
  <c r="R271"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M79" i="67"/>
  <c r="M53" i="67"/>
  <c r="M131" i="67" s="1"/>
  <c r="L213" i="69" s="1"/>
  <c r="N82" i="67"/>
  <c r="N56" i="67"/>
  <c r="X108" i="67"/>
  <c r="X56" i="67"/>
  <c r="X134" i="67" s="1"/>
  <c r="W216" i="69" s="1"/>
  <c r="X82" i="67"/>
  <c r="T57" i="67"/>
  <c r="T83" i="67"/>
  <c r="Y93" i="67"/>
  <c r="Y67" i="67"/>
  <c r="Y119" i="67"/>
  <c r="Y69" i="67"/>
  <c r="Y121" i="67"/>
  <c r="Y147" i="67" s="1"/>
  <c r="X618" i="69" s="1"/>
  <c r="X645" i="69" s="1"/>
  <c r="Y125" i="67"/>
  <c r="Y151" i="67" s="1"/>
  <c r="X622" i="69" s="1"/>
  <c r="X688" i="69" s="1"/>
  <c r="Y99" i="67"/>
  <c r="Y73" i="67"/>
  <c r="Y127" i="67"/>
  <c r="Y75" i="67"/>
  <c r="P309" i="69"/>
  <c r="T139" i="67"/>
  <c r="S221" i="69" s="1"/>
  <c r="S352" i="69" s="1"/>
  <c r="T129" i="67"/>
  <c r="S211" i="69" s="1"/>
  <c r="J80" i="67"/>
  <c r="J54" i="67"/>
  <c r="U135" i="67"/>
  <c r="T217" i="69" s="1"/>
  <c r="W115" i="67"/>
  <c r="W141" i="67" s="1"/>
  <c r="V223" i="69" s="1"/>
  <c r="W63" i="67"/>
  <c r="H53" i="67"/>
  <c r="H131" i="67" s="1"/>
  <c r="G213" i="69" s="1"/>
  <c r="H79" i="67"/>
  <c r="K80" i="67"/>
  <c r="K54" i="67"/>
  <c r="Q139" i="67"/>
  <c r="P221" i="69" s="1"/>
  <c r="W144" i="67"/>
  <c r="V615" i="69" s="1"/>
  <c r="V668" i="69" s="1"/>
  <c r="X89" i="67"/>
  <c r="X152" i="67"/>
  <c r="W623" i="69" s="1"/>
  <c r="W637" i="69" s="1"/>
  <c r="X58" i="67"/>
  <c r="X60" i="67"/>
  <c r="X138" i="67" s="1"/>
  <c r="W220" i="69" s="1"/>
  <c r="X62" i="67"/>
  <c r="W78" i="67"/>
  <c r="X80" i="67"/>
  <c r="X85" i="67"/>
  <c r="X87" i="67"/>
  <c r="W72" i="67"/>
  <c r="W150" i="67" s="1"/>
  <c r="V621" i="69" s="1"/>
  <c r="Y66" i="67"/>
  <c r="W101" i="67"/>
  <c r="W93" i="67"/>
  <c r="W145" i="67" s="1"/>
  <c r="V616" i="69" s="1"/>
  <c r="X98" i="67"/>
  <c r="X91" i="67"/>
  <c r="X103" i="67"/>
  <c r="W114" i="67"/>
  <c r="Y109" i="67"/>
  <c r="Y135" i="67" s="1"/>
  <c r="X217" i="69" s="1"/>
  <c r="X348" i="69" s="1"/>
  <c r="Y107" i="67"/>
  <c r="X116" i="67"/>
  <c r="X124" i="67"/>
  <c r="X150" i="67" s="1"/>
  <c r="W621" i="69" s="1"/>
  <c r="X117" i="67"/>
  <c r="W142" i="67"/>
  <c r="V613" i="69" s="1"/>
  <c r="V653" i="69" s="1"/>
  <c r="Y58" i="67"/>
  <c r="Y60" i="67"/>
  <c r="X78" i="67"/>
  <c r="W83" i="67"/>
  <c r="Y85" i="67"/>
  <c r="Y137" i="67" s="1"/>
  <c r="X219" i="69" s="1"/>
  <c r="Y87" i="67"/>
  <c r="W71" i="67"/>
  <c r="X76" i="67"/>
  <c r="X73" i="67"/>
  <c r="X66" i="67"/>
  <c r="X144" i="67" s="1"/>
  <c r="W615" i="69" s="1"/>
  <c r="W629" i="69" s="1"/>
  <c r="Y100" i="67"/>
  <c r="X94" i="67"/>
  <c r="W103" i="67"/>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X142" i="67" s="1"/>
  <c r="W613" i="69" s="1"/>
  <c r="Y115" i="67"/>
  <c r="X113" i="67"/>
  <c r="X128" i="67"/>
  <c r="X123" i="67"/>
  <c r="X52" i="67"/>
  <c r="W76" i="67"/>
  <c r="W97" i="67"/>
  <c r="Y102" i="67"/>
  <c r="W51" i="67"/>
  <c r="Y108" i="67"/>
  <c r="Y106" i="67"/>
  <c r="Y118" i="67"/>
  <c r="Y52" i="67"/>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150" i="67" s="1"/>
  <c r="X621" i="69" s="1"/>
  <c r="Y97" i="67"/>
  <c r="Y71" i="67"/>
  <c r="Y70" i="67"/>
  <c r="Y96" i="67"/>
  <c r="Y120" i="67"/>
  <c r="Y94" i="67"/>
  <c r="Y65" i="67"/>
  <c r="Y91" i="67"/>
  <c r="Y114" i="67"/>
  <c r="Y62" i="67"/>
  <c r="Y110" i="67"/>
  <c r="Y136" i="67" s="1"/>
  <c r="X218" i="69" s="1"/>
  <c r="Y83" i="67"/>
  <c r="Y56" i="67"/>
  <c r="Y134" i="67" s="1"/>
  <c r="X216" i="69" s="1"/>
  <c r="Y54" i="67"/>
  <c r="Y78" i="67"/>
  <c r="Y51" i="67"/>
  <c r="Y77" i="67"/>
  <c r="Y129" i="67" s="1"/>
  <c r="X211" i="69" s="1"/>
  <c r="X316" i="69" s="1"/>
  <c r="Y146" i="67"/>
  <c r="X617" i="69" s="1"/>
  <c r="X696" i="69" s="1"/>
  <c r="K13" i="52"/>
  <c r="K9" i="52"/>
  <c r="K20" i="52"/>
  <c r="K11" i="52"/>
  <c r="K8" i="52"/>
  <c r="K15" i="52"/>
  <c r="K17" i="52"/>
  <c r="K12" i="52"/>
  <c r="K10" i="52"/>
  <c r="K19" i="52"/>
  <c r="K16" i="52"/>
  <c r="K14" i="52"/>
  <c r="Y130" i="67"/>
  <c r="X212" i="69" s="1"/>
  <c r="X239" i="69" s="1"/>
  <c r="Y133" i="67"/>
  <c r="X215" i="69" s="1"/>
  <c r="X229" i="69" s="1"/>
  <c r="X395" i="69"/>
  <c r="Y144" i="67"/>
  <c r="X615" i="69" s="1"/>
  <c r="X798" i="69" s="1"/>
  <c r="X369" i="69"/>
  <c r="X135" i="67"/>
  <c r="W217" i="69" s="1"/>
  <c r="X147" i="67"/>
  <c r="W618" i="69" s="1"/>
  <c r="W736" i="69" s="1"/>
  <c r="X129" i="67"/>
  <c r="W211" i="69" s="1"/>
  <c r="W368" i="69" s="1"/>
  <c r="W793" i="69"/>
  <c r="W153" i="67"/>
  <c r="V624" i="69" s="1"/>
  <c r="V742" i="69" s="1"/>
  <c r="W138" i="67"/>
  <c r="V220" i="69" s="1"/>
  <c r="V286" i="69" s="1"/>
  <c r="W151" i="67"/>
  <c r="V622" i="69" s="1"/>
  <c r="V649" i="69" s="1"/>
  <c r="W132" i="67"/>
  <c r="V214" i="69" s="1"/>
  <c r="V280" i="69" s="1"/>
  <c r="V733" i="69"/>
  <c r="W152" i="67"/>
  <c r="V623" i="69" s="1"/>
  <c r="V793" i="69" s="1"/>
  <c r="W146" i="67"/>
  <c r="V617" i="69" s="1"/>
  <c r="W130" i="67"/>
  <c r="V212" i="69" s="1"/>
  <c r="V369" i="69" s="1"/>
  <c r="V705" i="69"/>
  <c r="W129" i="67"/>
  <c r="V211" i="69" s="1"/>
  <c r="V399" i="69"/>
  <c r="V334" i="69"/>
  <c r="V360" i="69"/>
  <c r="V282" i="69"/>
  <c r="V321" i="69"/>
  <c r="V373" i="69"/>
  <c r="V243" i="69"/>
  <c r="V308" i="69"/>
  <c r="V347" i="69"/>
  <c r="V386" i="69"/>
  <c r="V230" i="69"/>
  <c r="V256" i="69"/>
  <c r="V269" i="69"/>
  <c r="V295" i="69"/>
  <c r="V330" i="69"/>
  <c r="V356" i="69"/>
  <c r="V317" i="69"/>
  <c r="V382" i="69"/>
  <c r="V252" i="69"/>
  <c r="V239" i="69"/>
  <c r="V291" i="69"/>
  <c r="V671" i="69"/>
  <c r="V651" i="69"/>
  <c r="V718" i="69"/>
  <c r="V640"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325" i="69"/>
  <c r="Q312" i="69"/>
  <c r="Q403" i="69"/>
  <c r="U228" i="69"/>
  <c r="U371" i="69"/>
  <c r="U293" i="69"/>
  <c r="U306" i="69"/>
  <c r="U397" i="69"/>
  <c r="U319" i="69"/>
  <c r="U267" i="69"/>
  <c r="U332" i="69"/>
  <c r="U345" i="69"/>
  <c r="U280" i="69"/>
  <c r="U358" i="69"/>
  <c r="U384" i="69"/>
  <c r="S370" i="69"/>
  <c r="S318" i="69"/>
  <c r="S253" i="69"/>
  <c r="S292" i="69"/>
  <c r="S344" i="69"/>
  <c r="S331" i="69"/>
  <c r="S240" i="69"/>
  <c r="S227" i="69"/>
  <c r="S396" i="69"/>
  <c r="S279" i="69"/>
  <c r="S266" i="69"/>
  <c r="S305" i="69"/>
  <c r="S357" i="69"/>
  <c r="U254" i="69"/>
  <c r="U281" i="69"/>
  <c r="T326" i="69"/>
  <c r="T248" i="69"/>
  <c r="T365" i="69"/>
  <c r="T352" i="69"/>
  <c r="T300" i="69"/>
  <c r="T391" i="69"/>
  <c r="T235" i="69"/>
  <c r="T261" i="69"/>
  <c r="T313" i="69"/>
  <c r="T378" i="69"/>
  <c r="T287" i="69"/>
  <c r="T274" i="69"/>
  <c r="S289" i="69"/>
  <c r="U340" i="69"/>
  <c r="Q386" i="69"/>
  <c r="Q256" i="69"/>
  <c r="Q373" i="69"/>
  <c r="Q243" i="69"/>
  <c r="Q321" i="69"/>
  <c r="Q334" i="69"/>
  <c r="Q360" i="69"/>
  <c r="Q399" i="69"/>
  <c r="Q347" i="69"/>
  <c r="Q308" i="69"/>
  <c r="U241"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S383" i="69"/>
  <c r="Q320" i="69"/>
  <c r="R286" i="69"/>
  <c r="S386" i="69"/>
  <c r="S308" i="69"/>
  <c r="S269" i="69"/>
  <c r="Q313" i="69"/>
  <c r="Q391" i="69"/>
  <c r="Q365" i="69"/>
  <c r="Q352" i="69"/>
  <c r="Q261" i="69"/>
  <c r="Q274" i="69"/>
  <c r="Q326" i="69"/>
  <c r="Q235" i="69"/>
  <c r="Q378" i="69"/>
  <c r="Q248" i="69"/>
  <c r="Q300" i="69"/>
  <c r="Q339" i="69"/>
  <c r="Q287" i="69"/>
  <c r="O259" i="69"/>
  <c r="O233" i="69"/>
  <c r="O389" i="69"/>
  <c r="O246" i="69"/>
  <c r="O335" i="69"/>
  <c r="O231" i="69"/>
  <c r="O244" i="69"/>
  <c r="O257" i="69"/>
  <c r="O374" i="69"/>
  <c r="O361" i="69"/>
  <c r="O400" i="69"/>
  <c r="O283" i="69"/>
  <c r="O322" i="69"/>
  <c r="O387" i="69"/>
  <c r="O348" i="69"/>
  <c r="O309" i="69"/>
  <c r="O296" i="69"/>
  <c r="O270"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D694" i="69" l="1"/>
  <c r="AD759" i="69"/>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713" i="69"/>
  <c r="AC89" i="49" s="1"/>
  <c r="AC791" i="69"/>
  <c r="AC661" i="69"/>
  <c r="AC804" i="69"/>
  <c r="AC96" i="49" s="1"/>
  <c r="AC687" i="69"/>
  <c r="AD752" i="69"/>
  <c r="AD661" i="69"/>
  <c r="AC765" i="69"/>
  <c r="AC674" i="69"/>
  <c r="AD739" i="69"/>
  <c r="AD635" i="69"/>
  <c r="AC752" i="69"/>
  <c r="AC635" i="69"/>
  <c r="AD726" i="69"/>
  <c r="AC739" i="69"/>
  <c r="AC648" i="69"/>
  <c r="AD713" i="69"/>
  <c r="AD698" i="69"/>
  <c r="AD659" i="69"/>
  <c r="AD724" i="69"/>
  <c r="AD633" i="69"/>
  <c r="AD737" i="69"/>
  <c r="AD750" i="69"/>
  <c r="AD711" i="69"/>
  <c r="AD685" i="69"/>
  <c r="AD87" i="49" s="1"/>
  <c r="AD646" i="69"/>
  <c r="AD776" i="69"/>
  <c r="AD94" i="49" s="1"/>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85" i="49" s="1"/>
  <c r="AD230" i="69"/>
  <c r="AD360" i="69"/>
  <c r="AD723" i="69"/>
  <c r="AD90" i="49" s="1"/>
  <c r="AD632" i="69"/>
  <c r="AD295" i="69"/>
  <c r="AD347" i="69"/>
  <c r="AD736" i="69"/>
  <c r="AD243" i="69"/>
  <c r="AD308" i="69"/>
  <c r="AD710" i="69"/>
  <c r="AD256" i="69"/>
  <c r="AD334" i="69"/>
  <c r="AD697" i="69"/>
  <c r="AD88" i="49" s="1"/>
  <c r="AD775" i="69"/>
  <c r="AD321" i="69"/>
  <c r="AD801" i="69"/>
  <c r="AD96" i="49" s="1"/>
  <c r="AC242" i="69"/>
  <c r="AC307" i="69"/>
  <c r="AC372" i="69"/>
  <c r="AC385" i="69"/>
  <c r="AC333" i="69"/>
  <c r="AC268" i="69"/>
  <c r="AC294" i="69"/>
  <c r="AC346" i="69"/>
  <c r="AC359" i="69"/>
  <c r="AC229" i="69"/>
  <c r="AC320" i="69"/>
  <c r="AD701" i="69"/>
  <c r="AD688" i="69"/>
  <c r="AD805" i="69"/>
  <c r="AD675" i="69"/>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70" i="49" s="1"/>
  <c r="AD569" i="69"/>
  <c r="AD517" i="69"/>
  <c r="AD74" i="49" s="1"/>
  <c r="AD608" i="69"/>
  <c r="AD504" i="69"/>
  <c r="AD530" i="69"/>
  <c r="AC524" i="69"/>
  <c r="AC472" i="69"/>
  <c r="AC537" i="69"/>
  <c r="AC498" i="69"/>
  <c r="AC511" i="69"/>
  <c r="AC550" i="69"/>
  <c r="AC459" i="69"/>
  <c r="AC70" i="49" s="1"/>
  <c r="AC589" i="69"/>
  <c r="AC80" i="49" s="1"/>
  <c r="AC485" i="69"/>
  <c r="AA541" i="69"/>
  <c r="AA554" i="69"/>
  <c r="AA526" i="69"/>
  <c r="AA455" i="69"/>
  <c r="AA567" i="69"/>
  <c r="AA437" i="69"/>
  <c r="AA513" i="69"/>
  <c r="AA546" i="69"/>
  <c r="AA76" i="49" s="1"/>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81" i="49" s="1"/>
  <c r="AA472" i="69"/>
  <c r="AA569" i="69"/>
  <c r="AA530" i="69"/>
  <c r="AA563" i="69"/>
  <c r="AA550" i="69"/>
  <c r="AA459" i="69"/>
  <c r="AA517" i="69"/>
  <c r="AA465" i="69"/>
  <c r="AA485" i="69"/>
  <c r="AA446" i="69"/>
  <c r="AA595" i="69"/>
  <c r="AA504" i="69"/>
  <c r="AA589" i="69"/>
  <c r="AA491" i="69"/>
  <c r="AA439" i="69"/>
  <c r="AA524" i="69"/>
  <c r="AA75" i="49" s="1"/>
  <c r="AA105" i="49" s="1"/>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93" i="49" s="1"/>
  <c r="AA650" i="69"/>
  <c r="AA667" i="69"/>
  <c r="AA663" i="69"/>
  <c r="AA235" i="69"/>
  <c r="AA719" i="69"/>
  <c r="AA90" i="49" s="1"/>
  <c r="AA641" i="69"/>
  <c r="AA728" i="69"/>
  <c r="AA637" i="69"/>
  <c r="AA83" i="49" s="1"/>
  <c r="AA715" i="69"/>
  <c r="AA797" i="69"/>
  <c r="AA680" i="69"/>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Y18" i="49" s="1"/>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95" i="49" s="1"/>
  <c r="Y675" i="69"/>
  <c r="Y86" i="49" s="1"/>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20" i="49" s="1"/>
  <c r="Y513" i="69"/>
  <c r="Y487" i="69"/>
  <c r="BB40" i="69"/>
  <c r="Y170" i="69"/>
  <c r="Y24" i="49" s="1"/>
  <c r="Y105" i="69"/>
  <c r="Y19" i="49" s="1"/>
  <c r="Y591" i="69"/>
  <c r="Y435" i="69"/>
  <c r="Y131" i="69"/>
  <c r="Y21" i="49" s="1"/>
  <c r="Y79" i="69"/>
  <c r="Y17" i="49" s="1"/>
  <c r="Y474" i="69"/>
  <c r="Y209" i="69"/>
  <c r="Y27" i="49" s="1"/>
  <c r="Y66" i="69"/>
  <c r="Y16" i="49" s="1"/>
  <c r="Y578" i="69"/>
  <c r="BB145" i="69"/>
  <c r="Y157" i="69"/>
  <c r="Y23" i="49" s="1"/>
  <c r="Y40" i="69"/>
  <c r="Y14" i="49" s="1"/>
  <c r="Y604" i="69"/>
  <c r="Y565" i="69"/>
  <c r="BB119" i="69"/>
  <c r="Y183" i="69"/>
  <c r="Y25" i="49" s="1"/>
  <c r="Y53" i="69"/>
  <c r="Y15" i="49" s="1"/>
  <c r="Y539" i="69"/>
  <c r="Y500" i="69"/>
  <c r="BB41" i="69"/>
  <c r="BB144" i="69"/>
  <c r="Y144" i="69"/>
  <c r="Y22" i="49" s="1"/>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696" i="69"/>
  <c r="Y765" i="69"/>
  <c r="Y648" i="69"/>
  <c r="Y84" i="49" s="1"/>
  <c r="Y670" i="69"/>
  <c r="Y739" i="69"/>
  <c r="Y722" i="69"/>
  <c r="Y90" i="49" s="1"/>
  <c r="Y748" i="69"/>
  <c r="Y683" i="69"/>
  <c r="Y713" i="69"/>
  <c r="Y800" i="69"/>
  <c r="Y761" i="69"/>
  <c r="Y657" i="69"/>
  <c r="Y687" i="69"/>
  <c r="Y774" i="69"/>
  <c r="Y94" i="49" s="1"/>
  <c r="Y631" i="69"/>
  <c r="Y83" i="49" s="1"/>
  <c r="Y674" i="69"/>
  <c r="AG96" i="49"/>
  <c r="AH84" i="49"/>
  <c r="AM94" i="49"/>
  <c r="AI84" i="49"/>
  <c r="AW88" i="49"/>
  <c r="AK83" i="49"/>
  <c r="AI93" i="49"/>
  <c r="AI96" i="49"/>
  <c r="AH39" i="49"/>
  <c r="AJ29" i="49"/>
  <c r="AR31" i="49"/>
  <c r="AW32" i="49"/>
  <c r="AZ39" i="49"/>
  <c r="AP39" i="49"/>
  <c r="AZ34" i="49"/>
  <c r="AH38" i="49"/>
  <c r="BB42" i="49"/>
  <c r="AN42" i="49"/>
  <c r="AX34" i="49"/>
  <c r="AV35" i="49"/>
  <c r="AN36" i="49"/>
  <c r="AR692" i="69"/>
  <c r="AN30" i="49"/>
  <c r="AU31" i="49"/>
  <c r="AY94" i="49"/>
  <c r="AF96" i="49"/>
  <c r="AH85" i="49"/>
  <c r="AQ30" i="49"/>
  <c r="AZ796" i="69"/>
  <c r="AJ36" i="49"/>
  <c r="AJ32" i="49"/>
  <c r="AR29" i="49"/>
  <c r="AZ31" i="49"/>
  <c r="AV30" i="49"/>
  <c r="AW30" i="49"/>
  <c r="AH36" i="49"/>
  <c r="AR38" i="49"/>
  <c r="AP37" i="49"/>
  <c r="AJ39" i="49"/>
  <c r="AG33" i="49"/>
  <c r="AN39" i="49"/>
  <c r="AR757" i="69"/>
  <c r="AZ653" i="69"/>
  <c r="AB640" i="69"/>
  <c r="AB731" i="69"/>
  <c r="AB627" i="69"/>
  <c r="AB744" i="69"/>
  <c r="AB92" i="49" s="1"/>
  <c r="AB653" i="69"/>
  <c r="AB757" i="69"/>
  <c r="AB666" i="69"/>
  <c r="AB796" i="69"/>
  <c r="AB679" i="69"/>
  <c r="AB770" i="69"/>
  <c r="AB94" i="49" s="1"/>
  <c r="AB692" i="69"/>
  <c r="AB705" i="69"/>
  <c r="AB89" i="49" s="1"/>
  <c r="AP32" i="49"/>
  <c r="AK84" i="49"/>
  <c r="AR32" i="49"/>
  <c r="AV32" i="49"/>
  <c r="AR34" i="49"/>
  <c r="AV29" i="49"/>
  <c r="AW29" i="49"/>
  <c r="AH32" i="49"/>
  <c r="AX32" i="49"/>
  <c r="AR37" i="49"/>
  <c r="AJ38" i="49"/>
  <c r="AG32" i="49"/>
  <c r="AN38" i="49"/>
  <c r="AL90" i="49"/>
  <c r="AR705" i="69"/>
  <c r="AE94" i="49"/>
  <c r="AM88" i="49"/>
  <c r="AW83" i="49"/>
  <c r="AO92" i="49"/>
  <c r="AL732" i="69"/>
  <c r="AL797" i="69"/>
  <c r="AL628" i="69"/>
  <c r="AL706" i="69"/>
  <c r="AL89" i="49" s="1"/>
  <c r="AL654" i="69"/>
  <c r="AL758" i="69"/>
  <c r="AL93" i="49" s="1"/>
  <c r="AL667" i="69"/>
  <c r="AL745" i="69"/>
  <c r="AL680" i="69"/>
  <c r="AL771" i="69"/>
  <c r="AL641" i="69"/>
  <c r="AL693" i="69"/>
  <c r="AL88" i="49" s="1"/>
  <c r="AV798" i="69"/>
  <c r="AV655" i="69"/>
  <c r="AV759" i="69"/>
  <c r="AV642" i="69"/>
  <c r="AV772" i="69"/>
  <c r="AV668" i="69"/>
  <c r="AV681" i="69"/>
  <c r="AV746" i="69"/>
  <c r="AV92" i="49" s="1"/>
  <c r="AV785" i="69"/>
  <c r="AV694" i="69"/>
  <c r="AV88" i="49" s="1"/>
  <c r="AV720" i="69"/>
  <c r="AV707" i="69"/>
  <c r="AX643" i="69"/>
  <c r="AX734" i="69"/>
  <c r="AX786" i="69"/>
  <c r="AX630" i="69"/>
  <c r="AX83" i="49" s="1"/>
  <c r="AX760" i="69"/>
  <c r="AX656" i="69"/>
  <c r="AX85" i="49" s="1"/>
  <c r="AX747" i="69"/>
  <c r="AX669" i="69"/>
  <c r="AX773" i="69"/>
  <c r="AX695" i="69"/>
  <c r="AX682" i="69"/>
  <c r="AX708" i="69"/>
  <c r="AX89" i="49" s="1"/>
  <c r="AZ800" i="69"/>
  <c r="AZ709" i="69"/>
  <c r="AZ89" i="49" s="1"/>
  <c r="AZ631" i="69"/>
  <c r="AZ735" i="69"/>
  <c r="AZ787" i="69"/>
  <c r="AZ657" i="69"/>
  <c r="AZ761" i="69"/>
  <c r="AZ748" i="69"/>
  <c r="AZ644" i="69"/>
  <c r="AZ774" i="69"/>
  <c r="AZ94" i="49" s="1"/>
  <c r="AZ670" i="69"/>
  <c r="AZ696" i="69"/>
  <c r="AZ683" i="69"/>
  <c r="AF672" i="69"/>
  <c r="AF776" i="69"/>
  <c r="AF633" i="69"/>
  <c r="AF83" i="49" s="1"/>
  <c r="AF750" i="69"/>
  <c r="AF685" i="69"/>
  <c r="AF87" i="49" s="1"/>
  <c r="AF698" i="69"/>
  <c r="AF711" i="69"/>
  <c r="AF737" i="69"/>
  <c r="AF646" i="69"/>
  <c r="AF724" i="69"/>
  <c r="AP686" i="69"/>
  <c r="AP87" i="49" s="1"/>
  <c r="AP712" i="69"/>
  <c r="AP725" i="69"/>
  <c r="AP90" i="49" s="1"/>
  <c r="AP803" i="69"/>
  <c r="AP634" i="69"/>
  <c r="AP738" i="69"/>
  <c r="AP647" i="69"/>
  <c r="AP764" i="69"/>
  <c r="AP790" i="69"/>
  <c r="AP660" i="69"/>
  <c r="AP751" i="69"/>
  <c r="AP92" i="49" s="1"/>
  <c r="AP673" i="69"/>
  <c r="AP777" i="69"/>
  <c r="AR700" i="69"/>
  <c r="AR726" i="69"/>
  <c r="AR713" i="69"/>
  <c r="AR791" i="69"/>
  <c r="AR95" i="49" s="1"/>
  <c r="AR648" i="69"/>
  <c r="AR765" i="69"/>
  <c r="AR93" i="49" s="1"/>
  <c r="AR635" i="69"/>
  <c r="AR739" i="69"/>
  <c r="AR661" i="69"/>
  <c r="AR752" i="69"/>
  <c r="AR674" i="69"/>
  <c r="AR778" i="69"/>
  <c r="AT675" i="69"/>
  <c r="AT86" i="49" s="1"/>
  <c r="AT792" i="69"/>
  <c r="AT95" i="49" s="1"/>
  <c r="AT701" i="69"/>
  <c r="AT714" i="69"/>
  <c r="AT740" i="69"/>
  <c r="AT649" i="69"/>
  <c r="AT727" i="69"/>
  <c r="AT636" i="69"/>
  <c r="AT83" i="49" s="1"/>
  <c r="AT766" i="69"/>
  <c r="AT662" i="69"/>
  <c r="AT85" i="49" s="1"/>
  <c r="AT753" i="69"/>
  <c r="Z638" i="69"/>
  <c r="Z742" i="69"/>
  <c r="Z664" i="69"/>
  <c r="Z716" i="69"/>
  <c r="Z651" i="69"/>
  <c r="Z755" i="69"/>
  <c r="Z677" i="69"/>
  <c r="Z781" i="69"/>
  <c r="Z690" i="69"/>
  <c r="Z703" i="69"/>
  <c r="Z729" i="69"/>
  <c r="AB730" i="69"/>
  <c r="AB639" i="69"/>
  <c r="AB83" i="49" s="1"/>
  <c r="AB769" i="69"/>
  <c r="AB93" i="49" s="1"/>
  <c r="AB665" i="69"/>
  <c r="AB743" i="69"/>
  <c r="AB652" i="69"/>
  <c r="AB756" i="69"/>
  <c r="AB678" i="69"/>
  <c r="AB782" i="69"/>
  <c r="AB691" i="69"/>
  <c r="AB704" i="69"/>
  <c r="AH31" i="49"/>
  <c r="AZ32" i="49"/>
  <c r="AJ33" i="49"/>
  <c r="AR30" i="49"/>
  <c r="AV33" i="49"/>
  <c r="AH35" i="49"/>
  <c r="AX29" i="49"/>
  <c r="AZ35" i="49"/>
  <c r="AR36" i="49"/>
  <c r="AP40" i="49"/>
  <c r="AP33" i="49"/>
  <c r="AJ37" i="49"/>
  <c r="AG34" i="49"/>
  <c r="AN37" i="49"/>
  <c r="AR718" i="69"/>
  <c r="AR90" i="49" s="1"/>
  <c r="AF405" i="69"/>
  <c r="AF249" i="69"/>
  <c r="AF327" i="69"/>
  <c r="AF340" i="69"/>
  <c r="AF366" i="69"/>
  <c r="AF379" i="69"/>
  <c r="AF353" i="69"/>
  <c r="AF392" i="69"/>
  <c r="AF314" i="69"/>
  <c r="AJ34" i="49"/>
  <c r="AZ33" i="49"/>
  <c r="AJ744" i="69"/>
  <c r="AJ705" i="69"/>
  <c r="AJ89" i="49" s="1"/>
  <c r="AJ640" i="69"/>
  <c r="AJ718" i="69"/>
  <c r="AJ627" i="69"/>
  <c r="AJ757" i="69"/>
  <c r="AJ653" i="69"/>
  <c r="AJ796" i="69"/>
  <c r="AJ783" i="69"/>
  <c r="AJ666" i="69"/>
  <c r="AJ770" i="69"/>
  <c r="AJ679" i="69"/>
  <c r="AJ692" i="69"/>
  <c r="AH34" i="49"/>
  <c r="AZ38" i="49"/>
  <c r="AR41" i="49"/>
  <c r="AP36" i="49"/>
  <c r="AP34" i="49"/>
  <c r="AX84" i="49"/>
  <c r="AD86" i="49"/>
  <c r="AW85" i="49"/>
  <c r="AU756" i="69"/>
  <c r="AU92" i="49" s="1"/>
  <c r="AA395" i="69"/>
  <c r="AA265" i="69"/>
  <c r="AA304" i="69"/>
  <c r="AA291" i="69"/>
  <c r="AA317" i="69"/>
  <c r="AA226" i="69"/>
  <c r="AA29" i="49" s="1"/>
  <c r="AA239" i="69"/>
  <c r="AA278" i="69"/>
  <c r="AA252" i="69"/>
  <c r="AA31" i="49" s="1"/>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4" i="49" s="1"/>
  <c r="AB338" i="69"/>
  <c r="AB260" i="69"/>
  <c r="AB31" i="49" s="1"/>
  <c r="AB312" i="69"/>
  <c r="AB325" i="69"/>
  <c r="AB286" i="69"/>
  <c r="AB377" i="69"/>
  <c r="AB351" i="69"/>
  <c r="AB364" i="69"/>
  <c r="AB390" i="69"/>
  <c r="Z237" i="69"/>
  <c r="Z29" i="49" s="1"/>
  <c r="Z406" i="69"/>
  <c r="Z42" i="49" s="1"/>
  <c r="Z250" i="69"/>
  <c r="Z30" i="49" s="1"/>
  <c r="Z302" i="69"/>
  <c r="Z328" i="69"/>
  <c r="Z36" i="49" s="1"/>
  <c r="Z315" i="69"/>
  <c r="Z35" i="49" s="1"/>
  <c r="Z289" i="69"/>
  <c r="Z33" i="49" s="1"/>
  <c r="Z276" i="69"/>
  <c r="Z32" i="49" s="1"/>
  <c r="Z263" i="69"/>
  <c r="Z31" i="49" s="1"/>
  <c r="Z380" i="69"/>
  <c r="Z40" i="49" s="1"/>
  <c r="Z354" i="69"/>
  <c r="Z341" i="69"/>
  <c r="Z367" i="69"/>
  <c r="Z39" i="49" s="1"/>
  <c r="Z393" i="69"/>
  <c r="Z41" i="49" s="1"/>
  <c r="AJ30" i="49"/>
  <c r="AZ29" i="49"/>
  <c r="AR783" i="69"/>
  <c r="AR640" i="69"/>
  <c r="AR84" i="49" s="1"/>
  <c r="AR731" i="69"/>
  <c r="AR679" i="69"/>
  <c r="AH33" i="49"/>
  <c r="AH30" i="49"/>
  <c r="AZ37" i="49"/>
  <c r="AH40" i="49"/>
  <c r="AR40" i="49"/>
  <c r="Z38" i="49"/>
  <c r="AP35" i="49"/>
  <c r="AL95" i="49"/>
  <c r="AJ90" i="49"/>
  <c r="AR85" i="49"/>
  <c r="AL86" i="49"/>
  <c r="AF91" i="49"/>
  <c r="AN87" i="49"/>
  <c r="AR770" i="69"/>
  <c r="AR666" i="69"/>
  <c r="AF92" i="49"/>
  <c r="AB86" i="49"/>
  <c r="AB718" i="69"/>
  <c r="AG31" i="49"/>
  <c r="AT30" i="49"/>
  <c r="AN31" i="49"/>
  <c r="AZ666" i="69"/>
  <c r="AZ86" i="49" s="1"/>
  <c r="AZ770" i="69"/>
  <c r="AZ679" i="69"/>
  <c r="AZ692" i="69"/>
  <c r="AZ88" i="49" s="1"/>
  <c r="AZ705" i="69"/>
  <c r="AZ731" i="69"/>
  <c r="AZ627" i="69"/>
  <c r="AZ744" i="69"/>
  <c r="AZ640" i="69"/>
  <c r="AZ84" i="49" s="1"/>
  <c r="AZ757" i="69"/>
  <c r="AN32" i="49"/>
  <c r="AV34" i="49"/>
  <c r="AH29" i="49"/>
  <c r="AN40" i="49"/>
  <c r="AZ36" i="49"/>
  <c r="AR35" i="49"/>
  <c r="AV37" i="49"/>
  <c r="AZ40" i="49"/>
  <c r="Z37" i="49"/>
  <c r="AP31" i="49"/>
  <c r="AJ40" i="49"/>
  <c r="AN41" i="49"/>
  <c r="AB783" i="69"/>
  <c r="AR796" i="69"/>
  <c r="AR627" i="69"/>
  <c r="BA29" i="49"/>
  <c r="AB29" i="49"/>
  <c r="AJ31" i="49"/>
  <c r="AR33" i="49"/>
  <c r="AZ30" i="49"/>
  <c r="Z34" i="49"/>
  <c r="AN29" i="49"/>
  <c r="AV31" i="49"/>
  <c r="AW31" i="49"/>
  <c r="AH37" i="49"/>
  <c r="AJ41" i="49"/>
  <c r="AR39" i="49"/>
  <c r="AV36" i="49"/>
  <c r="AP38" i="49"/>
  <c r="AJ35" i="49"/>
  <c r="AZ95" i="49"/>
  <c r="AJ94" i="49"/>
  <c r="AJ85" i="49"/>
  <c r="AN91" i="49"/>
  <c r="AR744" i="69"/>
  <c r="AZ718" i="69"/>
  <c r="AC699" i="69"/>
  <c r="AC634" i="69"/>
  <c r="AC738" i="69"/>
  <c r="AC91" i="49" s="1"/>
  <c r="AC647" i="69"/>
  <c r="AC764" i="69"/>
  <c r="AC93" i="49" s="1"/>
  <c r="AC673" i="69"/>
  <c r="AC751" i="69"/>
  <c r="AC686" i="69"/>
  <c r="AC87" i="49" s="1"/>
  <c r="AC777" i="69"/>
  <c r="AC660" i="69"/>
  <c r="AC790" i="69"/>
  <c r="AC725" i="69"/>
  <c r="AE713" i="69"/>
  <c r="AE804" i="69"/>
  <c r="AE648" i="69"/>
  <c r="AE739" i="69"/>
  <c r="AE635" i="69"/>
  <c r="AE83" i="49" s="1"/>
  <c r="AE765" i="69"/>
  <c r="AE687" i="69"/>
  <c r="AE87" i="49" s="1"/>
  <c r="AE752" i="69"/>
  <c r="AE92" i="49" s="1"/>
  <c r="AE674" i="69"/>
  <c r="AE86" i="49" s="1"/>
  <c r="AE791" i="69"/>
  <c r="AE661" i="69"/>
  <c r="AE700" i="69"/>
  <c r="AG701" i="69"/>
  <c r="AG636" i="69"/>
  <c r="AG83" i="49" s="1"/>
  <c r="AG740" i="69"/>
  <c r="AG91" i="49" s="1"/>
  <c r="AG779" i="69"/>
  <c r="AG94" i="49" s="1"/>
  <c r="AG649" i="69"/>
  <c r="AG84" i="49" s="1"/>
  <c r="AG766" i="69"/>
  <c r="AG675" i="69"/>
  <c r="AG753" i="69"/>
  <c r="AG662" i="69"/>
  <c r="AG792" i="69"/>
  <c r="AG688" i="69"/>
  <c r="AG727" i="69"/>
  <c r="AQ676" i="69"/>
  <c r="AQ86" i="49" s="1"/>
  <c r="AQ793" i="69"/>
  <c r="AQ702" i="69"/>
  <c r="AQ88" i="49" s="1"/>
  <c r="AQ715" i="69"/>
  <c r="AQ89" i="49" s="1"/>
  <c r="AQ780" i="69"/>
  <c r="AQ806" i="69"/>
  <c r="AQ96" i="49" s="1"/>
  <c r="AQ689" i="69"/>
  <c r="AQ741" i="69"/>
  <c r="AQ637" i="69"/>
  <c r="AQ83" i="49" s="1"/>
  <c r="AQ728" i="69"/>
  <c r="AQ90" i="49" s="1"/>
  <c r="AQ650" i="69"/>
  <c r="AQ767" i="69"/>
  <c r="AQ93" i="49" s="1"/>
  <c r="AS690" i="69"/>
  <c r="AS794" i="69"/>
  <c r="AS664" i="69"/>
  <c r="AS85" i="49" s="1"/>
  <c r="AS703" i="69"/>
  <c r="AS716" i="69"/>
  <c r="AS89" i="49" s="1"/>
  <c r="AS742" i="69"/>
  <c r="AS638" i="69"/>
  <c r="AS729" i="69"/>
  <c r="AS651" i="69"/>
  <c r="AS768" i="69"/>
  <c r="AS93" i="49" s="1"/>
  <c r="AS807" i="69"/>
  <c r="AU678" i="69"/>
  <c r="AU795" i="69"/>
  <c r="AU95" i="49" s="1"/>
  <c r="AU782" i="69"/>
  <c r="AU691" i="69"/>
  <c r="AU704" i="69"/>
  <c r="AU88" i="49" s="1"/>
  <c r="AU808" i="69"/>
  <c r="AU717" i="69"/>
  <c r="AU743" i="69"/>
  <c r="AU639" i="69"/>
  <c r="AU730" i="69"/>
  <c r="AU90" i="49" s="1"/>
  <c r="AU652" i="69"/>
  <c r="AU769" i="69"/>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42" i="49" s="1"/>
  <c r="AG338" i="69"/>
  <c r="AG37" i="49" s="1"/>
  <c r="AG351" i="69"/>
  <c r="AG38" i="49" s="1"/>
  <c r="AG364" i="69"/>
  <c r="AG39" i="49" s="1"/>
  <c r="AG390" i="69"/>
  <c r="AG41" i="49" s="1"/>
  <c r="AG312" i="69"/>
  <c r="AG35" i="49" s="1"/>
  <c r="AG377" i="69"/>
  <c r="AG40" i="49" s="1"/>
  <c r="AG325" i="69"/>
  <c r="AG36" i="49" s="1"/>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29" i="49" s="1"/>
  <c r="AU406" i="69"/>
  <c r="AU250" i="69"/>
  <c r="AU30" i="49" s="1"/>
  <c r="AU276" i="69"/>
  <c r="AU302" i="69"/>
  <c r="AU328" i="69"/>
  <c r="AU315" i="69"/>
  <c r="AU289" i="69"/>
  <c r="AU341" i="69"/>
  <c r="AU354" i="69"/>
  <c r="AU380" i="69"/>
  <c r="AU393" i="69"/>
  <c r="AU367" i="69"/>
  <c r="AW406" i="69"/>
  <c r="AW354" i="69"/>
  <c r="AW380" i="69"/>
  <c r="AW367" i="69"/>
  <c r="AG30" i="49"/>
  <c r="AI239" i="69"/>
  <c r="AI395" i="69"/>
  <c r="AI226" i="69"/>
  <c r="AI291" i="69"/>
  <c r="AI252" i="69"/>
  <c r="AI317" i="69"/>
  <c r="AI330" i="69"/>
  <c r="AI278" i="69"/>
  <c r="AI265" i="69"/>
  <c r="AI304" i="69"/>
  <c r="AI382" i="69"/>
  <c r="AI343" i="69"/>
  <c r="AI369" i="69"/>
  <c r="AI356" i="69"/>
  <c r="AS400" i="69"/>
  <c r="AS309" i="69"/>
  <c r="AS257" i="69"/>
  <c r="AS31" i="49" s="1"/>
  <c r="AS335" i="69"/>
  <c r="AS322" i="69"/>
  <c r="AS361" i="69"/>
  <c r="AS387" i="69"/>
  <c r="AS374" i="69"/>
  <c r="AS348" i="69"/>
  <c r="AT400" i="69"/>
  <c r="AT322" i="69"/>
  <c r="AT36" i="49" s="1"/>
  <c r="AT270" i="69"/>
  <c r="AT32" i="49" s="1"/>
  <c r="AT296" i="69"/>
  <c r="AT34" i="49" s="1"/>
  <c r="AT309" i="69"/>
  <c r="AT35" i="49" s="1"/>
  <c r="AT283" i="69"/>
  <c r="AT33" i="49" s="1"/>
  <c r="AT348" i="69"/>
  <c r="AT38" i="49" s="1"/>
  <c r="AT335" i="69"/>
  <c r="AT37" i="49" s="1"/>
  <c r="AT361" i="69"/>
  <c r="AT39" i="49" s="1"/>
  <c r="AT387" i="69"/>
  <c r="AT374" i="69"/>
  <c r="AT40" i="49" s="1"/>
  <c r="AN33" i="49"/>
  <c r="AG29" i="49"/>
  <c r="AM90" i="49"/>
  <c r="AM91" i="49"/>
  <c r="AG88" i="49"/>
  <c r="AW91" i="49"/>
  <c r="AK95" i="49"/>
  <c r="AI88" i="49"/>
  <c r="AY90" i="49"/>
  <c r="AA92"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I94" i="49"/>
  <c r="AK227" i="69"/>
  <c r="AK29" i="49" s="1"/>
  <c r="AK396" i="69"/>
  <c r="AK266" i="69"/>
  <c r="AK331" i="69"/>
  <c r="AK305" i="69"/>
  <c r="AK292" i="69"/>
  <c r="AK253" i="69"/>
  <c r="AK279" i="69"/>
  <c r="AK240" i="69"/>
  <c r="AK30" i="49" s="1"/>
  <c r="AK344" i="69"/>
  <c r="AK383" i="69"/>
  <c r="AK318" i="69"/>
  <c r="AK357" i="69"/>
  <c r="AK370" i="69"/>
  <c r="AO229" i="69"/>
  <c r="AO29" i="49" s="1"/>
  <c r="AO398" i="69"/>
  <c r="AO242" i="69"/>
  <c r="AO30" i="49" s="1"/>
  <c r="AO255" i="69"/>
  <c r="AO320" i="69"/>
  <c r="AO281" i="69"/>
  <c r="AO33" i="49" s="1"/>
  <c r="AO307" i="69"/>
  <c r="AO35" i="49" s="1"/>
  <c r="AO294" i="69"/>
  <c r="AO268" i="69"/>
  <c r="AO346" i="69"/>
  <c r="AO359" i="69"/>
  <c r="AO39" i="49" s="1"/>
  <c r="AO372" i="69"/>
  <c r="AO333" i="69"/>
  <c r="AO385" i="69"/>
  <c r="AO41" i="49" s="1"/>
  <c r="Y402" i="69"/>
  <c r="Y259" i="69"/>
  <c r="Y233" i="69"/>
  <c r="Y272" i="69"/>
  <c r="Y337" i="69"/>
  <c r="Y311" i="69"/>
  <c r="Y389" i="69"/>
  <c r="Y298" i="69"/>
  <c r="Y376" i="69"/>
  <c r="Y324" i="69"/>
  <c r="Y350" i="69"/>
  <c r="Y363" i="69"/>
  <c r="AX398" i="69"/>
  <c r="AX242" i="69"/>
  <c r="AX30" i="49" s="1"/>
  <c r="AX255" i="69"/>
  <c r="AX31" i="49" s="1"/>
  <c r="AX333" i="69"/>
  <c r="AX37" i="49" s="1"/>
  <c r="AX281" i="69"/>
  <c r="AX33" i="49" s="1"/>
  <c r="AX372" i="69"/>
  <c r="AX307" i="69"/>
  <c r="AX359" i="69"/>
  <c r="AX320" i="69"/>
  <c r="AX385" i="69"/>
  <c r="AX346" i="69"/>
  <c r="AF232" i="69"/>
  <c r="AF29" i="49" s="1"/>
  <c r="AF401" i="69"/>
  <c r="AF42" i="49" s="1"/>
  <c r="AF245" i="69"/>
  <c r="AF258" i="69"/>
  <c r="AF31" i="49" s="1"/>
  <c r="AF271" i="69"/>
  <c r="AF32" i="49" s="1"/>
  <c r="AF323" i="69"/>
  <c r="AF36" i="49" s="1"/>
  <c r="AF297" i="69"/>
  <c r="AF34" i="49" s="1"/>
  <c r="AF310" i="69"/>
  <c r="AF35" i="49" s="1"/>
  <c r="AF284" i="69"/>
  <c r="AF33" i="49" s="1"/>
  <c r="AF388" i="69"/>
  <c r="AF41" i="49" s="1"/>
  <c r="AF375" i="69"/>
  <c r="AF40" i="49" s="1"/>
  <c r="AF336" i="69"/>
  <c r="AF37" i="49" s="1"/>
  <c r="AF349" i="69"/>
  <c r="AF362" i="69"/>
  <c r="AF39" i="49" s="1"/>
  <c r="AD404" i="69"/>
  <c r="AD274" i="69"/>
  <c r="AD313" i="69"/>
  <c r="AD326" i="69"/>
  <c r="AD36" i="49" s="1"/>
  <c r="AD287" i="69"/>
  <c r="AD300" i="69"/>
  <c r="AD378" i="69"/>
  <c r="AD339" i="69"/>
  <c r="AD352" i="69"/>
  <c r="AD365" i="69"/>
  <c r="AD391" i="69"/>
  <c r="AP30" i="49"/>
  <c r="AN35" i="49"/>
  <c r="AL91" i="49"/>
  <c r="BB95" i="49"/>
  <c r="AV91" i="49"/>
  <c r="AJ84" i="49"/>
  <c r="AM87" i="49"/>
  <c r="AU84" i="49"/>
  <c r="AY93" i="49"/>
  <c r="BB91" i="49"/>
  <c r="AH397" i="69"/>
  <c r="AH42" i="49" s="1"/>
  <c r="AH384" i="69"/>
  <c r="AH41" i="49" s="1"/>
  <c r="AD390" i="69"/>
  <c r="AD403" i="69"/>
  <c r="AQ400" i="69"/>
  <c r="AQ270" i="69"/>
  <c r="AQ296" i="69"/>
  <c r="AQ283" i="69"/>
  <c r="AQ348" i="69"/>
  <c r="AQ374" i="69"/>
  <c r="AQ322" i="69"/>
  <c r="AQ387" i="69"/>
  <c r="AQ361" i="69"/>
  <c r="AQ335" i="69"/>
  <c r="AQ309" i="69"/>
  <c r="AS401" i="69"/>
  <c r="AS284" i="69"/>
  <c r="AS33" i="49" s="1"/>
  <c r="AS323" i="69"/>
  <c r="AS297" i="69"/>
  <c r="AS34" i="49" s="1"/>
  <c r="AS310" i="69"/>
  <c r="AS349" i="69"/>
  <c r="AS362" i="69"/>
  <c r="AS39" i="49" s="1"/>
  <c r="AS388" i="69"/>
  <c r="AS336" i="69"/>
  <c r="AS375" i="69"/>
  <c r="AU402" i="69"/>
  <c r="AU42" i="49" s="1"/>
  <c r="AU285" i="69"/>
  <c r="AU33" i="49" s="1"/>
  <c r="AU337" i="69"/>
  <c r="AU272" i="69"/>
  <c r="AU32" i="49" s="1"/>
  <c r="AU324" i="69"/>
  <c r="AU36" i="49" s="1"/>
  <c r="AU311" i="69"/>
  <c r="AU35" i="49" s="1"/>
  <c r="AU376" i="69"/>
  <c r="AU40" i="49" s="1"/>
  <c r="AU298" i="69"/>
  <c r="AU34" i="49" s="1"/>
  <c r="AU350" i="69"/>
  <c r="AU38" i="49" s="1"/>
  <c r="AU363" i="69"/>
  <c r="AU39" i="49" s="1"/>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33" i="49" s="1"/>
  <c r="AE232" i="69"/>
  <c r="AE29" i="49" s="1"/>
  <c r="AE336" i="69"/>
  <c r="AE258" i="69"/>
  <c r="AE323" i="69"/>
  <c r="AE375" i="69"/>
  <c r="AE349" i="69"/>
  <c r="AE362" i="69"/>
  <c r="AE388" i="69"/>
  <c r="AT29" i="49"/>
  <c r="AP29" i="49"/>
  <c r="BA240" i="69"/>
  <c r="BA396" i="69"/>
  <c r="BA253" i="69"/>
  <c r="BA318" i="69"/>
  <c r="BA331" i="69"/>
  <c r="BA37" i="49" s="1"/>
  <c r="BA292" i="69"/>
  <c r="BA279" i="69"/>
  <c r="BA266" i="69"/>
  <c r="BA370" i="69"/>
  <c r="BA305" i="69"/>
  <c r="BA344" i="69"/>
  <c r="BA357" i="69"/>
  <c r="BA383" i="69"/>
  <c r="AW398" i="69"/>
  <c r="AW42" i="49" s="1"/>
  <c r="AW281" i="69"/>
  <c r="AW33" i="49" s="1"/>
  <c r="AW294" i="69"/>
  <c r="AW34" i="49" s="1"/>
  <c r="AW307" i="69"/>
  <c r="AW35" i="49" s="1"/>
  <c r="AW320" i="69"/>
  <c r="AW36" i="49" s="1"/>
  <c r="AW333" i="69"/>
  <c r="AW37" i="49" s="1"/>
  <c r="AW359" i="69"/>
  <c r="AW385" i="69"/>
  <c r="AW41" i="49" s="1"/>
  <c r="AW346" i="69"/>
  <c r="AW38" i="49" s="1"/>
  <c r="AW372" i="69"/>
  <c r="AW40" i="49" s="1"/>
  <c r="AO402" i="69"/>
  <c r="AO350" i="69"/>
  <c r="AO376" i="69"/>
  <c r="AB399" i="69"/>
  <c r="AB334" i="69"/>
  <c r="AB308" i="69"/>
  <c r="AB35" i="49" s="1"/>
  <c r="AB321" i="69"/>
  <c r="AB36" i="49" s="1"/>
  <c r="AB347" i="69"/>
  <c r="AB386" i="69"/>
  <c r="AB373" i="69"/>
  <c r="AB360" i="69"/>
  <c r="AV401" i="69"/>
  <c r="AV42" i="49" s="1"/>
  <c r="AV388" i="69"/>
  <c r="AV41" i="49" s="1"/>
  <c r="AV362" i="69"/>
  <c r="AV39" i="49" s="1"/>
  <c r="AV349" i="69"/>
  <c r="AV38" i="49" s="1"/>
  <c r="AV375" i="69"/>
  <c r="AV40" i="49" s="1"/>
  <c r="AT391" i="69"/>
  <c r="AT404" i="69"/>
  <c r="AT42" i="49" s="1"/>
  <c r="AQ230" i="69"/>
  <c r="AQ29" i="49" s="1"/>
  <c r="AQ399" i="69"/>
  <c r="AQ295" i="69"/>
  <c r="AQ34" i="49" s="1"/>
  <c r="AQ334" i="69"/>
  <c r="AQ37" i="49" s="1"/>
  <c r="AQ269" i="69"/>
  <c r="AQ32" i="49" s="1"/>
  <c r="AQ282" i="69"/>
  <c r="AQ347" i="69"/>
  <c r="AQ38" i="49" s="1"/>
  <c r="AQ256" i="69"/>
  <c r="AQ31" i="49" s="1"/>
  <c r="AQ308" i="69"/>
  <c r="AQ386" i="69"/>
  <c r="AQ41" i="49" s="1"/>
  <c r="AQ373" i="69"/>
  <c r="AQ40" i="49" s="1"/>
  <c r="AQ321" i="69"/>
  <c r="AQ36" i="49" s="1"/>
  <c r="AQ360" i="69"/>
  <c r="AX402" i="69"/>
  <c r="AX311" i="69"/>
  <c r="AX337" i="69"/>
  <c r="AX324" i="69"/>
  <c r="AX350" i="69"/>
  <c r="AX38" i="49" s="1"/>
  <c r="AX363" i="69"/>
  <c r="AX389" i="69"/>
  <c r="AX376" i="69"/>
  <c r="AN34" i="49"/>
  <c r="AP384" i="69"/>
  <c r="AP41" i="49" s="1"/>
  <c r="AP397" i="69"/>
  <c r="AP42" i="49" s="1"/>
  <c r="AY231" i="69"/>
  <c r="AY29" i="49" s="1"/>
  <c r="AY400" i="69"/>
  <c r="AY335" i="69"/>
  <c r="AY37" i="49" s="1"/>
  <c r="AY348" i="69"/>
  <c r="AY322" i="69"/>
  <c r="AY36" i="49" s="1"/>
  <c r="AY270" i="69"/>
  <c r="AY257" i="69"/>
  <c r="AY283" i="69"/>
  <c r="AY33" i="49" s="1"/>
  <c r="AY244" i="69"/>
  <c r="AY309" i="69"/>
  <c r="AY35" i="49" s="1"/>
  <c r="AY361" i="69"/>
  <c r="AY387" i="69"/>
  <c r="AY374" i="69"/>
  <c r="AY40" i="49" s="1"/>
  <c r="AY296" i="69"/>
  <c r="AY34" i="49" s="1"/>
  <c r="BA245" i="69"/>
  <c r="BA401" i="69"/>
  <c r="BA271" i="69"/>
  <c r="BA284" i="69"/>
  <c r="BA297" i="69"/>
  <c r="BA323" i="69"/>
  <c r="BA258" i="69"/>
  <c r="BA375" i="69"/>
  <c r="BA349" i="69"/>
  <c r="BA362" i="69"/>
  <c r="BA310" i="69"/>
  <c r="BA336" i="69"/>
  <c r="BA388" i="69"/>
  <c r="Y403" i="69"/>
  <c r="Y234" i="69"/>
  <c r="Y273" i="69"/>
  <c r="Y260" i="69"/>
  <c r="Y312" i="69"/>
  <c r="Y325" i="69"/>
  <c r="Y286" i="69"/>
  <c r="Y247" i="69"/>
  <c r="Y30" i="49" s="1"/>
  <c r="Y299" i="69"/>
  <c r="Y390" i="69"/>
  <c r="Y351" i="69"/>
  <c r="Y364" i="69"/>
  <c r="Y338" i="69"/>
  <c r="Y377" i="69"/>
  <c r="AI404" i="69"/>
  <c r="AI339" i="69"/>
  <c r="AI326" i="69"/>
  <c r="AI274" i="69"/>
  <c r="AI287" i="69"/>
  <c r="AI235" i="69"/>
  <c r="AI248" i="69"/>
  <c r="AI261" i="69"/>
  <c r="AI365" i="69"/>
  <c r="AI391" i="69"/>
  <c r="AI313" i="69"/>
  <c r="AI300" i="69"/>
  <c r="AI378" i="69"/>
  <c r="AI352" i="69"/>
  <c r="AK405" i="69"/>
  <c r="AK42" i="49" s="1"/>
  <c r="AK275" i="69"/>
  <c r="AK288" i="69"/>
  <c r="AK340" i="69"/>
  <c r="AK327" i="69"/>
  <c r="AK301" i="69"/>
  <c r="AK314" i="69"/>
  <c r="AK366" i="69"/>
  <c r="AK353" i="69"/>
  <c r="AK379" i="69"/>
  <c r="AK392" i="69"/>
  <c r="AM406" i="69"/>
  <c r="AM237" i="69"/>
  <c r="AM263" i="69"/>
  <c r="AM328" i="69"/>
  <c r="AM315" i="69"/>
  <c r="AM289" i="69"/>
  <c r="AM33" i="49" s="1"/>
  <c r="AM250" i="69"/>
  <c r="AM276" i="69"/>
  <c r="AM32" i="49" s="1"/>
  <c r="AM302" i="69"/>
  <c r="AM341" i="69"/>
  <c r="AM354" i="69"/>
  <c r="AM380" i="69"/>
  <c r="AM393" i="69"/>
  <c r="AM367" i="69"/>
  <c r="AL235" i="69"/>
  <c r="AL29" i="49" s="1"/>
  <c r="AL404" i="69"/>
  <c r="AL42" i="49" s="1"/>
  <c r="AL248" i="69"/>
  <c r="AL30" i="49" s="1"/>
  <c r="AL261" i="69"/>
  <c r="AL31" i="49" s="1"/>
  <c r="AL300" i="69"/>
  <c r="AL34" i="49" s="1"/>
  <c r="AL339" i="69"/>
  <c r="AL37" i="49" s="1"/>
  <c r="AL326" i="69"/>
  <c r="AL36" i="49" s="1"/>
  <c r="AL274" i="69"/>
  <c r="AL32" i="49" s="1"/>
  <c r="AL287" i="69"/>
  <c r="AL33" i="49" s="1"/>
  <c r="AL313" i="69"/>
  <c r="AL35" i="49" s="1"/>
  <c r="AL352" i="69"/>
  <c r="AL38" i="49" s="1"/>
  <c r="AL365" i="69"/>
  <c r="AL39" i="49" s="1"/>
  <c r="AL391" i="69"/>
  <c r="AL41" i="49" s="1"/>
  <c r="AL378" i="69"/>
  <c r="AL40" i="49" s="1"/>
  <c r="BB386" i="69"/>
  <c r="BB41" i="49" s="1"/>
  <c r="BB360" i="69"/>
  <c r="BB347" i="69"/>
  <c r="BB334" i="69"/>
  <c r="BB321" i="69"/>
  <c r="BB87" i="4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BB96" i="49"/>
  <c r="AY89" i="49"/>
  <c r="AX96" i="49"/>
  <c r="AR94" i="49"/>
  <c r="BA87" i="49"/>
  <c r="AK89" i="49"/>
  <c r="AP88" i="49"/>
  <c r="AF84" i="49"/>
  <c r="AI85" i="49"/>
  <c r="AK90" i="49"/>
  <c r="AG93" i="49"/>
  <c r="AO91" i="49"/>
  <c r="AG87" i="49"/>
  <c r="AQ84" i="49"/>
  <c r="AS90" i="49"/>
  <c r="AM96" i="49"/>
  <c r="AW90" i="49"/>
  <c r="W154" i="67"/>
  <c r="V625" i="69" s="1"/>
  <c r="BB75" i="49"/>
  <c r="BB105" i="49" s="1"/>
  <c r="AO93" i="49"/>
  <c r="AL87" i="49"/>
  <c r="AP89" i="49"/>
  <c r="AA89" i="49"/>
  <c r="BA83" i="49"/>
  <c r="AT94" i="49"/>
  <c r="AW95" i="49"/>
  <c r="AE95" i="49"/>
  <c r="AM83" i="49"/>
  <c r="AJ86" i="49"/>
  <c r="AR91" i="49"/>
  <c r="AD91" i="49"/>
  <c r="AT90" i="49"/>
  <c r="AF86" i="49"/>
  <c r="AH88" i="49"/>
  <c r="AZ85" i="49"/>
  <c r="AT87" i="49"/>
  <c r="AX93" i="49"/>
  <c r="AR86" i="49"/>
  <c r="AE91" i="49"/>
  <c r="AW86" i="49"/>
  <c r="AQ92" i="49"/>
  <c r="AQ85" i="49"/>
  <c r="AY84" i="49"/>
  <c r="AE88" i="49"/>
  <c r="AN92" i="49"/>
  <c r="AN88" i="49"/>
  <c r="AY96" i="49"/>
  <c r="BA93" i="49"/>
  <c r="AM95" i="49"/>
  <c r="AA96" i="49"/>
  <c r="AM84" i="49"/>
  <c r="AP85" i="49"/>
  <c r="AP84" i="49"/>
  <c r="AK86" i="49"/>
  <c r="AS95" i="49"/>
  <c r="AS91" i="49"/>
  <c r="AN96" i="49"/>
  <c r="AP93" i="49"/>
  <c r="AL94" i="49"/>
  <c r="AM92" i="49"/>
  <c r="AB96" i="49"/>
  <c r="AJ95" i="49"/>
  <c r="AV87" i="49"/>
  <c r="AA94" i="49"/>
  <c r="AA85" i="49"/>
  <c r="AI92" i="49"/>
  <c r="AK91" i="49"/>
  <c r="AO84" i="49"/>
  <c r="AW87" i="49"/>
  <c r="AA84" i="49"/>
  <c r="AO87" i="49"/>
  <c r="AC94" i="49"/>
  <c r="AS94" i="49"/>
  <c r="AS86" i="49"/>
  <c r="BA91" i="49"/>
  <c r="AU94" i="49"/>
  <c r="AW84" i="49"/>
  <c r="AU91" i="49"/>
  <c r="AG95" i="49"/>
  <c r="Y88" i="49"/>
  <c r="AW96" i="49"/>
  <c r="AZ90" i="49"/>
  <c r="BB85" i="49"/>
  <c r="AV84" i="49"/>
  <c r="AX88" i="49"/>
  <c r="AH93" i="49"/>
  <c r="AX92" i="49"/>
  <c r="Y91" i="49"/>
  <c r="AG89" i="49"/>
  <c r="BA85" i="49"/>
  <c r="AK94" i="49"/>
  <c r="AH89" i="49"/>
  <c r="AS87" i="49"/>
  <c r="BA86" i="49"/>
  <c r="AU93" i="49"/>
  <c r="Y89" i="49"/>
  <c r="AG92" i="49"/>
  <c r="AG85" i="49"/>
  <c r="AI89" i="49"/>
  <c r="AQ94" i="49"/>
  <c r="AK93" i="49"/>
  <c r="BA95" i="49"/>
  <c r="AE84" i="49"/>
  <c r="AO83" i="49"/>
  <c r="AY85" i="49"/>
  <c r="BA89" i="49"/>
  <c r="Y85" i="49"/>
  <c r="AW92" i="49"/>
  <c r="AY88" i="49"/>
  <c r="AJ93" i="49"/>
  <c r="AJ83" i="49"/>
  <c r="AO95" i="49"/>
  <c r="AO89" i="49"/>
  <c r="AC83" i="49"/>
  <c r="AE90" i="49"/>
  <c r="Y87" i="49"/>
  <c r="AU87" i="49"/>
  <c r="AW93" i="49"/>
  <c r="AA86" i="49"/>
  <c r="AI90" i="49"/>
  <c r="AY92" i="49"/>
  <c r="AL85" i="49"/>
  <c r="AF88" i="49"/>
  <c r="AH92" i="49"/>
  <c r="AZ93" i="49"/>
  <c r="AN84" i="49"/>
  <c r="BB86" i="49"/>
  <c r="BB83" i="49"/>
  <c r="AS83" i="49"/>
  <c r="BA90" i="49"/>
  <c r="AF95" i="49"/>
  <c r="AT91" i="49"/>
  <c r="AX87" i="49"/>
  <c r="AH96" i="49"/>
  <c r="AU96" i="49"/>
  <c r="AU86" i="49"/>
  <c r="AH87" i="49"/>
  <c r="AP91" i="49"/>
  <c r="AB90" i="49"/>
  <c r="AR89" i="49"/>
  <c r="BB94" i="49"/>
  <c r="AH95" i="49"/>
  <c r="AZ96" i="49"/>
  <c r="BA94" i="49"/>
  <c r="AV95" i="49"/>
  <c r="AN95" i="49"/>
  <c r="AV96" i="49"/>
  <c r="AP96" i="49"/>
  <c r="AE96" i="49"/>
  <c r="AU83" i="49"/>
  <c r="AN86" i="49"/>
  <c r="AW89" i="49"/>
  <c r="AK85" i="49"/>
  <c r="AT96" i="49"/>
  <c r="AA88" i="49"/>
  <c r="BA92" i="49"/>
  <c r="AL96" i="49"/>
  <c r="AS96" i="49"/>
  <c r="AY86" i="49"/>
  <c r="AX95" i="49"/>
  <c r="AP95" i="49"/>
  <c r="BB89" i="49"/>
  <c r="AN93" i="49"/>
  <c r="AK88" i="49"/>
  <c r="AH90" i="49"/>
  <c r="AP86" i="49"/>
  <c r="AA95" i="49"/>
  <c r="AI91" i="49"/>
  <c r="AI83" i="49"/>
  <c r="V627" i="69"/>
  <c r="V697" i="69"/>
  <c r="V666" i="69"/>
  <c r="AJ87" i="49"/>
  <c r="AR83" i="49"/>
  <c r="AK92" i="49"/>
  <c r="AJ88" i="49"/>
  <c r="AL92" i="49"/>
  <c r="AT88" i="49"/>
  <c r="BB92" i="49"/>
  <c r="AI86" i="49"/>
  <c r="AE89" i="49"/>
  <c r="AM86" i="49"/>
  <c r="AO94" i="49"/>
  <c r="AY83" i="49"/>
  <c r="AN89" i="49"/>
  <c r="BB84" i="49"/>
  <c r="AN90" i="49"/>
  <c r="AP94" i="49"/>
  <c r="AQ95" i="49"/>
  <c r="V783" i="69"/>
  <c r="AG86" i="49"/>
  <c r="AN83" i="49"/>
  <c r="AW94" i="49"/>
  <c r="AR92" i="49"/>
  <c r="AO86" i="49"/>
  <c r="AY91" i="49"/>
  <c r="AF93" i="49"/>
  <c r="AF85" i="49"/>
  <c r="AV93" i="49"/>
  <c r="AV85" i="49"/>
  <c r="AX90" i="49"/>
  <c r="AA87" i="49"/>
  <c r="V744" i="69"/>
  <c r="BA88" i="49"/>
  <c r="AD92" i="49"/>
  <c r="AP83" i="49"/>
  <c r="AM93" i="49"/>
  <c r="AD93" i="49"/>
  <c r="AT93" i="49"/>
  <c r="BA96" i="49"/>
  <c r="AF94" i="49"/>
  <c r="AV86" i="49"/>
  <c r="AH94" i="49"/>
  <c r="AX91" i="49"/>
  <c r="AJ91" i="49"/>
  <c r="AJ96" i="49"/>
  <c r="AC84" i="49"/>
  <c r="AS84" i="49"/>
  <c r="AJ92" i="49"/>
  <c r="AT84" i="49"/>
  <c r="AK96" i="49"/>
  <c r="AM85" i="49"/>
  <c r="AH86" i="49"/>
  <c r="AA91" i="49"/>
  <c r="AL83" i="49"/>
  <c r="AR87" i="49"/>
  <c r="AG90" i="49"/>
  <c r="AV83" i="49"/>
  <c r="AR88" i="49"/>
  <c r="AT92" i="49"/>
  <c r="AH91" i="49"/>
  <c r="AH83" i="49"/>
  <c r="AZ83" i="49"/>
  <c r="AB95" i="49"/>
  <c r="AV94" i="49"/>
  <c r="AX94" i="49"/>
  <c r="AX86" i="49"/>
  <c r="AI95" i="49"/>
  <c r="AI87" i="49"/>
  <c r="AQ91" i="49"/>
  <c r="V766" i="69"/>
  <c r="AR96" i="49"/>
  <c r="AO90" i="49"/>
  <c r="BB88" i="49"/>
  <c r="AE93" i="49"/>
  <c r="AE85" i="49"/>
  <c r="AM89" i="49"/>
  <c r="AF89" i="49"/>
  <c r="AN85" i="49"/>
  <c r="AZ91" i="49"/>
  <c r="AS92" i="49"/>
  <c r="AF90" i="49"/>
  <c r="AY95" i="49"/>
  <c r="V757" i="69"/>
  <c r="AU89" i="49"/>
  <c r="AZ87" i="49"/>
  <c r="AV89" i="49"/>
  <c r="AS88" i="49"/>
  <c r="AL84" i="49"/>
  <c r="AU85" i="49"/>
  <c r="AQ87" i="49"/>
  <c r="AT89" i="49"/>
  <c r="BB93" i="49"/>
  <c r="BA84" i="49"/>
  <c r="AN94" i="49"/>
  <c r="AV90" i="49"/>
  <c r="AY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G79" i="49"/>
  <c r="AG109" i="49" s="1"/>
  <c r="AD23" i="49"/>
  <c r="AL24" i="49"/>
  <c r="AL54" i="49" s="1"/>
  <c r="AT22" i="49"/>
  <c r="AT52" i="49" s="1"/>
  <c r="AK25" i="49"/>
  <c r="AK55" i="49" s="1"/>
  <c r="AU21" i="49"/>
  <c r="AU51" i="49" s="1"/>
  <c r="AM21" i="49"/>
  <c r="AM51" i="49" s="1"/>
  <c r="AW24" i="49"/>
  <c r="AW54" i="49" s="1"/>
  <c r="BB195" i="69"/>
  <c r="BB143" i="69"/>
  <c r="BB78" i="69"/>
  <c r="BB130" i="69"/>
  <c r="AN73" i="49"/>
  <c r="AN103" i="49" s="1"/>
  <c r="AG77" i="49"/>
  <c r="AG107" i="49" s="1"/>
  <c r="AG68" i="49"/>
  <c r="AG98" i="49" s="1"/>
  <c r="AL71" i="49"/>
  <c r="AL101" i="49" s="1"/>
  <c r="AN71" i="49"/>
  <c r="AN101" i="49" s="1"/>
  <c r="AV18" i="49"/>
  <c r="AV48" i="49" s="1"/>
  <c r="BB189" i="69"/>
  <c r="BB124" i="69"/>
  <c r="BB135" i="69"/>
  <c r="AF71" i="49"/>
  <c r="AF101" i="49" s="1"/>
  <c r="AD24" i="49"/>
  <c r="AD17" i="49"/>
  <c r="AL23" i="49"/>
  <c r="AL53" i="49" s="1"/>
  <c r="AC19" i="49"/>
  <c r="BB176" i="69"/>
  <c r="BB85" i="69"/>
  <c r="BB109" i="69"/>
  <c r="AD80" i="49"/>
  <c r="AG71" i="49"/>
  <c r="AG101" i="49" s="1"/>
  <c r="AQ81" i="49"/>
  <c r="AQ111" i="49" s="1"/>
  <c r="BB31" i="69"/>
  <c r="BB202" i="69"/>
  <c r="BB59" i="69"/>
  <c r="BB122" i="69"/>
  <c r="AQ74" i="49"/>
  <c r="AQ104" i="49" s="1"/>
  <c r="BB44" i="69"/>
  <c r="BB150" i="69"/>
  <c r="BB72" i="69"/>
  <c r="BB187" i="69"/>
  <c r="BB96" i="69"/>
  <c r="AI81" i="49"/>
  <c r="AI111" i="49" s="1"/>
  <c r="BB57" i="69"/>
  <c r="BB137" i="69"/>
  <c r="BB46" i="69"/>
  <c r="BB148" i="69"/>
  <c r="BB83" i="69"/>
  <c r="AY75" i="49"/>
  <c r="AY105" i="49" s="1"/>
  <c r="AY71" i="49"/>
  <c r="AY101" i="49" s="1"/>
  <c r="AY81" i="49"/>
  <c r="AY111" i="49" s="1"/>
  <c r="BA72" i="49"/>
  <c r="BA102" i="49" s="1"/>
  <c r="AE15" i="49"/>
  <c r="AE45" i="49" s="1"/>
  <c r="AD20" i="49"/>
  <c r="AL18" i="49"/>
  <c r="AL48" i="49" s="1"/>
  <c r="AT23" i="49"/>
  <c r="AT53" i="49" s="1"/>
  <c r="AK23" i="49"/>
  <c r="AK53" i="49" s="1"/>
  <c r="AU24" i="49"/>
  <c r="AU54" i="49" s="1"/>
  <c r="AC25" i="49"/>
  <c r="AE24" i="49"/>
  <c r="AE54" i="49" s="1"/>
  <c r="BB163" i="69"/>
  <c r="BB33" i="69"/>
  <c r="BB200" i="69"/>
  <c r="BB70" i="69"/>
  <c r="AH78" i="49"/>
  <c r="AH108" i="49" s="1"/>
  <c r="AF73" i="49"/>
  <c r="AF103" i="49" s="1"/>
  <c r="AG74" i="49"/>
  <c r="AG104" i="49" s="1"/>
  <c r="AY74" i="49"/>
  <c r="AY104" i="49" s="1"/>
  <c r="AR81" i="49"/>
  <c r="AR111" i="49" s="1"/>
  <c r="AZ77" i="49"/>
  <c r="AZ107" i="49" s="1"/>
  <c r="AS76" i="49"/>
  <c r="AS106" i="49" s="1"/>
  <c r="AE16" i="49"/>
  <c r="AE46" i="49" s="1"/>
  <c r="AU16" i="49"/>
  <c r="AU46" i="49" s="1"/>
  <c r="AV14" i="49"/>
  <c r="AV44" i="49" s="1"/>
  <c r="AD27" i="49"/>
  <c r="AD18" i="49"/>
  <c r="AL26" i="49"/>
  <c r="AL56" i="49" s="1"/>
  <c r="AT25" i="49"/>
  <c r="AT55" i="49" s="1"/>
  <c r="AK24" i="49"/>
  <c r="AK54" i="49" s="1"/>
  <c r="AU22" i="49"/>
  <c r="AU52" i="49" s="1"/>
  <c r="AC23" i="49"/>
  <c r="AM20" i="49"/>
  <c r="AM50" i="49" s="1"/>
  <c r="AE22" i="49"/>
  <c r="AE52" i="49" s="1"/>
  <c r="AW26" i="49"/>
  <c r="AW56" i="49" s="1"/>
  <c r="AW20" i="49"/>
  <c r="AW50" i="49" s="1"/>
  <c r="AP80" i="49"/>
  <c r="AP110" i="49" s="1"/>
  <c r="AN77" i="49"/>
  <c r="AN107" i="49" s="1"/>
  <c r="AN70" i="49"/>
  <c r="AN100" i="49" s="1"/>
  <c r="AL80" i="49"/>
  <c r="AL110" i="49" s="1"/>
  <c r="AW71" i="49"/>
  <c r="AW101" i="49" s="1"/>
  <c r="AG78" i="49"/>
  <c r="AG108" i="49" s="1"/>
  <c r="AG72" i="49"/>
  <c r="AG102" i="49" s="1"/>
  <c r="AQ77" i="49"/>
  <c r="AQ107" i="49" s="1"/>
  <c r="AV15" i="49"/>
  <c r="AV45" i="49" s="1"/>
  <c r="AD15" i="49"/>
  <c r="AL15" i="49"/>
  <c r="AL45" i="49" s="1"/>
  <c r="AH27" i="49"/>
  <c r="AH57" i="49" s="1"/>
  <c r="V510" i="69"/>
  <c r="V601" i="69"/>
  <c r="L102" i="70"/>
  <c r="K26" i="69" s="1"/>
  <c r="K209" i="69" s="1"/>
  <c r="O36" i="69"/>
  <c r="O101" i="69"/>
  <c r="O166" i="69"/>
  <c r="AF15" i="49"/>
  <c r="AF45" i="49" s="1"/>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K45" i="49" s="1"/>
  <c r="AC16" i="49"/>
  <c r="AM22" i="49"/>
  <c r="AM52" i="49" s="1"/>
  <c r="AV24" i="49"/>
  <c r="AV54" i="49" s="1"/>
  <c r="AN23" i="49"/>
  <c r="AN53" i="49" s="1"/>
  <c r="AN17" i="49"/>
  <c r="AN47" i="49" s="1"/>
  <c r="AW19" i="49"/>
  <c r="AW49" i="49" s="1"/>
  <c r="AF25" i="49"/>
  <c r="AF55" i="49" s="1"/>
  <c r="AF17" i="49"/>
  <c r="AF47" i="49" s="1"/>
  <c r="AO19" i="49"/>
  <c r="AO49" i="49" s="1"/>
  <c r="AX24" i="49"/>
  <c r="AX54" i="49" s="1"/>
  <c r="AX17" i="49"/>
  <c r="AX47" i="49" s="1"/>
  <c r="AG26" i="49"/>
  <c r="AG56" i="49" s="1"/>
  <c r="AG20" i="49"/>
  <c r="AG50" i="49" s="1"/>
  <c r="AP25" i="49"/>
  <c r="AP55" i="49" s="1"/>
  <c r="AP16" i="49"/>
  <c r="AP46" i="49" s="1"/>
  <c r="AY21" i="49"/>
  <c r="AY51" i="49" s="1"/>
  <c r="Y26" i="49"/>
  <c r="AH25" i="49"/>
  <c r="AH55" i="49" s="1"/>
  <c r="AH14" i="49"/>
  <c r="AH44" i="49" s="1"/>
  <c r="AQ20" i="49"/>
  <c r="AQ50" i="49" s="1"/>
  <c r="AZ25" i="49"/>
  <c r="AZ55" i="49" s="1"/>
  <c r="AZ15" i="49"/>
  <c r="AZ45" i="49" s="1"/>
  <c r="AA27" i="49"/>
  <c r="AI23" i="49"/>
  <c r="AI53" i="49" s="1"/>
  <c r="AI14" i="49"/>
  <c r="AI44" i="49" s="1"/>
  <c r="AR16" i="49"/>
  <c r="AR46" i="49" s="1"/>
  <c r="BA27" i="49"/>
  <c r="BA57" i="49" s="1"/>
  <c r="BA18" i="49"/>
  <c r="BA48" i="49" s="1"/>
  <c r="AA22" i="49"/>
  <c r="AA16" i="49"/>
  <c r="AA46" i="49" s="1"/>
  <c r="AJ23" i="49"/>
  <c r="AJ53" i="49" s="1"/>
  <c r="AJ14" i="49"/>
  <c r="AJ44" i="49" s="1"/>
  <c r="AS19" i="49"/>
  <c r="AS49" i="49" s="1"/>
  <c r="AV81" i="49"/>
  <c r="AV111" i="49" s="1"/>
  <c r="AV76" i="49"/>
  <c r="AV106" i="49" s="1"/>
  <c r="AN80" i="49"/>
  <c r="AN110" i="49" s="1"/>
  <c r="AN69" i="49"/>
  <c r="AN99" i="49" s="1"/>
  <c r="AD81" i="49"/>
  <c r="AL75" i="49"/>
  <c r="AL105" i="49" s="1"/>
  <c r="AL69" i="49"/>
  <c r="AL99" i="49" s="1"/>
  <c r="AQ78" i="49"/>
  <c r="AQ108" i="49" s="1"/>
  <c r="AQ68" i="49"/>
  <c r="AQ98" i="49" s="1"/>
  <c r="AZ70" i="49"/>
  <c r="AZ100" i="49" s="1"/>
  <c r="AI71" i="49"/>
  <c r="AI101" i="49" s="1"/>
  <c r="AR80" i="49"/>
  <c r="AR110" i="49" s="1"/>
  <c r="AR74" i="49"/>
  <c r="AR104" i="49" s="1"/>
  <c r="BA80" i="49"/>
  <c r="BA110" i="49" s="1"/>
  <c r="Z77" i="49"/>
  <c r="Z70" i="49"/>
  <c r="AH77" i="49"/>
  <c r="AH107" i="49" s="1"/>
  <c r="AP77" i="49"/>
  <c r="AP107" i="49" s="1"/>
  <c r="AP72" i="49"/>
  <c r="AP102" i="49" s="1"/>
  <c r="AX75" i="49"/>
  <c r="AX105" i="49" s="1"/>
  <c r="AJ71" i="49"/>
  <c r="AJ101" i="49" s="1"/>
  <c r="AJ70" i="49"/>
  <c r="AJ100" i="49" s="1"/>
  <c r="AS72" i="49"/>
  <c r="AS102" i="49" s="1"/>
  <c r="AK77" i="49"/>
  <c r="AK107" i="49" s="1"/>
  <c r="AK75" i="49"/>
  <c r="AK105" i="49" s="1"/>
  <c r="AT81" i="49"/>
  <c r="AT111" i="49" s="1"/>
  <c r="AO80" i="49"/>
  <c r="AO110" i="49" s="1"/>
  <c r="AO71" i="49"/>
  <c r="AO101" i="49" s="1"/>
  <c r="AC79" i="49"/>
  <c r="AC74" i="49"/>
  <c r="AW81" i="49"/>
  <c r="AW111" i="49" s="1"/>
  <c r="AW69" i="49"/>
  <c r="AW99" i="49" s="1"/>
  <c r="AE73" i="49"/>
  <c r="AE103" i="49" s="1"/>
  <c r="AM79" i="49"/>
  <c r="AM109" i="49" s="1"/>
  <c r="AM76" i="49"/>
  <c r="AM106" i="49" s="1"/>
  <c r="AU77" i="49"/>
  <c r="AU107" i="49" s="1"/>
  <c r="AU72" i="49"/>
  <c r="AU102" i="49" s="1"/>
  <c r="AK16" i="49"/>
  <c r="AK46" i="49" s="1"/>
  <c r="AC15" i="49"/>
  <c r="AV23" i="49"/>
  <c r="AV53" i="49" s="1"/>
  <c r="AN25" i="49"/>
  <c r="AN55" i="49" s="1"/>
  <c r="AF23" i="49"/>
  <c r="AF53" i="49" s="1"/>
  <c r="AO26" i="49"/>
  <c r="AO56" i="49" s="1"/>
  <c r="AO20" i="49"/>
  <c r="AO50" i="49" s="1"/>
  <c r="AX23" i="49"/>
  <c r="AX53" i="49" s="1"/>
  <c r="AX15" i="49"/>
  <c r="AX45" i="49" s="1"/>
  <c r="AY27" i="49"/>
  <c r="AY57" i="49" s="1"/>
  <c r="AG27" i="49"/>
  <c r="AG57" i="49" s="1"/>
  <c r="AG17" i="49"/>
  <c r="AG47" i="49" s="1"/>
  <c r="AP22" i="49"/>
  <c r="AP52" i="49" s="1"/>
  <c r="AP14" i="49"/>
  <c r="AP44" i="49" s="1"/>
  <c r="AY20" i="49"/>
  <c r="AY50" i="49" s="1"/>
  <c r="AH22" i="49"/>
  <c r="AH52" i="49" s="1"/>
  <c r="AH15" i="49"/>
  <c r="AH45" i="49" s="1"/>
  <c r="AQ19" i="49"/>
  <c r="AQ49" i="49" s="1"/>
  <c r="AZ27" i="49"/>
  <c r="AZ57" i="49" s="1"/>
  <c r="AZ20" i="49"/>
  <c r="AZ50" i="49" s="1"/>
  <c r="AI21" i="49"/>
  <c r="AI51" i="49" s="1"/>
  <c r="AR26" i="49"/>
  <c r="AR56" i="49" s="1"/>
  <c r="AR21" i="49"/>
  <c r="AR51" i="49" s="1"/>
  <c r="BA23" i="49"/>
  <c r="BA53" i="49" s="1"/>
  <c r="BA17" i="49"/>
  <c r="BA47" i="49" s="1"/>
  <c r="AA24" i="49"/>
  <c r="AA15" i="49"/>
  <c r="AJ19" i="49"/>
  <c r="AJ49" i="49" s="1"/>
  <c r="AS26" i="49"/>
  <c r="AS56" i="49" s="1"/>
  <c r="AS20" i="49"/>
  <c r="AS50" i="49" s="1"/>
  <c r="AV78" i="49"/>
  <c r="AV108" i="49" s="1"/>
  <c r="AV72" i="49"/>
  <c r="AV102" i="49" s="1"/>
  <c r="AF74" i="49"/>
  <c r="AF104" i="49" s="1"/>
  <c r="AD77" i="49"/>
  <c r="AT79" i="49"/>
  <c r="AT109" i="49" s="1"/>
  <c r="AZ78" i="49"/>
  <c r="AZ108" i="49" s="1"/>
  <c r="AZ68" i="49"/>
  <c r="AZ98" i="49" s="1"/>
  <c r="AY70" i="49"/>
  <c r="AY100" i="49" s="1"/>
  <c r="AI79" i="49"/>
  <c r="AI109" i="49" s="1"/>
  <c r="AR79" i="49"/>
  <c r="AR109" i="49" s="1"/>
  <c r="AR73" i="49"/>
  <c r="AR103" i="49" s="1"/>
  <c r="BA74" i="49"/>
  <c r="BA104" i="49" s="1"/>
  <c r="BA69" i="49"/>
  <c r="BA99" i="49" s="1"/>
  <c r="Z74" i="49"/>
  <c r="AH79" i="49"/>
  <c r="AH109" i="49" s="1"/>
  <c r="AH76" i="49"/>
  <c r="AH106" i="49" s="1"/>
  <c r="AP74" i="49"/>
  <c r="AP104" i="49" s="1"/>
  <c r="AX78" i="49"/>
  <c r="AX108" i="49" s="1"/>
  <c r="AX76" i="49"/>
  <c r="AX106" i="49" s="1"/>
  <c r="AA74" i="49"/>
  <c r="AA104" i="49" s="1"/>
  <c r="AJ75" i="49"/>
  <c r="AJ105" i="49" s="1"/>
  <c r="AJ68" i="49"/>
  <c r="AJ98" i="49" s="1"/>
  <c r="AS71" i="49"/>
  <c r="AS101" i="49" s="1"/>
  <c r="AK74" i="49"/>
  <c r="AK104" i="49" s="1"/>
  <c r="AK71" i="49"/>
  <c r="AK101" i="49" s="1"/>
  <c r="AT73" i="49"/>
  <c r="AT103" i="49" s="1"/>
  <c r="AO74" i="49"/>
  <c r="AO104" i="49" s="1"/>
  <c r="AO77" i="49"/>
  <c r="AO107" i="49" s="1"/>
  <c r="AC81" i="49"/>
  <c r="AC73" i="49"/>
  <c r="AD71" i="49"/>
  <c r="AW80" i="49"/>
  <c r="AW110" i="49" s="1"/>
  <c r="AE78" i="49"/>
  <c r="AE108" i="49" s="1"/>
  <c r="AM72" i="49"/>
  <c r="AM102" i="49" s="1"/>
  <c r="AM74" i="49"/>
  <c r="AM104" i="49" s="1"/>
  <c r="AU76" i="49"/>
  <c r="AU106" i="49" s="1"/>
  <c r="AU71" i="49"/>
  <c r="AU101" i="49" s="1"/>
  <c r="AT14" i="49"/>
  <c r="AT44" i="49" s="1"/>
  <c r="AK14" i="49"/>
  <c r="AK44" i="49" s="1"/>
  <c r="AC22" i="49"/>
  <c r="AC14" i="49"/>
  <c r="AV22" i="49"/>
  <c r="AV52" i="49" s="1"/>
  <c r="AE20" i="49"/>
  <c r="AE50" i="49" s="1"/>
  <c r="AN24" i="49"/>
  <c r="AN54" i="49" s="1"/>
  <c r="AW18" i="49"/>
  <c r="AW48" i="49" s="1"/>
  <c r="AX27" i="49"/>
  <c r="AX57" i="49" s="1"/>
  <c r="AF24" i="49"/>
  <c r="AF54" i="49" s="1"/>
  <c r="AO27" i="49"/>
  <c r="AO57" i="49" s="1"/>
  <c r="AO18" i="49"/>
  <c r="AO48" i="49" s="1"/>
  <c r="AX20" i="49"/>
  <c r="AX50" i="49" s="1"/>
  <c r="AX16" i="49"/>
  <c r="AX46" i="49" s="1"/>
  <c r="AG23" i="49"/>
  <c r="AG53" i="49" s="1"/>
  <c r="AG16" i="49"/>
  <c r="AG46" i="49" s="1"/>
  <c r="AP21" i="49"/>
  <c r="AP51" i="49" s="1"/>
  <c r="AY26" i="49"/>
  <c r="AY56" i="49" s="1"/>
  <c r="AY19" i="49"/>
  <c r="AY49" i="49" s="1"/>
  <c r="AH21" i="49"/>
  <c r="AH51" i="49" s="1"/>
  <c r="AQ26" i="49"/>
  <c r="AQ56" i="49" s="1"/>
  <c r="AQ18" i="49"/>
  <c r="AQ48" i="49" s="1"/>
  <c r="AZ24" i="49"/>
  <c r="AZ54" i="49" s="1"/>
  <c r="AZ17" i="49"/>
  <c r="AZ47" i="49" s="1"/>
  <c r="AI20" i="49"/>
  <c r="AI50" i="49" s="1"/>
  <c r="AR27" i="49"/>
  <c r="AR57" i="49" s="1"/>
  <c r="AR20" i="49"/>
  <c r="AR50" i="49" s="1"/>
  <c r="BA24" i="49"/>
  <c r="BA54" i="49" s="1"/>
  <c r="BA16" i="49"/>
  <c r="BA46" i="49" s="1"/>
  <c r="AA23" i="49"/>
  <c r="AA14" i="49"/>
  <c r="AJ21" i="49"/>
  <c r="AJ51" i="49" s="1"/>
  <c r="AS27" i="49"/>
  <c r="AS57" i="49" s="1"/>
  <c r="AS17" i="49"/>
  <c r="AS47" i="49" s="1"/>
  <c r="AV79" i="49"/>
  <c r="AV109" i="49" s="1"/>
  <c r="AV68" i="49"/>
  <c r="AV98" i="49" s="1"/>
  <c r="AF75" i="49"/>
  <c r="AF105" i="49" s="1"/>
  <c r="AD73" i="49"/>
  <c r="AL76" i="49"/>
  <c r="AL106" i="49" s="1"/>
  <c r="AT75" i="49"/>
  <c r="AT105" i="49" s="1"/>
  <c r="AQ69" i="49"/>
  <c r="AQ99" i="49" s="1"/>
  <c r="AZ80" i="49"/>
  <c r="AZ110" i="49" s="1"/>
  <c r="AZ71" i="49"/>
  <c r="AZ101" i="49" s="1"/>
  <c r="AY69" i="49"/>
  <c r="AY99" i="49" s="1"/>
  <c r="AI80" i="49"/>
  <c r="AI110" i="49" s="1"/>
  <c r="AI73" i="49"/>
  <c r="AI103" i="49" s="1"/>
  <c r="AR75" i="49"/>
  <c r="AR105" i="49" s="1"/>
  <c r="AR68" i="49"/>
  <c r="AR98" i="49" s="1"/>
  <c r="BA70" i="49"/>
  <c r="BA100" i="49" s="1"/>
  <c r="Z69" i="49"/>
  <c r="AH80" i="49"/>
  <c r="AH110" i="49" s="1"/>
  <c r="AH73" i="49"/>
  <c r="AH103" i="49" s="1"/>
  <c r="AP78" i="49"/>
  <c r="AP108" i="49" s="1"/>
  <c r="AX79" i="49"/>
  <c r="AX109" i="49" s="1"/>
  <c r="AX71" i="49"/>
  <c r="AX101" i="49" s="1"/>
  <c r="AJ74" i="49"/>
  <c r="AJ104" i="49" s="1"/>
  <c r="AS77" i="49"/>
  <c r="AS107" i="49" s="1"/>
  <c r="AS74" i="49"/>
  <c r="AS104" i="49" s="1"/>
  <c r="AK73" i="49"/>
  <c r="AK103" i="49" s="1"/>
  <c r="AK68" i="49"/>
  <c r="AK98" i="49" s="1"/>
  <c r="AT74" i="49"/>
  <c r="AT104" i="49" s="1"/>
  <c r="AO70" i="49"/>
  <c r="AO100" i="49" s="1"/>
  <c r="AO76" i="49"/>
  <c r="AO106" i="49" s="1"/>
  <c r="AC72" i="49"/>
  <c r="AC69" i="49"/>
  <c r="AW73" i="49"/>
  <c r="AW103" i="49" s="1"/>
  <c r="AE79" i="49"/>
  <c r="AE109" i="49" s="1"/>
  <c r="AE70" i="49"/>
  <c r="AE100" i="49" s="1"/>
  <c r="AM78" i="49"/>
  <c r="AM108" i="49" s="1"/>
  <c r="AM71" i="49"/>
  <c r="AM101" i="49" s="1"/>
  <c r="AU74" i="49"/>
  <c r="AU104" i="49" s="1"/>
  <c r="AU69" i="49"/>
  <c r="AU99" i="49" s="1"/>
  <c r="AM14" i="49"/>
  <c r="AM44" i="49" s="1"/>
  <c r="AF14" i="49"/>
  <c r="AF44" i="49" s="1"/>
  <c r="AV16" i="49"/>
  <c r="AV46" i="49" s="1"/>
  <c r="AD26" i="49"/>
  <c r="AD19" i="49"/>
  <c r="AL25" i="49"/>
  <c r="AL55" i="49" s="1"/>
  <c r="AL16" i="49"/>
  <c r="AL46" i="49" s="1"/>
  <c r="AT21" i="49"/>
  <c r="AT51" i="49" s="1"/>
  <c r="AK22" i="49"/>
  <c r="AK52" i="49" s="1"/>
  <c r="AU27" i="49"/>
  <c r="AU57" i="49" s="1"/>
  <c r="AU19" i="49"/>
  <c r="AU49" i="49" s="1"/>
  <c r="AC21" i="49"/>
  <c r="AM27" i="49"/>
  <c r="AM57" i="49" s="1"/>
  <c r="AM19" i="49"/>
  <c r="AM49" i="49" s="1"/>
  <c r="AV21" i="49"/>
  <c r="AV51" i="49" s="1"/>
  <c r="AE21" i="49"/>
  <c r="AE51" i="49" s="1"/>
  <c r="AN22" i="49"/>
  <c r="AN52" i="49" s="1"/>
  <c r="AW27" i="49"/>
  <c r="AW57" i="49" s="1"/>
  <c r="AW17" i="49"/>
  <c r="AW47" i="49" s="1"/>
  <c r="AF22" i="49"/>
  <c r="AF52" i="49" s="1"/>
  <c r="AO23" i="49"/>
  <c r="AO53" i="49" s="1"/>
  <c r="AO17" i="49"/>
  <c r="AO47" i="49" s="1"/>
  <c r="AX25" i="49"/>
  <c r="AX55" i="49" s="1"/>
  <c r="AX14" i="49"/>
  <c r="AX44" i="49" s="1"/>
  <c r="AG25" i="49"/>
  <c r="AG55" i="49" s="1"/>
  <c r="AG14" i="49"/>
  <c r="AG44" i="49" s="1"/>
  <c r="AP20" i="49"/>
  <c r="AP50" i="49" s="1"/>
  <c r="AY25" i="49"/>
  <c r="AY55" i="49" s="1"/>
  <c r="AY17" i="49"/>
  <c r="AY47" i="49" s="1"/>
  <c r="AH20" i="49"/>
  <c r="AH50" i="49" s="1"/>
  <c r="AQ25" i="49"/>
  <c r="AQ55" i="49" s="1"/>
  <c r="AQ17" i="49"/>
  <c r="AQ47" i="49" s="1"/>
  <c r="AZ22" i="49"/>
  <c r="AZ52" i="49" s="1"/>
  <c r="AZ16" i="49"/>
  <c r="AZ46" i="49" s="1"/>
  <c r="AI19" i="49"/>
  <c r="AI49" i="49" s="1"/>
  <c r="AR25" i="49"/>
  <c r="AR55" i="49" s="1"/>
  <c r="AR18" i="49"/>
  <c r="AR48" i="49" s="1"/>
  <c r="BA25" i="49"/>
  <c r="BA55" i="49" s="1"/>
  <c r="BA15" i="49"/>
  <c r="BA45" i="49" s="1"/>
  <c r="AA19" i="49"/>
  <c r="AJ26" i="49"/>
  <c r="AJ56" i="49" s="1"/>
  <c r="AJ20" i="49"/>
  <c r="AJ50" i="49" s="1"/>
  <c r="AS24" i="49"/>
  <c r="AS54" i="49" s="1"/>
  <c r="AS18" i="49"/>
  <c r="AS48" i="49" s="1"/>
  <c r="AV80" i="49"/>
  <c r="AV110" i="49" s="1"/>
  <c r="AV69" i="49"/>
  <c r="AV99" i="49" s="1"/>
  <c r="AN74" i="49"/>
  <c r="AN104" i="49" s="1"/>
  <c r="AF81" i="49"/>
  <c r="AF111" i="49" s="1"/>
  <c r="AF76" i="49"/>
  <c r="AF106" i="49" s="1"/>
  <c r="AD69" i="49"/>
  <c r="AL72" i="49"/>
  <c r="AL102" i="49" s="1"/>
  <c r="AT80" i="49"/>
  <c r="AT110" i="49" s="1"/>
  <c r="AG73" i="49"/>
  <c r="AG103" i="49" s="1"/>
  <c r="AQ76" i="49"/>
  <c r="AQ106" i="49" s="1"/>
  <c r="AQ75" i="49"/>
  <c r="AQ105" i="49" s="1"/>
  <c r="AZ79" i="49"/>
  <c r="AZ109" i="49" s="1"/>
  <c r="AZ74" i="49"/>
  <c r="AZ104" i="49" s="1"/>
  <c r="AY79" i="49"/>
  <c r="AY109" i="49" s="1"/>
  <c r="AI76" i="49"/>
  <c r="AI106" i="49" s="1"/>
  <c r="AI72" i="49"/>
  <c r="AI102" i="49" s="1"/>
  <c r="AR77" i="49"/>
  <c r="AR107" i="49" s="1"/>
  <c r="AR69" i="49"/>
  <c r="AR99" i="49" s="1"/>
  <c r="BA77" i="49"/>
  <c r="BA107" i="49" s="1"/>
  <c r="Z80" i="49"/>
  <c r="AH68" i="49"/>
  <c r="AH98" i="49" s="1"/>
  <c r="AH71" i="49"/>
  <c r="AH101" i="49" s="1"/>
  <c r="AP73" i="49"/>
  <c r="AP103" i="49" s="1"/>
  <c r="AX72" i="49"/>
  <c r="AX102" i="49" s="1"/>
  <c r="AX73" i="49"/>
  <c r="AX103" i="49" s="1"/>
  <c r="AJ69" i="49"/>
  <c r="AJ99" i="49" s="1"/>
  <c r="AS78" i="49"/>
  <c r="AS108" i="49" s="1"/>
  <c r="AS79" i="49"/>
  <c r="AS109" i="49" s="1"/>
  <c r="AK81" i="49"/>
  <c r="AK111" i="49" s="1"/>
  <c r="AK69" i="49"/>
  <c r="AK99" i="49" s="1"/>
  <c r="AT70" i="49"/>
  <c r="AT100" i="49" s="1"/>
  <c r="AO75" i="49"/>
  <c r="AO105" i="49" s="1"/>
  <c r="AO68" i="49"/>
  <c r="AO98" i="49" s="1"/>
  <c r="AP81" i="49"/>
  <c r="AP111" i="49" s="1"/>
  <c r="AW77" i="49"/>
  <c r="AW107" i="49" s="1"/>
  <c r="AE80" i="49"/>
  <c r="AE110" i="49" s="1"/>
  <c r="AE74" i="49"/>
  <c r="AE104" i="49" s="1"/>
  <c r="AM73" i="49"/>
  <c r="AM103" i="49" s="1"/>
  <c r="AM70" i="49"/>
  <c r="AM100" i="49" s="1"/>
  <c r="AU81" i="49"/>
  <c r="AU111" i="49" s="1"/>
  <c r="AU68" i="49"/>
  <c r="AU98" i="49" s="1"/>
  <c r="AL14" i="49"/>
  <c r="AL44" i="49" s="1"/>
  <c r="AT20" i="49"/>
  <c r="AT50" i="49" s="1"/>
  <c r="AK19" i="49"/>
  <c r="AK49" i="49" s="1"/>
  <c r="AU26" i="49"/>
  <c r="AU56" i="49" s="1"/>
  <c r="AU17" i="49"/>
  <c r="AU47" i="49" s="1"/>
  <c r="AM26" i="49"/>
  <c r="AM56" i="49" s="1"/>
  <c r="AM17" i="49"/>
  <c r="AM47" i="49" s="1"/>
  <c r="AV19" i="49"/>
  <c r="AV49" i="49" s="1"/>
  <c r="AE27" i="49"/>
  <c r="AE57" i="49" s="1"/>
  <c r="AE19" i="49"/>
  <c r="AE49" i="49" s="1"/>
  <c r="AN21" i="49"/>
  <c r="AN51" i="49" s="1"/>
  <c r="AW23" i="49"/>
  <c r="AW53" i="49" s="1"/>
  <c r="AW16" i="49"/>
  <c r="AW46" i="49" s="1"/>
  <c r="AF21" i="49"/>
  <c r="AF51" i="49" s="1"/>
  <c r="AO24" i="49"/>
  <c r="AO54" i="49" s="1"/>
  <c r="AO16" i="49"/>
  <c r="AO46" i="49" s="1"/>
  <c r="AX22" i="49"/>
  <c r="AX52" i="49" s="1"/>
  <c r="AG22" i="49"/>
  <c r="AG52" i="49" s="1"/>
  <c r="AG15" i="49"/>
  <c r="AG45" i="49" s="1"/>
  <c r="AP18" i="49"/>
  <c r="AP48" i="49" s="1"/>
  <c r="AY24" i="49"/>
  <c r="AY54" i="49" s="1"/>
  <c r="AY16" i="49"/>
  <c r="AY46" i="49" s="1"/>
  <c r="AH19" i="49"/>
  <c r="AH49" i="49" s="1"/>
  <c r="AQ22" i="49"/>
  <c r="AQ52" i="49" s="1"/>
  <c r="AQ16" i="49"/>
  <c r="AQ46" i="49" s="1"/>
  <c r="AZ23" i="49"/>
  <c r="AZ53" i="49" s="1"/>
  <c r="AZ14" i="49"/>
  <c r="AZ44" i="49" s="1"/>
  <c r="AI26" i="49"/>
  <c r="AI56" i="49" s="1"/>
  <c r="AI18" i="49"/>
  <c r="AI48" i="49" s="1"/>
  <c r="AR22" i="49"/>
  <c r="AR52" i="49" s="1"/>
  <c r="AR17" i="49"/>
  <c r="AR47" i="49" s="1"/>
  <c r="BA21" i="49"/>
  <c r="BA51" i="49" s="1"/>
  <c r="BA14" i="49"/>
  <c r="BA44" i="49" s="1"/>
  <c r="AA21" i="49"/>
  <c r="AJ27" i="49"/>
  <c r="AJ57" i="49" s="1"/>
  <c r="AJ18" i="49"/>
  <c r="AJ48" i="49" s="1"/>
  <c r="AS23" i="49"/>
  <c r="AS53" i="49" s="1"/>
  <c r="AS15" i="49"/>
  <c r="AS45" i="49" s="1"/>
  <c r="AV77" i="49"/>
  <c r="AV107" i="49" s="1"/>
  <c r="AV70" i="49"/>
  <c r="AV100" i="49" s="1"/>
  <c r="AN75" i="49"/>
  <c r="AN105" i="49" s="1"/>
  <c r="AF78" i="49"/>
  <c r="AF108" i="49" s="1"/>
  <c r="AF72" i="49"/>
  <c r="AF102" i="49" s="1"/>
  <c r="AL78" i="49"/>
  <c r="AL108" i="49" s="1"/>
  <c r="AL68" i="49"/>
  <c r="AL98" i="49" s="1"/>
  <c r="AT76" i="49"/>
  <c r="AT106" i="49" s="1"/>
  <c r="AQ71" i="49"/>
  <c r="AQ101" i="49" s="1"/>
  <c r="AZ76" i="49"/>
  <c r="AZ106" i="49" s="1"/>
  <c r="AZ69" i="49"/>
  <c r="AZ99" i="49" s="1"/>
  <c r="AY78" i="49"/>
  <c r="AY108" i="49" s="1"/>
  <c r="AI77" i="49"/>
  <c r="AI107" i="49" s="1"/>
  <c r="AI68" i="49"/>
  <c r="AI98" i="49" s="1"/>
  <c r="AR76" i="49"/>
  <c r="AR106" i="49" s="1"/>
  <c r="BA78" i="49"/>
  <c r="BA108" i="49" s="1"/>
  <c r="BA75" i="49"/>
  <c r="BA105" i="49" s="1"/>
  <c r="Z76" i="49"/>
  <c r="Z79" i="49"/>
  <c r="AH75" i="49"/>
  <c r="AH105" i="49" s="1"/>
  <c r="AH69" i="49"/>
  <c r="AH99" i="49" s="1"/>
  <c r="AP69" i="49"/>
  <c r="AP99" i="49" s="1"/>
  <c r="AX80" i="49"/>
  <c r="AX110" i="49" s="1"/>
  <c r="AX70" i="49"/>
  <c r="AX100" i="49" s="1"/>
  <c r="AA73" i="49"/>
  <c r="AA103" i="49" s="1"/>
  <c r="AJ80" i="49"/>
  <c r="AJ110" i="49" s="1"/>
  <c r="AJ79" i="49"/>
  <c r="AJ109" i="49" s="1"/>
  <c r="AS80" i="49"/>
  <c r="AS110" i="49" s="1"/>
  <c r="AS68" i="49"/>
  <c r="AS98" i="49" s="1"/>
  <c r="AK80" i="49"/>
  <c r="AK110" i="49" s="1"/>
  <c r="AK70" i="49"/>
  <c r="AK100" i="49" s="1"/>
  <c r="AO81" i="49"/>
  <c r="AO111" i="49" s="1"/>
  <c r="AT78" i="49"/>
  <c r="AT108" i="49" s="1"/>
  <c r="AO78" i="49"/>
  <c r="AO108" i="49" s="1"/>
  <c r="AO73" i="49"/>
  <c r="AO103" i="49" s="1"/>
  <c r="AC71" i="49"/>
  <c r="AC68" i="49"/>
  <c r="AD78" i="49"/>
  <c r="AW79" i="49"/>
  <c r="AW109" i="49" s="1"/>
  <c r="AW75" i="49"/>
  <c r="AW105" i="49" s="1"/>
  <c r="AE81" i="49"/>
  <c r="AE111" i="49" s="1"/>
  <c r="AE71" i="49"/>
  <c r="AE101" i="49" s="1"/>
  <c r="AM81" i="49"/>
  <c r="AM111" i="49" s="1"/>
  <c r="AM69" i="49"/>
  <c r="AM99" i="49" s="1"/>
  <c r="AU70" i="49"/>
  <c r="AU100" i="49" s="1"/>
  <c r="AM16" i="49"/>
  <c r="AM46" i="49" s="1"/>
  <c r="AF16" i="49"/>
  <c r="AF46" i="49" s="1"/>
  <c r="AI27" i="49"/>
  <c r="AI57" i="49" s="1"/>
  <c r="AD25" i="49"/>
  <c r="AD16" i="49"/>
  <c r="AL22" i="49"/>
  <c r="AL52" i="49" s="1"/>
  <c r="AT27" i="49"/>
  <c r="AT57" i="49" s="1"/>
  <c r="AT19" i="49"/>
  <c r="AT49" i="49" s="1"/>
  <c r="AK26" i="49"/>
  <c r="AK56" i="49" s="1"/>
  <c r="AK20" i="49"/>
  <c r="AK50" i="49" s="1"/>
  <c r="AU23" i="49"/>
  <c r="AU53" i="49" s="1"/>
  <c r="AC26" i="49"/>
  <c r="AC20" i="49"/>
  <c r="AM25" i="49"/>
  <c r="AM55" i="49" s="1"/>
  <c r="AV26" i="49"/>
  <c r="AV56" i="49" s="1"/>
  <c r="AV20" i="49"/>
  <c r="AV50" i="49" s="1"/>
  <c r="AE23" i="49"/>
  <c r="AE53" i="49" s="1"/>
  <c r="AE17" i="49"/>
  <c r="AE47" i="49" s="1"/>
  <c r="AN19" i="49"/>
  <c r="AN49" i="49" s="1"/>
  <c r="AW25" i="49"/>
  <c r="AW55" i="49" s="1"/>
  <c r="AW15" i="49"/>
  <c r="AW45" i="49" s="1"/>
  <c r="AF19" i="49"/>
  <c r="AF49" i="49" s="1"/>
  <c r="AO25" i="49"/>
  <c r="AO55" i="49" s="1"/>
  <c r="AO15" i="49"/>
  <c r="AO45" i="49" s="1"/>
  <c r="AX21" i="49"/>
  <c r="AX51" i="49" s="1"/>
  <c r="AG21" i="49"/>
  <c r="AG51" i="49" s="1"/>
  <c r="AP26" i="49"/>
  <c r="AP56" i="49" s="1"/>
  <c r="AP19" i="49"/>
  <c r="AP49" i="49" s="1"/>
  <c r="AY22" i="49"/>
  <c r="AY52" i="49" s="1"/>
  <c r="AY15" i="49"/>
  <c r="AY45" i="49" s="1"/>
  <c r="AH24" i="49"/>
  <c r="AH54" i="49" s="1"/>
  <c r="AH18" i="49"/>
  <c r="AH48" i="49" s="1"/>
  <c r="AQ24" i="49"/>
  <c r="AQ54" i="49" s="1"/>
  <c r="AQ14" i="49"/>
  <c r="AQ44" i="49" s="1"/>
  <c r="AZ18" i="49"/>
  <c r="AZ48" i="49" s="1"/>
  <c r="AI25" i="49"/>
  <c r="AI55" i="49" s="1"/>
  <c r="AI17" i="49"/>
  <c r="AI47" i="49" s="1"/>
  <c r="AR24" i="49"/>
  <c r="AR54" i="49" s="1"/>
  <c r="AR14" i="49"/>
  <c r="AR44" i="49" s="1"/>
  <c r="BA22" i="49"/>
  <c r="BA52" i="49" s="1"/>
  <c r="AA20" i="49"/>
  <c r="AJ25" i="49"/>
  <c r="AJ55" i="49" s="1"/>
  <c r="AJ17" i="49"/>
  <c r="AJ47" i="49" s="1"/>
  <c r="AS25" i="49"/>
  <c r="AS55" i="49" s="1"/>
  <c r="AS16" i="49"/>
  <c r="AS46" i="49" s="1"/>
  <c r="AV73" i="49"/>
  <c r="AV103" i="49" s="1"/>
  <c r="AN81" i="49"/>
  <c r="AN111" i="49" s="1"/>
  <c r="AN76" i="49"/>
  <c r="AN106" i="49" s="1"/>
  <c r="AF79" i="49"/>
  <c r="AF109" i="49" s="1"/>
  <c r="AF68" i="49"/>
  <c r="AF98" i="49" s="1"/>
  <c r="AD76" i="49"/>
  <c r="AL74" i="49"/>
  <c r="AL104" i="49" s="1"/>
  <c r="AL81" i="49"/>
  <c r="AL111" i="49" s="1"/>
  <c r="AT72" i="49"/>
  <c r="AT102" i="49" s="1"/>
  <c r="AG76" i="49"/>
  <c r="AG106" i="49" s="1"/>
  <c r="AG70" i="49"/>
  <c r="AG100" i="49" s="1"/>
  <c r="AQ80" i="49"/>
  <c r="AQ110" i="49" s="1"/>
  <c r="AZ81" i="49"/>
  <c r="AZ111" i="49" s="1"/>
  <c r="AZ72" i="49"/>
  <c r="AZ102" i="49" s="1"/>
  <c r="AY77" i="49"/>
  <c r="AY107" i="49" s="1"/>
  <c r="AY68" i="49"/>
  <c r="AY98" i="49" s="1"/>
  <c r="AI78" i="49"/>
  <c r="AI108" i="49" s="1"/>
  <c r="AI70" i="49"/>
  <c r="AI100" i="49" s="1"/>
  <c r="AR72" i="49"/>
  <c r="AR102" i="49" s="1"/>
  <c r="BA81" i="49"/>
  <c r="BA111" i="49" s="1"/>
  <c r="BA71" i="49"/>
  <c r="BA101" i="49" s="1"/>
  <c r="Z73" i="49"/>
  <c r="Z72" i="49"/>
  <c r="AH72" i="49"/>
  <c r="AH102" i="49" s="1"/>
  <c r="AP75" i="49"/>
  <c r="AP105" i="49" s="1"/>
  <c r="AP68" i="49"/>
  <c r="AP98" i="49" s="1"/>
  <c r="AX69" i="49"/>
  <c r="AX99" i="49" s="1"/>
  <c r="AX68" i="49"/>
  <c r="AX98" i="49" s="1"/>
  <c r="AJ76" i="49"/>
  <c r="AJ106" i="49" s="1"/>
  <c r="AJ73" i="49"/>
  <c r="AJ103" i="49" s="1"/>
  <c r="AS81" i="49"/>
  <c r="AS111" i="49" s="1"/>
  <c r="AS70" i="49"/>
  <c r="AS100" i="49" s="1"/>
  <c r="AK76" i="49"/>
  <c r="AK106" i="49" s="1"/>
  <c r="AT71" i="49"/>
  <c r="AT101" i="49" s="1"/>
  <c r="AO72" i="49"/>
  <c r="AO102" i="49" s="1"/>
  <c r="AC77" i="49"/>
  <c r="AD75" i="49"/>
  <c r="AW76" i="49"/>
  <c r="AW106" i="49" s="1"/>
  <c r="AW74" i="49"/>
  <c r="AW104" i="49" s="1"/>
  <c r="AE77" i="49"/>
  <c r="AE107" i="49" s="1"/>
  <c r="AE69" i="49"/>
  <c r="AE99" i="49" s="1"/>
  <c r="AM80" i="49"/>
  <c r="AM110" i="49" s="1"/>
  <c r="AM68" i="49"/>
  <c r="AM98" i="49" s="1"/>
  <c r="AU79" i="49"/>
  <c r="AU109" i="49" s="1"/>
  <c r="AE18" i="49"/>
  <c r="AE48" i="49" s="1"/>
  <c r="AU18" i="49"/>
  <c r="AU48" i="49" s="1"/>
  <c r="AN14" i="49"/>
  <c r="AN44" i="49" s="1"/>
  <c r="AD22" i="49"/>
  <c r="AD14" i="49"/>
  <c r="AL20" i="49"/>
  <c r="AL50" i="49" s="1"/>
  <c r="AT26" i="49"/>
  <c r="AT56" i="49" s="1"/>
  <c r="AT18" i="49"/>
  <c r="AT48" i="49" s="1"/>
  <c r="AK27" i="49"/>
  <c r="AK57" i="49" s="1"/>
  <c r="AK18" i="49"/>
  <c r="AK48" i="49" s="1"/>
  <c r="AU25" i="49"/>
  <c r="AU55" i="49" s="1"/>
  <c r="AC27" i="49"/>
  <c r="AC17" i="49"/>
  <c r="AM23" i="49"/>
  <c r="AM53" i="49" s="1"/>
  <c r="AV27" i="49"/>
  <c r="AV57" i="49" s="1"/>
  <c r="AV17" i="49"/>
  <c r="AV47" i="49" s="1"/>
  <c r="AQ27" i="49"/>
  <c r="AQ57" i="49" s="1"/>
  <c r="AE26" i="49"/>
  <c r="AE56" i="49" s="1"/>
  <c r="AN26" i="49"/>
  <c r="AN56" i="49" s="1"/>
  <c r="AN20" i="49"/>
  <c r="AN50" i="49" s="1"/>
  <c r="AW22" i="49"/>
  <c r="AW52" i="49" s="1"/>
  <c r="AW14" i="49"/>
  <c r="AW44" i="49" s="1"/>
  <c r="AF26" i="49"/>
  <c r="AF56" i="49" s="1"/>
  <c r="AF18" i="49"/>
  <c r="AF48" i="49" s="1"/>
  <c r="AO22" i="49"/>
  <c r="AO52" i="49" s="1"/>
  <c r="AO14" i="49"/>
  <c r="AO44" i="49" s="1"/>
  <c r="AX19" i="49"/>
  <c r="AX49" i="49" s="1"/>
  <c r="AG19" i="49"/>
  <c r="AG49" i="49" s="1"/>
  <c r="AP24" i="49"/>
  <c r="AP54" i="49" s="1"/>
  <c r="AP17" i="49"/>
  <c r="AP47" i="49" s="1"/>
  <c r="AY23" i="49"/>
  <c r="AY53" i="49" s="1"/>
  <c r="AY14" i="49"/>
  <c r="AY44" i="49" s="1"/>
  <c r="AH26" i="49"/>
  <c r="AH56" i="49" s="1"/>
  <c r="AH16" i="49"/>
  <c r="AH46" i="49" s="1"/>
  <c r="AQ23" i="49"/>
  <c r="AQ53" i="49" s="1"/>
  <c r="AQ15" i="49"/>
  <c r="AQ45" i="49" s="1"/>
  <c r="AZ21" i="49"/>
  <c r="AZ51" i="49" s="1"/>
  <c r="AI24" i="49"/>
  <c r="AI54" i="49" s="1"/>
  <c r="AI15" i="49"/>
  <c r="AI45" i="49" s="1"/>
  <c r="AR23" i="49"/>
  <c r="AR53" i="49" s="1"/>
  <c r="AR15" i="49"/>
  <c r="AR45" i="49" s="1"/>
  <c r="BA19" i="49"/>
  <c r="BA49" i="49" s="1"/>
  <c r="AA25" i="49"/>
  <c r="AA18" i="49"/>
  <c r="AJ24" i="49"/>
  <c r="AJ54" i="49" s="1"/>
  <c r="AJ15" i="49"/>
  <c r="AJ45" i="49" s="1"/>
  <c r="AS22" i="49"/>
  <c r="AS52" i="49" s="1"/>
  <c r="AS14" i="49"/>
  <c r="AS44" i="49" s="1"/>
  <c r="AV74" i="49"/>
  <c r="AV104" i="49" s="1"/>
  <c r="AN78" i="49"/>
  <c r="AN108" i="49" s="1"/>
  <c r="AN72" i="49"/>
  <c r="AN102" i="49" s="1"/>
  <c r="AF80" i="49"/>
  <c r="AF110" i="49" s="1"/>
  <c r="AF69" i="49"/>
  <c r="AF99" i="49" s="1"/>
  <c r="AD72" i="49"/>
  <c r="AL70" i="49"/>
  <c r="AL100" i="49" s="1"/>
  <c r="AL77" i="49"/>
  <c r="AL107" i="49" s="1"/>
  <c r="AT68" i="49"/>
  <c r="AT98" i="49" s="1"/>
  <c r="Z81" i="49"/>
  <c r="AG81" i="49"/>
  <c r="AG111" i="49" s="1"/>
  <c r="AG75" i="49"/>
  <c r="AG105" i="49" s="1"/>
  <c r="AQ73" i="49"/>
  <c r="AQ103" i="49" s="1"/>
  <c r="AQ70" i="49"/>
  <c r="AQ100" i="49" s="1"/>
  <c r="AZ75" i="49"/>
  <c r="AZ105" i="49" s="1"/>
  <c r="AY73" i="49"/>
  <c r="AY103" i="49" s="1"/>
  <c r="AY76" i="49"/>
  <c r="AY106" i="49" s="1"/>
  <c r="AH81" i="49"/>
  <c r="AH111" i="49" s="1"/>
  <c r="AI74" i="49"/>
  <c r="AI104" i="49" s="1"/>
  <c r="AI69" i="49"/>
  <c r="AI99" i="49" s="1"/>
  <c r="AR71" i="49"/>
  <c r="AR101" i="49" s="1"/>
  <c r="BA79" i="49"/>
  <c r="BA109" i="49" s="1"/>
  <c r="BA73" i="49"/>
  <c r="BA103" i="49" s="1"/>
  <c r="Z75" i="49"/>
  <c r="Z71" i="49"/>
  <c r="AH74" i="49"/>
  <c r="AH104" i="49" s="1"/>
  <c r="AP76" i="49"/>
  <c r="AP106" i="49" s="1"/>
  <c r="AP70" i="49"/>
  <c r="AP100" i="49" s="1"/>
  <c r="AX74" i="49"/>
  <c r="AX104" i="49" s="1"/>
  <c r="AJ81" i="49"/>
  <c r="AJ111" i="49" s="1"/>
  <c r="AJ78" i="49"/>
  <c r="AJ108" i="49" s="1"/>
  <c r="AS75" i="49"/>
  <c r="AS105" i="49" s="1"/>
  <c r="AS69" i="49"/>
  <c r="AS99" i="49" s="1"/>
  <c r="AK78" i="49"/>
  <c r="AK108" i="49" s="1"/>
  <c r="AT69" i="49"/>
  <c r="AT99" i="49" s="1"/>
  <c r="AO79" i="49"/>
  <c r="AO109" i="49" s="1"/>
  <c r="AC76" i="49"/>
  <c r="AD79" i="49"/>
  <c r="AW78" i="49"/>
  <c r="AW108" i="49" s="1"/>
  <c r="AW68" i="49"/>
  <c r="AW98" i="49" s="1"/>
  <c r="AE75" i="49"/>
  <c r="AE105" i="49" s="1"/>
  <c r="AE72" i="49"/>
  <c r="AE102" i="49" s="1"/>
  <c r="AM75" i="49"/>
  <c r="AM105" i="49" s="1"/>
  <c r="AU80" i="49"/>
  <c r="AU110" i="49" s="1"/>
  <c r="AU78" i="49"/>
  <c r="AU108" i="49" s="1"/>
  <c r="AE14" i="49"/>
  <c r="AE44" i="49" s="1"/>
  <c r="AU14" i="49"/>
  <c r="AU44" i="49" s="1"/>
  <c r="AN15" i="49"/>
  <c r="AN45" i="49" s="1"/>
  <c r="AD21" i="49"/>
  <c r="AL27" i="49"/>
  <c r="AL57" i="49" s="1"/>
  <c r="AL19" i="49"/>
  <c r="AL49" i="49" s="1"/>
  <c r="AT24" i="49"/>
  <c r="AT54" i="49" s="1"/>
  <c r="AT17" i="49"/>
  <c r="AT47" i="49" s="1"/>
  <c r="AK21" i="49"/>
  <c r="AK51" i="49" s="1"/>
  <c r="AK17" i="49"/>
  <c r="AK47" i="49" s="1"/>
  <c r="AU20" i="49"/>
  <c r="AU50" i="49" s="1"/>
  <c r="AP27" i="49"/>
  <c r="AP57" i="49" s="1"/>
  <c r="AC24" i="49"/>
  <c r="AC18" i="49"/>
  <c r="AM24" i="49"/>
  <c r="AM54" i="49" s="1"/>
  <c r="AV25" i="49"/>
  <c r="AV55" i="49" s="1"/>
  <c r="AE25" i="49"/>
  <c r="AE55" i="49" s="1"/>
  <c r="AN27" i="49"/>
  <c r="AN57" i="49" s="1"/>
  <c r="AN18" i="49"/>
  <c r="AN48" i="49" s="1"/>
  <c r="AW21" i="49"/>
  <c r="AW51" i="49" s="1"/>
  <c r="AF27" i="49"/>
  <c r="AF57" i="49" s="1"/>
  <c r="AF20" i="49"/>
  <c r="AF50" i="49" s="1"/>
  <c r="AO21" i="49"/>
  <c r="AO51" i="49" s="1"/>
  <c r="AX26" i="49"/>
  <c r="AX56" i="49" s="1"/>
  <c r="AX18" i="49"/>
  <c r="AX48" i="49" s="1"/>
  <c r="AG24" i="49"/>
  <c r="AG54" i="49" s="1"/>
  <c r="AG18" i="49"/>
  <c r="AG48" i="49" s="1"/>
  <c r="AP23" i="49"/>
  <c r="AP53" i="49" s="1"/>
  <c r="AP15" i="49"/>
  <c r="AP45" i="49" s="1"/>
  <c r="AY18" i="49"/>
  <c r="AY48" i="49" s="1"/>
  <c r="AH23" i="49"/>
  <c r="AH53" i="49" s="1"/>
  <c r="AH17" i="49"/>
  <c r="AH47" i="49" s="1"/>
  <c r="AQ21" i="49"/>
  <c r="AQ51" i="49" s="1"/>
  <c r="AZ26" i="49"/>
  <c r="AZ56" i="49" s="1"/>
  <c r="AZ19" i="49"/>
  <c r="AZ49" i="49" s="1"/>
  <c r="AI22" i="49"/>
  <c r="AI52" i="49" s="1"/>
  <c r="AI16" i="49"/>
  <c r="AI46" i="49" s="1"/>
  <c r="AR19" i="49"/>
  <c r="AR49" i="49" s="1"/>
  <c r="BA26" i="49"/>
  <c r="BA56" i="49" s="1"/>
  <c r="BA20" i="49"/>
  <c r="BA50" i="49" s="1"/>
  <c r="AA26" i="49"/>
  <c r="AA17" i="49"/>
  <c r="AJ22" i="49"/>
  <c r="AJ52" i="49" s="1"/>
  <c r="AJ16" i="49"/>
  <c r="AJ46" i="49" s="1"/>
  <c r="AS21" i="49"/>
  <c r="AS51" i="49" s="1"/>
  <c r="AV75" i="49"/>
  <c r="AV105" i="49" s="1"/>
  <c r="AN79" i="49"/>
  <c r="AN109" i="49" s="1"/>
  <c r="AN68" i="49"/>
  <c r="AN98" i="49" s="1"/>
  <c r="AF77" i="49"/>
  <c r="AF107" i="49" s="1"/>
  <c r="AF70" i="49"/>
  <c r="AF100" i="49" s="1"/>
  <c r="AD68" i="49"/>
  <c r="AL79" i="49"/>
  <c r="AL109" i="49" s="1"/>
  <c r="AL73" i="49"/>
  <c r="AL103" i="49" s="1"/>
  <c r="AG80" i="49"/>
  <c r="AG110" i="49" s="1"/>
  <c r="AG69" i="49"/>
  <c r="AG99" i="49" s="1"/>
  <c r="AQ79" i="49"/>
  <c r="AQ109" i="49" s="1"/>
  <c r="AQ72" i="49"/>
  <c r="AQ102" i="49" s="1"/>
  <c r="AZ73" i="49"/>
  <c r="AZ103" i="49" s="1"/>
  <c r="AY80" i="49"/>
  <c r="AY110" i="49" s="1"/>
  <c r="AY72" i="49"/>
  <c r="AY102" i="49" s="1"/>
  <c r="AI75" i="49"/>
  <c r="AI105" i="49" s="1"/>
  <c r="AR78" i="49"/>
  <c r="AR108" i="49" s="1"/>
  <c r="AR70" i="49"/>
  <c r="AR100" i="49" s="1"/>
  <c r="BA76" i="49"/>
  <c r="BA106" i="49" s="1"/>
  <c r="BA68" i="49"/>
  <c r="BA98" i="49" s="1"/>
  <c r="Z78" i="49"/>
  <c r="Z68" i="49"/>
  <c r="AH70" i="49"/>
  <c r="AH100" i="49" s="1"/>
  <c r="AP79" i="49"/>
  <c r="AP109" i="49" s="1"/>
  <c r="AP71" i="49"/>
  <c r="AP101" i="49" s="1"/>
  <c r="AX77" i="49"/>
  <c r="AX107" i="49" s="1"/>
  <c r="AA79" i="49"/>
  <c r="AA109" i="49" s="1"/>
  <c r="AJ77" i="49"/>
  <c r="AJ107" i="49" s="1"/>
  <c r="AJ72" i="49"/>
  <c r="AJ102" i="49" s="1"/>
  <c r="AS73" i="49"/>
  <c r="AS103" i="49" s="1"/>
  <c r="AK79" i="49"/>
  <c r="AK109" i="49" s="1"/>
  <c r="AK72" i="49"/>
  <c r="AK102" i="49" s="1"/>
  <c r="AT77" i="49"/>
  <c r="AT107" i="49" s="1"/>
  <c r="AO69" i="49"/>
  <c r="AO99" i="49" s="1"/>
  <c r="AC78" i="49"/>
  <c r="AC75" i="49"/>
  <c r="AW72" i="49"/>
  <c r="AW102" i="49" s="1"/>
  <c r="AW70" i="49"/>
  <c r="AW100" i="49" s="1"/>
  <c r="AE76" i="49"/>
  <c r="AE106" i="49" s="1"/>
  <c r="AE68" i="49"/>
  <c r="AE98" i="49" s="1"/>
  <c r="AM77" i="49"/>
  <c r="AM107" i="49" s="1"/>
  <c r="AU75" i="49"/>
  <c r="AU105" i="49" s="1"/>
  <c r="AU73" i="49"/>
  <c r="AU103" i="49" s="1"/>
  <c r="BB36" i="49"/>
  <c r="BB34" i="49"/>
  <c r="BB37" i="49"/>
  <c r="BB39" i="49"/>
  <c r="BB29" i="49"/>
  <c r="BB31" i="49"/>
  <c r="BB40" i="49"/>
  <c r="BB35" i="49"/>
  <c r="BB33" i="49"/>
  <c r="BB30" i="49"/>
  <c r="BB38" i="49"/>
  <c r="BB32"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W790"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P37" i="49" s="1"/>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403" i="69"/>
  <c r="X234" i="69"/>
  <c r="R351" i="69"/>
  <c r="R260" i="69"/>
  <c r="Q333" i="69"/>
  <c r="V267" i="69"/>
  <c r="V345" i="69"/>
  <c r="V336" i="69"/>
  <c r="V789" i="69"/>
  <c r="V724" i="69"/>
  <c r="X325" i="69"/>
  <c r="X299" i="69"/>
  <c r="R325" i="69"/>
  <c r="Q294" i="69"/>
  <c r="Q346" i="69"/>
  <c r="V371" i="69"/>
  <c r="V802" i="69"/>
  <c r="V763" i="69"/>
  <c r="W755" i="69"/>
  <c r="X273" i="69"/>
  <c r="X351" i="69"/>
  <c r="O249" i="69"/>
  <c r="O353" i="69"/>
  <c r="R377" i="69"/>
  <c r="Q372" i="69"/>
  <c r="Q229" i="69"/>
  <c r="V397" i="69"/>
  <c r="V633" i="69"/>
  <c r="V737" i="69"/>
  <c r="W699" i="69"/>
  <c r="X247" i="69"/>
  <c r="X260" i="69"/>
  <c r="O275" i="69"/>
  <c r="R403" i="69"/>
  <c r="Q385" i="69"/>
  <c r="Q281" i="69"/>
  <c r="V358" i="69"/>
  <c r="V254" i="69"/>
  <c r="V750" i="69"/>
  <c r="V685" i="69"/>
  <c r="X390" i="69"/>
  <c r="X338" i="69"/>
  <c r="O262" i="69"/>
  <c r="R338" i="69"/>
  <c r="Q307" i="69"/>
  <c r="V306" i="69"/>
  <c r="V659" i="69"/>
  <c r="X312"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745" i="69"/>
  <c r="W628" i="69"/>
  <c r="W680" i="69"/>
  <c r="W758"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302" i="69"/>
  <c r="X237" i="69"/>
  <c r="X276" i="69"/>
  <c r="X393" i="69"/>
  <c r="X315" i="69"/>
  <c r="X263" i="69"/>
  <c r="X250" i="69"/>
  <c r="X289" i="69"/>
  <c r="X380"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40" i="49" s="1"/>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J371" i="69"/>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M76"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Q181"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C42" i="49" l="1"/>
  <c r="AC86" i="49"/>
  <c r="AC101" i="49" s="1"/>
  <c r="AC85" i="49"/>
  <c r="AD95" i="49"/>
  <c r="AD110" i="49" s="1"/>
  <c r="AC92" i="49"/>
  <c r="AC107" i="49" s="1"/>
  <c r="AD83" i="49"/>
  <c r="AD98" i="49" s="1"/>
  <c r="AD84" i="49"/>
  <c r="AD99" i="49" s="1"/>
  <c r="AC88" i="49"/>
  <c r="AC103" i="49" s="1"/>
  <c r="AC95" i="49"/>
  <c r="AC110" i="49" s="1"/>
  <c r="AD89" i="49"/>
  <c r="AD104" i="49" s="1"/>
  <c r="AD31" i="49"/>
  <c r="AD46" i="49" s="1"/>
  <c r="AD34" i="49"/>
  <c r="AD49" i="49" s="1"/>
  <c r="AC102" i="49"/>
  <c r="AC57" i="49"/>
  <c r="AD37" i="49"/>
  <c r="AD52" i="49" s="1"/>
  <c r="AD29" i="49"/>
  <c r="AD44" i="49" s="1"/>
  <c r="AC98" i="49"/>
  <c r="AD30" i="49"/>
  <c r="AD45" i="49" s="1"/>
  <c r="AD102" i="49"/>
  <c r="AD101" i="49"/>
  <c r="AD107" i="49"/>
  <c r="AC108" i="49"/>
  <c r="AD103" i="49"/>
  <c r="AD51" i="49"/>
  <c r="AC99" i="49"/>
  <c r="AC111" i="49"/>
  <c r="AD109" i="49"/>
  <c r="AC90" i="49"/>
  <c r="AC105" i="49" s="1"/>
  <c r="AD105" i="49"/>
  <c r="AD108" i="49"/>
  <c r="AD100" i="49"/>
  <c r="AC106" i="49"/>
  <c r="AC104" i="49"/>
  <c r="AC109" i="49"/>
  <c r="AD111" i="49"/>
  <c r="AC100" i="49"/>
  <c r="AD106" i="49"/>
  <c r="M193" i="69"/>
  <c r="M180" i="69"/>
  <c r="M102" i="69"/>
  <c r="M37" i="69"/>
  <c r="AA70" i="49"/>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Z48" i="49" s="1"/>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AA106" i="49"/>
  <c r="AA48" i="49"/>
  <c r="AA44" i="49"/>
  <c r="AA53" i="49"/>
  <c r="AA100" i="49"/>
  <c r="AA111" i="49"/>
  <c r="Z24" i="49"/>
  <c r="Z54" i="49" s="1"/>
  <c r="Z27" i="49"/>
  <c r="Z57" i="49" s="1"/>
  <c r="Z22" i="49"/>
  <c r="Z52" i="49" s="1"/>
  <c r="Z17" i="49"/>
  <c r="Z47" i="49" s="1"/>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A45" i="49" s="1"/>
  <c r="AB85" i="49"/>
  <c r="F89" i="69"/>
  <c r="Z16" i="49"/>
  <c r="Z46" i="49" s="1"/>
  <c r="Z14" i="49"/>
  <c r="Z44" i="49" s="1"/>
  <c r="Z25" i="49"/>
  <c r="Z55" i="49" s="1"/>
  <c r="W441" i="69"/>
  <c r="W571" i="69"/>
  <c r="Z21" i="49"/>
  <c r="Z51" i="49" s="1"/>
  <c r="Z15" i="49"/>
  <c r="Z45" i="49" s="1"/>
  <c r="Z26" i="49"/>
  <c r="Z56" i="49" s="1"/>
  <c r="Y69" i="49"/>
  <c r="Y99" i="49" s="1"/>
  <c r="Y77" i="49"/>
  <c r="Y107" i="49" s="1"/>
  <c r="F180" i="69"/>
  <c r="F167" i="69"/>
  <c r="F102" i="69"/>
  <c r="F115" i="69"/>
  <c r="F50" i="69"/>
  <c r="F206" i="69"/>
  <c r="F63" i="69"/>
  <c r="Y76" i="49"/>
  <c r="Y106" i="49" s="1"/>
  <c r="F128" i="69"/>
  <c r="F37" i="69"/>
  <c r="F193" i="69"/>
  <c r="Y79" i="49"/>
  <c r="Y109" i="49" s="1"/>
  <c r="Y72" i="49"/>
  <c r="Y102" i="49" s="1"/>
  <c r="F154" i="69"/>
  <c r="F76" i="69"/>
  <c r="Z109" i="49"/>
  <c r="Z796" i="69"/>
  <c r="Z96" i="49" s="1"/>
  <c r="Z705" i="69"/>
  <c r="Z718" i="69"/>
  <c r="Z90" i="49" s="1"/>
  <c r="Z640" i="69"/>
  <c r="Z731" i="69"/>
  <c r="Z91" i="49" s="1"/>
  <c r="Z627" i="69"/>
  <c r="Z83" i="49" s="1"/>
  <c r="Z744" i="69"/>
  <c r="Z92" i="49" s="1"/>
  <c r="Z107" i="49" s="1"/>
  <c r="Z653" i="69"/>
  <c r="Z85" i="49" s="1"/>
  <c r="Z783" i="69"/>
  <c r="Z95" i="49" s="1"/>
  <c r="Z110" i="49" s="1"/>
  <c r="Z692" i="69"/>
  <c r="Z88" i="49" s="1"/>
  <c r="Z666" i="69"/>
  <c r="Z86" i="49" s="1"/>
  <c r="Z101" i="49" s="1"/>
  <c r="Z757" i="69"/>
  <c r="Z93" i="49" s="1"/>
  <c r="Z679" i="69"/>
  <c r="Z87" i="49" s="1"/>
  <c r="Z102" i="49" s="1"/>
  <c r="Z770" i="69"/>
  <c r="Z94" i="49" s="1"/>
  <c r="Z106" i="49"/>
  <c r="Z84" i="49"/>
  <c r="Z99" i="49" s="1"/>
  <c r="Z98" i="49"/>
  <c r="Z100" i="49"/>
  <c r="Z89" i="49"/>
  <c r="Z104" i="49" s="1"/>
  <c r="Z108" i="49"/>
  <c r="Z105" i="49"/>
  <c r="Z111" i="49"/>
  <c r="Z103" i="49"/>
  <c r="Y70" i="49"/>
  <c r="Y100" i="49" s="1"/>
  <c r="Y78" i="49"/>
  <c r="Y92" i="49"/>
  <c r="Y68" i="49"/>
  <c r="Y98" i="49" s="1"/>
  <c r="Y74" i="49"/>
  <c r="Y104" i="49" s="1"/>
  <c r="Y81" i="49"/>
  <c r="Y33" i="49"/>
  <c r="Y48" i="49" s="1"/>
  <c r="Y96" i="49"/>
  <c r="BB17" i="49"/>
  <c r="BB47" i="49" s="1"/>
  <c r="Y71" i="49"/>
  <c r="Y101" i="49" s="1"/>
  <c r="Y75" i="49"/>
  <c r="Y105" i="49" s="1"/>
  <c r="V47" i="69"/>
  <c r="Y73" i="49"/>
  <c r="Y103" i="49" s="1"/>
  <c r="V184" i="69"/>
  <c r="Y80" i="49"/>
  <c r="Y110" i="49" s="1"/>
  <c r="Y93" i="49"/>
  <c r="Y45" i="49"/>
  <c r="W526" i="69"/>
  <c r="W604" i="69"/>
  <c r="BB18" i="49"/>
  <c r="BB48" i="49" s="1"/>
  <c r="BB19" i="49"/>
  <c r="BB49" i="49" s="1"/>
  <c r="W461" i="69"/>
  <c r="AY32" i="49"/>
  <c r="AQ33" i="49"/>
  <c r="AB38" i="49"/>
  <c r="AF30" i="49"/>
  <c r="AO34" i="49"/>
  <c r="AQ39" i="49"/>
  <c r="AC32" i="49"/>
  <c r="AC47" i="49" s="1"/>
  <c r="AM34" i="49"/>
  <c r="AY39" i="49"/>
  <c r="AW39" i="49"/>
  <c r="BA39" i="49"/>
  <c r="AU37" i="49"/>
  <c r="AD42" i="49"/>
  <c r="AD57" i="49" s="1"/>
  <c r="AI42" i="49"/>
  <c r="AE32" i="49"/>
  <c r="AC40" i="49"/>
  <c r="AC55" i="49" s="1"/>
  <c r="AY30" i="49"/>
  <c r="AX36" i="49"/>
  <c r="AX42" i="49"/>
  <c r="AY38" i="49"/>
  <c r="AE31" i="49"/>
  <c r="AF38" i="49"/>
  <c r="AS36" i="49"/>
  <c r="AM29" i="49"/>
  <c r="AS37" i="49"/>
  <c r="BA33" i="49"/>
  <c r="AX35" i="49"/>
  <c r="Y38" i="49"/>
  <c r="Y53" i="49" s="1"/>
  <c r="Y29" i="49"/>
  <c r="Y44" i="49" s="1"/>
  <c r="AO32" i="49"/>
  <c r="AK31" i="49"/>
  <c r="AM39" i="49"/>
  <c r="AI38" i="49"/>
  <c r="AI34" i="49"/>
  <c r="AC33" i="49"/>
  <c r="AC48" i="49" s="1"/>
  <c r="AD41" i="49"/>
  <c r="AD56" i="49" s="1"/>
  <c r="AD32" i="49"/>
  <c r="AD47" i="49" s="1"/>
  <c r="AM31" i="49"/>
  <c r="BA34" i="49"/>
  <c r="AX40" i="49"/>
  <c r="Y36" i="49"/>
  <c r="Y51" i="49" s="1"/>
  <c r="Y31" i="49"/>
  <c r="Y46" i="49" s="1"/>
  <c r="AK34" i="49"/>
  <c r="AM38" i="49"/>
  <c r="AI41" i="49"/>
  <c r="AI29" i="49"/>
  <c r="AC36" i="49"/>
  <c r="AC51" i="49" s="1"/>
  <c r="AC34" i="49"/>
  <c r="AC49" i="49" s="1"/>
  <c r="AD40" i="49"/>
  <c r="AD55" i="49" s="1"/>
  <c r="AE42" i="49"/>
  <c r="Y40" i="49"/>
  <c r="Y55" i="49" s="1"/>
  <c r="Y42" i="49"/>
  <c r="Y57" i="49" s="1"/>
  <c r="AM37" i="49"/>
  <c r="AI35" i="49"/>
  <c r="AC41" i="49"/>
  <c r="AC56" i="49" s="1"/>
  <c r="AC31" i="49"/>
  <c r="AC46" i="49" s="1"/>
  <c r="AD39" i="49"/>
  <c r="AD54" i="49" s="1"/>
  <c r="BA36" i="49"/>
  <c r="Y34" i="49"/>
  <c r="Y49" i="49" s="1"/>
  <c r="AM35" i="49"/>
  <c r="AT41" i="49"/>
  <c r="AI32" i="49"/>
  <c r="AI30" i="49"/>
  <c r="AC39" i="49"/>
  <c r="AC54" i="49" s="1"/>
  <c r="AC30" i="49"/>
  <c r="AC45" i="49" s="1"/>
  <c r="AY41" i="49"/>
  <c r="AZ92" i="49"/>
  <c r="AQ42" i="49"/>
  <c r="BA38" i="49"/>
  <c r="BA31" i="49"/>
  <c r="AE34" i="49"/>
  <c r="Y41" i="49"/>
  <c r="Y56" i="49" s="1"/>
  <c r="AO37" i="49"/>
  <c r="AO36" i="49"/>
  <c r="AM36" i="49"/>
  <c r="AS35" i="49"/>
  <c r="AI33" i="49"/>
  <c r="AC35" i="49"/>
  <c r="AC50" i="49" s="1"/>
  <c r="AQ35" i="49"/>
  <c r="BA35" i="49"/>
  <c r="AX41" i="49"/>
  <c r="Y35" i="49"/>
  <c r="Y50" i="49" s="1"/>
  <c r="AO31" i="49"/>
  <c r="AM42" i="49"/>
  <c r="AS38" i="49"/>
  <c r="AS42" i="49"/>
  <c r="AI37" i="49"/>
  <c r="AC29" i="49"/>
  <c r="AC44" i="49" s="1"/>
  <c r="BA30" i="49"/>
  <c r="Y37" i="49"/>
  <c r="Y52" i="49" s="1"/>
  <c r="AM40" i="49"/>
  <c r="AS40" i="49"/>
  <c r="AI39" i="49"/>
  <c r="AI36" i="49"/>
  <c r="AC38" i="49"/>
  <c r="AC53" i="49" s="1"/>
  <c r="AD38" i="49"/>
  <c r="AD53" i="49" s="1"/>
  <c r="BA32" i="49"/>
  <c r="AX39" i="49"/>
  <c r="Y39" i="49"/>
  <c r="Y54" i="49" s="1"/>
  <c r="Y32" i="49"/>
  <c r="Y47" i="49" s="1"/>
  <c r="AO38" i="49"/>
  <c r="AM41" i="49"/>
  <c r="AS41" i="49"/>
  <c r="AI40" i="49"/>
  <c r="AI31" i="49"/>
  <c r="AC37" i="49"/>
  <c r="AC52" i="49" s="1"/>
  <c r="AD35" i="49"/>
  <c r="AD50" i="49" s="1"/>
  <c r="AD33" i="49"/>
  <c r="AD48" i="49" s="1"/>
  <c r="AM30" i="49"/>
  <c r="AY31" i="49"/>
  <c r="AB91" i="49"/>
  <c r="BB26" i="49"/>
  <c r="BB56" i="49" s="1"/>
  <c r="BB23" i="49"/>
  <c r="BB53" i="49" s="1"/>
  <c r="BB21" i="49"/>
  <c r="BB51" i="49" s="1"/>
  <c r="BB14" i="49"/>
  <c r="BB44" i="49" s="1"/>
  <c r="BB15" i="49"/>
  <c r="BB45" i="49" s="1"/>
  <c r="AE38" i="49"/>
  <c r="AE37" i="49"/>
  <c r="AA41" i="49"/>
  <c r="AA56" i="49" s="1"/>
  <c r="AA32" i="49"/>
  <c r="AA47" i="49" s="1"/>
  <c r="BA41" i="49"/>
  <c r="AO42" i="49"/>
  <c r="AK33" i="49"/>
  <c r="AE36" i="49"/>
  <c r="AA42" i="49"/>
  <c r="AA57" i="49" s="1"/>
  <c r="AK40" i="49"/>
  <c r="AY42" i="49"/>
  <c r="AE30" i="49"/>
  <c r="AA33" i="49"/>
  <c r="BA42" i="49"/>
  <c r="AK39" i="49"/>
  <c r="AK35" i="49"/>
  <c r="AE39" i="49"/>
  <c r="AA38" i="49"/>
  <c r="BA40" i="49"/>
  <c r="AU41" i="49"/>
  <c r="AK36" i="49"/>
  <c r="AK37" i="49"/>
  <c r="AE40" i="49"/>
  <c r="AA37" i="49"/>
  <c r="AA52" i="49" s="1"/>
  <c r="AA36" i="49"/>
  <c r="AA51" i="49" s="1"/>
  <c r="AK41" i="49"/>
  <c r="AK32" i="49"/>
  <c r="AE35" i="49"/>
  <c r="AA39" i="49"/>
  <c r="AA54" i="49" s="1"/>
  <c r="AA34" i="49"/>
  <c r="AA49" i="49" s="1"/>
  <c r="AO40" i="49"/>
  <c r="AK38" i="49"/>
  <c r="AE41" i="49"/>
  <c r="AA40" i="49"/>
  <c r="AA55" i="49" s="1"/>
  <c r="AA35" i="49"/>
  <c r="AA50" i="49" s="1"/>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94" i="49" s="1"/>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39" i="49" s="1"/>
  <c r="S270" i="69"/>
  <c r="S335" i="69"/>
  <c r="S296" i="69"/>
  <c r="S387" i="69"/>
  <c r="S257" i="69"/>
  <c r="S283" i="69"/>
  <c r="S322" i="69"/>
  <c r="S36" i="49" s="1"/>
  <c r="S374" i="69"/>
  <c r="S40" i="49" s="1"/>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B77" i="49" l="1"/>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101" i="49" s="1"/>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W105" i="49" s="1"/>
  <c r="V99" i="49"/>
  <c r="V24" i="49"/>
  <c r="V54" i="49" s="1"/>
  <c r="V15" i="49"/>
  <c r="V45" i="49" s="1"/>
  <c r="W77" i="49"/>
  <c r="W107" i="49" s="1"/>
  <c r="W78" i="49"/>
  <c r="W108" i="49" s="1"/>
  <c r="W14" i="49"/>
  <c r="W44" i="49" s="1"/>
  <c r="W23" i="49"/>
  <c r="W53" i="49" s="1"/>
  <c r="W16" i="49"/>
  <c r="W46" i="49" s="1"/>
  <c r="W68" i="49"/>
  <c r="W98" i="49" s="1"/>
  <c r="V103" i="49"/>
  <c r="W22" i="49"/>
  <c r="W52" i="49" s="1"/>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K54" i="49" s="1"/>
  <c r="G14" i="49"/>
  <c r="G44" i="49" s="1"/>
  <c r="Q22" i="49"/>
  <c r="Q52" i="49" s="1"/>
  <c r="M22" i="49"/>
  <c r="M52" i="49" s="1"/>
  <c r="F14" i="49"/>
  <c r="F44" i="49" s="1"/>
  <c r="O24" i="49"/>
  <c r="J15" i="49"/>
  <c r="J45" i="49" s="1"/>
  <c r="T18" i="49"/>
  <c r="T48" i="49" s="1"/>
  <c r="T16" i="49"/>
  <c r="T46" i="49" s="1"/>
  <c r="H22" i="49"/>
  <c r="H52" i="49" s="1"/>
  <c r="I20" i="49"/>
  <c r="S25" i="49"/>
  <c r="S55" i="49" s="1"/>
  <c r="S17" i="49"/>
  <c r="S47" i="49" s="1"/>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50" i="49" s="1"/>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L50" i="49" l="1"/>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sharedStrings.xml><?xml version="1.0" encoding="utf-8"?>
<sst xmlns="http://schemas.openxmlformats.org/spreadsheetml/2006/main" count="3544" uniqueCount="481">
  <si>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</si>
  <si>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</si>
  <si>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</si>
  <si>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</si>
  <si>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</si>
  <si>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</si>
  <si>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</si>
  <si>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</si>
  <si>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</si>
  <si>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</si>
  <si>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</si>
  <si>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</si>
  <si>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</si>
  <si>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</si>
  <si>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</si>
  <si>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</si>
  <si>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</si>
  <si>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</si>
  <si>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</si>
  <si>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</si>
  <si>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</si>
  <si>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</si>
  <si>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</si>
  <si>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</si>
  <si>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</si>
  <si>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</si>
  <si>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</si>
  <si>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</si>
  <si>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</si>
  <si>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</si>
  <si>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</si>
  <si>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</si>
  <si>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</si>
  <si>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</si>
  <si>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</si>
  <si>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</si>
  <si>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</si>
  <si>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</si>
  <si>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</si>
  <si>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</si>
  <si>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</si>
  <si>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</si>
  <si>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</si>
  <si>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</si>
  <si>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</si>
  <si>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</si>
  <si>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</si>
  <si>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</si>
  <si>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</si>
  <si>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</si>
  <si>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</si>
  <si>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</si>
  <si>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</si>
  <si>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</si>
  <si>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</si>
  <si>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</si>
  <si>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</si>
  <si>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</si>
  <si>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</si>
  <si>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</si>
  <si>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</si>
  <si>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</si>
  <si>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</si>
  <si>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</si>
  <si>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</si>
  <si>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</si>
  <si>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</si>
  <si>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</si>
  <si>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</si>
  <si>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</si>
  <si>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</si>
  <si>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</si>
  <si>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</si>
  <si>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</si>
  <si>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</si>
  <si>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</si>
  <si>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</si>
  <si>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</si>
  <si>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</si>
  <si>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</si>
  <si>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</si>
  <si>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</si>
  <si>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</si>
  <si>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</si>
  <si>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</si>
  <si>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</si>
  <si>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</si>
  <si>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</si>
  <si>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</si>
  <si>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</si>
  <si>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</si>
  <si>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</si>
  <si>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</si>
  <si>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</si>
  <si>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</si>
  <si>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October 2023 - December 2023</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</si>
  <si>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</si>
  <si>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</si>
  <si>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</si>
  <si>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</si>
  <si>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</si>
  <si>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</si>
  <si>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</si>
  <si>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</si>
  <si>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</si>
  <si>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</si>
  <si>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</si>
  <si>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</si>
  <si>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</si>
  <si>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</si>
  <si>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</si>
  <si>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</si>
  <si>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</si>
  <si>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</si>
  <si>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</si>
  <si>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</si>
  <si>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</si>
  <si>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</si>
  <si>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</si>
  <si>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</si>
  <si>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</si>
  <si>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</si>
  <si>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</si>
  <si>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</si>
  <si>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</si>
  <si>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</si>
  <si>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</si>
  <si>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</si>
  <si>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</si>
  <si>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</si>
  <si>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</si>
  <si>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</si>
  <si>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</si>
  <si>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</si>
  <si>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</si>
  <si>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</si>
  <si>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</si>
  <si>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</si>
  <si>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</si>
  <si>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</si>
  <si>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</si>
  <si>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</si>
  <si>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</si>
  <si>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</si>
  <si>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</si>
  <si>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</si>
  <si>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</si>
  <si>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</si>
  <si>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</si>
  <si>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</si>
  <si>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</si>
  <si>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</si>
  <si>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</si>
  <si>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</si>
  <si>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</si>
  <si>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</si>
  <si>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</si>
  <si>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</si>
  <si>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</si>
  <si>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</si>
  <si>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</si>
  <si>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</si>
  <si>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</si>
  <si>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</si>
  <si>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</si>
  <si>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</si>
  <si>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</si>
  <si>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</si>
  <si>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</si>
  <si>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</si>
  <si>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</si>
  <si>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</si>
  <si>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</si>
  <si>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</si>
  <si>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</si>
  <si>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</si>
  <si>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</si>
  <si>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</si>
  <si>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</si>
  <si>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</si>
  <si>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</si>
  <si>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</si>
  <si>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</si>
  <si>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</si>
  <si>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</si>
  <si>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</si>
  <si>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</si>
  <si>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</si>
  <si>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</si>
  <si>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</si>
  <si>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</si>
  <si>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</si>
  <si>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</si>
  <si>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</si>
  <si>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</si>
  <si>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</si>
  <si>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</si>
  <si>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</si>
  <si>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</si>
  <si>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Demand</t>
  </si>
  <si>
    <t>Typical consumption</t>
  </si>
  <si>
    <t>Fuel</t>
  </si>
  <si>
    <t>Typical consumption, MWh</t>
  </si>
  <si>
    <t>Gas</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</si>
  <si>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</si>
  <si>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</si>
  <si>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</si>
  <si>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</si>
  <si>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</si>
  <si>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</si>
  <si>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</si>
  <si>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</si>
  <si>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</si>
  <si>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</si>
  <si>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</si>
  <si>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</si>
  <si>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</si>
  <si>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</si>
  <si>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</si>
  <si>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</si>
  <si>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</si>
  <si>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</si>
  <si>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</si>
  <si>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</si>
  <si>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</si>
  <si>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</si>
  <si>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</si>
  <si>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</si>
  <si>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</si>
  <si>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</si>
  <si>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</si>
  <si>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</si>
  <si>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</si>
  <si>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</si>
  <si>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</si>
  <si>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</si>
  <si>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</si>
  <si>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</si>
  <si>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</si>
  <si>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</si>
  <si>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</si>
  <si>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</si>
  <si>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</si>
  <si>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</si>
  <si>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</si>
  <si>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</si>
  <si>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</si>
  <si>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</si>
  <si>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</si>
  <si>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</si>
  <si>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</si>
  <si>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</si>
  <si>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</si>
  <si>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</si>
  <si>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</si>
  <si>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</si>
  <si>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</si>
  <si>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</si>
  <si>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</si>
  <si>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</si>
  <si>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</si>
  <si>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</si>
  <si>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</si>
  <si>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</si>
  <si>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</si>
  <si>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</si>
  <si>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</si>
  <si>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</si>
  <si>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</si>
  <si>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</si>
  <si>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</si>
  <si>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</si>
  <si>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</si>
  <si>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</si>
  <si>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</si>
  <si>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</si>
  <si>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</si>
  <si>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</si>
  <si>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</si>
  <si>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</si>
  <si>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</si>
  <si>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</si>
  <si>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</si>
  <si>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</si>
  <si>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</si>
  <si>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</si>
  <si>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</si>
  <si>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</si>
  <si>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</si>
  <si>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</si>
  <si>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</si>
  <si>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</si>
  <si>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</si>
  <si>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</si>
  <si>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</si>
  <si>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</si>
  <si>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</si>
  <si>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</si>
  <si>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</si>
  <si>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</si>
  <si>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</si>
  <si>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</si>
  <si>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</si>
  <si>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</si>
  <si>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</si>
  <si>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</si>
  <si>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</si>
  <si>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</si>
  <si>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</si>
  <si>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</si>
  <si>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</si>
  <si>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</si>
  <si>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</si>
  <si>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</si>
  <si>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</si>
  <si>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</si>
  <si>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</si>
  <si>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</si>
  <si>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</si>
  <si>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</si>
  <si>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</si>
  <si>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</si>
  <si>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</si>
  <si>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</si>
  <si>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</si>
  <si>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</si>
  <si>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</si>
  <si>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</si>
  <si>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</si>
  <si>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</si>
  <si>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</si>
  <si>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</si>
  <si>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</si>
  <si>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</si>
  <si>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</si>
  <si>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</si>
  <si>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</si>
  <si>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</si>
  <si>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</si>
  <si>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</si>
  <si>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</si>
  <si>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</si>
  <si>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</si>
  <si>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</si>
  <si>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</si>
  <si>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</si>
  <si>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</si>
  <si>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</si>
  <si>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</si>
  <si>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</si>
  <si>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</si>
  <si>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</si>
  <si>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</si>
  <si>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</si>
  <si>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</si>
  <si>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</si>
  <si>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</si>
  <si>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</si>
  <si>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</si>
  <si>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</si>
  <si>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</si>
  <si>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</si>
  <si>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</si>
  <si>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</si>
  <si>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</si>
  <si>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</si>
  <si>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</si>
  <si>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</si>
  <si>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</si>
  <si>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</si>
  <si>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</si>
  <si>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</si>
  <si>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</si>
  <si>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</si>
  <si>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</si>
  <si>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</si>
  <si>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</si>
  <si>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</si>
  <si>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</si>
  <si>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</si>
  <si>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</si>
  <si>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</si>
  <si>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</si>
  <si>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</si>
  <si>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</si>
  <si>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</si>
  <si>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</si>
  <si>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</si>
  <si>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</si>
  <si>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</si>
  <si>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</si>
  <si>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</si>
  <si>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</si>
  <si>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</si>
  <si>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</si>
  <si>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</si>
  <si>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</si>
  <si>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</si>
  <si>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</si>
  <si>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</si>
  <si>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</si>
  <si>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</si>
  <si>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</si>
  <si>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</si>
  <si>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</si>
  <si>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</si>
  <si>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</si>
  <si>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</si>
  <si>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https://www.nationalgrid.com/uk/gas-transmission/charging/transmission-system-charges</t>
  </si>
  <si>
    <t>pence/kWh</t>
  </si>
  <si>
    <t>TO exit charge</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</si>
  <si>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</si>
  <si>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</si>
  <si>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</si>
  <si>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</si>
  <si>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</si>
  <si>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</si>
  <si>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</si>
  <si>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</si>
  <si>
    <t>This table shows the gas distribution commodity (in pence per kWh) and capacity/SoLR customer charge (in pence per peak day kWh per day) charges, as published by the gas distribution network companies.</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</si>
  <si>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</si>
  <si>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</si>
  <si>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</si>
  <si>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</si>
  <si>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</si>
  <si>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Source: Ofgem medium typical domestic consumption values - https://www.ofgem.gov.uk/publications/typical-domestic-consumption-values-2017-decision-letter</t>
  </si>
  <si>
    <t>V1.11</t>
  </si>
  <si>
    <t>-Network charges updated for price cap period 01 April 2023 to 30 Sept 2023</t>
  </si>
  <si>
    <t>https://www.xoserve.com/help-centre/demand-attribution/demand-estimation/</t>
  </si>
  <si>
    <t>v1.12</t>
  </si>
  <si>
    <t>July 2023 - September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</si>
  <si>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</si>
  <si>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</si>
  <si>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</si>
  <si>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</si>
  <si>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</si>
  <si>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</si>
  <si>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</si>
  <si>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</si>
  <si>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</si>
  <si>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</si>
  <si>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</si>
  <si>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</si>
  <si>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</si>
  <si>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</si>
  <si>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</si>
  <si>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</si>
  <si>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</si>
  <si>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</si>
  <si>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</si>
  <si>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</si>
  <si>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</si>
  <si>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</si>
  <si>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</si>
  <si>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</si>
  <si>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</si>
  <si>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</si>
  <si>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</si>
  <si>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</si>
  <si>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2024-25</t>
  </si>
  <si>
    <t>2025-26</t>
  </si>
  <si>
    <t>2026-27</t>
  </si>
  <si>
    <t>2027-28</t>
  </si>
  <si>
    <t>2028-29</t>
  </si>
  <si>
    <t>2029-30</t>
  </si>
  <si>
    <t>2024/25</t>
  </si>
  <si>
    <t>2025/26</t>
  </si>
  <si>
    <t>2026/27</t>
  </si>
  <si>
    <t>2027/28</t>
  </si>
  <si>
    <t>2028/29</t>
  </si>
  <si>
    <t>2029/30</t>
  </si>
  <si>
    <t>2030/31</t>
  </si>
  <si>
    <t>2030-31</t>
  </si>
  <si>
    <t>2031-31</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</si>
  <si>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</si>
  <si>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</si>
  <si>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</si>
  <si>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</si>
  <si>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v1.15</t>
  </si>
  <si>
    <t>-Non-Transmission Services Exit Charge updated for price cap period 01 Oct 2024 to 31 Dec 2024</t>
  </si>
  <si>
    <t xml:space="preserve">-Network charges updated for price cap period 01 Apr 2024 to 30 June 2024
-Updates made to tabs '3b Load Factors',  '3c Mappings', '3d NTS capacity by exit zone', '3e ECN charges', '3f NTS exit commodity charges', '3g Gas distribution charges'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</si>
</sst>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0">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41">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0" fillId="0" borderId="0" xfId="0" applyAlignment="1">
      <alignment horizontal="center"/>
    </xf>
    <xf numFmtId="0" fontId="184"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90" fillId="132" borderId="36" xfId="0" applyFont="1" applyFill="1" applyBorder="1" applyAlignment="1">
      <alignment horizontal="left"/>
    </xf>
    <xf numFmtId="0" fontId="190" fillId="132" borderId="0" xfId="0" applyFont="1" applyFill="1" applyAlignment="1">
      <alignment horizontal="left"/>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136" borderId="0" xfId="0" applyFont="1" applyFill="1" applyAlignment="1">
      <alignment horizontal="left"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80" fillId="132" borderId="39" xfId="0" applyFont="1" applyFill="1" applyBorder="1" applyAlignment="1">
      <alignment horizontal="left" vertical="center" wrapText="1"/>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2" borderId="39" xfId="0" applyFont="1" applyFill="1" applyBorder="1" applyAlignment="1">
      <alignment horizontal="center" vertic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80" fillId="0" borderId="39" xfId="0" applyFont="1" applyBorder="1" applyAlignment="1">
      <alignment horizontal="center"/>
    </xf>
    <xf numFmtId="0" fontId="179" fillId="132" borderId="77" xfId="1429" applyFont="1" applyFill="1" applyBorder="1" applyAlignment="1">
      <alignment horizontal="left" vertical="center" wrapText="1"/>
    </xf>
    <xf numFmtId="0" fontId="179" fillId="132" borderId="77" xfId="1429" applyFont="1" applyFill="1" applyBorder="1" applyAlignment="1">
      <alignment horizontal="left" vertical="center"/>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hyperlink" Target="https://www.nationalgrid.com/uk/gas-transmission/charging/transmission-system-charges"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26"/>
  <sheetViews>
    <sheetView tabSelected="1" workbookViewId="0">
      <selection sqref="A1:XFD1"/>
    </sheetView>
  </sheetViews>
  <sheetFormatPr defaultColWidth="0" defaultRowHeight="13.5" zeroHeight="1"/>
  <cols>
    <col min="1" max="1" width="15.54296875" style="126" customWidth="1"/>
    <col min="2" max="3" width="15.54296875" style="3" customWidth="1"/>
    <col min="4" max="4" width="126.1796875" style="3" customWidth="1"/>
    <col min="5" max="9" width="9" style="3" customWidth="1"/>
    <col min="10" max="16384" width="9" style="3" hidden="1"/>
  </cols>
  <sheetData>
    <row r="1" spans="1:10" s="158" customFormat="1" ht="56.9" customHeight="1"/>
    <row r="2" spans="1:10" ht="14.5">
      <c r="A2" s="2"/>
      <c r="B2" s="2"/>
      <c r="C2" s="2"/>
      <c r="D2" s="2"/>
      <c r="E2" s="2"/>
      <c r="F2" s="2"/>
      <c r="G2" s="2"/>
      <c r="H2" s="2"/>
      <c r="I2" s="2"/>
    </row>
    <row r="3" spans="1:10" ht="17.5">
      <c r="A3" s="2"/>
      <c r="B3" s="125" t="s">
        <v>0</v>
      </c>
      <c r="C3" s="2"/>
      <c r="D3" s="2"/>
      <c r="E3" s="2"/>
      <c r="F3" s="2"/>
      <c r="G3" s="2"/>
      <c r="H3" s="2"/>
      <c r="I3" s="2"/>
    </row>
    <row r="4" spans="1:10" ht="14.5">
      <c r="B4" s="5"/>
      <c r="C4" s="2"/>
      <c r="D4" s="4"/>
      <c r="E4" s="2"/>
      <c r="F4" s="2"/>
      <c r="G4" s="2"/>
      <c r="H4" s="2"/>
      <c r="I4" s="2"/>
      <c r="J4" s="2"/>
    </row>
    <row r="5" spans="1:10" ht="22.4" customHeight="1">
      <c r="B5" s="6" t="s">
        <v>1</v>
      </c>
      <c r="C5" s="6" t="s">
        <v>2</v>
      </c>
      <c r="D5" s="6" t="s">
        <v>3</v>
      </c>
      <c r="E5" s="2"/>
      <c r="F5" s="2"/>
      <c r="G5" s="2"/>
      <c r="H5" s="2"/>
      <c r="I5" s="2"/>
      <c r="J5" s="2"/>
    </row>
    <row r="6" spans="1:10" ht="14.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5">
      <c r="B8" s="128" t="s">
        <v>8</v>
      </c>
      <c r="C8" s="129">
        <v>43503</v>
      </c>
      <c r="D8" s="131" t="s">
        <v>9</v>
      </c>
      <c r="E8" s="2"/>
      <c r="F8" s="2"/>
      <c r="G8" s="2"/>
      <c r="H8" s="2"/>
      <c r="I8" s="2"/>
      <c r="J8" s="2"/>
    </row>
    <row r="9" spans="1:10" ht="14.5">
      <c r="B9" s="132" t="s">
        <v>10</v>
      </c>
      <c r="C9" s="7">
        <v>43684</v>
      </c>
      <c r="D9" s="130" t="s">
        <v>11</v>
      </c>
      <c r="E9" s="2"/>
      <c r="F9" s="2"/>
      <c r="G9" s="2"/>
      <c r="H9" s="2"/>
      <c r="I9" s="2"/>
      <c r="J9" s="2"/>
    </row>
    <row r="10" spans="1:10" ht="14.5">
      <c r="B10" s="132" t="s">
        <v>12</v>
      </c>
      <c r="C10" s="7">
        <v>43868</v>
      </c>
      <c r="D10" s="131" t="s">
        <v>13</v>
      </c>
      <c r="E10" s="2"/>
      <c r="F10" s="2"/>
      <c r="G10" s="2"/>
      <c r="H10" s="2"/>
      <c r="I10" s="2"/>
      <c r="J10" s="2"/>
    </row>
    <row r="11" spans="1:10" ht="14.5">
      <c r="B11" s="132" t="s">
        <v>14</v>
      </c>
      <c r="C11" s="7">
        <v>44050</v>
      </c>
      <c r="D11" s="130" t="s">
        <v>15</v>
      </c>
      <c r="E11" s="2"/>
      <c r="F11" s="2"/>
      <c r="G11" s="2"/>
      <c r="H11" s="2"/>
      <c r="I11" s="2"/>
      <c r="J11" s="2"/>
    </row>
    <row r="12" spans="1:10" ht="58">
      <c r="B12" s="128" t="s">
        <v>16</v>
      </c>
      <c r="C12" s="129">
        <v>44232</v>
      </c>
      <c r="D12" s="147" t="s">
        <v>17</v>
      </c>
      <c r="E12" s="2"/>
      <c r="F12" s="2"/>
      <c r="G12" s="2"/>
      <c r="H12" s="2"/>
      <c r="I12" s="2"/>
      <c r="J12" s="2"/>
    </row>
    <row r="13" spans="1:10" ht="14.5">
      <c r="B13" s="128" t="s">
        <v>18</v>
      </c>
      <c r="C13" s="129">
        <v>44414</v>
      </c>
      <c r="D13" s="147" t="s">
        <v>19</v>
      </c>
      <c r="E13" s="2"/>
      <c r="F13" s="2"/>
      <c r="G13" s="2"/>
      <c r="H13" s="2"/>
      <c r="I13" s="2"/>
      <c r="J13" s="2"/>
    </row>
    <row r="14" spans="1:10" ht="14.5">
      <c r="B14" s="148" t="s">
        <v>421</v>
      </c>
      <c r="C14" s="117">
        <v>44596</v>
      </c>
      <c r="D14" s="149" t="s">
        <v>422</v>
      </c>
      <c r="E14" s="2"/>
      <c r="F14" s="2"/>
      <c r="G14" s="2"/>
      <c r="H14" s="2"/>
      <c r="I14" s="2"/>
      <c r="J14" s="2"/>
    </row>
    <row r="15" spans="1:10" ht="43.5">
      <c r="B15" s="148" t="s">
        <v>423</v>
      </c>
      <c r="C15" s="117">
        <v>44799</v>
      </c>
      <c r="D15" s="149" t="s">
        <v>424</v>
      </c>
      <c r="E15" s="2"/>
      <c r="F15" s="2"/>
      <c r="G15" s="2"/>
      <c r="H15" s="2"/>
      <c r="I15" s="2"/>
      <c r="J15" s="2"/>
    </row>
    <row r="16" spans="1:10" ht="14.5">
      <c r="B16" s="148" t="s">
        <v>426</v>
      </c>
      <c r="C16" s="117">
        <v>44966</v>
      </c>
      <c r="D16" s="149" t="s">
        <v>427</v>
      </c>
      <c r="E16" s="2"/>
      <c r="F16" s="2"/>
      <c r="G16" s="2"/>
      <c r="H16" s="2"/>
      <c r="I16" s="2"/>
      <c r="J16" s="2"/>
    </row>
    <row r="17" spans="2:10" ht="70.5" customHeight="1">
      <c r="B17" s="148" t="s">
        <v>429</v>
      </c>
      <c r="C17" s="117">
        <v>45009</v>
      </c>
      <c r="D17" s="149" t="s">
        <v>474</v>
      </c>
      <c r="E17" s="2"/>
      <c r="F17" s="2"/>
      <c r="G17" s="2"/>
      <c r="H17" s="2"/>
      <c r="I17" s="2"/>
      <c r="J17" s="2"/>
    </row>
    <row r="18" spans="2:10" ht="14.5">
      <c r="B18" s="148" t="s">
        <v>475</v>
      </c>
      <c r="C18" s="117">
        <v>45163</v>
      </c>
      <c r="D18" s="147" t="s">
        <v>476</v>
      </c>
      <c r="E18" s="2"/>
      <c r="F18" s="2"/>
      <c r="G18" s="2"/>
      <c r="H18" s="2"/>
      <c r="I18" s="2"/>
      <c r="J18" s="2"/>
    </row>
    <row r="19" spans="2:10" ht="43.5">
      <c r="B19" s="148" t="s">
        <v>477</v>
      </c>
      <c r="C19" s="117">
        <v>45336</v>
      </c>
      <c r="D19" s="149" t="s">
        <v>480</v>
      </c>
      <c r="E19" s="2"/>
      <c r="F19" s="2"/>
      <c r="G19" s="2"/>
      <c r="H19" s="2"/>
      <c r="I19" s="2"/>
      <c r="J19" s="2"/>
    </row>
    <row r="20" spans="2:10" ht="14.5">
      <c r="B20" s="148" t="s">
        <v>478</v>
      </c>
      <c r="C20" s="117">
        <v>45527</v>
      </c>
      <c r="D20" s="147" t="s">
        <v>479</v>
      </c>
      <c r="E20" s="2"/>
      <c r="F20" s="2"/>
      <c r="G20" s="2"/>
      <c r="H20" s="2"/>
      <c r="I20" s="2"/>
      <c r="J20" s="2"/>
    </row>
    <row r="21" spans="2:10" ht="14.5">
      <c r="B21" s="2"/>
      <c r="C21" s="2"/>
      <c r="D21" s="2"/>
      <c r="E21" s="2"/>
      <c r="F21" s="2"/>
      <c r="G21" s="2"/>
      <c r="H21" s="2"/>
      <c r="I21" s="2"/>
      <c r="J21" s="2"/>
    </row>
    <row r="22" spans="2:10" ht="14.5" hidden="1">
      <c r="B22" s="2"/>
      <c r="C22" s="2"/>
      <c r="D22" s="2"/>
      <c r="E22" s="2"/>
      <c r="F22" s="2"/>
      <c r="G22" s="2"/>
      <c r="H22" s="2"/>
      <c r="I22" s="2"/>
      <c r="J22" s="2"/>
    </row>
    <row r="23" spans="2:10" ht="14.5" hidden="1">
      <c r="B23" s="2"/>
      <c r="C23" s="2"/>
      <c r="D23" s="2"/>
      <c r="E23" s="2"/>
      <c r="F23" s="2"/>
      <c r="G23" s="2"/>
      <c r="H23" s="2"/>
      <c r="I23" s="2"/>
      <c r="J23" s="2"/>
    </row>
    <row r="24" spans="2:10" ht="14.5" hidden="1">
      <c r="B24" s="2"/>
      <c r="C24" s="2"/>
      <c r="D24" s="2"/>
      <c r="E24" s="2"/>
      <c r="F24" s="2"/>
      <c r="G24" s="2"/>
      <c r="H24" s="2"/>
      <c r="I24" s="2"/>
      <c r="J24" s="2"/>
    </row>
    <row r="25" spans="2:10" ht="14.5" hidden="1">
      <c r="B25" s="2"/>
      <c r="C25" s="2"/>
      <c r="D25" s="2"/>
      <c r="E25" s="2"/>
      <c r="F25" s="2"/>
      <c r="G25" s="2"/>
      <c r="H25" s="2"/>
      <c r="I25" s="2"/>
      <c r="J25" s="2"/>
    </row>
    <row r="26" spans="2:10" ht="14.5" hidden="1">
      <c r="E26" s="2"/>
      <c r="F26" s="2"/>
      <c r="G26" s="2"/>
      <c r="H26" s="2"/>
      <c r="I26" s="2"/>
      <c r="J26"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D17"/>
  <sheetViews>
    <sheetView zoomScaleNormal="100" workbookViewId="0"/>
  </sheetViews>
  <sheetFormatPr defaultColWidth="0" defaultRowHeight="13.5" zeroHeight="1"/>
  <cols>
    <col min="1" max="1" width="1.54296875" style="63" customWidth="1"/>
    <col min="2" max="2" width="30.54296875" style="63" customWidth="1"/>
    <col min="3" max="3" width="34.54296875" style="63" customWidth="1"/>
    <col min="4" max="4" width="26.81640625" style="63" customWidth="1"/>
    <col min="5" max="8" width="12.54296875" style="63" customWidth="1"/>
    <col min="9" max="16" width="12.54296875" style="63" hidden="1" customWidth="1"/>
    <col min="17" max="17" width="9.1796875" style="63" hidden="1" customWidth="1"/>
    <col min="18" max="16384" width="9.1796875" style="63" hidden="1"/>
  </cols>
  <sheetData>
    <row r="1" spans="1:30" s="60" customFormat="1" ht="12.65" customHeight="1">
      <c r="I1" s="63"/>
      <c r="J1" s="63"/>
      <c r="K1" s="63"/>
      <c r="L1" s="63"/>
      <c r="M1" s="63"/>
      <c r="N1" s="63"/>
      <c r="O1" s="63"/>
      <c r="P1" s="63"/>
      <c r="Q1" s="63"/>
    </row>
    <row r="2" spans="1:30" s="60" customFormat="1" ht="18.649999999999999" customHeight="1">
      <c r="B2" s="27" t="s">
        <v>199</v>
      </c>
      <c r="C2" s="46"/>
      <c r="D2" s="46"/>
      <c r="E2" s="46"/>
      <c r="F2" s="27"/>
      <c r="G2" s="27"/>
      <c r="H2" s="27"/>
      <c r="I2" s="63"/>
      <c r="J2" s="63"/>
      <c r="K2" s="63"/>
      <c r="L2" s="63"/>
      <c r="M2" s="63"/>
      <c r="N2" s="63"/>
      <c r="O2" s="63"/>
      <c r="P2" s="63"/>
      <c r="Q2" s="63"/>
      <c r="S2" s="27"/>
    </row>
    <row r="3" spans="1:30" s="60" customFormat="1" ht="25.5" customHeight="1">
      <c r="B3" s="171" t="s">
        <v>53</v>
      </c>
      <c r="C3" s="171"/>
      <c r="D3" s="171"/>
      <c r="E3" s="171"/>
      <c r="F3" s="61"/>
      <c r="G3" s="61"/>
      <c r="H3" s="61"/>
      <c r="I3" s="63"/>
      <c r="J3" s="63"/>
      <c r="K3" s="63"/>
      <c r="L3" s="63"/>
      <c r="M3" s="63"/>
      <c r="N3" s="63"/>
      <c r="O3" s="63"/>
      <c r="P3" s="63"/>
      <c r="Q3" s="63"/>
      <c r="R3" s="61"/>
      <c r="S3" s="61"/>
      <c r="T3" s="61"/>
      <c r="U3" s="61"/>
      <c r="V3" s="61"/>
      <c r="W3" s="61"/>
      <c r="X3" s="61"/>
      <c r="Y3" s="61"/>
      <c r="Z3" s="61"/>
      <c r="AA3" s="61"/>
      <c r="AB3" s="61"/>
      <c r="AC3" s="61"/>
      <c r="AD3" s="61"/>
    </row>
    <row r="4" spans="1:30" s="60" customFormat="1" ht="12.65" customHeight="1">
      <c r="I4" s="63"/>
      <c r="J4" s="63"/>
      <c r="K4" s="63"/>
      <c r="L4" s="63"/>
      <c r="M4" s="63"/>
      <c r="N4" s="63"/>
      <c r="O4" s="63"/>
      <c r="P4" s="63"/>
      <c r="Q4" s="63"/>
    </row>
    <row r="5" spans="1:30" s="62" customFormat="1">
      <c r="A5" s="86"/>
      <c r="E5" s="96"/>
      <c r="I5" s="63"/>
      <c r="J5" s="63"/>
      <c r="K5" s="63"/>
      <c r="L5" s="63"/>
      <c r="M5" s="63"/>
      <c r="N5" s="63"/>
      <c r="O5" s="63"/>
      <c r="P5" s="63"/>
      <c r="Q5" s="63"/>
    </row>
    <row r="6" spans="1:30" s="35" customFormat="1" ht="11.5">
      <c r="A6" s="32" t="s">
        <v>200</v>
      </c>
      <c r="B6" s="33"/>
      <c r="C6" s="33"/>
      <c r="D6" s="34"/>
    </row>
    <row r="7" spans="1:30" s="36" customFormat="1" ht="23.25" customHeight="1">
      <c r="A7" s="210" t="s">
        <v>425</v>
      </c>
      <c r="B7" s="210"/>
      <c r="C7" s="210"/>
      <c r="D7" s="210"/>
      <c r="E7" s="210"/>
    </row>
    <row r="8" spans="1:30" s="40" customFormat="1" ht="11.5">
      <c r="A8" s="37"/>
      <c r="B8" s="38"/>
      <c r="C8" s="38"/>
      <c r="D8" s="39"/>
    </row>
    <row r="9" spans="1:30" s="10" customFormat="1" ht="11.5">
      <c r="B9" s="43" t="s">
        <v>201</v>
      </c>
      <c r="C9" s="44" t="s">
        <v>202</v>
      </c>
    </row>
    <row r="10" spans="1:30" s="10" customFormat="1" ht="11.5">
      <c r="B10" s="45" t="s">
        <v>203</v>
      </c>
      <c r="C10" s="143">
        <v>12</v>
      </c>
      <c r="D10" s="41"/>
    </row>
    <row r="11" spans="1:30" s="62" customFormat="1">
      <c r="I11" s="63"/>
      <c r="J11" s="63"/>
      <c r="K11" s="63"/>
      <c r="L11" s="63"/>
      <c r="M11" s="63"/>
      <c r="N11" s="63"/>
      <c r="O11" s="63"/>
      <c r="P11" s="63"/>
      <c r="Q11" s="63"/>
    </row>
    <row r="12" spans="1:30" s="35" customFormat="1" ht="11.5">
      <c r="A12" s="32" t="s">
        <v>204</v>
      </c>
      <c r="B12" s="33"/>
      <c r="C12" s="33"/>
      <c r="D12" s="34"/>
    </row>
    <row r="13" spans="1:30" s="36" customFormat="1" ht="11.5">
      <c r="A13" s="47" t="s">
        <v>205</v>
      </c>
      <c r="B13" s="48"/>
      <c r="C13" s="48"/>
      <c r="D13" s="49"/>
    </row>
    <row r="14" spans="1:30" s="40" customFormat="1" ht="11.5">
      <c r="A14" s="37"/>
      <c r="B14" s="38"/>
      <c r="C14" s="38"/>
      <c r="D14" s="39"/>
    </row>
    <row r="15" spans="1:30" s="10" customFormat="1" ht="11.5">
      <c r="B15" s="12" t="s">
        <v>201</v>
      </c>
      <c r="C15" s="13" t="s">
        <v>206</v>
      </c>
      <c r="D15" s="13" t="s">
        <v>207</v>
      </c>
    </row>
    <row r="16" spans="1:30" s="10" customFormat="1" ht="11.5">
      <c r="A16" s="17"/>
      <c r="B16" s="15" t="s">
        <v>203</v>
      </c>
      <c r="C16" s="18">
        <v>0.24711723243957096</v>
      </c>
      <c r="D16" s="18">
        <v>0.75288276692031531</v>
      </c>
    </row>
    <row r="17" spans="1:8" s="14" customFormat="1" ht="11.5">
      <c r="A17" s="10"/>
      <c r="B17" s="10"/>
      <c r="C17" s="10"/>
      <c r="D17" s="10"/>
      <c r="E17" s="10"/>
      <c r="F17" s="10"/>
      <c r="G17" s="10"/>
      <c r="H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53125" defaultRowHeight="13.5"/>
  <cols>
    <col min="1" max="1" width="7" style="63" customWidth="1"/>
    <col min="2" max="2" width="20.1796875" style="63" bestFit="1" customWidth="1"/>
    <col min="3" max="3" width="18.453125" style="63" customWidth="1"/>
    <col min="4" max="4" width="7" style="63" customWidth="1"/>
    <col min="5" max="5" width="11.453125" style="63" customWidth="1"/>
    <col min="6" max="6" width="27.453125" style="63" customWidth="1"/>
    <col min="7" max="7" width="2.54296875" style="63" customWidth="1"/>
    <col min="8" max="15" width="15.54296875" style="63" customWidth="1"/>
    <col min="16" max="16" width="1.81640625" style="63" customWidth="1"/>
    <col min="17" max="56" width="15.54296875" style="63" customWidth="1"/>
    <col min="57" max="16384" width="25.453125" style="63"/>
  </cols>
  <sheetData>
    <row r="1" spans="1:56" s="60" customFormat="1" ht="12.65" customHeight="1"/>
    <row r="2" spans="1:56" s="60" customFormat="1" ht="18.649999999999999" customHeight="1">
      <c r="B2" s="27" t="s">
        <v>208</v>
      </c>
      <c r="C2" s="27"/>
      <c r="D2" s="27"/>
      <c r="E2" s="27"/>
      <c r="F2" s="27"/>
    </row>
    <row r="3" spans="1:56" s="60" customFormat="1" ht="26.15" customHeight="1">
      <c r="B3" s="171" t="s">
        <v>209</v>
      </c>
      <c r="C3" s="171"/>
      <c r="D3" s="171"/>
      <c r="E3" s="171"/>
      <c r="F3" s="171"/>
      <c r="G3" s="171"/>
      <c r="H3" s="171"/>
      <c r="I3" s="171"/>
      <c r="J3" s="171"/>
      <c r="K3" s="171"/>
      <c r="L3" s="171"/>
      <c r="M3" s="171"/>
      <c r="N3" s="171"/>
      <c r="O3" s="171"/>
      <c r="P3" s="61"/>
      <c r="Q3" s="61"/>
      <c r="R3" s="61"/>
    </row>
    <row r="4" spans="1:56" s="60" customFormat="1" ht="12.65" customHeight="1"/>
    <row r="5" spans="1:56" s="62" customFormat="1">
      <c r="H5" s="10"/>
      <c r="Q5" s="10"/>
    </row>
    <row r="6" spans="1:56" s="62" customFormat="1"/>
    <row r="7" spans="1:56" s="14" customFormat="1" ht="11.5">
      <c r="A7" s="10"/>
      <c r="B7" s="202" t="s">
        <v>20</v>
      </c>
      <c r="C7" s="212" t="s">
        <v>210</v>
      </c>
      <c r="D7" s="202" t="s">
        <v>71</v>
      </c>
      <c r="E7" s="194" t="s">
        <v>148</v>
      </c>
      <c r="F7" s="195"/>
      <c r="G7" s="29"/>
      <c r="H7" s="176" t="s">
        <v>72</v>
      </c>
      <c r="I7" s="177"/>
      <c r="J7" s="177"/>
      <c r="K7" s="177"/>
      <c r="L7" s="177"/>
      <c r="M7" s="177"/>
      <c r="N7" s="177"/>
      <c r="O7" s="178"/>
      <c r="P7" s="29"/>
      <c r="Q7" s="176" t="s">
        <v>73</v>
      </c>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7"/>
    </row>
    <row r="8" spans="1:56" s="14" customFormat="1" ht="11.25" customHeight="1">
      <c r="A8" s="10"/>
      <c r="B8" s="202"/>
      <c r="C8" s="213"/>
      <c r="D8" s="202"/>
      <c r="E8" s="194"/>
      <c r="F8" s="196"/>
      <c r="G8" s="29"/>
      <c r="H8" s="162" t="s">
        <v>150</v>
      </c>
      <c r="I8" s="163"/>
      <c r="J8" s="163"/>
      <c r="K8" s="163"/>
      <c r="L8" s="163"/>
      <c r="M8" s="163"/>
      <c r="N8" s="163"/>
      <c r="O8" s="188"/>
      <c r="P8" s="29"/>
      <c r="Q8" s="162" t="s">
        <v>75</v>
      </c>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88"/>
    </row>
    <row r="9" spans="1:56" s="14" customFormat="1" ht="23">
      <c r="A9" s="10"/>
      <c r="B9" s="202"/>
      <c r="C9" s="213"/>
      <c r="D9" s="202"/>
      <c r="E9" s="194"/>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430</v>
      </c>
      <c r="AB9" s="155" t="s">
        <v>95</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c r="BD9" s="155" t="s">
        <v>458</v>
      </c>
    </row>
    <row r="10" spans="1:56" s="14" customFormat="1" ht="15" customHeight="1">
      <c r="A10" s="10"/>
      <c r="B10" s="202"/>
      <c r="C10" s="213"/>
      <c r="D10" s="202"/>
      <c r="E10" s="194"/>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2"/>
      <c r="C11" s="214"/>
      <c r="D11" s="202"/>
      <c r="E11" s="194"/>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65" customHeight="1">
      <c r="A12" s="10"/>
      <c r="B12" s="211" t="s">
        <v>211</v>
      </c>
      <c r="C12" s="215" t="s">
        <v>428</v>
      </c>
      <c r="D12" s="218" t="s">
        <v>212</v>
      </c>
      <c r="E12" s="72" t="s">
        <v>155</v>
      </c>
      <c r="F12" s="200"/>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1:56" s="14" customFormat="1" ht="11.5" customHeight="1">
      <c r="A13" s="10"/>
      <c r="B13" s="211"/>
      <c r="C13" s="216"/>
      <c r="D13" s="219"/>
      <c r="E13" s="72" t="s">
        <v>156</v>
      </c>
      <c r="F13" s="200"/>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1:56" s="14" customFormat="1" ht="11.5" customHeight="1">
      <c r="A14" s="10"/>
      <c r="B14" s="211"/>
      <c r="C14" s="216"/>
      <c r="D14" s="219"/>
      <c r="E14" s="72" t="s">
        <v>157</v>
      </c>
      <c r="F14" s="200"/>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row>
    <row r="15" spans="1:56" s="14" customFormat="1" ht="11.5" customHeight="1">
      <c r="A15" s="10"/>
      <c r="B15" s="211"/>
      <c r="C15" s="216"/>
      <c r="D15" s="219"/>
      <c r="E15" s="72" t="s">
        <v>158</v>
      </c>
      <c r="F15" s="200"/>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row>
    <row r="16" spans="1:56" s="14" customFormat="1" ht="11.5" customHeight="1">
      <c r="A16" s="10"/>
      <c r="B16" s="211"/>
      <c r="C16" s="216"/>
      <c r="D16" s="219"/>
      <c r="E16" s="72" t="s">
        <v>159</v>
      </c>
      <c r="F16" s="200"/>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row>
    <row r="17" spans="1:56" s="14" customFormat="1" ht="11.5" customHeight="1">
      <c r="A17" s="10"/>
      <c r="B17" s="211"/>
      <c r="C17" s="216"/>
      <c r="D17" s="219"/>
      <c r="E17" s="72" t="s">
        <v>160</v>
      </c>
      <c r="F17" s="200"/>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row>
    <row r="18" spans="1:56" s="14" customFormat="1" ht="11.5" customHeight="1">
      <c r="A18" s="10"/>
      <c r="B18" s="211"/>
      <c r="C18" s="216"/>
      <c r="D18" s="219"/>
      <c r="E18" s="72" t="s">
        <v>161</v>
      </c>
      <c r="F18" s="200"/>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row>
    <row r="19" spans="1:56" s="14" customFormat="1" ht="11.5" customHeight="1">
      <c r="A19" s="10"/>
      <c r="B19" s="211"/>
      <c r="C19" s="216"/>
      <c r="D19" s="219"/>
      <c r="E19" s="72" t="s">
        <v>162</v>
      </c>
      <c r="F19" s="200"/>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row>
    <row r="20" spans="1:56" s="14" customFormat="1" ht="11.5" customHeight="1">
      <c r="A20" s="10"/>
      <c r="B20" s="211"/>
      <c r="C20" s="216"/>
      <c r="D20" s="219"/>
      <c r="E20" s="72" t="s">
        <v>163</v>
      </c>
      <c r="F20" s="200"/>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row>
    <row r="21" spans="1:56" s="14" customFormat="1" ht="11.5" customHeight="1">
      <c r="A21" s="10"/>
      <c r="B21" s="211"/>
      <c r="C21" s="216"/>
      <c r="D21" s="219"/>
      <c r="E21" s="72" t="s">
        <v>164</v>
      </c>
      <c r="F21" s="200"/>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row>
    <row r="22" spans="1:56" s="14" customFormat="1" ht="11.5" customHeight="1">
      <c r="A22" s="10"/>
      <c r="B22" s="211"/>
      <c r="C22" s="216"/>
      <c r="D22" s="219"/>
      <c r="E22" s="72" t="s">
        <v>165</v>
      </c>
      <c r="F22" s="200"/>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row>
    <row r="23" spans="1:56" s="14" customFormat="1" ht="11.5" customHeight="1">
      <c r="A23" s="10"/>
      <c r="B23" s="211"/>
      <c r="C23" s="216"/>
      <c r="D23" s="219"/>
      <c r="E23" s="72" t="s">
        <v>166</v>
      </c>
      <c r="F23" s="200"/>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row>
    <row r="24" spans="1:56" s="14" customFormat="1" ht="11.5" customHeight="1">
      <c r="A24" s="10"/>
      <c r="B24" s="211"/>
      <c r="C24" s="216"/>
      <c r="D24" s="219"/>
      <c r="E24" s="72" t="s">
        <v>167</v>
      </c>
      <c r="F24" s="200"/>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row>
    <row r="25" spans="1:56" s="14" customFormat="1" ht="11.5" customHeight="1">
      <c r="A25" s="10"/>
      <c r="B25" s="211" t="s">
        <v>213</v>
      </c>
      <c r="C25" s="216"/>
      <c r="D25" s="219"/>
      <c r="E25" s="72" t="s">
        <v>155</v>
      </c>
      <c r="F25" s="200"/>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row>
    <row r="26" spans="1:56" s="14" customFormat="1" ht="11.5" customHeight="1">
      <c r="A26" s="10"/>
      <c r="B26" s="211"/>
      <c r="C26" s="216"/>
      <c r="D26" s="219"/>
      <c r="E26" s="72" t="s">
        <v>156</v>
      </c>
      <c r="F26" s="200"/>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row>
    <row r="27" spans="1:56" s="14" customFormat="1" ht="11.5" customHeight="1">
      <c r="A27" s="10"/>
      <c r="B27" s="211"/>
      <c r="C27" s="216"/>
      <c r="D27" s="219"/>
      <c r="E27" s="72" t="s">
        <v>157</v>
      </c>
      <c r="F27" s="200"/>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row>
    <row r="28" spans="1:56" s="14" customFormat="1" ht="11.5" customHeight="1">
      <c r="A28" s="10"/>
      <c r="B28" s="211"/>
      <c r="C28" s="216"/>
      <c r="D28" s="219"/>
      <c r="E28" s="72" t="s">
        <v>158</v>
      </c>
      <c r="F28" s="200"/>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row>
    <row r="29" spans="1:56" s="14" customFormat="1" ht="11.5" customHeight="1">
      <c r="A29" s="10"/>
      <c r="B29" s="211"/>
      <c r="C29" s="216"/>
      <c r="D29" s="219"/>
      <c r="E29" s="72" t="s">
        <v>159</v>
      </c>
      <c r="F29" s="200"/>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row>
    <row r="30" spans="1:56" s="14" customFormat="1" ht="11.5" customHeight="1">
      <c r="A30" s="10"/>
      <c r="B30" s="211"/>
      <c r="C30" s="216"/>
      <c r="D30" s="219"/>
      <c r="E30" s="72" t="s">
        <v>160</v>
      </c>
      <c r="F30" s="200"/>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row>
    <row r="31" spans="1:56" s="14" customFormat="1" ht="11.5" customHeight="1">
      <c r="A31" s="10"/>
      <c r="B31" s="211"/>
      <c r="C31" s="216"/>
      <c r="D31" s="219"/>
      <c r="E31" s="72" t="s">
        <v>161</v>
      </c>
      <c r="F31" s="200"/>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row>
    <row r="32" spans="1:56" s="14" customFormat="1" ht="11.5" customHeight="1">
      <c r="A32" s="10"/>
      <c r="B32" s="211"/>
      <c r="C32" s="216"/>
      <c r="D32" s="219"/>
      <c r="E32" s="72" t="s">
        <v>162</v>
      </c>
      <c r="F32" s="200"/>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row>
    <row r="33" spans="1:56" s="14" customFormat="1" ht="11.5" customHeight="1">
      <c r="A33" s="10"/>
      <c r="B33" s="211"/>
      <c r="C33" s="216"/>
      <c r="D33" s="219"/>
      <c r="E33" s="72" t="s">
        <v>163</v>
      </c>
      <c r="F33" s="200"/>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row>
    <row r="34" spans="1:56" s="14" customFormat="1" ht="11.5" customHeight="1">
      <c r="A34" s="10"/>
      <c r="B34" s="211"/>
      <c r="C34" s="216"/>
      <c r="D34" s="219"/>
      <c r="E34" s="72" t="s">
        <v>164</v>
      </c>
      <c r="F34" s="200"/>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row>
    <row r="35" spans="1:56" s="14" customFormat="1" ht="11.5" customHeight="1">
      <c r="A35" s="10"/>
      <c r="B35" s="211"/>
      <c r="C35" s="216"/>
      <c r="D35" s="219"/>
      <c r="E35" s="72" t="s">
        <v>165</v>
      </c>
      <c r="F35" s="200"/>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row>
    <row r="36" spans="1:56" s="14" customFormat="1" ht="11.5" customHeight="1">
      <c r="A36" s="10"/>
      <c r="B36" s="211"/>
      <c r="C36" s="216"/>
      <c r="D36" s="219"/>
      <c r="E36" s="72" t="s">
        <v>166</v>
      </c>
      <c r="F36" s="200"/>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row>
    <row r="37" spans="1:56" s="14" customFormat="1" ht="11.5" customHeight="1">
      <c r="A37" s="10"/>
      <c r="B37" s="211"/>
      <c r="C37" s="217"/>
      <c r="D37" s="220"/>
      <c r="E37" s="72" t="s">
        <v>167</v>
      </c>
      <c r="F37" s="200"/>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customHeight="1"/>
    <row r="258" ht="14.25" customHeight="1"/>
  </sheetData>
  <mergeCells count="16">
    <mergeCell ref="Q8:BD8"/>
    <mergeCell ref="Q7:BD7"/>
    <mergeCell ref="B25:B37"/>
    <mergeCell ref="F25:F37"/>
    <mergeCell ref="C12:C37"/>
    <mergeCell ref="D12:D37"/>
    <mergeCell ref="B3:O3"/>
    <mergeCell ref="H8:O8"/>
    <mergeCell ref="B12:B24"/>
    <mergeCell ref="F12:F24"/>
    <mergeCell ref="B7:B11"/>
    <mergeCell ref="C7:C11"/>
    <mergeCell ref="D7:D11"/>
    <mergeCell ref="E7:E11"/>
    <mergeCell ref="F7:F8"/>
    <mergeCell ref="H7:O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796875" defaultRowHeight="10" customHeight="1" zeroHeight="1"/>
  <cols>
    <col min="1" max="1" width="6.54296875" style="63" customWidth="1"/>
    <col min="2" max="2" width="26.453125" style="63" customWidth="1"/>
    <col min="3" max="15" width="16.81640625" style="63" customWidth="1"/>
    <col min="16" max="16" width="7" style="63" customWidth="1"/>
    <col min="17" max="16384" width="9.1796875" style="63"/>
  </cols>
  <sheetData>
    <row r="1" spans="1:15" s="60" customFormat="1" ht="10" customHeight="1"/>
    <row r="2" spans="1:15" s="60" customFormat="1" ht="18" customHeight="1">
      <c r="B2" s="27" t="s">
        <v>214</v>
      </c>
      <c r="D2" s="27"/>
      <c r="E2" s="27"/>
      <c r="F2" s="27"/>
      <c r="G2" s="27"/>
    </row>
    <row r="3" spans="1:15" s="60" customFormat="1" ht="12.65" customHeight="1">
      <c r="A3" s="64"/>
      <c r="B3" s="171" t="s">
        <v>215</v>
      </c>
      <c r="C3" s="171"/>
      <c r="D3" s="171"/>
      <c r="E3" s="171"/>
      <c r="F3" s="171"/>
      <c r="G3" s="171"/>
      <c r="H3" s="171"/>
      <c r="I3" s="171"/>
      <c r="J3" s="65"/>
      <c r="K3" s="65"/>
      <c r="L3" s="65"/>
      <c r="M3" s="65"/>
    </row>
    <row r="4" spans="1:15" s="60" customFormat="1" ht="12.65" customHeight="1">
      <c r="A4" s="64"/>
      <c r="B4" s="64"/>
      <c r="C4" s="64"/>
      <c r="D4" s="64"/>
      <c r="E4" s="64"/>
      <c r="F4" s="64"/>
      <c r="G4" s="64"/>
      <c r="H4" s="64"/>
      <c r="I4" s="64"/>
      <c r="J4" s="64"/>
      <c r="K4" s="64"/>
      <c r="L4" s="64"/>
      <c r="M4" s="64"/>
      <c r="N4" s="64"/>
      <c r="O4" s="64"/>
    </row>
    <row r="5" spans="1:15" s="62" customFormat="1" ht="12.65" customHeight="1">
      <c r="A5" s="10"/>
      <c r="B5" s="10"/>
      <c r="C5" s="10"/>
      <c r="D5" s="10"/>
      <c r="E5" s="10"/>
      <c r="F5" s="10"/>
      <c r="G5" s="10"/>
      <c r="H5" s="10"/>
      <c r="I5" s="10"/>
      <c r="J5" s="10"/>
      <c r="K5" s="10"/>
      <c r="L5" s="10"/>
      <c r="M5" s="10"/>
      <c r="N5" s="10"/>
      <c r="O5" s="10"/>
    </row>
    <row r="6" spans="1:15" s="62" customFormat="1" ht="12.65" customHeight="1">
      <c r="A6" s="10"/>
      <c r="B6" s="221" t="s">
        <v>70</v>
      </c>
      <c r="C6" s="223" t="s">
        <v>148</v>
      </c>
      <c r="D6" s="224"/>
      <c r="E6" s="224"/>
      <c r="F6" s="224"/>
      <c r="G6" s="224"/>
      <c r="H6" s="224"/>
      <c r="I6" s="224"/>
      <c r="J6" s="224"/>
      <c r="K6" s="224"/>
      <c r="L6" s="224"/>
      <c r="M6" s="224"/>
      <c r="N6" s="224"/>
      <c r="O6" s="225"/>
    </row>
    <row r="7" spans="1:15" s="62" customFormat="1" ht="12.65" customHeight="1">
      <c r="A7" s="10"/>
      <c r="B7" s="222"/>
      <c r="C7" s="13" t="s">
        <v>155</v>
      </c>
      <c r="D7" s="13" t="s">
        <v>156</v>
      </c>
      <c r="E7" s="13" t="s">
        <v>157</v>
      </c>
      <c r="F7" s="13" t="s">
        <v>158</v>
      </c>
      <c r="G7" s="13" t="s">
        <v>159</v>
      </c>
      <c r="H7" s="13" t="s">
        <v>160</v>
      </c>
      <c r="I7" s="13" t="s">
        <v>161</v>
      </c>
      <c r="J7" s="13" t="s">
        <v>162</v>
      </c>
      <c r="K7" s="13" t="s">
        <v>163</v>
      </c>
      <c r="L7" s="13" t="s">
        <v>164</v>
      </c>
      <c r="M7" s="13" t="s">
        <v>165</v>
      </c>
      <c r="N7" s="13" t="s">
        <v>166</v>
      </c>
      <c r="O7" s="13" t="s">
        <v>167</v>
      </c>
    </row>
    <row r="8" spans="1:15" s="62" customFormat="1" ht="12.65" customHeight="1">
      <c r="A8" s="118"/>
      <c r="B8" s="9" t="s">
        <v>127</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65" customHeight="1">
      <c r="A9" s="118"/>
      <c r="B9" s="9" t="s">
        <v>129</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65" customHeight="1">
      <c r="A10" s="118"/>
      <c r="B10" s="9" t="s">
        <v>130</v>
      </c>
      <c r="C10" s="68">
        <v>2.684626877307892E-3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65" customHeight="1">
      <c r="A11" s="118"/>
      <c r="B11" s="9" t="s">
        <v>131</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65" customHeight="1">
      <c r="A12" s="118"/>
      <c r="B12" s="9" t="s">
        <v>132</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65" customHeight="1">
      <c r="A13" s="118"/>
      <c r="B13" s="9" t="s">
        <v>133</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65" customHeight="1">
      <c r="A14" s="118"/>
      <c r="B14" s="9" t="s">
        <v>134</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65" customHeight="1">
      <c r="A15" s="118"/>
      <c r="B15" s="9" t="s">
        <v>135</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65" customHeight="1">
      <c r="A16" s="118"/>
      <c r="B16" s="9" t="s">
        <v>136</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65" customHeight="1">
      <c r="A17" s="118"/>
      <c r="B17" s="85" t="s">
        <v>137</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65" customHeight="1">
      <c r="A18" s="118"/>
      <c r="B18" s="9" t="s">
        <v>138</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65" customHeight="1">
      <c r="A19" s="118"/>
      <c r="B19" s="9" t="s">
        <v>139</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65" customHeight="1">
      <c r="A20" s="118"/>
      <c r="B20" s="85" t="s">
        <v>140</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65" customHeight="1">
      <c r="A21" s="118"/>
      <c r="B21" s="9" t="s">
        <v>141</v>
      </c>
      <c r="C21" s="69">
        <v>0</v>
      </c>
      <c r="D21" s="69">
        <v>0</v>
      </c>
      <c r="E21" s="69">
        <v>0</v>
      </c>
      <c r="F21" s="69">
        <v>0</v>
      </c>
      <c r="G21" s="69">
        <v>0</v>
      </c>
      <c r="H21" s="69">
        <v>0</v>
      </c>
      <c r="I21" s="68">
        <v>1</v>
      </c>
      <c r="J21" s="69">
        <v>0</v>
      </c>
      <c r="K21" s="69">
        <v>0</v>
      </c>
      <c r="L21" s="69">
        <v>0</v>
      </c>
      <c r="M21" s="69">
        <v>0</v>
      </c>
      <c r="N21" s="69">
        <v>0</v>
      </c>
      <c r="O21" s="68">
        <v>0</v>
      </c>
    </row>
    <row r="22" spans="1:15" s="62" customFormat="1" ht="10"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796875" defaultRowHeight="11.5" zeroHeight="1"/>
  <cols>
    <col min="1" max="1" width="8" style="14" customWidth="1"/>
    <col min="2" max="2" width="25.81640625" style="14" bestFit="1" customWidth="1"/>
    <col min="3" max="3" width="25.54296875" style="14" bestFit="1" customWidth="1"/>
    <col min="4" max="4" width="9.1796875" style="14" customWidth="1"/>
    <col min="5" max="20" width="15.54296875" style="14" customWidth="1"/>
    <col min="21" max="16384" width="9.1796875" style="14"/>
  </cols>
  <sheetData>
    <row r="1" spans="2:30" s="60" customFormat="1" ht="12.65" customHeight="1"/>
    <row r="2" spans="2:30" s="60" customFormat="1" ht="18.649999999999999" customHeight="1">
      <c r="B2" s="27" t="s">
        <v>216</v>
      </c>
      <c r="E2" s="27"/>
      <c r="F2" s="27"/>
      <c r="G2" s="27"/>
      <c r="H2" s="27"/>
      <c r="I2" s="27"/>
      <c r="J2" s="27"/>
      <c r="K2" s="27"/>
      <c r="S2" s="27"/>
      <c r="T2" s="27"/>
    </row>
    <row r="3" spans="2:30" s="60" customFormat="1" ht="64" customHeight="1">
      <c r="B3" s="171" t="s">
        <v>217</v>
      </c>
      <c r="C3" s="171"/>
      <c r="D3" s="171"/>
      <c r="E3" s="171"/>
      <c r="F3" s="171"/>
      <c r="G3" s="171"/>
      <c r="H3" s="171"/>
      <c r="I3" s="171"/>
      <c r="J3" s="171"/>
      <c r="K3" s="171"/>
      <c r="L3" s="171"/>
      <c r="M3" s="171"/>
      <c r="N3" s="61"/>
      <c r="O3" s="61"/>
      <c r="P3" s="61"/>
      <c r="Q3" s="61"/>
      <c r="R3" s="61"/>
      <c r="S3" s="61"/>
      <c r="T3" s="61"/>
      <c r="U3" s="61"/>
      <c r="V3" s="61"/>
      <c r="W3" s="61"/>
      <c r="X3" s="61"/>
      <c r="Y3" s="61"/>
      <c r="Z3" s="61"/>
      <c r="AA3" s="61"/>
      <c r="AB3" s="61"/>
      <c r="AC3" s="61"/>
      <c r="AD3" s="61"/>
    </row>
    <row r="4" spans="2:30" s="60" customFormat="1" ht="12.65" customHeight="1"/>
    <row r="5" spans="2:30" s="62" customFormat="1" ht="13.5"/>
    <row r="6" spans="2:30" s="10" customFormat="1" ht="24" customHeight="1">
      <c r="B6" s="226" t="s">
        <v>218</v>
      </c>
      <c r="C6" s="226" t="s">
        <v>219</v>
      </c>
      <c r="D6" s="226" t="s">
        <v>220</v>
      </c>
      <c r="E6" s="227" t="s">
        <v>221</v>
      </c>
      <c r="F6" s="228"/>
      <c r="G6" s="228"/>
      <c r="H6" s="228"/>
      <c r="I6" s="228"/>
      <c r="J6" s="228"/>
      <c r="K6" s="227" t="s">
        <v>222</v>
      </c>
      <c r="L6" s="228"/>
      <c r="M6" s="228"/>
      <c r="N6" s="228"/>
      <c r="O6" s="228"/>
      <c r="P6" s="228"/>
      <c r="Q6" s="228"/>
      <c r="R6" s="228"/>
      <c r="S6" s="228"/>
      <c r="T6" s="229"/>
    </row>
    <row r="7" spans="2:30" s="10" customFormat="1">
      <c r="B7" s="226"/>
      <c r="C7" s="226"/>
      <c r="D7" s="226"/>
      <c r="E7" s="13" t="s">
        <v>223</v>
      </c>
      <c r="F7" s="13" t="s">
        <v>224</v>
      </c>
      <c r="G7" s="13" t="s">
        <v>225</v>
      </c>
      <c r="H7" s="13" t="s">
        <v>226</v>
      </c>
      <c r="I7" s="13" t="s">
        <v>227</v>
      </c>
      <c r="J7" s="13" t="s">
        <v>228</v>
      </c>
      <c r="K7" s="13" t="s">
        <v>229</v>
      </c>
      <c r="L7" s="13" t="s">
        <v>230</v>
      </c>
      <c r="M7" s="13" t="s">
        <v>231</v>
      </c>
      <c r="N7" s="13" t="s">
        <v>459</v>
      </c>
      <c r="O7" s="13" t="s">
        <v>460</v>
      </c>
      <c r="P7" s="13" t="s">
        <v>461</v>
      </c>
      <c r="Q7" s="13" t="s">
        <v>462</v>
      </c>
      <c r="R7" s="13" t="s">
        <v>463</v>
      </c>
      <c r="S7" s="13" t="s">
        <v>464</v>
      </c>
      <c r="T7" s="13" t="s">
        <v>472</v>
      </c>
    </row>
    <row r="8" spans="2:30">
      <c r="B8" s="85" t="s">
        <v>232</v>
      </c>
      <c r="C8" s="85" t="s">
        <v>233</v>
      </c>
      <c r="D8" s="85" t="s">
        <v>234</v>
      </c>
      <c r="E8" s="97">
        <v>2.7</v>
      </c>
      <c r="F8" s="98">
        <v>2.7</v>
      </c>
      <c r="G8" s="98">
        <v>2.7</v>
      </c>
      <c r="H8" s="98">
        <v>2.7</v>
      </c>
      <c r="I8" s="98">
        <v>2.7</v>
      </c>
      <c r="J8" s="98">
        <v>2.7</v>
      </c>
      <c r="K8" s="98">
        <v>3.66</v>
      </c>
      <c r="L8" s="98">
        <v>3.66</v>
      </c>
      <c r="M8" s="98">
        <v>3.66</v>
      </c>
      <c r="N8" s="98">
        <v>3.66</v>
      </c>
      <c r="O8" s="98"/>
      <c r="P8" s="98"/>
      <c r="Q8" s="98"/>
      <c r="R8" s="98"/>
      <c r="S8" s="98"/>
      <c r="T8" s="98"/>
    </row>
    <row r="9" spans="2:30">
      <c r="B9" s="85" t="s">
        <v>232</v>
      </c>
      <c r="C9" s="85" t="s">
        <v>235</v>
      </c>
      <c r="D9" s="85" t="s">
        <v>234</v>
      </c>
      <c r="E9" s="99">
        <v>2.8</v>
      </c>
      <c r="F9" s="100">
        <v>2.8</v>
      </c>
      <c r="G9" s="100">
        <v>2.8</v>
      </c>
      <c r="H9" s="100">
        <v>2.8</v>
      </c>
      <c r="I9" s="100">
        <v>2.8</v>
      </c>
      <c r="J9" s="100">
        <v>2.8</v>
      </c>
      <c r="K9" s="100">
        <v>3.11</v>
      </c>
      <c r="L9" s="100">
        <v>3.11</v>
      </c>
      <c r="M9" s="98">
        <v>3.11</v>
      </c>
      <c r="N9" s="98">
        <v>3.11</v>
      </c>
      <c r="O9" s="98"/>
      <c r="P9" s="98"/>
      <c r="Q9" s="98"/>
      <c r="R9" s="98"/>
      <c r="S9" s="98"/>
      <c r="T9" s="98"/>
    </row>
    <row r="10" spans="2:30">
      <c r="B10" s="85" t="s">
        <v>232</v>
      </c>
      <c r="C10" s="85" t="s">
        <v>236</v>
      </c>
      <c r="D10" s="85" t="s">
        <v>234</v>
      </c>
      <c r="E10" s="99">
        <v>24.7</v>
      </c>
      <c r="F10" s="100">
        <v>24.7</v>
      </c>
      <c r="G10" s="100">
        <v>24.7</v>
      </c>
      <c r="H10" s="100">
        <v>24.7</v>
      </c>
      <c r="I10" s="100">
        <v>24.7</v>
      </c>
      <c r="J10" s="100">
        <v>24.7</v>
      </c>
      <c r="K10" s="100">
        <v>23.346826</v>
      </c>
      <c r="L10" s="100">
        <v>23.346826</v>
      </c>
      <c r="M10" s="98">
        <v>23.346826</v>
      </c>
      <c r="N10" s="98">
        <v>23.346826</v>
      </c>
      <c r="O10" s="98"/>
      <c r="P10" s="98"/>
      <c r="Q10" s="98"/>
      <c r="R10" s="98"/>
      <c r="S10" s="98"/>
      <c r="T10" s="98"/>
    </row>
    <row r="11" spans="2:30">
      <c r="B11" s="85" t="s">
        <v>232</v>
      </c>
      <c r="C11" s="85" t="s">
        <v>237</v>
      </c>
      <c r="D11" s="85" t="s">
        <v>234</v>
      </c>
      <c r="E11" s="99">
        <v>12.6</v>
      </c>
      <c r="F11" s="100">
        <v>12.6</v>
      </c>
      <c r="G11" s="100">
        <v>12.6</v>
      </c>
      <c r="H11" s="100">
        <v>12.6</v>
      </c>
      <c r="I11" s="100">
        <v>12.6</v>
      </c>
      <c r="J11" s="100">
        <v>12.6</v>
      </c>
      <c r="K11" s="100">
        <v>10.08694</v>
      </c>
      <c r="L11" s="100">
        <v>10.08694</v>
      </c>
      <c r="M11" s="98">
        <v>10.08694</v>
      </c>
      <c r="N11" s="98">
        <v>10.08694</v>
      </c>
      <c r="O11" s="98"/>
      <c r="P11" s="98"/>
      <c r="Q11" s="98"/>
      <c r="R11" s="98"/>
      <c r="S11" s="98"/>
      <c r="T11" s="98"/>
    </row>
    <row r="12" spans="2:30">
      <c r="B12" s="85" t="s">
        <v>232</v>
      </c>
      <c r="C12" s="85" t="s">
        <v>238</v>
      </c>
      <c r="D12" s="85" t="s">
        <v>239</v>
      </c>
      <c r="E12" s="99">
        <v>32</v>
      </c>
      <c r="F12" s="100">
        <v>32</v>
      </c>
      <c r="G12" s="100">
        <v>32</v>
      </c>
      <c r="H12" s="100">
        <v>32</v>
      </c>
      <c r="I12" s="100">
        <v>32</v>
      </c>
      <c r="J12" s="100">
        <v>32</v>
      </c>
      <c r="K12" s="100">
        <v>35.590000000000003</v>
      </c>
      <c r="L12" s="100">
        <v>35.590000000000003</v>
      </c>
      <c r="M12" s="98">
        <v>35.590000000000003</v>
      </c>
      <c r="N12" s="98">
        <v>35.590000000000003</v>
      </c>
      <c r="O12" s="98"/>
      <c r="P12" s="98"/>
      <c r="Q12" s="98"/>
      <c r="R12" s="98"/>
      <c r="S12" s="98"/>
      <c r="T12" s="98"/>
    </row>
    <row r="13" spans="2:30">
      <c r="B13" s="85" t="s">
        <v>232</v>
      </c>
      <c r="C13" s="85" t="s">
        <v>240</v>
      </c>
      <c r="D13" s="85" t="s">
        <v>239</v>
      </c>
      <c r="E13" s="99">
        <v>26.1</v>
      </c>
      <c r="F13" s="100">
        <v>26.1</v>
      </c>
      <c r="G13" s="100">
        <v>26.1</v>
      </c>
      <c r="H13" s="100">
        <v>26.1</v>
      </c>
      <c r="I13" s="100">
        <v>26.1</v>
      </c>
      <c r="J13" s="100">
        <v>26.1</v>
      </c>
      <c r="K13" s="100">
        <v>25.472176000000001</v>
      </c>
      <c r="L13" s="100">
        <v>25.472176000000001</v>
      </c>
      <c r="M13" s="98">
        <v>25.472176000000001</v>
      </c>
      <c r="N13" s="98">
        <v>25.472176000000001</v>
      </c>
      <c r="O13" s="98"/>
      <c r="P13" s="98"/>
      <c r="Q13" s="98"/>
      <c r="R13" s="98"/>
      <c r="S13" s="98"/>
      <c r="T13" s="98"/>
    </row>
    <row r="14" spans="2:30">
      <c r="B14" s="85" t="s">
        <v>232</v>
      </c>
      <c r="C14" s="85" t="s">
        <v>241</v>
      </c>
      <c r="D14" s="85" t="s">
        <v>242</v>
      </c>
      <c r="E14" s="99">
        <v>58.5</v>
      </c>
      <c r="F14" s="100">
        <v>58.5</v>
      </c>
      <c r="G14" s="100">
        <v>58.5</v>
      </c>
      <c r="H14" s="100">
        <v>58.5</v>
      </c>
      <c r="I14" s="100">
        <v>58.5</v>
      </c>
      <c r="J14" s="100">
        <v>58.5</v>
      </c>
      <c r="K14" s="100">
        <v>72.939222000000001</v>
      </c>
      <c r="L14" s="100">
        <v>72.939222000000001</v>
      </c>
      <c r="M14" s="98">
        <v>72.939222000000001</v>
      </c>
      <c r="N14" s="98">
        <v>72.939222000000001</v>
      </c>
      <c r="O14" s="98"/>
      <c r="P14" s="98"/>
      <c r="Q14" s="98"/>
      <c r="R14" s="98"/>
      <c r="S14" s="98"/>
      <c r="T14" s="98"/>
    </row>
    <row r="15" spans="2:30">
      <c r="B15" s="85" t="s">
        <v>232</v>
      </c>
      <c r="C15" s="85" t="s">
        <v>243</v>
      </c>
      <c r="D15" s="85" t="s">
        <v>244</v>
      </c>
      <c r="E15" s="99">
        <v>86</v>
      </c>
      <c r="F15" s="100">
        <v>86</v>
      </c>
      <c r="G15" s="100">
        <v>86</v>
      </c>
      <c r="H15" s="100">
        <v>86</v>
      </c>
      <c r="I15" s="100">
        <v>86</v>
      </c>
      <c r="J15" s="100">
        <v>86</v>
      </c>
      <c r="K15" s="100">
        <v>92.341876999999997</v>
      </c>
      <c r="L15" s="100">
        <v>92.341876999999997</v>
      </c>
      <c r="M15" s="100">
        <v>92.341876999999997</v>
      </c>
      <c r="N15" s="100">
        <v>92.341876999999997</v>
      </c>
      <c r="O15" s="100"/>
      <c r="P15" s="98"/>
      <c r="Q15" s="100"/>
      <c r="R15" s="100"/>
      <c r="S15" s="100"/>
      <c r="T15" s="100"/>
    </row>
    <row r="16" spans="2:30">
      <c r="B16" s="85" t="s">
        <v>232</v>
      </c>
      <c r="C16" s="85" t="s">
        <v>245</v>
      </c>
      <c r="D16" s="85" t="s">
        <v>244</v>
      </c>
      <c r="E16" s="99">
        <v>2.6</v>
      </c>
      <c r="F16" s="100">
        <v>2.6</v>
      </c>
      <c r="G16" s="100">
        <v>2.6</v>
      </c>
      <c r="H16" s="100">
        <v>2.6</v>
      </c>
      <c r="I16" s="100">
        <v>2.6</v>
      </c>
      <c r="J16" s="100">
        <v>2.6</v>
      </c>
      <c r="K16" s="100">
        <v>2.7</v>
      </c>
      <c r="L16" s="100">
        <v>2.7</v>
      </c>
      <c r="M16" s="100">
        <v>2.7</v>
      </c>
      <c r="N16" s="100">
        <v>2.7</v>
      </c>
      <c r="O16" s="100"/>
      <c r="P16" s="98"/>
      <c r="Q16" s="100"/>
      <c r="R16" s="100"/>
      <c r="S16" s="100"/>
      <c r="T16" s="100"/>
    </row>
    <row r="17" spans="2:20">
      <c r="B17" s="85" t="s">
        <v>232</v>
      </c>
      <c r="C17" s="85" t="s">
        <v>246</v>
      </c>
      <c r="D17" s="85" t="s">
        <v>244</v>
      </c>
      <c r="E17" s="99">
        <v>130.4</v>
      </c>
      <c r="F17" s="100">
        <v>130.4</v>
      </c>
      <c r="G17" s="100">
        <v>130.4</v>
      </c>
      <c r="H17" s="100">
        <v>130.4</v>
      </c>
      <c r="I17" s="100">
        <v>130.4</v>
      </c>
      <c r="J17" s="100">
        <v>130.4</v>
      </c>
      <c r="K17" s="100">
        <v>161.87</v>
      </c>
      <c r="L17" s="100">
        <v>161.87</v>
      </c>
      <c r="M17" s="100">
        <v>161.87</v>
      </c>
      <c r="N17" s="100">
        <v>161.87</v>
      </c>
      <c r="O17" s="100"/>
      <c r="P17" s="98"/>
      <c r="Q17" s="100"/>
      <c r="R17" s="100"/>
      <c r="S17" s="100"/>
      <c r="T17" s="100"/>
    </row>
    <row r="18" spans="2:20">
      <c r="B18" s="85" t="s">
        <v>232</v>
      </c>
      <c r="C18" s="85" t="s">
        <v>247</v>
      </c>
      <c r="D18" s="85" t="s">
        <v>244</v>
      </c>
      <c r="E18" s="99">
        <v>0</v>
      </c>
      <c r="F18" s="99">
        <v>0</v>
      </c>
      <c r="G18" s="99">
        <v>0</v>
      </c>
      <c r="H18" s="99">
        <v>0</v>
      </c>
      <c r="I18" s="99">
        <v>0</v>
      </c>
      <c r="J18" s="99">
        <v>0</v>
      </c>
      <c r="K18" s="100">
        <v>0</v>
      </c>
      <c r="L18" s="100">
        <v>0</v>
      </c>
      <c r="M18" s="100">
        <v>0</v>
      </c>
      <c r="N18" s="100">
        <v>0</v>
      </c>
      <c r="O18" s="100"/>
      <c r="P18" s="98"/>
      <c r="Q18" s="100"/>
      <c r="R18" s="100"/>
      <c r="S18" s="100"/>
      <c r="T18" s="100"/>
    </row>
    <row r="19" spans="2:20">
      <c r="B19" s="85" t="s">
        <v>232</v>
      </c>
      <c r="C19" s="85" t="s">
        <v>248</v>
      </c>
      <c r="D19" s="85" t="s">
        <v>249</v>
      </c>
      <c r="E19" s="99">
        <v>106.7</v>
      </c>
      <c r="F19" s="100">
        <v>106.7</v>
      </c>
      <c r="G19" s="100">
        <v>106.7</v>
      </c>
      <c r="H19" s="100">
        <v>106.7</v>
      </c>
      <c r="I19" s="100">
        <v>106.7</v>
      </c>
      <c r="J19" s="100">
        <v>106.7</v>
      </c>
      <c r="K19" s="100">
        <v>118.190411</v>
      </c>
      <c r="L19" s="100">
        <v>118.190411</v>
      </c>
      <c r="M19" s="100">
        <v>118.190411</v>
      </c>
      <c r="N19" s="100">
        <v>118.190411</v>
      </c>
      <c r="O19" s="100"/>
      <c r="P19" s="98"/>
      <c r="Q19" s="100"/>
      <c r="R19" s="100"/>
      <c r="S19" s="100"/>
      <c r="T19" s="100"/>
    </row>
    <row r="20" spans="2:20">
      <c r="B20" s="85" t="s">
        <v>232</v>
      </c>
      <c r="C20" s="85" t="s">
        <v>250</v>
      </c>
      <c r="D20" s="85" t="s">
        <v>249</v>
      </c>
      <c r="E20" s="99">
        <v>0.8</v>
      </c>
      <c r="F20" s="100">
        <v>0.8</v>
      </c>
      <c r="G20" s="100">
        <v>0.8</v>
      </c>
      <c r="H20" s="100">
        <v>0.8</v>
      </c>
      <c r="I20" s="100">
        <v>0.8</v>
      </c>
      <c r="J20" s="100">
        <v>0.8</v>
      </c>
      <c r="K20" s="100">
        <v>0.97</v>
      </c>
      <c r="L20" s="100">
        <v>0.97</v>
      </c>
      <c r="M20" s="100">
        <v>0.97</v>
      </c>
      <c r="N20" s="100">
        <v>0.97</v>
      </c>
      <c r="O20" s="100"/>
      <c r="P20" s="98"/>
      <c r="Q20" s="100"/>
      <c r="R20" s="100"/>
      <c r="S20" s="100"/>
      <c r="T20" s="100"/>
    </row>
    <row r="21" spans="2:20">
      <c r="B21" s="85" t="s">
        <v>232</v>
      </c>
      <c r="C21" s="85" t="s">
        <v>251</v>
      </c>
      <c r="D21" s="85" t="s">
        <v>252</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c r="P21" s="98"/>
      <c r="Q21" s="100"/>
      <c r="R21" s="100"/>
      <c r="S21" s="100"/>
      <c r="T21" s="100"/>
    </row>
    <row r="22" spans="2:20">
      <c r="B22" s="85" t="s">
        <v>232</v>
      </c>
      <c r="C22" s="85" t="s">
        <v>253</v>
      </c>
      <c r="D22" s="85" t="s">
        <v>252</v>
      </c>
      <c r="E22" s="99">
        <v>14.5</v>
      </c>
      <c r="F22" s="100">
        <v>14.5</v>
      </c>
      <c r="G22" s="100">
        <v>14.5</v>
      </c>
      <c r="H22" s="100">
        <v>14.5</v>
      </c>
      <c r="I22" s="100">
        <v>14.5</v>
      </c>
      <c r="J22" s="100">
        <v>14.5</v>
      </c>
      <c r="K22" s="100">
        <v>15.23</v>
      </c>
      <c r="L22" s="100">
        <v>15.23</v>
      </c>
      <c r="M22" s="100">
        <v>15.23</v>
      </c>
      <c r="N22" s="100">
        <v>15.23</v>
      </c>
      <c r="O22" s="100"/>
      <c r="P22" s="98"/>
      <c r="Q22" s="100"/>
      <c r="R22" s="100"/>
      <c r="S22" s="100"/>
      <c r="T22" s="100"/>
    </row>
    <row r="23" spans="2:20">
      <c r="B23" s="85" t="s">
        <v>232</v>
      </c>
      <c r="C23" s="85" t="s">
        <v>254</v>
      </c>
      <c r="D23" s="85" t="s">
        <v>252</v>
      </c>
      <c r="E23" s="99">
        <v>0.9</v>
      </c>
      <c r="F23" s="100">
        <v>0.9</v>
      </c>
      <c r="G23" s="100">
        <v>0.9</v>
      </c>
      <c r="H23" s="100">
        <v>0.9</v>
      </c>
      <c r="I23" s="100">
        <v>0.9</v>
      </c>
      <c r="J23" s="100">
        <v>0.9</v>
      </c>
      <c r="K23" s="100">
        <v>1.21</v>
      </c>
      <c r="L23" s="100">
        <v>1.21</v>
      </c>
      <c r="M23" s="100">
        <v>1.21</v>
      </c>
      <c r="N23" s="100">
        <v>1.21</v>
      </c>
      <c r="O23" s="100"/>
      <c r="P23" s="98"/>
      <c r="Q23" s="100"/>
      <c r="R23" s="100"/>
      <c r="S23" s="100"/>
      <c r="T23" s="100"/>
    </row>
    <row r="24" spans="2:20">
      <c r="B24" s="85" t="s">
        <v>232</v>
      </c>
      <c r="C24" s="85" t="s">
        <v>255</v>
      </c>
      <c r="D24" s="85" t="s">
        <v>252</v>
      </c>
      <c r="E24" s="99">
        <v>3</v>
      </c>
      <c r="F24" s="100">
        <v>3</v>
      </c>
      <c r="G24" s="100">
        <v>3</v>
      </c>
      <c r="H24" s="100">
        <v>3</v>
      </c>
      <c r="I24" s="100">
        <v>3</v>
      </c>
      <c r="J24" s="100">
        <v>3</v>
      </c>
      <c r="K24" s="100">
        <v>3.53</v>
      </c>
      <c r="L24" s="100">
        <v>3.53</v>
      </c>
      <c r="M24" s="100">
        <v>2.4598520000000001</v>
      </c>
      <c r="N24" s="100">
        <v>2.4598520000000001</v>
      </c>
      <c r="O24" s="100"/>
      <c r="P24" s="98"/>
      <c r="Q24" s="100"/>
      <c r="R24" s="100"/>
      <c r="S24" s="100"/>
      <c r="T24" s="100"/>
    </row>
    <row r="25" spans="2:20">
      <c r="B25" s="85" t="s">
        <v>232</v>
      </c>
      <c r="C25" s="85" t="s">
        <v>256</v>
      </c>
      <c r="D25" s="85" t="s">
        <v>252</v>
      </c>
      <c r="E25" s="99">
        <v>1.7</v>
      </c>
      <c r="F25" s="100">
        <v>1.7</v>
      </c>
      <c r="G25" s="100">
        <v>1.7</v>
      </c>
      <c r="H25" s="100">
        <v>1.7</v>
      </c>
      <c r="I25" s="100">
        <v>1.7</v>
      </c>
      <c r="J25" s="100">
        <v>1.7</v>
      </c>
      <c r="K25" s="100">
        <v>1.079269</v>
      </c>
      <c r="L25" s="100">
        <v>1.079269</v>
      </c>
      <c r="M25" s="100">
        <v>1.079269</v>
      </c>
      <c r="N25" s="100">
        <v>1.079269</v>
      </c>
      <c r="O25" s="100"/>
      <c r="P25" s="98"/>
      <c r="Q25" s="100"/>
      <c r="R25" s="100"/>
      <c r="S25" s="100"/>
      <c r="T25" s="100"/>
    </row>
    <row r="26" spans="2:20">
      <c r="B26" s="85" t="s">
        <v>232</v>
      </c>
      <c r="C26" s="85" t="s">
        <v>257</v>
      </c>
      <c r="D26" s="85" t="s">
        <v>258</v>
      </c>
      <c r="E26" s="99">
        <v>116.4</v>
      </c>
      <c r="F26" s="100">
        <v>116.4</v>
      </c>
      <c r="G26" s="100">
        <v>116.4</v>
      </c>
      <c r="H26" s="100">
        <v>116.4</v>
      </c>
      <c r="I26" s="100">
        <v>116.4</v>
      </c>
      <c r="J26" s="100">
        <v>116.4</v>
      </c>
      <c r="K26" s="100">
        <v>139.912893</v>
      </c>
      <c r="L26" s="100">
        <v>139.912893</v>
      </c>
      <c r="M26" s="100">
        <v>139.912893</v>
      </c>
      <c r="N26" s="100">
        <v>139.912893</v>
      </c>
      <c r="O26" s="100"/>
      <c r="P26" s="98"/>
      <c r="Q26" s="100"/>
      <c r="R26" s="100"/>
      <c r="S26" s="100"/>
      <c r="T26" s="100"/>
    </row>
    <row r="27" spans="2:20">
      <c r="B27" s="85" t="s">
        <v>232</v>
      </c>
      <c r="C27" s="85" t="s">
        <v>259</v>
      </c>
      <c r="D27" s="85" t="s">
        <v>258</v>
      </c>
      <c r="E27" s="99">
        <v>12.2</v>
      </c>
      <c r="F27" s="100">
        <v>12.2</v>
      </c>
      <c r="G27" s="100">
        <v>12.2</v>
      </c>
      <c r="H27" s="100">
        <v>12.2</v>
      </c>
      <c r="I27" s="100">
        <v>12.2</v>
      </c>
      <c r="J27" s="100">
        <v>12.2</v>
      </c>
      <c r="K27" s="100">
        <v>13.400271</v>
      </c>
      <c r="L27" s="100">
        <v>13.400271</v>
      </c>
      <c r="M27" s="100">
        <v>13.400271</v>
      </c>
      <c r="N27" s="100">
        <v>13.400271</v>
      </c>
      <c r="O27" s="100"/>
      <c r="P27" s="98"/>
      <c r="Q27" s="100"/>
      <c r="R27" s="100"/>
      <c r="S27" s="100"/>
      <c r="T27" s="100"/>
    </row>
    <row r="28" spans="2:20">
      <c r="B28" s="85" t="s">
        <v>232</v>
      </c>
      <c r="C28" s="85" t="s">
        <v>260</v>
      </c>
      <c r="D28" s="85" t="s">
        <v>258</v>
      </c>
      <c r="E28" s="99">
        <v>85.4</v>
      </c>
      <c r="F28" s="100">
        <v>85.4</v>
      </c>
      <c r="G28" s="100">
        <v>85.4</v>
      </c>
      <c r="H28" s="100">
        <v>85.4</v>
      </c>
      <c r="I28" s="100">
        <v>85.4</v>
      </c>
      <c r="J28" s="100">
        <v>85.4</v>
      </c>
      <c r="K28" s="100">
        <v>74.272790999999998</v>
      </c>
      <c r="L28" s="100">
        <v>74.272790999999998</v>
      </c>
      <c r="M28" s="100">
        <v>74.272790999999998</v>
      </c>
      <c r="N28" s="100">
        <v>74.272790999999998</v>
      </c>
      <c r="O28" s="100"/>
      <c r="P28" s="98"/>
      <c r="Q28" s="100"/>
      <c r="R28" s="100"/>
      <c r="S28" s="100"/>
      <c r="T28" s="100"/>
    </row>
    <row r="29" spans="2:20">
      <c r="B29" s="85" t="s">
        <v>232</v>
      </c>
      <c r="C29" s="85" t="s">
        <v>261</v>
      </c>
      <c r="D29" s="85" t="s">
        <v>258</v>
      </c>
      <c r="E29" s="99">
        <v>73.7</v>
      </c>
      <c r="F29" s="100">
        <v>73.7</v>
      </c>
      <c r="G29" s="100">
        <v>73.7</v>
      </c>
      <c r="H29" s="100">
        <v>73.7</v>
      </c>
      <c r="I29" s="100">
        <v>73.7</v>
      </c>
      <c r="J29" s="100">
        <v>73.7</v>
      </c>
      <c r="K29" s="100">
        <v>65.67</v>
      </c>
      <c r="L29" s="100">
        <v>65.67</v>
      </c>
      <c r="M29" s="100">
        <v>65.67</v>
      </c>
      <c r="N29" s="100">
        <v>65.67</v>
      </c>
      <c r="O29" s="100"/>
      <c r="P29" s="98"/>
      <c r="Q29" s="100"/>
      <c r="R29" s="100"/>
      <c r="S29" s="100"/>
      <c r="T29" s="100"/>
    </row>
    <row r="30" spans="2:20">
      <c r="B30" s="85" t="s">
        <v>232</v>
      </c>
      <c r="C30" s="85" t="s">
        <v>262</v>
      </c>
      <c r="D30" s="85" t="s">
        <v>263</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c r="P30" s="98"/>
      <c r="Q30" s="100"/>
      <c r="R30" s="100"/>
      <c r="S30" s="100"/>
      <c r="T30" s="100"/>
    </row>
    <row r="31" spans="2:20">
      <c r="B31" s="85" t="s">
        <v>232</v>
      </c>
      <c r="C31" s="85" t="s">
        <v>264</v>
      </c>
      <c r="D31" s="85" t="s">
        <v>263</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c r="P31" s="98"/>
      <c r="Q31" s="100"/>
      <c r="R31" s="100"/>
      <c r="S31" s="100"/>
      <c r="T31" s="100"/>
    </row>
    <row r="32" spans="2:20">
      <c r="B32" s="85" t="s">
        <v>265</v>
      </c>
      <c r="C32" s="85" t="s">
        <v>266</v>
      </c>
      <c r="D32" s="85" t="s">
        <v>267</v>
      </c>
      <c r="E32" s="99">
        <v>12.9</v>
      </c>
      <c r="F32" s="100">
        <v>12.9</v>
      </c>
      <c r="G32" s="100">
        <v>12.9</v>
      </c>
      <c r="H32" s="100">
        <v>12.9</v>
      </c>
      <c r="I32" s="100">
        <v>12.9</v>
      </c>
      <c r="J32" s="100">
        <v>12.9</v>
      </c>
      <c r="K32" s="100">
        <v>15.91</v>
      </c>
      <c r="L32" s="100">
        <v>15.91</v>
      </c>
      <c r="M32" s="100">
        <v>15.91</v>
      </c>
      <c r="N32" s="100">
        <v>15.91</v>
      </c>
      <c r="O32" s="100"/>
      <c r="P32" s="98"/>
      <c r="Q32" s="100"/>
      <c r="R32" s="100"/>
      <c r="S32" s="100"/>
      <c r="T32" s="100"/>
    </row>
    <row r="33" spans="2:20">
      <c r="B33" s="85" t="s">
        <v>265</v>
      </c>
      <c r="C33" s="85" t="s">
        <v>268</v>
      </c>
      <c r="D33" s="85" t="s">
        <v>269</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c r="P33" s="98"/>
      <c r="Q33" s="100"/>
      <c r="R33" s="100"/>
      <c r="S33" s="100"/>
      <c r="T33" s="100"/>
    </row>
    <row r="34" spans="2:20">
      <c r="B34" s="85" t="s">
        <v>265</v>
      </c>
      <c r="C34" s="85" t="s">
        <v>270</v>
      </c>
      <c r="D34" s="85" t="s">
        <v>269</v>
      </c>
      <c r="E34" s="99">
        <v>98.4</v>
      </c>
      <c r="F34" s="100">
        <v>98.4</v>
      </c>
      <c r="G34" s="100">
        <v>98.4</v>
      </c>
      <c r="H34" s="100">
        <v>98.4</v>
      </c>
      <c r="I34" s="100">
        <v>98.4</v>
      </c>
      <c r="J34" s="100">
        <v>98.4</v>
      </c>
      <c r="K34" s="100">
        <v>165.3</v>
      </c>
      <c r="L34" s="100">
        <v>165.3</v>
      </c>
      <c r="M34" s="100">
        <v>165.3</v>
      </c>
      <c r="N34" s="100">
        <v>165.3</v>
      </c>
      <c r="O34" s="100"/>
      <c r="P34" s="98"/>
      <c r="Q34" s="100"/>
      <c r="R34" s="100"/>
      <c r="S34" s="100"/>
      <c r="T34" s="100"/>
    </row>
    <row r="35" spans="2:20">
      <c r="B35" s="85" t="s">
        <v>265</v>
      </c>
      <c r="C35" s="85" t="s">
        <v>271</v>
      </c>
      <c r="D35" s="85" t="s">
        <v>272</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c r="P35" s="98"/>
      <c r="Q35" s="100"/>
      <c r="R35" s="100"/>
      <c r="S35" s="100"/>
      <c r="T35" s="100"/>
    </row>
    <row r="36" spans="2:20">
      <c r="B36" s="85" t="s">
        <v>265</v>
      </c>
      <c r="C36" s="85" t="s">
        <v>273</v>
      </c>
      <c r="D36" s="85" t="s">
        <v>272</v>
      </c>
      <c r="E36" s="99">
        <v>185.2</v>
      </c>
      <c r="F36" s="100">
        <v>185.2</v>
      </c>
      <c r="G36" s="100">
        <v>185.2</v>
      </c>
      <c r="H36" s="100">
        <v>185.2</v>
      </c>
      <c r="I36" s="100">
        <v>185.2</v>
      </c>
      <c r="J36" s="100">
        <v>185.2</v>
      </c>
      <c r="K36" s="100">
        <v>197.176511</v>
      </c>
      <c r="L36" s="100">
        <v>197.176511</v>
      </c>
      <c r="M36" s="100">
        <v>197.176511</v>
      </c>
      <c r="N36" s="100">
        <v>197.176511</v>
      </c>
      <c r="O36" s="100"/>
      <c r="P36" s="98"/>
      <c r="Q36" s="100"/>
      <c r="R36" s="100"/>
      <c r="S36" s="100"/>
      <c r="T36" s="100"/>
    </row>
    <row r="37" spans="2:20">
      <c r="B37" s="85" t="s">
        <v>274</v>
      </c>
      <c r="C37" s="85" t="s">
        <v>275</v>
      </c>
      <c r="D37" s="85" t="s">
        <v>276</v>
      </c>
      <c r="E37" s="99">
        <v>147.6</v>
      </c>
      <c r="F37" s="100">
        <v>147.6</v>
      </c>
      <c r="G37" s="100">
        <v>147.6</v>
      </c>
      <c r="H37" s="100">
        <v>147.6</v>
      </c>
      <c r="I37" s="100">
        <v>147.6</v>
      </c>
      <c r="J37" s="100">
        <v>147.6</v>
      </c>
      <c r="K37" s="100">
        <v>166.54521199999999</v>
      </c>
      <c r="L37" s="100">
        <v>166.54521199999999</v>
      </c>
      <c r="M37" s="100">
        <v>166.54521199999999</v>
      </c>
      <c r="N37" s="100">
        <v>166.54521199999999</v>
      </c>
      <c r="O37" s="100"/>
      <c r="P37" s="98"/>
      <c r="Q37" s="100"/>
      <c r="R37" s="100"/>
      <c r="S37" s="100"/>
      <c r="T37" s="100"/>
    </row>
    <row r="38" spans="2:20">
      <c r="B38" s="85" t="s">
        <v>274</v>
      </c>
      <c r="C38" s="85" t="s">
        <v>277</v>
      </c>
      <c r="D38" s="85" t="s">
        <v>276</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c r="P38" s="98"/>
      <c r="Q38" s="100"/>
      <c r="R38" s="100"/>
      <c r="S38" s="100"/>
      <c r="T38" s="100"/>
    </row>
    <row r="39" spans="2:20">
      <c r="B39" s="85" t="s">
        <v>274</v>
      </c>
      <c r="C39" s="85" t="s">
        <v>278</v>
      </c>
      <c r="D39" s="85" t="s">
        <v>276</v>
      </c>
      <c r="E39" s="99">
        <v>107.2</v>
      </c>
      <c r="F39" s="100">
        <v>107.2</v>
      </c>
      <c r="G39" s="100">
        <v>107.2</v>
      </c>
      <c r="H39" s="100">
        <v>107.2</v>
      </c>
      <c r="I39" s="100">
        <v>107.2</v>
      </c>
      <c r="J39" s="100">
        <v>107.2</v>
      </c>
      <c r="K39" s="100">
        <v>110.99</v>
      </c>
      <c r="L39" s="100">
        <v>110.99</v>
      </c>
      <c r="M39" s="100">
        <v>110.99</v>
      </c>
      <c r="N39" s="100">
        <v>110.99</v>
      </c>
      <c r="O39" s="100"/>
      <c r="P39" s="98"/>
      <c r="Q39" s="100"/>
      <c r="R39" s="100"/>
      <c r="S39" s="100"/>
      <c r="T39" s="100"/>
    </row>
    <row r="40" spans="2:20">
      <c r="B40" s="85" t="s">
        <v>274</v>
      </c>
      <c r="C40" s="85" t="s">
        <v>279</v>
      </c>
      <c r="D40" s="85" t="s">
        <v>280</v>
      </c>
      <c r="E40" s="99">
        <v>9.9</v>
      </c>
      <c r="F40" s="100">
        <v>9.9</v>
      </c>
      <c r="G40" s="100">
        <v>9.9</v>
      </c>
      <c r="H40" s="100">
        <v>9.9</v>
      </c>
      <c r="I40" s="100">
        <v>9.9</v>
      </c>
      <c r="J40" s="100">
        <v>9.9</v>
      </c>
      <c r="K40" s="100">
        <v>12.14</v>
      </c>
      <c r="L40" s="100">
        <v>12.14</v>
      </c>
      <c r="M40" s="100">
        <v>12.14</v>
      </c>
      <c r="N40" s="100">
        <v>12.14</v>
      </c>
      <c r="O40" s="100"/>
      <c r="P40" s="98"/>
      <c r="Q40" s="100"/>
      <c r="R40" s="100"/>
      <c r="S40" s="100"/>
      <c r="T40" s="100"/>
    </row>
    <row r="41" spans="2:20">
      <c r="B41" s="85" t="s">
        <v>274</v>
      </c>
      <c r="C41" s="85" t="s">
        <v>281</v>
      </c>
      <c r="D41" s="85" t="s">
        <v>280</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c r="P41" s="98"/>
      <c r="Q41" s="100"/>
      <c r="R41" s="100"/>
      <c r="S41" s="100"/>
      <c r="T41" s="100"/>
    </row>
    <row r="42" spans="2:20">
      <c r="B42" s="85" t="s">
        <v>274</v>
      </c>
      <c r="C42" s="85" t="s">
        <v>282</v>
      </c>
      <c r="D42" s="85" t="s">
        <v>280</v>
      </c>
      <c r="E42" s="99">
        <v>21.1</v>
      </c>
      <c r="F42" s="100">
        <v>21.1</v>
      </c>
      <c r="G42" s="100">
        <v>21.1</v>
      </c>
      <c r="H42" s="100">
        <v>21.1</v>
      </c>
      <c r="I42" s="100">
        <v>21.1</v>
      </c>
      <c r="J42" s="100">
        <v>21.1</v>
      </c>
      <c r="K42" s="100">
        <v>22.199591999999999</v>
      </c>
      <c r="L42" s="100">
        <v>22.199591999999999</v>
      </c>
      <c r="M42" s="100">
        <v>22.199591999999999</v>
      </c>
      <c r="N42" s="100">
        <v>22.199591999999999</v>
      </c>
      <c r="O42" s="100"/>
      <c r="P42" s="98"/>
      <c r="Q42" s="100"/>
      <c r="R42" s="100"/>
      <c r="S42" s="100"/>
      <c r="T42" s="100"/>
    </row>
    <row r="43" spans="2:20">
      <c r="B43" s="85" t="s">
        <v>274</v>
      </c>
      <c r="C43" s="85" t="s">
        <v>283</v>
      </c>
      <c r="D43" s="85" t="s">
        <v>280</v>
      </c>
      <c r="E43" s="99">
        <v>0.8</v>
      </c>
      <c r="F43" s="100">
        <v>0.8</v>
      </c>
      <c r="G43" s="100">
        <v>0.8</v>
      </c>
      <c r="H43" s="100">
        <v>0.8</v>
      </c>
      <c r="I43" s="100">
        <v>0.8</v>
      </c>
      <c r="J43" s="100">
        <v>0.8</v>
      </c>
      <c r="K43" s="100">
        <v>0.99</v>
      </c>
      <c r="L43" s="100">
        <v>0.99</v>
      </c>
      <c r="M43" s="100">
        <v>0.99</v>
      </c>
      <c r="N43" s="100">
        <v>0.99</v>
      </c>
      <c r="O43" s="100"/>
      <c r="P43" s="98"/>
      <c r="Q43" s="100"/>
      <c r="R43" s="100"/>
      <c r="S43" s="100"/>
      <c r="T43" s="100"/>
    </row>
    <row r="44" spans="2:20">
      <c r="B44" s="85" t="s">
        <v>274</v>
      </c>
      <c r="C44" s="85" t="s">
        <v>284</v>
      </c>
      <c r="D44" s="85" t="s">
        <v>280</v>
      </c>
      <c r="E44" s="99">
        <v>23.3</v>
      </c>
      <c r="F44" s="100">
        <v>23.3</v>
      </c>
      <c r="G44" s="100">
        <v>23.3</v>
      </c>
      <c r="H44" s="100">
        <v>23.3</v>
      </c>
      <c r="I44" s="100">
        <v>23.3</v>
      </c>
      <c r="J44" s="100">
        <v>23.3</v>
      </c>
      <c r="K44" s="100">
        <v>29.209410999999999</v>
      </c>
      <c r="L44" s="100">
        <v>29.209410999999999</v>
      </c>
      <c r="M44" s="100">
        <v>29.209410999999999</v>
      </c>
      <c r="N44" s="100">
        <v>29.209410999999999</v>
      </c>
      <c r="O44" s="100"/>
      <c r="P44" s="98"/>
      <c r="Q44" s="100"/>
      <c r="R44" s="100"/>
      <c r="S44" s="100"/>
      <c r="T44" s="100"/>
    </row>
    <row r="45" spans="2:20">
      <c r="B45" s="85" t="s">
        <v>274</v>
      </c>
      <c r="C45" s="85" t="s">
        <v>285</v>
      </c>
      <c r="D45" s="85" t="s">
        <v>280</v>
      </c>
      <c r="E45" s="99">
        <v>62.5</v>
      </c>
      <c r="F45" s="100">
        <v>62.5</v>
      </c>
      <c r="G45" s="100">
        <v>62.5</v>
      </c>
      <c r="H45" s="100">
        <v>62.5</v>
      </c>
      <c r="I45" s="100">
        <v>62.5</v>
      </c>
      <c r="J45" s="100">
        <v>62.5</v>
      </c>
      <c r="K45" s="100">
        <v>87.63</v>
      </c>
      <c r="L45" s="100">
        <v>87.63</v>
      </c>
      <c r="M45" s="100">
        <v>87.63</v>
      </c>
      <c r="N45" s="100">
        <v>87.63</v>
      </c>
      <c r="O45" s="100"/>
      <c r="P45" s="98"/>
      <c r="Q45" s="100"/>
      <c r="R45" s="100"/>
      <c r="S45" s="100"/>
      <c r="T45" s="100"/>
    </row>
    <row r="46" spans="2:20">
      <c r="B46" s="85" t="s">
        <v>274</v>
      </c>
      <c r="C46" s="85" t="s">
        <v>286</v>
      </c>
      <c r="D46" s="85" t="s">
        <v>280</v>
      </c>
      <c r="E46" s="99">
        <v>113.2</v>
      </c>
      <c r="F46" s="100">
        <v>113.2</v>
      </c>
      <c r="G46" s="100">
        <v>113.2</v>
      </c>
      <c r="H46" s="100">
        <v>113.2</v>
      </c>
      <c r="I46" s="100">
        <v>113.2</v>
      </c>
      <c r="J46" s="100">
        <v>113.2</v>
      </c>
      <c r="K46" s="100">
        <v>110.652366</v>
      </c>
      <c r="L46" s="100">
        <v>110.652366</v>
      </c>
      <c r="M46" s="100">
        <v>110.652366</v>
      </c>
      <c r="N46" s="100">
        <v>110.652366</v>
      </c>
      <c r="O46" s="100"/>
      <c r="P46" s="98"/>
      <c r="Q46" s="100"/>
      <c r="R46" s="100"/>
      <c r="S46" s="100"/>
      <c r="T46" s="100"/>
    </row>
    <row r="47" spans="2:20">
      <c r="B47" s="85" t="s">
        <v>274</v>
      </c>
      <c r="C47" s="85" t="s">
        <v>287</v>
      </c>
      <c r="D47" s="85" t="s">
        <v>280</v>
      </c>
      <c r="E47" s="99">
        <v>12.9</v>
      </c>
      <c r="F47" s="100">
        <v>12.9</v>
      </c>
      <c r="G47" s="100">
        <v>12.9</v>
      </c>
      <c r="H47" s="100">
        <v>12.9</v>
      </c>
      <c r="I47" s="100">
        <v>12.9</v>
      </c>
      <c r="J47" s="100">
        <v>12.9</v>
      </c>
      <c r="K47" s="100">
        <v>30.599872000000001</v>
      </c>
      <c r="L47" s="100">
        <v>30.599872000000001</v>
      </c>
      <c r="M47" s="100">
        <v>30.599872000000001</v>
      </c>
      <c r="N47" s="100">
        <v>30.599872000000001</v>
      </c>
      <c r="O47" s="100"/>
      <c r="P47" s="98"/>
      <c r="Q47" s="100"/>
      <c r="R47" s="100"/>
      <c r="S47" s="100"/>
      <c r="T47" s="100"/>
    </row>
    <row r="48" spans="2:20">
      <c r="B48" s="85" t="s">
        <v>288</v>
      </c>
      <c r="C48" s="85" t="s">
        <v>289</v>
      </c>
      <c r="D48" s="85" t="s">
        <v>290</v>
      </c>
      <c r="E48" s="99">
        <v>61</v>
      </c>
      <c r="F48" s="100">
        <v>61</v>
      </c>
      <c r="G48" s="100">
        <v>61</v>
      </c>
      <c r="H48" s="100">
        <v>61</v>
      </c>
      <c r="I48" s="100">
        <v>61</v>
      </c>
      <c r="J48" s="100">
        <v>61</v>
      </c>
      <c r="K48" s="100">
        <v>84.65</v>
      </c>
      <c r="L48" s="100">
        <v>84.65</v>
      </c>
      <c r="M48" s="100">
        <v>84.65</v>
      </c>
      <c r="N48" s="100">
        <v>84.65</v>
      </c>
      <c r="O48" s="100"/>
      <c r="P48" s="98"/>
      <c r="Q48" s="100"/>
      <c r="R48" s="100"/>
      <c r="S48" s="100"/>
      <c r="T48" s="100"/>
    </row>
    <row r="49" spans="2:20">
      <c r="B49" s="85" t="s">
        <v>288</v>
      </c>
      <c r="C49" s="85" t="s">
        <v>291</v>
      </c>
      <c r="D49" s="85" t="s">
        <v>290</v>
      </c>
      <c r="E49" s="99">
        <v>14.2</v>
      </c>
      <c r="F49" s="100">
        <v>14.2</v>
      </c>
      <c r="G49" s="100">
        <v>14.2</v>
      </c>
      <c r="H49" s="100">
        <v>14.2</v>
      </c>
      <c r="I49" s="100">
        <v>14.2</v>
      </c>
      <c r="J49" s="100">
        <v>14.2</v>
      </c>
      <c r="K49" s="100">
        <v>21.83</v>
      </c>
      <c r="L49" s="100">
        <v>21.83</v>
      </c>
      <c r="M49" s="100">
        <v>21.83</v>
      </c>
      <c r="N49" s="100">
        <v>21.83</v>
      </c>
      <c r="O49" s="100"/>
      <c r="P49" s="98"/>
      <c r="Q49" s="100"/>
      <c r="R49" s="100"/>
      <c r="S49" s="100"/>
      <c r="T49" s="100"/>
    </row>
    <row r="50" spans="2:20">
      <c r="B50" s="85" t="s">
        <v>288</v>
      </c>
      <c r="C50" s="85" t="s">
        <v>292</v>
      </c>
      <c r="D50" s="85" t="s">
        <v>290</v>
      </c>
      <c r="E50" s="99">
        <v>22.2</v>
      </c>
      <c r="F50" s="100">
        <v>22.2</v>
      </c>
      <c r="G50" s="100">
        <v>22.2</v>
      </c>
      <c r="H50" s="100">
        <v>22.2</v>
      </c>
      <c r="I50" s="100">
        <v>22.2</v>
      </c>
      <c r="J50" s="100">
        <v>22.2</v>
      </c>
      <c r="K50" s="100">
        <v>21.635242000000002</v>
      </c>
      <c r="L50" s="100">
        <v>21.635242000000002</v>
      </c>
      <c r="M50" s="100">
        <v>21.635242000000002</v>
      </c>
      <c r="N50" s="100">
        <v>21.635242000000002</v>
      </c>
      <c r="O50" s="100"/>
      <c r="P50" s="98"/>
      <c r="Q50" s="100"/>
      <c r="R50" s="100"/>
      <c r="S50" s="100"/>
      <c r="T50" s="100"/>
    </row>
    <row r="51" spans="2:20">
      <c r="B51" s="85" t="s">
        <v>288</v>
      </c>
      <c r="C51" s="85" t="s">
        <v>293</v>
      </c>
      <c r="D51" s="85" t="s">
        <v>294</v>
      </c>
      <c r="E51" s="99">
        <v>60.8</v>
      </c>
      <c r="F51" s="100">
        <v>60.8</v>
      </c>
      <c r="G51" s="100">
        <v>60.8</v>
      </c>
      <c r="H51" s="100">
        <v>60.8</v>
      </c>
      <c r="I51" s="100">
        <v>60.8</v>
      </c>
      <c r="J51" s="100">
        <v>60.8</v>
      </c>
      <c r="K51" s="100">
        <v>128.47999999999999</v>
      </c>
      <c r="L51" s="100">
        <v>128.47999999999999</v>
      </c>
      <c r="M51" s="100">
        <v>128.47999999999999</v>
      </c>
      <c r="N51" s="100">
        <v>128.47999999999999</v>
      </c>
      <c r="O51" s="100"/>
      <c r="P51" s="98"/>
      <c r="Q51" s="100"/>
      <c r="R51" s="100"/>
      <c r="S51" s="100"/>
      <c r="T51" s="100"/>
    </row>
    <row r="52" spans="2:20">
      <c r="B52" s="85" t="s">
        <v>288</v>
      </c>
      <c r="C52" s="85" t="s">
        <v>295</v>
      </c>
      <c r="D52" s="85" t="s">
        <v>294</v>
      </c>
      <c r="E52" s="99">
        <v>60.9</v>
      </c>
      <c r="F52" s="100">
        <v>60.9</v>
      </c>
      <c r="G52" s="100">
        <v>60.9</v>
      </c>
      <c r="H52" s="100">
        <v>60.9</v>
      </c>
      <c r="I52" s="100">
        <v>60.9</v>
      </c>
      <c r="J52" s="100">
        <v>60.9</v>
      </c>
      <c r="K52" s="100">
        <v>87.835508000000004</v>
      </c>
      <c r="L52" s="100">
        <v>87.835508000000004</v>
      </c>
      <c r="M52" s="100">
        <v>87.835508000000004</v>
      </c>
      <c r="N52" s="100">
        <v>87.835508000000004</v>
      </c>
      <c r="O52" s="100"/>
      <c r="P52" s="98"/>
      <c r="Q52" s="100"/>
      <c r="R52" s="100"/>
      <c r="S52" s="100"/>
      <c r="T52" s="100"/>
    </row>
    <row r="53" spans="2:20">
      <c r="B53" s="85" t="s">
        <v>288</v>
      </c>
      <c r="C53" s="85" t="s">
        <v>296</v>
      </c>
      <c r="D53" s="85" t="s">
        <v>294</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c r="P53" s="98"/>
      <c r="Q53" s="100"/>
      <c r="R53" s="100"/>
      <c r="S53" s="100"/>
      <c r="T53" s="100"/>
    </row>
    <row r="54" spans="2:20">
      <c r="B54" s="85" t="s">
        <v>288</v>
      </c>
      <c r="C54" s="85" t="s">
        <v>297</v>
      </c>
      <c r="D54" s="85" t="s">
        <v>298</v>
      </c>
      <c r="E54" s="99">
        <v>2.4</v>
      </c>
      <c r="F54" s="100">
        <v>2.4</v>
      </c>
      <c r="G54" s="100">
        <v>2.4</v>
      </c>
      <c r="H54" s="100">
        <v>2.4</v>
      </c>
      <c r="I54" s="100">
        <v>2.4</v>
      </c>
      <c r="J54" s="100">
        <v>2.4</v>
      </c>
      <c r="K54" s="100">
        <v>4.26</v>
      </c>
      <c r="L54" s="100">
        <v>4.26</v>
      </c>
      <c r="M54" s="100">
        <v>4.26</v>
      </c>
      <c r="N54" s="100">
        <v>4.26</v>
      </c>
      <c r="O54" s="100"/>
      <c r="P54" s="98"/>
      <c r="Q54" s="100"/>
      <c r="R54" s="100"/>
      <c r="S54" s="100"/>
      <c r="T54" s="100"/>
    </row>
    <row r="55" spans="2:20">
      <c r="B55" s="85" t="s">
        <v>288</v>
      </c>
      <c r="C55" s="85" t="s">
        <v>299</v>
      </c>
      <c r="D55" s="85" t="s">
        <v>298</v>
      </c>
      <c r="E55" s="99">
        <v>27.5</v>
      </c>
      <c r="F55" s="100">
        <v>27.5</v>
      </c>
      <c r="G55" s="100">
        <v>27.5</v>
      </c>
      <c r="H55" s="100">
        <v>27.5</v>
      </c>
      <c r="I55" s="100">
        <v>27.5</v>
      </c>
      <c r="J55" s="100">
        <v>27.5</v>
      </c>
      <c r="K55" s="100">
        <v>29.91</v>
      </c>
      <c r="L55" s="100">
        <v>29.91</v>
      </c>
      <c r="M55" s="100">
        <v>29.91</v>
      </c>
      <c r="N55" s="100">
        <v>29.91</v>
      </c>
      <c r="O55" s="100"/>
      <c r="P55" s="98"/>
      <c r="Q55" s="100"/>
      <c r="R55" s="100"/>
      <c r="S55" s="100"/>
      <c r="T55" s="100"/>
    </row>
    <row r="56" spans="2:20">
      <c r="B56" s="85" t="s">
        <v>288</v>
      </c>
      <c r="C56" s="85" t="s">
        <v>300</v>
      </c>
      <c r="D56" s="85" t="s">
        <v>298</v>
      </c>
      <c r="E56" s="99">
        <v>9.5</v>
      </c>
      <c r="F56" s="100">
        <v>9.5</v>
      </c>
      <c r="G56" s="100">
        <v>9.5</v>
      </c>
      <c r="H56" s="100">
        <v>9.5</v>
      </c>
      <c r="I56" s="100">
        <v>9.5</v>
      </c>
      <c r="J56" s="100">
        <v>9.5</v>
      </c>
      <c r="K56" s="100">
        <v>16.52</v>
      </c>
      <c r="L56" s="100">
        <v>16.52</v>
      </c>
      <c r="M56" s="100">
        <v>16.52</v>
      </c>
      <c r="N56" s="100">
        <v>16.52</v>
      </c>
      <c r="O56" s="100"/>
      <c r="P56" s="98"/>
      <c r="Q56" s="100"/>
      <c r="R56" s="100"/>
      <c r="S56" s="100"/>
      <c r="T56" s="100"/>
    </row>
    <row r="57" spans="2:20">
      <c r="B57" s="85" t="s">
        <v>288</v>
      </c>
      <c r="C57" s="85" t="s">
        <v>301</v>
      </c>
      <c r="D57" s="85" t="s">
        <v>298</v>
      </c>
      <c r="E57" s="99">
        <v>58.2</v>
      </c>
      <c r="F57" s="100">
        <v>58.2</v>
      </c>
      <c r="G57" s="100">
        <v>58.2</v>
      </c>
      <c r="H57" s="100">
        <v>58.2</v>
      </c>
      <c r="I57" s="100">
        <v>58.2</v>
      </c>
      <c r="J57" s="100">
        <v>58.2</v>
      </c>
      <c r="K57" s="100">
        <v>80.08</v>
      </c>
      <c r="L57" s="100">
        <v>80.08</v>
      </c>
      <c r="M57" s="100">
        <v>80.08</v>
      </c>
      <c r="N57" s="100">
        <v>80.08</v>
      </c>
      <c r="O57" s="100"/>
      <c r="P57" s="98"/>
      <c r="Q57" s="100"/>
      <c r="R57" s="100"/>
      <c r="S57" s="100"/>
      <c r="T57" s="100"/>
    </row>
    <row r="58" spans="2:20">
      <c r="B58" s="85" t="s">
        <v>288</v>
      </c>
      <c r="C58" s="85" t="s">
        <v>302</v>
      </c>
      <c r="D58" s="85" t="s">
        <v>298</v>
      </c>
      <c r="E58" s="99">
        <v>3.8</v>
      </c>
      <c r="F58" s="100">
        <v>3.8</v>
      </c>
      <c r="G58" s="100">
        <v>3.8</v>
      </c>
      <c r="H58" s="100">
        <v>3.8</v>
      </c>
      <c r="I58" s="100">
        <v>3.8</v>
      </c>
      <c r="J58" s="100">
        <v>3.8</v>
      </c>
      <c r="K58" s="100">
        <v>4.68</v>
      </c>
      <c r="L58" s="100">
        <v>4.68</v>
      </c>
      <c r="M58" s="100">
        <v>4.68</v>
      </c>
      <c r="N58" s="100">
        <v>4.68</v>
      </c>
      <c r="O58" s="100"/>
      <c r="P58" s="98"/>
      <c r="Q58" s="100"/>
      <c r="R58" s="100"/>
      <c r="S58" s="100"/>
      <c r="T58" s="100"/>
    </row>
    <row r="59" spans="2:20">
      <c r="B59" s="85" t="s">
        <v>303</v>
      </c>
      <c r="C59" s="85" t="s">
        <v>304</v>
      </c>
      <c r="D59" s="85" t="s">
        <v>305</v>
      </c>
      <c r="E59" s="99">
        <v>60.1</v>
      </c>
      <c r="F59" s="100">
        <v>60.1</v>
      </c>
      <c r="G59" s="100">
        <v>60.1</v>
      </c>
      <c r="H59" s="100">
        <v>60.1</v>
      </c>
      <c r="I59" s="100">
        <v>60.1</v>
      </c>
      <c r="J59" s="100">
        <v>60.1</v>
      </c>
      <c r="K59" s="100">
        <v>62.13</v>
      </c>
      <c r="L59" s="100">
        <v>62.13</v>
      </c>
      <c r="M59" s="100">
        <v>62.13</v>
      </c>
      <c r="N59" s="100">
        <v>62.13</v>
      </c>
      <c r="O59" s="100"/>
      <c r="P59" s="98"/>
      <c r="Q59" s="100"/>
      <c r="R59" s="100"/>
      <c r="S59" s="100"/>
      <c r="T59" s="100"/>
    </row>
    <row r="60" spans="2:20">
      <c r="B60" s="85" t="s">
        <v>303</v>
      </c>
      <c r="C60" s="85" t="s">
        <v>306</v>
      </c>
      <c r="D60" s="85" t="s">
        <v>305</v>
      </c>
      <c r="E60" s="99">
        <v>2.8</v>
      </c>
      <c r="F60" s="100">
        <v>2.8</v>
      </c>
      <c r="G60" s="100">
        <v>2.8</v>
      </c>
      <c r="H60" s="100">
        <v>2.8</v>
      </c>
      <c r="I60" s="100">
        <v>2.8</v>
      </c>
      <c r="J60" s="100">
        <v>2.8</v>
      </c>
      <c r="K60" s="100">
        <v>2.8489270000000002</v>
      </c>
      <c r="L60" s="100">
        <v>2.8489270000000002</v>
      </c>
      <c r="M60" s="100">
        <v>2.8489270000000002</v>
      </c>
      <c r="N60" s="100">
        <v>2.8489270000000002</v>
      </c>
      <c r="O60" s="100"/>
      <c r="P60" s="98"/>
      <c r="Q60" s="100"/>
      <c r="R60" s="100"/>
      <c r="S60" s="100"/>
      <c r="T60" s="100"/>
    </row>
    <row r="61" spans="2:20">
      <c r="B61" s="85" t="s">
        <v>303</v>
      </c>
      <c r="C61" s="85" t="s">
        <v>307</v>
      </c>
      <c r="D61" s="85" t="s">
        <v>305</v>
      </c>
      <c r="E61" s="99">
        <v>0.2</v>
      </c>
      <c r="F61" s="100">
        <v>0.2</v>
      </c>
      <c r="G61" s="100">
        <v>0.2</v>
      </c>
      <c r="H61" s="100">
        <v>0.2</v>
      </c>
      <c r="I61" s="100">
        <v>0.2</v>
      </c>
      <c r="J61" s="100">
        <v>0.2</v>
      </c>
      <c r="K61" s="100">
        <v>0.16669200000000001</v>
      </c>
      <c r="L61" s="100">
        <v>0.16669200000000001</v>
      </c>
      <c r="M61" s="100">
        <v>0.16669200000000001</v>
      </c>
      <c r="N61" s="100">
        <v>0.16669200000000001</v>
      </c>
      <c r="O61" s="100"/>
      <c r="P61" s="98"/>
      <c r="Q61" s="100"/>
      <c r="R61" s="100"/>
      <c r="S61" s="100"/>
      <c r="T61" s="100"/>
    </row>
    <row r="62" spans="2:20">
      <c r="B62" s="85" t="s">
        <v>303</v>
      </c>
      <c r="C62" s="85" t="s">
        <v>308</v>
      </c>
      <c r="D62" s="85" t="s">
        <v>305</v>
      </c>
      <c r="E62" s="99">
        <v>52.1</v>
      </c>
      <c r="F62" s="100">
        <v>52.1</v>
      </c>
      <c r="G62" s="100">
        <v>52.1</v>
      </c>
      <c r="H62" s="100">
        <v>52.1</v>
      </c>
      <c r="I62" s="100">
        <v>52.1</v>
      </c>
      <c r="J62" s="100">
        <v>52.1</v>
      </c>
      <c r="K62" s="100">
        <v>52.120007999999999</v>
      </c>
      <c r="L62" s="100">
        <v>52.120007999999999</v>
      </c>
      <c r="M62" s="100">
        <v>51.870007999999999</v>
      </c>
      <c r="N62" s="100">
        <v>51.870007999999999</v>
      </c>
      <c r="O62" s="100"/>
      <c r="P62" s="98"/>
      <c r="Q62" s="100"/>
      <c r="R62" s="100"/>
      <c r="S62" s="100"/>
      <c r="T62" s="100"/>
    </row>
    <row r="63" spans="2:20">
      <c r="B63" s="85" t="s">
        <v>303</v>
      </c>
      <c r="C63" s="85" t="s">
        <v>309</v>
      </c>
      <c r="D63" s="85" t="s">
        <v>305</v>
      </c>
      <c r="E63" s="99">
        <v>60.2</v>
      </c>
      <c r="F63" s="100">
        <v>60.2</v>
      </c>
      <c r="G63" s="100">
        <v>60.2</v>
      </c>
      <c r="H63" s="100">
        <v>60.2</v>
      </c>
      <c r="I63" s="100">
        <v>60.2</v>
      </c>
      <c r="J63" s="100">
        <v>60.2</v>
      </c>
      <c r="K63" s="100">
        <v>60.212184999999998</v>
      </c>
      <c r="L63" s="100">
        <v>60.212184999999998</v>
      </c>
      <c r="M63" s="100">
        <v>60.212184999999998</v>
      </c>
      <c r="N63" s="100">
        <v>60.212184999999998</v>
      </c>
      <c r="O63" s="100"/>
      <c r="P63" s="98"/>
      <c r="Q63" s="100"/>
      <c r="R63" s="100"/>
      <c r="S63" s="100"/>
      <c r="T63" s="100"/>
    </row>
    <row r="64" spans="2:20">
      <c r="B64" s="85" t="s">
        <v>303</v>
      </c>
      <c r="C64" s="85" t="s">
        <v>310</v>
      </c>
      <c r="D64" s="85" t="s">
        <v>305</v>
      </c>
      <c r="E64" s="99">
        <v>2</v>
      </c>
      <c r="F64" s="100">
        <v>2</v>
      </c>
      <c r="G64" s="100">
        <v>2</v>
      </c>
      <c r="H64" s="100">
        <v>2</v>
      </c>
      <c r="I64" s="100">
        <v>2</v>
      </c>
      <c r="J64" s="100">
        <v>2</v>
      </c>
      <c r="K64" s="100">
        <v>2.19</v>
      </c>
      <c r="L64" s="100">
        <v>2.19</v>
      </c>
      <c r="M64" s="100">
        <v>2.19</v>
      </c>
      <c r="N64" s="100">
        <v>2.19</v>
      </c>
      <c r="O64" s="100"/>
      <c r="P64" s="98"/>
      <c r="Q64" s="100"/>
      <c r="R64" s="100"/>
      <c r="S64" s="100"/>
      <c r="T64" s="100"/>
    </row>
    <row r="65" spans="2:20">
      <c r="B65" s="85" t="s">
        <v>303</v>
      </c>
      <c r="C65" s="85" t="s">
        <v>311</v>
      </c>
      <c r="D65" s="85" t="s">
        <v>305</v>
      </c>
      <c r="E65" s="99">
        <v>0.3</v>
      </c>
      <c r="F65" s="100">
        <v>0.3</v>
      </c>
      <c r="G65" s="100">
        <v>0.3</v>
      </c>
      <c r="H65" s="100">
        <v>0.3</v>
      </c>
      <c r="I65" s="100">
        <v>0.3</v>
      </c>
      <c r="J65" s="100">
        <v>0.3</v>
      </c>
      <c r="K65" s="100">
        <v>0.25</v>
      </c>
      <c r="L65" s="100">
        <v>0.25</v>
      </c>
      <c r="M65" s="100">
        <v>0.25</v>
      </c>
      <c r="N65" s="100">
        <v>0.25</v>
      </c>
      <c r="O65" s="100"/>
      <c r="P65" s="98"/>
      <c r="Q65" s="100"/>
      <c r="R65" s="100"/>
      <c r="S65" s="100"/>
      <c r="T65" s="100"/>
    </row>
    <row r="66" spans="2:20">
      <c r="B66" s="85" t="s">
        <v>303</v>
      </c>
      <c r="C66" s="85" t="s">
        <v>312</v>
      </c>
      <c r="D66" s="85" t="s">
        <v>313</v>
      </c>
      <c r="E66" s="99">
        <v>1.9</v>
      </c>
      <c r="F66" s="100">
        <v>1.9</v>
      </c>
      <c r="G66" s="100">
        <v>1.9</v>
      </c>
      <c r="H66" s="100">
        <v>1.9</v>
      </c>
      <c r="I66" s="100">
        <v>1.9</v>
      </c>
      <c r="J66" s="100">
        <v>1.9</v>
      </c>
      <c r="K66" s="100">
        <v>1.89</v>
      </c>
      <c r="L66" s="100">
        <v>1.89</v>
      </c>
      <c r="M66" s="100">
        <v>1.89</v>
      </c>
      <c r="N66" s="100">
        <v>1.89</v>
      </c>
      <c r="O66" s="100"/>
      <c r="P66" s="98"/>
      <c r="Q66" s="100"/>
      <c r="R66" s="100"/>
      <c r="S66" s="100"/>
      <c r="T66" s="100"/>
    </row>
    <row r="67" spans="2:20">
      <c r="B67" s="85" t="s">
        <v>303</v>
      </c>
      <c r="C67" s="85" t="s">
        <v>314</v>
      </c>
      <c r="D67" s="85" t="s">
        <v>305</v>
      </c>
      <c r="E67" s="99">
        <v>20.9</v>
      </c>
      <c r="F67" s="100">
        <v>20.9</v>
      </c>
      <c r="G67" s="100">
        <v>20.9</v>
      </c>
      <c r="H67" s="100">
        <v>20.9</v>
      </c>
      <c r="I67" s="100">
        <v>20.9</v>
      </c>
      <c r="J67" s="100">
        <v>20.9</v>
      </c>
      <c r="K67" s="100">
        <v>20.919521</v>
      </c>
      <c r="L67" s="100">
        <v>20.919521</v>
      </c>
      <c r="M67" s="100">
        <v>20.919521</v>
      </c>
      <c r="N67" s="100">
        <v>20.919521</v>
      </c>
      <c r="O67" s="100"/>
      <c r="P67" s="98"/>
      <c r="Q67" s="100"/>
      <c r="R67" s="100"/>
      <c r="S67" s="100"/>
      <c r="T67" s="100"/>
    </row>
    <row r="68" spans="2:20">
      <c r="B68" s="85" t="s">
        <v>303</v>
      </c>
      <c r="C68" s="85" t="s">
        <v>315</v>
      </c>
      <c r="D68" s="85" t="s">
        <v>313</v>
      </c>
      <c r="E68" s="99">
        <v>2.4</v>
      </c>
      <c r="F68" s="100">
        <v>2.4</v>
      </c>
      <c r="G68" s="100">
        <v>2.4</v>
      </c>
      <c r="H68" s="100">
        <v>2.4</v>
      </c>
      <c r="I68" s="100">
        <v>2.4</v>
      </c>
      <c r="J68" s="100">
        <v>2.4</v>
      </c>
      <c r="K68" s="100">
        <v>2.4329139999999998</v>
      </c>
      <c r="L68" s="100">
        <v>2.4329139999999998</v>
      </c>
      <c r="M68" s="100">
        <v>2.4329139999999998</v>
      </c>
      <c r="N68" s="100">
        <v>2.4329139999999998</v>
      </c>
      <c r="O68" s="100"/>
      <c r="P68" s="98"/>
      <c r="Q68" s="100"/>
      <c r="R68" s="100"/>
      <c r="S68" s="100"/>
      <c r="T68" s="100"/>
    </row>
    <row r="69" spans="2:20">
      <c r="B69" s="85" t="s">
        <v>303</v>
      </c>
      <c r="C69" s="85" t="s">
        <v>316</v>
      </c>
      <c r="D69" s="85" t="s">
        <v>305</v>
      </c>
      <c r="E69" s="99">
        <v>8.9</v>
      </c>
      <c r="F69" s="100">
        <v>8.9</v>
      </c>
      <c r="G69" s="100">
        <v>8.9</v>
      </c>
      <c r="H69" s="100">
        <v>8.9</v>
      </c>
      <c r="I69" s="100">
        <v>8.9</v>
      </c>
      <c r="J69" s="100">
        <v>8.9</v>
      </c>
      <c r="K69" s="100">
        <v>9.2200000000000006</v>
      </c>
      <c r="L69" s="100">
        <v>9.2200000000000006</v>
      </c>
      <c r="M69" s="100">
        <v>9.2200000000000006</v>
      </c>
      <c r="N69" s="100">
        <v>9.2200000000000006</v>
      </c>
      <c r="O69" s="100"/>
      <c r="P69" s="98"/>
      <c r="Q69" s="100"/>
      <c r="R69" s="100"/>
      <c r="S69" s="100"/>
      <c r="T69" s="100"/>
    </row>
    <row r="70" spans="2:20">
      <c r="B70" s="85" t="s">
        <v>303</v>
      </c>
      <c r="C70" s="85" t="s">
        <v>317</v>
      </c>
      <c r="D70" s="85" t="s">
        <v>305</v>
      </c>
      <c r="E70" s="99">
        <v>60.1</v>
      </c>
      <c r="F70" s="100">
        <v>60.1</v>
      </c>
      <c r="G70" s="100">
        <v>60.1</v>
      </c>
      <c r="H70" s="100">
        <v>60.1</v>
      </c>
      <c r="I70" s="100">
        <v>60.1</v>
      </c>
      <c r="J70" s="100">
        <v>60.1</v>
      </c>
      <c r="K70" s="100">
        <v>69.069999999999993</v>
      </c>
      <c r="L70" s="100">
        <v>69.069999999999993</v>
      </c>
      <c r="M70" s="100">
        <v>69.069999999999993</v>
      </c>
      <c r="N70" s="100">
        <v>69.069999999999993</v>
      </c>
      <c r="O70" s="100"/>
      <c r="P70" s="98"/>
      <c r="Q70" s="100"/>
      <c r="R70" s="100"/>
      <c r="S70" s="100"/>
      <c r="T70" s="100"/>
    </row>
    <row r="71" spans="2:20">
      <c r="B71" s="85" t="s">
        <v>303</v>
      </c>
      <c r="C71" s="85" t="s">
        <v>318</v>
      </c>
      <c r="D71" s="85" t="s">
        <v>305</v>
      </c>
      <c r="E71" s="99">
        <v>6.9</v>
      </c>
      <c r="F71" s="100">
        <v>6.9</v>
      </c>
      <c r="G71" s="100">
        <v>6.9</v>
      </c>
      <c r="H71" s="100">
        <v>6.9</v>
      </c>
      <c r="I71" s="100">
        <v>6.9</v>
      </c>
      <c r="J71" s="100">
        <v>6.9</v>
      </c>
      <c r="K71" s="100">
        <v>6.9214840000000004</v>
      </c>
      <c r="L71" s="100">
        <v>6.9214840000000004</v>
      </c>
      <c r="M71" s="100">
        <v>6.9214840000000004</v>
      </c>
      <c r="N71" s="100">
        <v>6.9214840000000004</v>
      </c>
      <c r="O71" s="100"/>
      <c r="P71" s="98"/>
      <c r="Q71" s="100"/>
      <c r="R71" s="100"/>
      <c r="S71" s="100"/>
      <c r="T71" s="100"/>
    </row>
    <row r="72" spans="2:20">
      <c r="B72" s="85" t="s">
        <v>303</v>
      </c>
      <c r="C72" s="85" t="s">
        <v>319</v>
      </c>
      <c r="D72" s="85" t="s">
        <v>313</v>
      </c>
      <c r="E72" s="99">
        <v>0.6</v>
      </c>
      <c r="F72" s="100">
        <v>0.6</v>
      </c>
      <c r="G72" s="100">
        <v>0.6</v>
      </c>
      <c r="H72" s="100">
        <v>0.6</v>
      </c>
      <c r="I72" s="100">
        <v>0.6</v>
      </c>
      <c r="J72" s="100">
        <v>0.6</v>
      </c>
      <c r="K72" s="100">
        <v>0.57205300000000003</v>
      </c>
      <c r="L72" s="100">
        <v>0.57205300000000003</v>
      </c>
      <c r="M72" s="100">
        <v>0.57205300000000003</v>
      </c>
      <c r="N72" s="100">
        <v>0.57205300000000003</v>
      </c>
      <c r="O72" s="100"/>
      <c r="P72" s="98"/>
      <c r="Q72" s="100"/>
      <c r="R72" s="100"/>
      <c r="S72" s="100"/>
      <c r="T72" s="100"/>
    </row>
    <row r="73" spans="2:20">
      <c r="B73" s="85" t="s">
        <v>303</v>
      </c>
      <c r="C73" s="85" t="s">
        <v>320</v>
      </c>
      <c r="D73" s="85" t="s">
        <v>313</v>
      </c>
      <c r="E73" s="99">
        <v>28.7</v>
      </c>
      <c r="F73" s="100">
        <v>28.7</v>
      </c>
      <c r="G73" s="100">
        <v>28.7</v>
      </c>
      <c r="H73" s="100">
        <v>28.7</v>
      </c>
      <c r="I73" s="100">
        <v>28.7</v>
      </c>
      <c r="J73" s="100">
        <v>28.7</v>
      </c>
      <c r="K73" s="100">
        <v>29.11</v>
      </c>
      <c r="L73" s="100">
        <v>29.11</v>
      </c>
      <c r="M73" s="100">
        <v>29.11</v>
      </c>
      <c r="N73" s="100">
        <v>29.11</v>
      </c>
      <c r="O73" s="100"/>
      <c r="P73" s="98"/>
      <c r="Q73" s="100"/>
      <c r="R73" s="100"/>
      <c r="S73" s="100"/>
      <c r="T73" s="100"/>
    </row>
    <row r="74" spans="2:20">
      <c r="B74" s="85" t="s">
        <v>303</v>
      </c>
      <c r="C74" s="85" t="s">
        <v>321</v>
      </c>
      <c r="D74" s="85" t="s">
        <v>322</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c r="P74" s="98"/>
      <c r="Q74" s="100"/>
      <c r="R74" s="100"/>
      <c r="S74" s="100"/>
      <c r="T74" s="100"/>
    </row>
    <row r="75" spans="2:20">
      <c r="B75" s="85" t="s">
        <v>303</v>
      </c>
      <c r="C75" s="85" t="s">
        <v>323</v>
      </c>
      <c r="D75" s="85" t="s">
        <v>322</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c r="P75" s="98"/>
      <c r="Q75" s="100"/>
      <c r="R75" s="100"/>
      <c r="S75" s="100"/>
      <c r="T75" s="100"/>
    </row>
    <row r="76" spans="2:20">
      <c r="B76" s="85" t="s">
        <v>303</v>
      </c>
      <c r="C76" s="85" t="s">
        <v>324</v>
      </c>
      <c r="D76" s="85" t="s">
        <v>322</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c r="P76" s="98"/>
      <c r="Q76" s="100"/>
      <c r="R76" s="100"/>
      <c r="S76" s="100"/>
      <c r="T76" s="100"/>
    </row>
    <row r="77" spans="2:20">
      <c r="B77" s="85" t="s">
        <v>303</v>
      </c>
      <c r="C77" s="85" t="s">
        <v>325</v>
      </c>
      <c r="D77" s="85" t="s">
        <v>326</v>
      </c>
      <c r="E77" s="99">
        <v>22</v>
      </c>
      <c r="F77" s="100">
        <v>22</v>
      </c>
      <c r="G77" s="100">
        <v>22</v>
      </c>
      <c r="H77" s="100">
        <v>22</v>
      </c>
      <c r="I77" s="100">
        <v>22</v>
      </c>
      <c r="J77" s="100">
        <v>22</v>
      </c>
      <c r="K77" s="100">
        <v>23.15</v>
      </c>
      <c r="L77" s="100">
        <v>23.15</v>
      </c>
      <c r="M77" s="100">
        <v>23.15</v>
      </c>
      <c r="N77" s="100">
        <v>23.15</v>
      </c>
      <c r="O77" s="100"/>
      <c r="P77" s="98"/>
      <c r="Q77" s="100"/>
      <c r="R77" s="100"/>
      <c r="S77" s="100"/>
      <c r="T77" s="100"/>
    </row>
    <row r="78" spans="2:20">
      <c r="B78" s="85" t="s">
        <v>303</v>
      </c>
      <c r="C78" s="85" t="s">
        <v>327</v>
      </c>
      <c r="D78" s="85" t="s">
        <v>322</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c r="P78" s="98"/>
      <c r="Q78" s="100"/>
      <c r="R78" s="100"/>
      <c r="S78" s="100"/>
      <c r="T78" s="100"/>
    </row>
    <row r="79" spans="2:20">
      <c r="B79" s="85" t="s">
        <v>303</v>
      </c>
      <c r="C79" s="85" t="s">
        <v>328</v>
      </c>
      <c r="D79" s="85" t="s">
        <v>326</v>
      </c>
      <c r="E79" s="99">
        <v>46.9</v>
      </c>
      <c r="F79" s="100">
        <v>46.9</v>
      </c>
      <c r="G79" s="100">
        <v>46.9</v>
      </c>
      <c r="H79" s="100">
        <v>46.9</v>
      </c>
      <c r="I79" s="100">
        <v>46.9</v>
      </c>
      <c r="J79" s="100">
        <v>46.9</v>
      </c>
      <c r="K79" s="100">
        <v>46.858561000000002</v>
      </c>
      <c r="L79" s="100">
        <v>46.858561000000002</v>
      </c>
      <c r="M79" s="100">
        <v>46.858561000000002</v>
      </c>
      <c r="N79" s="100">
        <v>46.858561000000002</v>
      </c>
      <c r="O79" s="100"/>
      <c r="P79" s="98"/>
      <c r="Q79" s="100"/>
      <c r="R79" s="100"/>
      <c r="S79" s="100"/>
      <c r="T79" s="100"/>
    </row>
    <row r="80" spans="2:20">
      <c r="B80" s="85" t="s">
        <v>303</v>
      </c>
      <c r="C80" s="85" t="s">
        <v>329</v>
      </c>
      <c r="D80" s="85" t="s">
        <v>326</v>
      </c>
      <c r="E80" s="99">
        <v>9</v>
      </c>
      <c r="F80" s="100">
        <v>9</v>
      </c>
      <c r="G80" s="100">
        <v>9</v>
      </c>
      <c r="H80" s="100">
        <v>9</v>
      </c>
      <c r="I80" s="100">
        <v>9</v>
      </c>
      <c r="J80" s="100">
        <v>9</v>
      </c>
      <c r="K80" s="100">
        <v>9.3800000000000008</v>
      </c>
      <c r="L80" s="100">
        <v>9.3800000000000008</v>
      </c>
      <c r="M80" s="100">
        <v>9.3800000000000008</v>
      </c>
      <c r="N80" s="100">
        <v>9.3800000000000008</v>
      </c>
      <c r="O80" s="100"/>
      <c r="P80" s="98"/>
      <c r="Q80" s="100"/>
      <c r="R80" s="100"/>
      <c r="S80" s="100"/>
      <c r="T80" s="100"/>
    </row>
    <row r="81" spans="2:20">
      <c r="B81" s="85" t="s">
        <v>303</v>
      </c>
      <c r="C81" s="85" t="s">
        <v>330</v>
      </c>
      <c r="D81" s="85" t="s">
        <v>322</v>
      </c>
      <c r="E81" s="99">
        <v>5</v>
      </c>
      <c r="F81" s="100">
        <v>5</v>
      </c>
      <c r="G81" s="100">
        <v>5</v>
      </c>
      <c r="H81" s="100">
        <v>5</v>
      </c>
      <c r="I81" s="100">
        <v>5</v>
      </c>
      <c r="J81" s="100">
        <v>5</v>
      </c>
      <c r="K81" s="100">
        <v>5.0461539999999996</v>
      </c>
      <c r="L81" s="100">
        <v>5.0461539999999996</v>
      </c>
      <c r="M81" s="100">
        <v>6.8975030000000004</v>
      </c>
      <c r="N81" s="100">
        <v>6.8975030000000004</v>
      </c>
      <c r="O81" s="100"/>
      <c r="P81" s="98"/>
      <c r="Q81" s="100"/>
      <c r="R81" s="100"/>
      <c r="S81" s="100"/>
      <c r="T81" s="100"/>
    </row>
    <row r="82" spans="2:20">
      <c r="B82" s="85" t="s">
        <v>303</v>
      </c>
      <c r="C82" s="85" t="s">
        <v>331</v>
      </c>
      <c r="D82" s="85" t="s">
        <v>322</v>
      </c>
      <c r="E82" s="99">
        <v>69.5</v>
      </c>
      <c r="F82" s="100">
        <v>69.5</v>
      </c>
      <c r="G82" s="100">
        <v>69.5</v>
      </c>
      <c r="H82" s="100">
        <v>69.5</v>
      </c>
      <c r="I82" s="100">
        <v>69.5</v>
      </c>
      <c r="J82" s="100">
        <v>69.5</v>
      </c>
      <c r="K82" s="100">
        <v>80.73</v>
      </c>
      <c r="L82" s="100">
        <v>80.73</v>
      </c>
      <c r="M82" s="100">
        <v>80.73</v>
      </c>
      <c r="N82" s="100">
        <v>80.73</v>
      </c>
      <c r="O82" s="100"/>
      <c r="P82" s="98"/>
      <c r="Q82" s="100"/>
      <c r="R82" s="100"/>
      <c r="S82" s="100"/>
      <c r="T82" s="100"/>
    </row>
    <row r="83" spans="2:20">
      <c r="B83" s="85" t="s">
        <v>332</v>
      </c>
      <c r="C83" s="85" t="s">
        <v>333</v>
      </c>
      <c r="D83" s="85" t="s">
        <v>334</v>
      </c>
      <c r="E83" s="99">
        <v>85.1</v>
      </c>
      <c r="F83" s="100">
        <v>85.1</v>
      </c>
      <c r="G83" s="100">
        <v>85.1</v>
      </c>
      <c r="H83" s="100">
        <v>85.1</v>
      </c>
      <c r="I83" s="100">
        <v>85.1</v>
      </c>
      <c r="J83" s="100">
        <v>85.1</v>
      </c>
      <c r="K83" s="100">
        <v>107.28</v>
      </c>
      <c r="L83" s="100">
        <v>107.28</v>
      </c>
      <c r="M83" s="100">
        <v>107.28</v>
      </c>
      <c r="N83" s="100">
        <v>107.28</v>
      </c>
      <c r="O83" s="100"/>
      <c r="P83" s="98"/>
      <c r="Q83" s="100"/>
      <c r="R83" s="100"/>
      <c r="S83" s="100"/>
      <c r="T83" s="100"/>
    </row>
    <row r="84" spans="2:20">
      <c r="B84" s="85" t="s">
        <v>332</v>
      </c>
      <c r="C84" s="85" t="s">
        <v>335</v>
      </c>
      <c r="D84" s="85" t="s">
        <v>334</v>
      </c>
      <c r="E84" s="99">
        <v>57.1</v>
      </c>
      <c r="F84" s="100">
        <v>57.1</v>
      </c>
      <c r="G84" s="100">
        <v>57.1</v>
      </c>
      <c r="H84" s="100">
        <v>57.1</v>
      </c>
      <c r="I84" s="100">
        <v>57.1</v>
      </c>
      <c r="J84" s="100">
        <v>57.1</v>
      </c>
      <c r="K84" s="100">
        <v>58.866</v>
      </c>
      <c r="L84" s="100">
        <v>58.866</v>
      </c>
      <c r="M84" s="100">
        <v>58.866</v>
      </c>
      <c r="N84" s="100">
        <v>58.866</v>
      </c>
      <c r="O84" s="100"/>
      <c r="P84" s="98"/>
      <c r="Q84" s="100"/>
      <c r="R84" s="100"/>
      <c r="S84" s="100"/>
      <c r="T84" s="100"/>
    </row>
    <row r="85" spans="2:20">
      <c r="B85" s="85" t="s">
        <v>332</v>
      </c>
      <c r="C85" s="85" t="s">
        <v>336</v>
      </c>
      <c r="D85" s="85" t="s">
        <v>337</v>
      </c>
      <c r="E85" s="99">
        <v>105.1</v>
      </c>
      <c r="F85" s="100">
        <v>105.1</v>
      </c>
      <c r="G85" s="100">
        <v>105.1</v>
      </c>
      <c r="H85" s="100">
        <v>105.1</v>
      </c>
      <c r="I85" s="100">
        <v>105.1</v>
      </c>
      <c r="J85" s="100">
        <v>105.1</v>
      </c>
      <c r="K85" s="100">
        <v>123.699</v>
      </c>
      <c r="L85" s="100">
        <v>123.699</v>
      </c>
      <c r="M85" s="100">
        <v>123.699</v>
      </c>
      <c r="N85" s="100">
        <v>123.699</v>
      </c>
      <c r="O85" s="100"/>
      <c r="P85" s="98"/>
      <c r="Q85" s="100"/>
      <c r="R85" s="100"/>
      <c r="S85" s="100"/>
      <c r="T85" s="100"/>
    </row>
    <row r="86" spans="2:20">
      <c r="B86" s="85" t="s">
        <v>332</v>
      </c>
      <c r="C86" s="85" t="s">
        <v>338</v>
      </c>
      <c r="D86" s="85" t="s">
        <v>334</v>
      </c>
      <c r="E86" s="99">
        <v>10.1</v>
      </c>
      <c r="F86" s="100">
        <v>10.1</v>
      </c>
      <c r="G86" s="100">
        <v>10.1</v>
      </c>
      <c r="H86" s="100">
        <v>10.1</v>
      </c>
      <c r="I86" s="100">
        <v>10.1</v>
      </c>
      <c r="J86" s="100">
        <v>10.1</v>
      </c>
      <c r="K86" s="100">
        <v>12.39</v>
      </c>
      <c r="L86" s="100">
        <v>12.39</v>
      </c>
      <c r="M86" s="100">
        <v>12.39</v>
      </c>
      <c r="N86" s="100">
        <v>12.39</v>
      </c>
      <c r="O86" s="100"/>
      <c r="P86" s="98"/>
      <c r="Q86" s="100"/>
      <c r="R86" s="100"/>
      <c r="S86" s="100"/>
      <c r="T86" s="100"/>
    </row>
    <row r="87" spans="2:20">
      <c r="B87" s="85" t="s">
        <v>332</v>
      </c>
      <c r="C87" s="85" t="s">
        <v>339</v>
      </c>
      <c r="D87" s="85" t="s">
        <v>334</v>
      </c>
      <c r="E87" s="99">
        <v>12.6</v>
      </c>
      <c r="F87" s="100">
        <v>12.6</v>
      </c>
      <c r="G87" s="100">
        <v>12.6</v>
      </c>
      <c r="H87" s="100">
        <v>12.6</v>
      </c>
      <c r="I87" s="100">
        <v>12.6</v>
      </c>
      <c r="J87" s="100">
        <v>12.6</v>
      </c>
      <c r="K87" s="100">
        <v>15.678000000000001</v>
      </c>
      <c r="L87" s="100">
        <v>15.678000000000001</v>
      </c>
      <c r="M87" s="100">
        <v>15.678000000000001</v>
      </c>
      <c r="N87" s="100">
        <v>15.678000000000001</v>
      </c>
      <c r="O87" s="100"/>
      <c r="P87" s="98"/>
      <c r="Q87" s="100"/>
      <c r="R87" s="100"/>
      <c r="S87" s="100"/>
      <c r="T87" s="100"/>
    </row>
    <row r="88" spans="2:20">
      <c r="B88" s="85" t="s">
        <v>332</v>
      </c>
      <c r="C88" s="85" t="s">
        <v>340</v>
      </c>
      <c r="D88" s="85" t="s">
        <v>334</v>
      </c>
      <c r="E88" s="99">
        <v>42.1</v>
      </c>
      <c r="F88" s="100">
        <v>42.1</v>
      </c>
      <c r="G88" s="100">
        <v>42.1</v>
      </c>
      <c r="H88" s="100">
        <v>42.1</v>
      </c>
      <c r="I88" s="100">
        <v>42.1</v>
      </c>
      <c r="J88" s="100">
        <v>42.1</v>
      </c>
      <c r="K88" s="100">
        <v>44.675218000000001</v>
      </c>
      <c r="L88" s="100">
        <v>44.675218000000001</v>
      </c>
      <c r="M88" s="100">
        <v>44.675218000000001</v>
      </c>
      <c r="N88" s="100">
        <v>44.675218000000001</v>
      </c>
      <c r="O88" s="100"/>
      <c r="P88" s="98"/>
      <c r="Q88" s="100"/>
      <c r="R88" s="100"/>
      <c r="S88" s="100"/>
      <c r="T88" s="100"/>
    </row>
    <row r="89" spans="2:20">
      <c r="B89" s="85" t="s">
        <v>332</v>
      </c>
      <c r="C89" s="85" t="s">
        <v>341</v>
      </c>
      <c r="D89" s="85" t="s">
        <v>334</v>
      </c>
      <c r="E89" s="99">
        <v>69.3</v>
      </c>
      <c r="F89" s="100">
        <v>69.3</v>
      </c>
      <c r="G89" s="100">
        <v>69.3</v>
      </c>
      <c r="H89" s="100">
        <v>69.3</v>
      </c>
      <c r="I89" s="100">
        <v>69.3</v>
      </c>
      <c r="J89" s="100">
        <v>69.3</v>
      </c>
      <c r="K89" s="100">
        <v>71.863119999999995</v>
      </c>
      <c r="L89" s="100">
        <v>71.863119999999995</v>
      </c>
      <c r="M89" s="100">
        <v>71.863119999999995</v>
      </c>
      <c r="N89" s="100">
        <v>71.863119999999995</v>
      </c>
      <c r="O89" s="100"/>
      <c r="P89" s="98"/>
      <c r="Q89" s="100"/>
      <c r="R89" s="100"/>
      <c r="S89" s="100"/>
      <c r="T89" s="100"/>
    </row>
    <row r="90" spans="2:20">
      <c r="B90" s="85" t="s">
        <v>332</v>
      </c>
      <c r="C90" s="85" t="s">
        <v>342</v>
      </c>
      <c r="D90" s="85" t="s">
        <v>334</v>
      </c>
      <c r="E90" s="99">
        <v>0</v>
      </c>
      <c r="F90" s="99">
        <v>0</v>
      </c>
      <c r="G90" s="99">
        <v>0</v>
      </c>
      <c r="H90" s="99">
        <v>0</v>
      </c>
      <c r="I90" s="99">
        <v>0</v>
      </c>
      <c r="J90" s="99">
        <v>0</v>
      </c>
      <c r="K90" s="100">
        <v>0</v>
      </c>
      <c r="L90" s="100">
        <v>0</v>
      </c>
      <c r="M90" s="100">
        <v>0</v>
      </c>
      <c r="N90" s="100">
        <v>0</v>
      </c>
      <c r="O90" s="100"/>
      <c r="P90" s="98"/>
      <c r="Q90" s="100"/>
      <c r="R90" s="100"/>
      <c r="S90" s="100"/>
      <c r="T90" s="100"/>
    </row>
    <row r="91" spans="2:20">
      <c r="B91" s="85" t="s">
        <v>332</v>
      </c>
      <c r="C91" s="85" t="s">
        <v>343</v>
      </c>
      <c r="D91" s="85" t="s">
        <v>344</v>
      </c>
      <c r="E91" s="99">
        <v>86.6</v>
      </c>
      <c r="F91" s="100">
        <v>86.6</v>
      </c>
      <c r="G91" s="100">
        <v>86.6</v>
      </c>
      <c r="H91" s="100">
        <v>86.6</v>
      </c>
      <c r="I91" s="100">
        <v>86.6</v>
      </c>
      <c r="J91" s="100">
        <v>86.6</v>
      </c>
      <c r="K91" s="100">
        <v>135.12</v>
      </c>
      <c r="L91" s="100">
        <v>135.12</v>
      </c>
      <c r="M91" s="100">
        <v>86.623407</v>
      </c>
      <c r="N91" s="100">
        <v>86.623407</v>
      </c>
      <c r="O91" s="100"/>
      <c r="P91" s="98"/>
      <c r="Q91" s="100"/>
      <c r="R91" s="100"/>
      <c r="S91" s="100"/>
      <c r="T91" s="100"/>
    </row>
    <row r="92" spans="2:20">
      <c r="B92" s="85" t="s">
        <v>332</v>
      </c>
      <c r="C92" s="85" t="s">
        <v>345</v>
      </c>
      <c r="D92" s="85" t="s">
        <v>344</v>
      </c>
      <c r="E92" s="99">
        <v>117.9</v>
      </c>
      <c r="F92" s="100">
        <v>117.9</v>
      </c>
      <c r="G92" s="100">
        <v>117.9</v>
      </c>
      <c r="H92" s="100">
        <v>117.9</v>
      </c>
      <c r="I92" s="100">
        <v>117.9</v>
      </c>
      <c r="J92" s="100">
        <v>117.9</v>
      </c>
      <c r="K92" s="100">
        <v>117.883</v>
      </c>
      <c r="L92" s="100">
        <v>117.883</v>
      </c>
      <c r="M92" s="100">
        <v>80.373970999999997</v>
      </c>
      <c r="N92" s="100">
        <v>80.373970999999997</v>
      </c>
      <c r="O92" s="100"/>
      <c r="P92" s="98"/>
      <c r="Q92" s="100"/>
      <c r="R92" s="100"/>
      <c r="S92" s="100"/>
      <c r="T92" s="100"/>
    </row>
    <row r="93" spans="2:20">
      <c r="B93" s="85" t="s">
        <v>332</v>
      </c>
      <c r="C93" s="85" t="s">
        <v>346</v>
      </c>
      <c r="D93" s="85" t="s">
        <v>344</v>
      </c>
      <c r="E93" s="99">
        <v>48.3</v>
      </c>
      <c r="F93" s="100">
        <v>48.3</v>
      </c>
      <c r="G93" s="100">
        <v>48.3</v>
      </c>
      <c r="H93" s="100">
        <v>48.3</v>
      </c>
      <c r="I93" s="100">
        <v>48.3</v>
      </c>
      <c r="J93" s="100">
        <v>48.3</v>
      </c>
      <c r="K93" s="100">
        <v>67.06</v>
      </c>
      <c r="L93" s="100">
        <v>67.06</v>
      </c>
      <c r="M93" s="100">
        <v>62.35</v>
      </c>
      <c r="N93" s="100">
        <v>62.35</v>
      </c>
      <c r="O93" s="100"/>
      <c r="P93" s="98"/>
      <c r="Q93" s="100"/>
      <c r="R93" s="100"/>
      <c r="S93" s="100"/>
      <c r="T93" s="100"/>
    </row>
    <row r="94" spans="2:20">
      <c r="B94" s="85" t="s">
        <v>332</v>
      </c>
      <c r="C94" s="85" t="s">
        <v>347</v>
      </c>
      <c r="D94" s="85" t="s">
        <v>344</v>
      </c>
      <c r="E94" s="99">
        <v>192.8</v>
      </c>
      <c r="F94" s="100">
        <v>192.8</v>
      </c>
      <c r="G94" s="100">
        <v>192.8</v>
      </c>
      <c r="H94" s="100">
        <v>192.8</v>
      </c>
      <c r="I94" s="100">
        <v>192.8</v>
      </c>
      <c r="J94" s="100">
        <v>192.8</v>
      </c>
      <c r="K94" s="100">
        <v>221.74208300000001</v>
      </c>
      <c r="L94" s="100">
        <v>221.74208300000001</v>
      </c>
      <c r="M94" s="100">
        <v>213.915111</v>
      </c>
      <c r="N94" s="100">
        <v>213.915111</v>
      </c>
      <c r="O94" s="100"/>
      <c r="P94" s="98"/>
      <c r="Q94" s="100"/>
      <c r="R94" s="100"/>
      <c r="S94" s="100"/>
      <c r="T94" s="100"/>
    </row>
    <row r="95" spans="2:20">
      <c r="B95" s="85" t="s">
        <v>332</v>
      </c>
      <c r="C95" s="85" t="s">
        <v>348</v>
      </c>
      <c r="D95" s="85" t="s">
        <v>349</v>
      </c>
      <c r="E95" s="99">
        <v>90.4</v>
      </c>
      <c r="F95" s="100">
        <v>90.4</v>
      </c>
      <c r="G95" s="100">
        <v>90.4</v>
      </c>
      <c r="H95" s="100">
        <v>90.4</v>
      </c>
      <c r="I95" s="100">
        <v>90.4</v>
      </c>
      <c r="J95" s="100">
        <v>90.4</v>
      </c>
      <c r="K95" s="100">
        <v>106.26</v>
      </c>
      <c r="L95" s="100">
        <v>106.26</v>
      </c>
      <c r="M95" s="100">
        <v>106.26</v>
      </c>
      <c r="N95" s="100">
        <v>106.26</v>
      </c>
      <c r="O95" s="100"/>
      <c r="P95" s="98"/>
      <c r="Q95" s="100"/>
      <c r="R95" s="100"/>
      <c r="S95" s="100"/>
      <c r="T95" s="100"/>
    </row>
    <row r="96" spans="2:20">
      <c r="B96" s="85" t="s">
        <v>350</v>
      </c>
      <c r="C96" s="85" t="s">
        <v>351</v>
      </c>
      <c r="D96" s="85" t="s">
        <v>352</v>
      </c>
      <c r="E96" s="99">
        <v>23.5</v>
      </c>
      <c r="F96" s="100">
        <v>23.5</v>
      </c>
      <c r="G96" s="100">
        <v>23.5</v>
      </c>
      <c r="H96" s="100">
        <v>23.5</v>
      </c>
      <c r="I96" s="100">
        <v>23.5</v>
      </c>
      <c r="J96" s="100">
        <v>23.5</v>
      </c>
      <c r="K96" s="100">
        <v>23.536854999999999</v>
      </c>
      <c r="L96" s="100">
        <v>23.536854999999999</v>
      </c>
      <c r="M96" s="100">
        <v>23.536854999999999</v>
      </c>
      <c r="N96" s="100">
        <v>23.536854999999999</v>
      </c>
      <c r="O96" s="100"/>
      <c r="P96" s="98"/>
      <c r="Q96" s="100"/>
      <c r="R96" s="100"/>
      <c r="S96" s="100"/>
      <c r="T96" s="100"/>
    </row>
    <row r="97" spans="2:20">
      <c r="B97" s="85" t="s">
        <v>350</v>
      </c>
      <c r="C97" s="85" t="s">
        <v>353</v>
      </c>
      <c r="D97" s="85" t="s">
        <v>354</v>
      </c>
      <c r="E97" s="99">
        <v>7.5</v>
      </c>
      <c r="F97" s="100">
        <v>7.5</v>
      </c>
      <c r="G97" s="100">
        <v>7.5</v>
      </c>
      <c r="H97" s="100">
        <v>7.5</v>
      </c>
      <c r="I97" s="100">
        <v>7.5</v>
      </c>
      <c r="J97" s="100">
        <v>7.5</v>
      </c>
      <c r="K97" s="100">
        <v>16.011749999999999</v>
      </c>
      <c r="L97" s="100">
        <v>16.011749999999999</v>
      </c>
      <c r="M97" s="100">
        <v>16.011749999999999</v>
      </c>
      <c r="N97" s="100">
        <v>16.011749999999999</v>
      </c>
      <c r="O97" s="100"/>
      <c r="P97" s="98"/>
      <c r="Q97" s="100"/>
      <c r="R97" s="100"/>
      <c r="S97" s="100"/>
      <c r="T97" s="100"/>
    </row>
    <row r="98" spans="2:20">
      <c r="B98" s="85" t="s">
        <v>350</v>
      </c>
      <c r="C98" s="85" t="s">
        <v>355</v>
      </c>
      <c r="D98" s="85" t="s">
        <v>352</v>
      </c>
      <c r="E98" s="99">
        <v>15</v>
      </c>
      <c r="F98" s="100">
        <v>15</v>
      </c>
      <c r="G98" s="100">
        <v>15</v>
      </c>
      <c r="H98" s="100">
        <v>15</v>
      </c>
      <c r="I98" s="100">
        <v>15</v>
      </c>
      <c r="J98" s="100">
        <v>15</v>
      </c>
      <c r="K98" s="100">
        <v>15.723362</v>
      </c>
      <c r="L98" s="100">
        <v>15.723362</v>
      </c>
      <c r="M98" s="100">
        <v>15.723362</v>
      </c>
      <c r="N98" s="100">
        <v>15.723362</v>
      </c>
      <c r="O98" s="100"/>
      <c r="P98" s="98"/>
      <c r="Q98" s="100"/>
      <c r="R98" s="100"/>
      <c r="S98" s="100"/>
      <c r="T98" s="100"/>
    </row>
    <row r="99" spans="2:20">
      <c r="B99" s="85" t="s">
        <v>350</v>
      </c>
      <c r="C99" s="85" t="s">
        <v>356</v>
      </c>
      <c r="D99" s="85" t="s">
        <v>357</v>
      </c>
      <c r="E99" s="99">
        <v>21.1</v>
      </c>
      <c r="F99" s="100">
        <v>21.1</v>
      </c>
      <c r="G99" s="100">
        <v>21.1</v>
      </c>
      <c r="H99" s="100">
        <v>21.1</v>
      </c>
      <c r="I99" s="100">
        <v>21.1</v>
      </c>
      <c r="J99" s="100">
        <v>21.1</v>
      </c>
      <c r="K99" s="100">
        <v>24.176038999999999</v>
      </c>
      <c r="L99" s="100">
        <v>24.176038999999999</v>
      </c>
      <c r="M99" s="100">
        <v>24.176038999999999</v>
      </c>
      <c r="N99" s="100">
        <v>24.176038999999999</v>
      </c>
      <c r="O99" s="100"/>
      <c r="P99" s="98"/>
      <c r="Q99" s="100"/>
      <c r="R99" s="100"/>
      <c r="S99" s="100"/>
      <c r="T99" s="100"/>
    </row>
    <row r="100" spans="2:20">
      <c r="B100" s="85" t="s">
        <v>350</v>
      </c>
      <c r="C100" s="85" t="s">
        <v>358</v>
      </c>
      <c r="D100" s="85" t="s">
        <v>354</v>
      </c>
      <c r="E100" s="99">
        <v>56.3</v>
      </c>
      <c r="F100" s="100">
        <v>56.3</v>
      </c>
      <c r="G100" s="100">
        <v>56.3</v>
      </c>
      <c r="H100" s="100">
        <v>56.3</v>
      </c>
      <c r="I100" s="100">
        <v>56.3</v>
      </c>
      <c r="J100" s="100">
        <v>56.3</v>
      </c>
      <c r="K100" s="100">
        <v>60.444108</v>
      </c>
      <c r="L100" s="100">
        <v>60.444108</v>
      </c>
      <c r="M100" s="100">
        <v>60.444108</v>
      </c>
      <c r="N100" s="100">
        <v>60.444108</v>
      </c>
      <c r="O100" s="100"/>
      <c r="P100" s="98"/>
      <c r="Q100" s="100"/>
      <c r="R100" s="100"/>
      <c r="S100" s="100"/>
      <c r="T100" s="100"/>
    </row>
    <row r="101" spans="2:20">
      <c r="B101" s="85" t="s">
        <v>350</v>
      </c>
      <c r="C101" s="85" t="s">
        <v>359</v>
      </c>
      <c r="D101" s="85" t="s">
        <v>352</v>
      </c>
      <c r="E101" s="99">
        <v>3.6</v>
      </c>
      <c r="F101" s="100">
        <v>3.6</v>
      </c>
      <c r="G101" s="100">
        <v>3.6</v>
      </c>
      <c r="H101" s="100">
        <v>3.6</v>
      </c>
      <c r="I101" s="100">
        <v>3.6</v>
      </c>
      <c r="J101" s="100">
        <v>3.6</v>
      </c>
      <c r="K101" s="100">
        <v>3.8517610000000002</v>
      </c>
      <c r="L101" s="100">
        <v>3.8517610000000002</v>
      </c>
      <c r="M101" s="100">
        <v>3.8517610000000002</v>
      </c>
      <c r="N101" s="100">
        <v>3.8517610000000002</v>
      </c>
      <c r="O101" s="100"/>
      <c r="P101" s="98"/>
      <c r="Q101" s="100"/>
      <c r="R101" s="100"/>
      <c r="S101" s="100"/>
      <c r="T101" s="100"/>
    </row>
    <row r="102" spans="2:20">
      <c r="B102" s="85" t="s">
        <v>350</v>
      </c>
      <c r="C102" s="85" t="s">
        <v>360</v>
      </c>
      <c r="D102" s="85" t="s">
        <v>357</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c r="P102" s="98"/>
      <c r="Q102" s="100"/>
      <c r="R102" s="100"/>
      <c r="S102" s="100"/>
      <c r="T102" s="100"/>
    </row>
    <row r="103" spans="2:20">
      <c r="B103" s="85" t="s">
        <v>350</v>
      </c>
      <c r="C103" s="85" t="s">
        <v>361</v>
      </c>
      <c r="D103" s="85" t="s">
        <v>357</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c r="P103" s="98"/>
      <c r="Q103" s="100"/>
      <c r="R103" s="100"/>
      <c r="S103" s="100"/>
      <c r="T103" s="100"/>
    </row>
    <row r="104" spans="2:20">
      <c r="B104" s="85" t="s">
        <v>350</v>
      </c>
      <c r="C104" s="85" t="s">
        <v>362</v>
      </c>
      <c r="D104" s="85" t="s">
        <v>354</v>
      </c>
      <c r="E104" s="99">
        <v>1.7</v>
      </c>
      <c r="F104" s="100">
        <v>1.7</v>
      </c>
      <c r="G104" s="100">
        <v>1.7</v>
      </c>
      <c r="H104" s="100">
        <v>1.7</v>
      </c>
      <c r="I104" s="100">
        <v>1.7</v>
      </c>
      <c r="J104" s="100">
        <v>1.7</v>
      </c>
      <c r="K104" s="100">
        <v>1.684385</v>
      </c>
      <c r="L104" s="100">
        <v>1.684385</v>
      </c>
      <c r="M104" s="100">
        <v>1.684385</v>
      </c>
      <c r="N104" s="100">
        <v>1.684385</v>
      </c>
      <c r="O104" s="100"/>
      <c r="P104" s="98"/>
      <c r="Q104" s="100"/>
      <c r="R104" s="100"/>
      <c r="S104" s="100"/>
      <c r="T104" s="100"/>
    </row>
    <row r="105" spans="2:20">
      <c r="B105" s="85" t="s">
        <v>350</v>
      </c>
      <c r="C105" s="85" t="s">
        <v>363</v>
      </c>
      <c r="D105" s="85" t="s">
        <v>352</v>
      </c>
      <c r="E105" s="99">
        <v>3.1</v>
      </c>
      <c r="F105" s="100">
        <v>3.1</v>
      </c>
      <c r="G105" s="100">
        <v>3.1</v>
      </c>
      <c r="H105" s="100">
        <v>3.1</v>
      </c>
      <c r="I105" s="100">
        <v>3.1</v>
      </c>
      <c r="J105" s="100">
        <v>3.1</v>
      </c>
      <c r="K105" s="100">
        <v>3.0683919999999998</v>
      </c>
      <c r="L105" s="100">
        <v>3.0683919999999998</v>
      </c>
      <c r="M105" s="100">
        <v>3.0683919999999998</v>
      </c>
      <c r="N105" s="100">
        <v>3.0683919999999998</v>
      </c>
      <c r="O105" s="100"/>
      <c r="P105" s="98"/>
      <c r="Q105" s="100"/>
      <c r="R105" s="100"/>
      <c r="S105" s="100"/>
      <c r="T105" s="100"/>
    </row>
    <row r="106" spans="2:20">
      <c r="B106" s="85" t="s">
        <v>350</v>
      </c>
      <c r="C106" s="85" t="s">
        <v>364</v>
      </c>
      <c r="D106" s="85" t="s">
        <v>357</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c r="P106" s="98"/>
      <c r="Q106" s="100"/>
      <c r="R106" s="100"/>
      <c r="S106" s="100"/>
      <c r="T106" s="100"/>
    </row>
    <row r="107" spans="2:20">
      <c r="B107" s="85" t="s">
        <v>350</v>
      </c>
      <c r="C107" s="85" t="s">
        <v>365</v>
      </c>
      <c r="D107" s="85" t="s">
        <v>357</v>
      </c>
      <c r="E107" s="99">
        <v>6.8</v>
      </c>
      <c r="F107" s="100">
        <v>6.8</v>
      </c>
      <c r="G107" s="100">
        <v>6.8</v>
      </c>
      <c r="H107" s="100">
        <v>6.8</v>
      </c>
      <c r="I107" s="100">
        <v>6.8</v>
      </c>
      <c r="J107" s="100">
        <v>6.8</v>
      </c>
      <c r="K107" s="100">
        <v>7.4397450000000003</v>
      </c>
      <c r="L107" s="100">
        <v>7.4397450000000003</v>
      </c>
      <c r="M107" s="100">
        <v>7.4397450000000003</v>
      </c>
      <c r="N107" s="100">
        <v>7.4397450000000003</v>
      </c>
      <c r="O107" s="100"/>
      <c r="P107" s="98"/>
      <c r="Q107" s="100"/>
      <c r="R107" s="100"/>
      <c r="S107" s="100"/>
      <c r="T107" s="100"/>
    </row>
    <row r="108" spans="2:20">
      <c r="B108" s="85" t="s">
        <v>350</v>
      </c>
      <c r="C108" s="85" t="s">
        <v>366</v>
      </c>
      <c r="D108" s="85" t="s">
        <v>352</v>
      </c>
      <c r="E108" s="99">
        <v>20.6</v>
      </c>
      <c r="F108" s="100">
        <v>20.6</v>
      </c>
      <c r="G108" s="100">
        <v>20.6</v>
      </c>
      <c r="H108" s="100">
        <v>20.6</v>
      </c>
      <c r="I108" s="100">
        <v>20.6</v>
      </c>
      <c r="J108" s="100">
        <v>20.6</v>
      </c>
      <c r="K108" s="100">
        <v>22.38</v>
      </c>
      <c r="L108" s="100">
        <v>22.38</v>
      </c>
      <c r="M108" s="100">
        <v>22.38</v>
      </c>
      <c r="N108" s="100">
        <v>22.38</v>
      </c>
      <c r="O108" s="100"/>
      <c r="P108" s="98"/>
      <c r="Q108" s="100"/>
      <c r="R108" s="100"/>
      <c r="S108" s="100"/>
      <c r="T108" s="100"/>
    </row>
    <row r="109" spans="2:20">
      <c r="B109" s="85" t="s">
        <v>350</v>
      </c>
      <c r="C109" s="85" t="s">
        <v>367</v>
      </c>
      <c r="D109" s="85" t="s">
        <v>357</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c r="P109" s="98"/>
      <c r="Q109" s="100"/>
      <c r="R109" s="100"/>
      <c r="S109" s="100"/>
      <c r="T109" s="100"/>
    </row>
    <row r="110" spans="2:20">
      <c r="B110" s="85" t="s">
        <v>350</v>
      </c>
      <c r="C110" s="85" t="s">
        <v>368</v>
      </c>
      <c r="D110" s="85" t="s">
        <v>352</v>
      </c>
      <c r="E110" s="99">
        <v>1.9</v>
      </c>
      <c r="F110" s="100">
        <v>1.9</v>
      </c>
      <c r="G110" s="100">
        <v>1.9</v>
      </c>
      <c r="H110" s="100">
        <v>1.9</v>
      </c>
      <c r="I110" s="100">
        <v>1.9</v>
      </c>
      <c r="J110" s="100">
        <v>1.9</v>
      </c>
      <c r="K110" s="100">
        <v>1.915791</v>
      </c>
      <c r="L110" s="100">
        <v>1.915791</v>
      </c>
      <c r="M110" s="100">
        <v>1.915791</v>
      </c>
      <c r="N110" s="100">
        <v>1.915791</v>
      </c>
      <c r="O110" s="100"/>
      <c r="P110" s="98"/>
      <c r="Q110" s="100"/>
      <c r="R110" s="100"/>
      <c r="S110" s="100"/>
      <c r="T110" s="100"/>
    </row>
    <row r="111" spans="2:20">
      <c r="B111" s="85" t="s">
        <v>350</v>
      </c>
      <c r="C111" s="85" t="s">
        <v>369</v>
      </c>
      <c r="D111" s="85" t="s">
        <v>354</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c r="P111" s="98"/>
      <c r="Q111" s="100"/>
      <c r="R111" s="100"/>
      <c r="S111" s="100"/>
      <c r="T111" s="100"/>
    </row>
    <row r="112" spans="2:20">
      <c r="B112" s="85" t="s">
        <v>350</v>
      </c>
      <c r="C112" s="85" t="s">
        <v>370</v>
      </c>
      <c r="D112" s="85" t="s">
        <v>352</v>
      </c>
      <c r="E112" s="99">
        <v>0.9</v>
      </c>
      <c r="F112" s="100">
        <v>0.9</v>
      </c>
      <c r="G112" s="100">
        <v>0.9</v>
      </c>
      <c r="H112" s="100">
        <v>0.9</v>
      </c>
      <c r="I112" s="100">
        <v>0.9</v>
      </c>
      <c r="J112" s="100">
        <v>0.9</v>
      </c>
      <c r="K112" s="100">
        <v>1.058074</v>
      </c>
      <c r="L112" s="100">
        <v>1.058074</v>
      </c>
      <c r="M112" s="100">
        <v>1.058074</v>
      </c>
      <c r="N112" s="100">
        <v>1.058074</v>
      </c>
      <c r="O112" s="100"/>
      <c r="P112" s="98"/>
      <c r="Q112" s="100"/>
      <c r="R112" s="100"/>
      <c r="S112" s="100"/>
      <c r="T112" s="100"/>
    </row>
    <row r="113" spans="2:20">
      <c r="B113" s="85" t="s">
        <v>350</v>
      </c>
      <c r="C113" s="85" t="s">
        <v>371</v>
      </c>
      <c r="D113" s="85" t="s">
        <v>357</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c r="P113" s="98"/>
      <c r="Q113" s="100"/>
      <c r="R113" s="100"/>
      <c r="S113" s="100"/>
      <c r="T113" s="100"/>
    </row>
    <row r="114" spans="2:20">
      <c r="B114" s="85" t="s">
        <v>350</v>
      </c>
      <c r="C114" s="85" t="s">
        <v>372</v>
      </c>
      <c r="D114" s="85" t="s">
        <v>354</v>
      </c>
      <c r="E114" s="99">
        <v>0</v>
      </c>
      <c r="F114" s="99">
        <v>0</v>
      </c>
      <c r="G114" s="99">
        <v>0</v>
      </c>
      <c r="H114" s="99">
        <v>0</v>
      </c>
      <c r="I114" s="99">
        <v>0</v>
      </c>
      <c r="J114" s="99">
        <v>0</v>
      </c>
      <c r="K114" s="100">
        <v>1.79</v>
      </c>
      <c r="L114" s="100">
        <v>1.79</v>
      </c>
      <c r="M114" s="100">
        <v>1.79</v>
      </c>
      <c r="N114" s="100">
        <v>1.79</v>
      </c>
      <c r="O114" s="100"/>
      <c r="P114" s="98"/>
      <c r="Q114" s="100"/>
      <c r="R114" s="100"/>
      <c r="S114" s="100"/>
      <c r="T114" s="100"/>
    </row>
    <row r="115" spans="2:20">
      <c r="B115" s="85" t="s">
        <v>373</v>
      </c>
      <c r="C115" s="85" t="s">
        <v>374</v>
      </c>
      <c r="D115" s="85" t="s">
        <v>375</v>
      </c>
      <c r="E115" s="99">
        <v>5.7</v>
      </c>
      <c r="F115" s="100">
        <v>5.7</v>
      </c>
      <c r="G115" s="100">
        <v>5.7</v>
      </c>
      <c r="H115" s="100">
        <v>5.7</v>
      </c>
      <c r="I115" s="100">
        <v>5.7</v>
      </c>
      <c r="J115" s="100">
        <v>5.7</v>
      </c>
      <c r="K115" s="100">
        <v>6.57</v>
      </c>
      <c r="L115" s="100">
        <v>6.57</v>
      </c>
      <c r="M115" s="100">
        <v>6.57</v>
      </c>
      <c r="N115" s="100">
        <v>6.57</v>
      </c>
      <c r="O115" s="100"/>
      <c r="P115" s="98"/>
      <c r="Q115" s="100"/>
      <c r="R115" s="100"/>
      <c r="S115" s="100"/>
      <c r="T115" s="100"/>
    </row>
    <row r="116" spans="2:20">
      <c r="B116" s="85" t="s">
        <v>373</v>
      </c>
      <c r="C116" s="85" t="s">
        <v>376</v>
      </c>
      <c r="D116" s="85" t="s">
        <v>375</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c r="P116" s="98"/>
      <c r="Q116" s="100"/>
      <c r="R116" s="100"/>
      <c r="S116" s="100"/>
      <c r="T116" s="100"/>
    </row>
    <row r="117" spans="2:20">
      <c r="B117" s="85" t="s">
        <v>373</v>
      </c>
      <c r="C117" s="85" t="s">
        <v>377</v>
      </c>
      <c r="D117" s="85" t="s">
        <v>375</v>
      </c>
      <c r="E117" s="99">
        <v>22.4</v>
      </c>
      <c r="F117" s="100">
        <v>22.4</v>
      </c>
      <c r="G117" s="100">
        <v>22.4</v>
      </c>
      <c r="H117" s="100">
        <v>22.4</v>
      </c>
      <c r="I117" s="100">
        <v>22.4</v>
      </c>
      <c r="J117" s="100">
        <v>22.4</v>
      </c>
      <c r="K117" s="100">
        <v>25.952278</v>
      </c>
      <c r="L117" s="100">
        <v>25.952278</v>
      </c>
      <c r="M117" s="100">
        <v>25.952278</v>
      </c>
      <c r="N117" s="100">
        <v>25.952278</v>
      </c>
      <c r="O117" s="100"/>
      <c r="P117" s="98"/>
      <c r="Q117" s="100"/>
      <c r="R117" s="100"/>
      <c r="S117" s="100"/>
      <c r="T117" s="100"/>
    </row>
    <row r="118" spans="2:20">
      <c r="B118" s="85" t="s">
        <v>373</v>
      </c>
      <c r="C118" s="85" t="s">
        <v>378</v>
      </c>
      <c r="D118" s="85" t="s">
        <v>379</v>
      </c>
      <c r="E118" s="99">
        <v>2.4</v>
      </c>
      <c r="F118" s="100">
        <v>2.4</v>
      </c>
      <c r="G118" s="100">
        <v>2.4</v>
      </c>
      <c r="H118" s="100">
        <v>2.4</v>
      </c>
      <c r="I118" s="100">
        <v>2.4</v>
      </c>
      <c r="J118" s="100">
        <v>2.4</v>
      </c>
      <c r="K118" s="100">
        <v>2.4700000000000002</v>
      </c>
      <c r="L118" s="100">
        <v>2.4700000000000002</v>
      </c>
      <c r="M118" s="100">
        <v>2.4700000000000002</v>
      </c>
      <c r="N118" s="100">
        <v>2.9007480000000001</v>
      </c>
      <c r="O118" s="100"/>
      <c r="P118" s="98"/>
      <c r="Q118" s="100"/>
      <c r="R118" s="100"/>
      <c r="S118" s="100"/>
      <c r="T118" s="100"/>
    </row>
    <row r="119" spans="2:20">
      <c r="B119" s="85" t="s">
        <v>373</v>
      </c>
      <c r="C119" s="85" t="s">
        <v>380</v>
      </c>
      <c r="D119" s="85" t="s">
        <v>379</v>
      </c>
      <c r="E119" s="99">
        <v>7.9</v>
      </c>
      <c r="F119" s="100">
        <v>7.9</v>
      </c>
      <c r="G119" s="100">
        <v>7.9</v>
      </c>
      <c r="H119" s="100">
        <v>7.9</v>
      </c>
      <c r="I119" s="100">
        <v>7.9</v>
      </c>
      <c r="J119" s="100">
        <v>7.9</v>
      </c>
      <c r="K119" s="100">
        <v>8.9700000000000006</v>
      </c>
      <c r="L119" s="100">
        <v>8.9700000000000006</v>
      </c>
      <c r="M119" s="100">
        <v>8.9700000000000006</v>
      </c>
      <c r="N119" s="100">
        <v>8.9700000000000006</v>
      </c>
      <c r="O119" s="100"/>
      <c r="P119" s="98"/>
      <c r="Q119" s="100"/>
      <c r="R119" s="100"/>
      <c r="S119" s="100"/>
      <c r="T119" s="100"/>
    </row>
    <row r="120" spans="2:20">
      <c r="B120" s="85" t="s">
        <v>373</v>
      </c>
      <c r="C120" s="85" t="s">
        <v>381</v>
      </c>
      <c r="D120" s="85" t="s">
        <v>379</v>
      </c>
      <c r="E120" s="99">
        <v>28.2</v>
      </c>
      <c r="F120" s="100">
        <v>28.2</v>
      </c>
      <c r="G120" s="100">
        <v>28.2</v>
      </c>
      <c r="H120" s="100">
        <v>28.2</v>
      </c>
      <c r="I120" s="100">
        <v>28.2</v>
      </c>
      <c r="J120" s="100">
        <v>28.2</v>
      </c>
      <c r="K120" s="100">
        <v>29.6</v>
      </c>
      <c r="L120" s="100">
        <v>29.6</v>
      </c>
      <c r="M120" s="100">
        <v>29.6</v>
      </c>
      <c r="N120" s="100">
        <v>29.6</v>
      </c>
      <c r="O120" s="100"/>
      <c r="P120" s="98"/>
      <c r="Q120" s="100"/>
      <c r="R120" s="100"/>
      <c r="S120" s="100"/>
      <c r="T120" s="100"/>
    </row>
    <row r="121" spans="2:20">
      <c r="B121" s="85" t="s">
        <v>373</v>
      </c>
      <c r="C121" s="85" t="s">
        <v>382</v>
      </c>
      <c r="D121" s="85" t="s">
        <v>379</v>
      </c>
      <c r="E121" s="99">
        <v>53.8</v>
      </c>
      <c r="F121" s="100">
        <v>53.8</v>
      </c>
      <c r="G121" s="100">
        <v>53.8</v>
      </c>
      <c r="H121" s="100">
        <v>53.8</v>
      </c>
      <c r="I121" s="100">
        <v>53.8</v>
      </c>
      <c r="J121" s="100">
        <v>53.8</v>
      </c>
      <c r="K121" s="100">
        <v>60.74</v>
      </c>
      <c r="L121" s="100">
        <v>60.74</v>
      </c>
      <c r="M121" s="100">
        <v>60.74</v>
      </c>
      <c r="N121" s="100">
        <v>60.74</v>
      </c>
      <c r="O121" s="100"/>
      <c r="P121" s="98"/>
      <c r="Q121" s="100"/>
      <c r="R121" s="100"/>
      <c r="S121" s="100"/>
      <c r="T121" s="100"/>
    </row>
    <row r="122" spans="2:20">
      <c r="B122" s="85" t="s">
        <v>373</v>
      </c>
      <c r="C122" s="85" t="s">
        <v>383</v>
      </c>
      <c r="D122" s="85" t="s">
        <v>379</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c r="P122" s="98"/>
      <c r="Q122" s="100"/>
      <c r="R122" s="100"/>
      <c r="S122" s="100"/>
      <c r="T122" s="100"/>
    </row>
    <row r="123" spans="2:20">
      <c r="B123" s="85" t="s">
        <v>373</v>
      </c>
      <c r="C123" s="85" t="s">
        <v>384</v>
      </c>
      <c r="D123" s="85" t="s">
        <v>379</v>
      </c>
      <c r="E123" s="99">
        <v>31.1</v>
      </c>
      <c r="F123" s="100">
        <v>31.1</v>
      </c>
      <c r="G123" s="100">
        <v>31.1</v>
      </c>
      <c r="H123" s="100">
        <v>31.1</v>
      </c>
      <c r="I123" s="100">
        <v>31.1</v>
      </c>
      <c r="J123" s="100">
        <v>31.1</v>
      </c>
      <c r="K123" s="100">
        <v>34.96</v>
      </c>
      <c r="L123" s="100">
        <v>34.96</v>
      </c>
      <c r="M123" s="100">
        <v>34.96</v>
      </c>
      <c r="N123" s="100">
        <v>34.96</v>
      </c>
      <c r="O123" s="100"/>
      <c r="P123" s="98"/>
      <c r="Q123" s="100"/>
      <c r="R123" s="100"/>
      <c r="S123" s="100"/>
      <c r="T123" s="100"/>
    </row>
    <row r="124" spans="2:20">
      <c r="B124" s="85" t="s">
        <v>373</v>
      </c>
      <c r="C124" s="85" t="s">
        <v>385</v>
      </c>
      <c r="D124" s="85" t="s">
        <v>386</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c r="P124" s="98"/>
      <c r="Q124" s="100"/>
      <c r="R124" s="100"/>
      <c r="S124" s="100"/>
      <c r="T124" s="100"/>
    </row>
    <row r="125" spans="2:20">
      <c r="B125" s="85" t="s">
        <v>373</v>
      </c>
      <c r="C125" s="85" t="s">
        <v>387</v>
      </c>
      <c r="D125" s="85" t="s">
        <v>386</v>
      </c>
      <c r="E125" s="99">
        <v>14.2</v>
      </c>
      <c r="F125" s="100">
        <v>14.2</v>
      </c>
      <c r="G125" s="100">
        <v>14.2</v>
      </c>
      <c r="H125" s="100">
        <v>14.2</v>
      </c>
      <c r="I125" s="100">
        <v>14.2</v>
      </c>
      <c r="J125" s="100">
        <v>14.2</v>
      </c>
      <c r="K125" s="100">
        <v>15.43</v>
      </c>
      <c r="L125" s="100">
        <v>15.43</v>
      </c>
      <c r="M125" s="100">
        <v>15.43</v>
      </c>
      <c r="N125" s="100">
        <v>15.43</v>
      </c>
      <c r="O125" s="100"/>
      <c r="P125" s="98"/>
      <c r="Q125" s="100"/>
      <c r="R125" s="100"/>
      <c r="S125" s="100"/>
      <c r="T125" s="100"/>
    </row>
    <row r="126" spans="2:20">
      <c r="B126" s="85" t="s">
        <v>373</v>
      </c>
      <c r="C126" s="85" t="s">
        <v>388</v>
      </c>
      <c r="D126" s="85" t="s">
        <v>386</v>
      </c>
      <c r="E126" s="99">
        <v>5</v>
      </c>
      <c r="F126" s="100">
        <v>5</v>
      </c>
      <c r="G126" s="100">
        <v>5</v>
      </c>
      <c r="H126" s="100">
        <v>5</v>
      </c>
      <c r="I126" s="100">
        <v>5</v>
      </c>
      <c r="J126" s="100">
        <v>5</v>
      </c>
      <c r="K126" s="100">
        <v>5.15</v>
      </c>
      <c r="L126" s="100">
        <v>5.15</v>
      </c>
      <c r="M126" s="100">
        <v>5.15</v>
      </c>
      <c r="N126" s="100">
        <v>5.15</v>
      </c>
      <c r="O126" s="100"/>
      <c r="P126" s="98"/>
      <c r="Q126" s="100"/>
      <c r="R126" s="100"/>
      <c r="S126" s="100"/>
      <c r="T126" s="100"/>
    </row>
    <row r="127" spans="2:20">
      <c r="B127" s="85" t="s">
        <v>373</v>
      </c>
      <c r="C127" s="85" t="s">
        <v>389</v>
      </c>
      <c r="D127" s="85" t="s">
        <v>386</v>
      </c>
      <c r="E127" s="99">
        <v>41.6</v>
      </c>
      <c r="F127" s="100">
        <v>41.6</v>
      </c>
      <c r="G127" s="100">
        <v>41.6</v>
      </c>
      <c r="H127" s="100">
        <v>41.6</v>
      </c>
      <c r="I127" s="100">
        <v>41.6</v>
      </c>
      <c r="J127" s="100">
        <v>41.6</v>
      </c>
      <c r="K127" s="100">
        <v>50.3</v>
      </c>
      <c r="L127" s="100">
        <v>50.3</v>
      </c>
      <c r="M127" s="100">
        <v>50.3</v>
      </c>
      <c r="N127" s="100">
        <v>50.3</v>
      </c>
      <c r="O127" s="100"/>
      <c r="P127" s="98"/>
      <c r="Q127" s="100"/>
      <c r="R127" s="100"/>
      <c r="S127" s="100"/>
      <c r="T127" s="100"/>
    </row>
    <row r="128" spans="2:20">
      <c r="B128" s="85" t="s">
        <v>373</v>
      </c>
      <c r="C128" s="85" t="s">
        <v>390</v>
      </c>
      <c r="D128" s="85" t="s">
        <v>391</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c r="P128" s="98"/>
      <c r="Q128" s="100"/>
      <c r="R128" s="100"/>
      <c r="S128" s="100"/>
      <c r="T128" s="100"/>
    </row>
    <row r="129" spans="2:20">
      <c r="B129" s="85" t="s">
        <v>373</v>
      </c>
      <c r="C129" s="85" t="s">
        <v>392</v>
      </c>
      <c r="D129" s="85" t="s">
        <v>391</v>
      </c>
      <c r="E129" s="99">
        <v>102.2</v>
      </c>
      <c r="F129" s="100">
        <v>102.2</v>
      </c>
      <c r="G129" s="100">
        <v>102.2</v>
      </c>
      <c r="H129" s="100">
        <v>102.2</v>
      </c>
      <c r="I129" s="100">
        <v>102.2</v>
      </c>
      <c r="J129" s="100">
        <v>102.2</v>
      </c>
      <c r="K129" s="100">
        <v>105.977456</v>
      </c>
      <c r="L129" s="100">
        <v>105.977456</v>
      </c>
      <c r="M129" s="100">
        <v>105.977456</v>
      </c>
      <c r="N129" s="100">
        <v>110.643002</v>
      </c>
      <c r="O129" s="100"/>
      <c r="P129" s="98"/>
      <c r="Q129" s="100"/>
      <c r="R129" s="100"/>
      <c r="S129" s="100"/>
      <c r="T129" s="100"/>
    </row>
    <row r="130" spans="2:20">
      <c r="B130" s="85" t="s">
        <v>373</v>
      </c>
      <c r="C130" s="85" t="s">
        <v>393</v>
      </c>
      <c r="D130" s="85" t="s">
        <v>391</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c r="P130" s="98"/>
      <c r="Q130" s="100"/>
      <c r="R130" s="100"/>
      <c r="S130" s="100"/>
      <c r="T130" s="100"/>
    </row>
    <row r="131" spans="2:20">
      <c r="B131" s="85" t="s">
        <v>373</v>
      </c>
      <c r="C131" s="85" t="s">
        <v>394</v>
      </c>
      <c r="D131" s="85" t="s">
        <v>395</v>
      </c>
      <c r="E131" s="99">
        <v>47.6</v>
      </c>
      <c r="F131" s="100">
        <v>47.6</v>
      </c>
      <c r="G131" s="100">
        <v>47.6</v>
      </c>
      <c r="H131" s="100">
        <v>47.6</v>
      </c>
      <c r="I131" s="100">
        <v>47.6</v>
      </c>
      <c r="J131" s="100">
        <v>47.6</v>
      </c>
      <c r="K131" s="100">
        <v>57.56</v>
      </c>
      <c r="L131" s="100">
        <v>57.56</v>
      </c>
      <c r="M131" s="100">
        <v>57.56</v>
      </c>
      <c r="N131" s="100">
        <v>57.56</v>
      </c>
      <c r="O131" s="100"/>
      <c r="P131" s="98"/>
      <c r="Q131" s="100"/>
      <c r="R131" s="100"/>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796875" defaultRowHeight="13.5" zeroHeight="1"/>
  <cols>
    <col min="1" max="1" width="6.81640625" style="63" customWidth="1"/>
    <col min="2" max="3" width="9.1796875" style="63" customWidth="1"/>
    <col min="4" max="19" width="9.54296875" style="63" customWidth="1"/>
    <col min="20" max="59" width="9.1796875" style="63" customWidth="1"/>
    <col min="60" max="16384" width="9.1796875" style="63"/>
  </cols>
  <sheetData>
    <row r="1" spans="1:51" s="60" customFormat="1" ht="12.65" customHeight="1"/>
    <row r="2" spans="1:51" s="60" customFormat="1" ht="18.649999999999999" customHeight="1">
      <c r="B2" s="27" t="s">
        <v>396</v>
      </c>
      <c r="J2" s="27"/>
      <c r="U2" s="27"/>
      <c r="V2" s="27"/>
      <c r="W2" s="27"/>
      <c r="X2" s="27"/>
      <c r="Y2" s="27"/>
      <c r="Z2" s="27"/>
      <c r="AA2" s="27"/>
    </row>
    <row r="3" spans="1:51" s="60" customFormat="1" ht="22.5" customHeight="1">
      <c r="B3" s="210" t="s">
        <v>397</v>
      </c>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398</v>
      </c>
      <c r="C4" s="59"/>
      <c r="D4" s="59"/>
      <c r="F4" s="116" t="s">
        <v>399</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65" customHeight="1"/>
    <row r="6" spans="1:51" s="62" customFormat="1"/>
    <row r="7" spans="1:51" s="87" customFormat="1">
      <c r="A7" s="88"/>
      <c r="B7" s="230" t="s">
        <v>400</v>
      </c>
      <c r="C7" s="226" t="s">
        <v>148</v>
      </c>
      <c r="D7" s="232" t="s">
        <v>401</v>
      </c>
      <c r="E7" s="233"/>
      <c r="F7" s="233"/>
      <c r="G7" s="233"/>
      <c r="H7" s="233"/>
      <c r="I7" s="233"/>
      <c r="J7" s="233"/>
      <c r="K7" s="233"/>
      <c r="L7" s="233"/>
      <c r="M7" s="233"/>
      <c r="N7" s="233"/>
      <c r="O7" s="233"/>
      <c r="P7" s="233"/>
      <c r="Q7" s="233"/>
      <c r="R7" s="233"/>
      <c r="S7" s="234"/>
      <c r="T7" s="227" t="s">
        <v>402</v>
      </c>
      <c r="U7" s="228"/>
      <c r="V7" s="228"/>
      <c r="W7" s="228"/>
      <c r="X7" s="228"/>
      <c r="Y7" s="228"/>
      <c r="Z7" s="228"/>
      <c r="AA7" s="228"/>
      <c r="AB7" s="228"/>
      <c r="AC7" s="228"/>
      <c r="AD7" s="228"/>
      <c r="AE7" s="228"/>
      <c r="AF7" s="228"/>
      <c r="AG7" s="228"/>
      <c r="AH7" s="228"/>
      <c r="AI7" s="229"/>
      <c r="AJ7" s="227" t="s">
        <v>403</v>
      </c>
      <c r="AK7" s="228"/>
      <c r="AL7" s="228"/>
      <c r="AM7" s="228"/>
      <c r="AN7" s="228"/>
      <c r="AO7" s="228"/>
      <c r="AP7" s="228"/>
      <c r="AQ7" s="228"/>
      <c r="AR7" s="228"/>
      <c r="AS7" s="228"/>
      <c r="AT7" s="228"/>
      <c r="AU7" s="228"/>
      <c r="AV7" s="228"/>
      <c r="AW7" s="228"/>
      <c r="AX7" s="228"/>
      <c r="AY7" s="229"/>
    </row>
    <row r="8" spans="1:51" s="87" customFormat="1">
      <c r="A8" s="88"/>
      <c r="B8" s="231"/>
      <c r="C8" s="226"/>
      <c r="D8" s="13" t="s">
        <v>223</v>
      </c>
      <c r="E8" s="13" t="s">
        <v>224</v>
      </c>
      <c r="F8" s="13" t="s">
        <v>225</v>
      </c>
      <c r="G8" s="13" t="s">
        <v>226</v>
      </c>
      <c r="H8" s="13" t="s">
        <v>227</v>
      </c>
      <c r="I8" s="13" t="s">
        <v>228</v>
      </c>
      <c r="J8" s="13" t="s">
        <v>229</v>
      </c>
      <c r="K8" s="13" t="s">
        <v>230</v>
      </c>
      <c r="L8" s="13" t="s">
        <v>231</v>
      </c>
      <c r="M8" s="13" t="s">
        <v>459</v>
      </c>
      <c r="N8" s="13" t="s">
        <v>460</v>
      </c>
      <c r="O8" s="13" t="s">
        <v>461</v>
      </c>
      <c r="P8" s="13" t="s">
        <v>462</v>
      </c>
      <c r="Q8" s="13" t="s">
        <v>463</v>
      </c>
      <c r="R8" s="13" t="s">
        <v>464</v>
      </c>
      <c r="S8" s="13" t="s">
        <v>472</v>
      </c>
      <c r="T8" s="13" t="s">
        <v>223</v>
      </c>
      <c r="U8" s="13" t="s">
        <v>224</v>
      </c>
      <c r="V8" s="13" t="s">
        <v>225</v>
      </c>
      <c r="W8" s="13" t="s">
        <v>226</v>
      </c>
      <c r="X8" s="13" t="s">
        <v>227</v>
      </c>
      <c r="Y8" s="13" t="s">
        <v>228</v>
      </c>
      <c r="Z8" s="13" t="s">
        <v>229</v>
      </c>
      <c r="AA8" s="13" t="s">
        <v>230</v>
      </c>
      <c r="AB8" s="13" t="s">
        <v>231</v>
      </c>
      <c r="AC8" s="13" t="s">
        <v>459</v>
      </c>
      <c r="AD8" s="13" t="s">
        <v>460</v>
      </c>
      <c r="AE8" s="13" t="s">
        <v>461</v>
      </c>
      <c r="AF8" s="13" t="s">
        <v>462</v>
      </c>
      <c r="AG8" s="13" t="s">
        <v>463</v>
      </c>
      <c r="AH8" s="13" t="s">
        <v>464</v>
      </c>
      <c r="AI8" s="13" t="s">
        <v>472</v>
      </c>
      <c r="AJ8" s="13" t="s">
        <v>223</v>
      </c>
      <c r="AK8" s="13" t="s">
        <v>224</v>
      </c>
      <c r="AL8" s="13" t="s">
        <v>225</v>
      </c>
      <c r="AM8" s="13" t="s">
        <v>226</v>
      </c>
      <c r="AN8" s="13" t="s">
        <v>227</v>
      </c>
      <c r="AO8" s="13" t="s">
        <v>228</v>
      </c>
      <c r="AP8" s="13" t="s">
        <v>229</v>
      </c>
      <c r="AQ8" s="13" t="s">
        <v>230</v>
      </c>
      <c r="AR8" s="13" t="s">
        <v>231</v>
      </c>
      <c r="AS8" s="13" t="s">
        <v>459</v>
      </c>
      <c r="AT8" s="13" t="s">
        <v>460</v>
      </c>
      <c r="AU8" s="13" t="s">
        <v>461</v>
      </c>
      <c r="AV8" s="13" t="s">
        <v>462</v>
      </c>
      <c r="AW8" s="13" t="s">
        <v>463</v>
      </c>
      <c r="AX8" s="13" t="s">
        <v>464</v>
      </c>
      <c r="AY8" s="13" t="s">
        <v>473</v>
      </c>
    </row>
    <row r="9" spans="1:51">
      <c r="A9" s="14"/>
      <c r="B9" s="72" t="s">
        <v>234</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c r="O9" s="90"/>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t="str">
        <f>IF(SUMIF('3d NTS capacity by exit zone'!$D$8:$D$131,$B9,'3d NTS capacity by exit zone'!O$8:O$131)=0,"-",SUMIF('3d NTS capacity by exit zone'!$D$8:$D$131,'3e ECN charges'!$B9,'3d NTS capacity by exit zone'!O$8:O$131))</f>
        <v>-</v>
      </c>
      <c r="AE9" s="94" t="str">
        <f>IF(SUMIF('3d NTS capacity by exit zone'!$D$8:$D$131,$B9,'3d NTS capacity by exit zone'!P$8:P$131)=0,"-",SUMIF('3d NTS capacity by exit zone'!$D$8:$D$131,'3e ECN charges'!$B9,'3d NTS capacity by exit zone'!P$8:P$131))</f>
        <v>-</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t="str">
        <f>IF(N9="","-",IF(AD9="-",0,AD9*N9))</f>
        <v>-</v>
      </c>
      <c r="AU9" s="91" t="str">
        <f t="shared" si="1"/>
        <v>-</v>
      </c>
      <c r="AV9" s="91" t="str">
        <f t="shared" si="1"/>
        <v>-</v>
      </c>
      <c r="AW9" s="91" t="str">
        <f t="shared" si="1"/>
        <v>-</v>
      </c>
      <c r="AX9" s="91" t="str">
        <f t="shared" si="1"/>
        <v>-</v>
      </c>
      <c r="AY9" s="91" t="str">
        <f t="shared" si="1"/>
        <v>-</v>
      </c>
    </row>
    <row r="10" spans="1:51">
      <c r="A10" s="14"/>
      <c r="B10" s="72" t="s">
        <v>239</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c r="O10" s="90"/>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t="str">
        <f>IF(SUMIF('3d NTS capacity by exit zone'!$D$8:$D$131,$B10,'3d NTS capacity by exit zone'!O$8:O$131)=0,"-",SUMIF('3d NTS capacity by exit zone'!$D$8:$D$131,'3e ECN charges'!$B10,'3d NTS capacity by exit zone'!O$8:O$131))</f>
        <v>-</v>
      </c>
      <c r="AE10" s="94" t="str">
        <f>IF(SUMIF('3d NTS capacity by exit zone'!$D$8:$D$131,$B10,'3d NTS capacity by exit zone'!P$8:P$131)=0,"-",SUMIF('3d NTS capacity by exit zone'!$D$8:$D$131,'3e ECN charges'!$B10,'3d NTS capacity by exit zone'!P$8:P$131))</f>
        <v>-</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t="str">
        <f t="shared" ref="AT10:AT24" si="12">IF(N10="","-",IF(AD10="-",0,AD10*N10))</f>
        <v>-</v>
      </c>
      <c r="AU10" s="91" t="str">
        <f t="shared" ref="AU10:AU24" si="13">IF(O10="","-",IF(AE10="-",0,AE10*O10))</f>
        <v>-</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242</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c r="O11" s="90"/>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t="str">
        <f>IF(SUMIF('3d NTS capacity by exit zone'!$D$8:$D$131,$B11,'3d NTS capacity by exit zone'!O$8:O$131)=0,"-",SUMIF('3d NTS capacity by exit zone'!$D$8:$D$131,'3e ECN charges'!$B11,'3d NTS capacity by exit zone'!O$8:O$131))</f>
        <v>-</v>
      </c>
      <c r="AE11" s="94" t="str">
        <f>IF(SUMIF('3d NTS capacity by exit zone'!$D$8:$D$131,$B11,'3d NTS capacity by exit zone'!P$8:P$131)=0,"-",SUMIF('3d NTS capacity by exit zone'!$D$8:$D$131,'3e ECN charges'!$B11,'3d NTS capacity by exit zone'!P$8:P$131))</f>
        <v>-</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t="str">
        <f t="shared" si="12"/>
        <v>-</v>
      </c>
      <c r="AU11" s="91" t="str">
        <f t="shared" si="13"/>
        <v>-</v>
      </c>
      <c r="AV11" s="91" t="str">
        <f t="shared" si="14"/>
        <v>-</v>
      </c>
      <c r="AW11" s="91" t="str">
        <f t="shared" si="15"/>
        <v>-</v>
      </c>
      <c r="AX11" s="91" t="str">
        <f t="shared" si="16"/>
        <v>-</v>
      </c>
      <c r="AY11" s="91" t="str">
        <f t="shared" si="17"/>
        <v>-</v>
      </c>
    </row>
    <row r="12" spans="1:51">
      <c r="A12" s="14"/>
      <c r="B12" s="72" t="s">
        <v>244</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c r="O12" s="90"/>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t="str">
        <f>IF(SUMIF('3d NTS capacity by exit zone'!$D$8:$D$131,$B12,'3d NTS capacity by exit zone'!O$8:O$131)=0,"-",SUMIF('3d NTS capacity by exit zone'!$D$8:$D$131,'3e ECN charges'!$B12,'3d NTS capacity by exit zone'!O$8:O$131))</f>
        <v>-</v>
      </c>
      <c r="AE12" s="94" t="str">
        <f>IF(SUMIF('3d NTS capacity by exit zone'!$D$8:$D$131,$B12,'3d NTS capacity by exit zone'!P$8:P$131)=0,"-",SUMIF('3d NTS capacity by exit zone'!$D$8:$D$131,'3e ECN charges'!$B12,'3d NTS capacity by exit zone'!P$8:P$131))</f>
        <v>-</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t="str">
        <f t="shared" si="12"/>
        <v>-</v>
      </c>
      <c r="AU12" s="91" t="str">
        <f t="shared" si="13"/>
        <v>-</v>
      </c>
      <c r="AV12" s="91" t="str">
        <f t="shared" si="14"/>
        <v>-</v>
      </c>
      <c r="AW12" s="91" t="str">
        <f t="shared" si="15"/>
        <v>-</v>
      </c>
      <c r="AX12" s="91" t="str">
        <f t="shared" si="16"/>
        <v>-</v>
      </c>
      <c r="AY12" s="91" t="str">
        <f t="shared" si="17"/>
        <v>-</v>
      </c>
    </row>
    <row r="13" spans="1:51">
      <c r="A13" s="14"/>
      <c r="B13" s="72" t="s">
        <v>249</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c r="O13" s="90"/>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t="str">
        <f>IF(SUMIF('3d NTS capacity by exit zone'!$D$8:$D$131,$B13,'3d NTS capacity by exit zone'!O$8:O$131)=0,"-",SUMIF('3d NTS capacity by exit zone'!$D$8:$D$131,'3e ECN charges'!$B13,'3d NTS capacity by exit zone'!O$8:O$131))</f>
        <v>-</v>
      </c>
      <c r="AE13" s="94" t="str">
        <f>IF(SUMIF('3d NTS capacity by exit zone'!$D$8:$D$131,$B13,'3d NTS capacity by exit zone'!P$8:P$131)=0,"-",SUMIF('3d NTS capacity by exit zone'!$D$8:$D$131,'3e ECN charges'!$B13,'3d NTS capacity by exit zone'!P$8:P$131))</f>
        <v>-</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t="str">
        <f t="shared" si="12"/>
        <v>-</v>
      </c>
      <c r="AU13" s="91" t="str">
        <f t="shared" si="13"/>
        <v>-</v>
      </c>
      <c r="AV13" s="91" t="str">
        <f t="shared" si="14"/>
        <v>-</v>
      </c>
      <c r="AW13" s="91" t="str">
        <f t="shared" si="15"/>
        <v>-</v>
      </c>
      <c r="AX13" s="91" t="str">
        <f t="shared" si="16"/>
        <v>-</v>
      </c>
      <c r="AY13" s="91" t="str">
        <f t="shared" si="17"/>
        <v>-</v>
      </c>
    </row>
    <row r="14" spans="1:51">
      <c r="A14" s="14"/>
      <c r="B14" s="72" t="s">
        <v>252</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c r="O14" s="90"/>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t="str">
        <f>IF(SUMIF('3d NTS capacity by exit zone'!$D$8:$D$131,$B14,'3d NTS capacity by exit zone'!O$8:O$131)=0,"-",SUMIF('3d NTS capacity by exit zone'!$D$8:$D$131,'3e ECN charges'!$B14,'3d NTS capacity by exit zone'!O$8:O$131))</f>
        <v>-</v>
      </c>
      <c r="AE14" s="94" t="str">
        <f>IF(SUMIF('3d NTS capacity by exit zone'!$D$8:$D$131,$B14,'3d NTS capacity by exit zone'!P$8:P$131)=0,"-",SUMIF('3d NTS capacity by exit zone'!$D$8:$D$131,'3e ECN charges'!$B14,'3d NTS capacity by exit zone'!P$8:P$131))</f>
        <v>-</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t="str">
        <f t="shared" si="12"/>
        <v>-</v>
      </c>
      <c r="AU14" s="91" t="str">
        <f t="shared" si="13"/>
        <v>-</v>
      </c>
      <c r="AV14" s="91" t="str">
        <f t="shared" si="14"/>
        <v>-</v>
      </c>
      <c r="AW14" s="91" t="str">
        <f t="shared" si="15"/>
        <v>-</v>
      </c>
      <c r="AX14" s="91" t="str">
        <f t="shared" si="16"/>
        <v>-</v>
      </c>
      <c r="AY14" s="91" t="str">
        <f t="shared" si="17"/>
        <v>-</v>
      </c>
    </row>
    <row r="15" spans="1:51">
      <c r="A15" s="14"/>
      <c r="B15" s="72" t="s">
        <v>258</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c r="O15" s="90"/>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t="str">
        <f>IF(SUMIF('3d NTS capacity by exit zone'!$D$8:$D$131,$B15,'3d NTS capacity by exit zone'!O$8:O$131)=0,"-",SUMIF('3d NTS capacity by exit zone'!$D$8:$D$131,'3e ECN charges'!$B15,'3d NTS capacity by exit zone'!O$8:O$131))</f>
        <v>-</v>
      </c>
      <c r="AE15" s="94" t="str">
        <f>IF(SUMIF('3d NTS capacity by exit zone'!$D$8:$D$131,$B15,'3d NTS capacity by exit zone'!P$8:P$131)=0,"-",SUMIF('3d NTS capacity by exit zone'!$D$8:$D$131,'3e ECN charges'!$B15,'3d NTS capacity by exit zone'!P$8:P$131))</f>
        <v>-</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t="str">
        <f t="shared" si="12"/>
        <v>-</v>
      </c>
      <c r="AU15" s="91" t="str">
        <f t="shared" si="13"/>
        <v>-</v>
      </c>
      <c r="AV15" s="91" t="str">
        <f t="shared" si="14"/>
        <v>-</v>
      </c>
      <c r="AW15" s="91" t="str">
        <f t="shared" si="15"/>
        <v>-</v>
      </c>
      <c r="AX15" s="91" t="str">
        <f t="shared" si="16"/>
        <v>-</v>
      </c>
      <c r="AY15" s="91" t="str">
        <f t="shared" si="17"/>
        <v>-</v>
      </c>
    </row>
    <row r="16" spans="1:51">
      <c r="A16" s="14"/>
      <c r="B16" s="72" t="s">
        <v>263</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c r="O16" s="90"/>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t="str">
        <f>IF(SUMIF('3d NTS capacity by exit zone'!$D$8:$D$131,$B16,'3d NTS capacity by exit zone'!O$8:O$131)=0,"-",SUMIF('3d NTS capacity by exit zone'!$D$8:$D$131,'3e ECN charges'!$B16,'3d NTS capacity by exit zone'!O$8:O$131))</f>
        <v>-</v>
      </c>
      <c r="AE16" s="94" t="str">
        <f>IF(SUMIF('3d NTS capacity by exit zone'!$D$8:$D$131,$B16,'3d NTS capacity by exit zone'!P$8:P$131)=0,"-",SUMIF('3d NTS capacity by exit zone'!$D$8:$D$131,'3e ECN charges'!$B16,'3d NTS capacity by exit zone'!P$8:P$131))</f>
        <v>-</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t="str">
        <f t="shared" si="12"/>
        <v>-</v>
      </c>
      <c r="AU16" s="91" t="str">
        <f t="shared" si="13"/>
        <v>-</v>
      </c>
      <c r="AV16" s="91" t="str">
        <f t="shared" si="14"/>
        <v>-</v>
      </c>
      <c r="AW16" s="91" t="str">
        <f t="shared" si="15"/>
        <v>-</v>
      </c>
      <c r="AX16" s="91" t="str">
        <f t="shared" si="16"/>
        <v>-</v>
      </c>
      <c r="AY16" s="91" t="str">
        <f t="shared" si="17"/>
        <v>-</v>
      </c>
    </row>
    <row r="17" spans="1:51">
      <c r="A17" s="14"/>
      <c r="B17" s="72" t="s">
        <v>322</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c r="O17" s="90"/>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t="str">
        <f>IF(SUMIF('3d NTS capacity by exit zone'!$D$8:$D$131,$B17,'3d NTS capacity by exit zone'!O$8:O$131)=0,"-",SUMIF('3d NTS capacity by exit zone'!$D$8:$D$131,'3e ECN charges'!$B17,'3d NTS capacity by exit zone'!O$8:O$131))</f>
        <v>-</v>
      </c>
      <c r="AE17" s="94" t="str">
        <f>IF(SUMIF('3d NTS capacity by exit zone'!$D$8:$D$131,$B17,'3d NTS capacity by exit zone'!P$8:P$131)=0,"-",SUMIF('3d NTS capacity by exit zone'!$D$8:$D$131,'3e ECN charges'!$B17,'3d NTS capacity by exit zone'!P$8:P$131))</f>
        <v>-</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t="str">
        <f t="shared" si="12"/>
        <v>-</v>
      </c>
      <c r="AU17" s="91" t="str">
        <f t="shared" si="13"/>
        <v>-</v>
      </c>
      <c r="AV17" s="91" t="str">
        <f t="shared" si="14"/>
        <v>-</v>
      </c>
      <c r="AW17" s="91" t="str">
        <f t="shared" si="15"/>
        <v>-</v>
      </c>
      <c r="AX17" s="91" t="str">
        <f t="shared" si="16"/>
        <v>-</v>
      </c>
      <c r="AY17" s="91" t="str">
        <f t="shared" si="17"/>
        <v>-</v>
      </c>
    </row>
    <row r="18" spans="1:51">
      <c r="A18" s="14"/>
      <c r="B18" s="72" t="s">
        <v>326</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c r="O18" s="90"/>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t="str">
        <f>IF(SUMIF('3d NTS capacity by exit zone'!$D$8:$D$131,$B18,'3d NTS capacity by exit zone'!O$8:O$131)=0,"-",SUMIF('3d NTS capacity by exit zone'!$D$8:$D$131,'3e ECN charges'!$B18,'3d NTS capacity by exit zone'!O$8:O$131))</f>
        <v>-</v>
      </c>
      <c r="AE18" s="94" t="str">
        <f>IF(SUMIF('3d NTS capacity by exit zone'!$D$8:$D$131,$B18,'3d NTS capacity by exit zone'!P$8:P$131)=0,"-",SUMIF('3d NTS capacity by exit zone'!$D$8:$D$131,'3e ECN charges'!$B18,'3d NTS capacity by exit zone'!P$8:P$131))</f>
        <v>-</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t="str">
        <f t="shared" si="12"/>
        <v>-</v>
      </c>
      <c r="AU18" s="91" t="str">
        <f t="shared" si="13"/>
        <v>-</v>
      </c>
      <c r="AV18" s="91" t="str">
        <f t="shared" si="14"/>
        <v>-</v>
      </c>
      <c r="AW18" s="91" t="str">
        <f t="shared" si="15"/>
        <v>-</v>
      </c>
      <c r="AX18" s="91" t="str">
        <f t="shared" si="16"/>
        <v>-</v>
      </c>
      <c r="AY18" s="91" t="str">
        <f t="shared" si="17"/>
        <v>-</v>
      </c>
    </row>
    <row r="19" spans="1:51">
      <c r="A19" s="14"/>
      <c r="B19" s="72" t="s">
        <v>404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c r="O19" s="90"/>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t="str">
        <f t="shared" si="12"/>
        <v>-</v>
      </c>
      <c r="AU19" s="91" t="str">
        <f t="shared" si="13"/>
        <v>-</v>
      </c>
      <c r="AV19" s="91" t="str">
        <f t="shared" si="14"/>
        <v>-</v>
      </c>
      <c r="AW19" s="91" t="str">
        <f t="shared" si="15"/>
        <v>-</v>
      </c>
      <c r="AX19" s="91" t="str">
        <f t="shared" si="16"/>
        <v>-</v>
      </c>
      <c r="AY19" s="91" t="str">
        <f t="shared" si="17"/>
        <v>-</v>
      </c>
    </row>
    <row r="20" spans="1:51">
      <c r="A20" s="14"/>
      <c r="B20" s="72" t="s">
        <v>305</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c r="O20" s="90"/>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t="str">
        <f>IF(SUMIF('3d NTS capacity by exit zone'!$D$8:$D$131,$B20,'3d NTS capacity by exit zone'!O$8:O$131)=0,"-",SUMIF('3d NTS capacity by exit zone'!$D$8:$D$131,'3e ECN charges'!$B20,'3d NTS capacity by exit zone'!O$8:O$131))</f>
        <v>-</v>
      </c>
      <c r="AE20" s="94" t="str">
        <f>IF(SUMIF('3d NTS capacity by exit zone'!$D$8:$D$131,$B20,'3d NTS capacity by exit zone'!P$8:P$131)=0,"-",SUMIF('3d NTS capacity by exit zone'!$D$8:$D$131,'3e ECN charges'!$B20,'3d NTS capacity by exit zone'!P$8:P$131))</f>
        <v>-</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t="str">
        <f t="shared" si="12"/>
        <v>-</v>
      </c>
      <c r="AU20" s="91" t="str">
        <f t="shared" si="13"/>
        <v>-</v>
      </c>
      <c r="AV20" s="91" t="str">
        <f t="shared" si="14"/>
        <v>-</v>
      </c>
      <c r="AW20" s="91" t="str">
        <f t="shared" si="15"/>
        <v>-</v>
      </c>
      <c r="AX20" s="91" t="str">
        <f t="shared" si="16"/>
        <v>-</v>
      </c>
      <c r="AY20" s="91" t="str">
        <f t="shared" si="17"/>
        <v>-</v>
      </c>
    </row>
    <row r="21" spans="1:51">
      <c r="A21" s="14"/>
      <c r="B21" s="72" t="s">
        <v>313</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c r="O21" s="90"/>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t="str">
        <f>IF(SUMIF('3d NTS capacity by exit zone'!$D$8:$D$131,$B21,'3d NTS capacity by exit zone'!O$8:O$131)=0,"-",SUMIF('3d NTS capacity by exit zone'!$D$8:$D$131,'3e ECN charges'!$B21,'3d NTS capacity by exit zone'!O$8:O$131))</f>
        <v>-</v>
      </c>
      <c r="AE21" s="94" t="str">
        <f>IF(SUMIF('3d NTS capacity by exit zone'!$D$8:$D$131,$B21,'3d NTS capacity by exit zone'!P$8:P$131)=0,"-",SUMIF('3d NTS capacity by exit zone'!$D$8:$D$131,'3e ECN charges'!$B21,'3d NTS capacity by exit zone'!P$8:P$131))</f>
        <v>-</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t="str">
        <f t="shared" si="12"/>
        <v>-</v>
      </c>
      <c r="AU21" s="91" t="str">
        <f t="shared" si="13"/>
        <v>-</v>
      </c>
      <c r="AV21" s="91" t="str">
        <f t="shared" si="14"/>
        <v>-</v>
      </c>
      <c r="AW21" s="91" t="str">
        <f t="shared" si="15"/>
        <v>-</v>
      </c>
      <c r="AX21" s="91" t="str">
        <f t="shared" si="16"/>
        <v>-</v>
      </c>
      <c r="AY21" s="91" t="str">
        <f t="shared" si="17"/>
        <v>-</v>
      </c>
    </row>
    <row r="22" spans="1:51">
      <c r="A22" s="14"/>
      <c r="B22" s="72" t="s">
        <v>267</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c r="O22" s="90"/>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t="str">
        <f>IF(SUMIF('3d NTS capacity by exit zone'!$D$8:$D$131,$B22,'3d NTS capacity by exit zone'!O$8:O$131)=0,"-",SUMIF('3d NTS capacity by exit zone'!$D$8:$D$131,'3e ECN charges'!$B22,'3d NTS capacity by exit zone'!O$8:O$131))</f>
        <v>-</v>
      </c>
      <c r="AE22" s="94" t="str">
        <f>IF(SUMIF('3d NTS capacity by exit zone'!$D$8:$D$131,$B22,'3d NTS capacity by exit zone'!P$8:P$131)=0,"-",SUMIF('3d NTS capacity by exit zone'!$D$8:$D$131,'3e ECN charges'!$B22,'3d NTS capacity by exit zone'!P$8:P$131))</f>
        <v>-</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t="str">
        <f t="shared" si="12"/>
        <v>-</v>
      </c>
      <c r="AU22" s="91" t="str">
        <f t="shared" si="13"/>
        <v>-</v>
      </c>
      <c r="AV22" s="91" t="str">
        <f t="shared" si="14"/>
        <v>-</v>
      </c>
      <c r="AW22" s="91" t="str">
        <f t="shared" si="15"/>
        <v>-</v>
      </c>
      <c r="AX22" s="91" t="str">
        <f t="shared" si="16"/>
        <v>-</v>
      </c>
      <c r="AY22" s="91" t="str">
        <f t="shared" si="17"/>
        <v>-</v>
      </c>
    </row>
    <row r="23" spans="1:51">
      <c r="A23" s="14"/>
      <c r="B23" s="72" t="s">
        <v>269</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c r="O23" s="90"/>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t="str">
        <f>IF(SUMIF('3d NTS capacity by exit zone'!$D$8:$D$131,$B23,'3d NTS capacity by exit zone'!O$8:O$131)=0,"-",SUMIF('3d NTS capacity by exit zone'!$D$8:$D$131,'3e ECN charges'!$B23,'3d NTS capacity by exit zone'!O$8:O$131))</f>
        <v>-</v>
      </c>
      <c r="AE23" s="94" t="str">
        <f>IF(SUMIF('3d NTS capacity by exit zone'!$D$8:$D$131,$B23,'3d NTS capacity by exit zone'!P$8:P$131)=0,"-",SUMIF('3d NTS capacity by exit zone'!$D$8:$D$131,'3e ECN charges'!$B23,'3d NTS capacity by exit zone'!P$8:P$131))</f>
        <v>-</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t="str">
        <f t="shared" si="12"/>
        <v>-</v>
      </c>
      <c r="AU23" s="91" t="str">
        <f t="shared" si="13"/>
        <v>-</v>
      </c>
      <c r="AV23" s="91" t="str">
        <f t="shared" si="14"/>
        <v>-</v>
      </c>
      <c r="AW23" s="91" t="str">
        <f t="shared" si="15"/>
        <v>-</v>
      </c>
      <c r="AX23" s="91" t="str">
        <f t="shared" si="16"/>
        <v>-</v>
      </c>
      <c r="AY23" s="91" t="str">
        <f t="shared" si="17"/>
        <v>-</v>
      </c>
    </row>
    <row r="24" spans="1:51">
      <c r="A24" s="14"/>
      <c r="B24" s="72" t="s">
        <v>272</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c r="O24" s="90"/>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t="str">
        <f>IF(SUMIF('3d NTS capacity by exit zone'!$D$8:$D$131,$B24,'3d NTS capacity by exit zone'!O$8:O$131)=0,"-",SUMIF('3d NTS capacity by exit zone'!$D$8:$D$131,'3e ECN charges'!$B24,'3d NTS capacity by exit zone'!O$8:O$131))</f>
        <v>-</v>
      </c>
      <c r="AE24" s="94" t="str">
        <f>IF(SUMIF('3d NTS capacity by exit zone'!$D$8:$D$131,$B24,'3d NTS capacity by exit zone'!P$8:P$131)=0,"-",SUMIF('3d NTS capacity by exit zone'!$D$8:$D$131,'3e ECN charges'!$B24,'3d NTS capacity by exit zone'!P$8:P$131))</f>
        <v>-</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t="str">
        <f t="shared" si="12"/>
        <v>-</v>
      </c>
      <c r="AU24" s="91" t="str">
        <f t="shared" si="13"/>
        <v>-</v>
      </c>
      <c r="AV24" s="91" t="str">
        <f t="shared" si="14"/>
        <v>-</v>
      </c>
      <c r="AW24" s="91" t="str">
        <f t="shared" si="15"/>
        <v>-</v>
      </c>
      <c r="AX24" s="91" t="str">
        <f t="shared" si="16"/>
        <v>-</v>
      </c>
      <c r="AY24" s="91" t="str">
        <f t="shared" si="17"/>
        <v>-</v>
      </c>
    </row>
    <row r="25" spans="1:51">
      <c r="A25" s="14"/>
      <c r="B25" s="72" t="s">
        <v>276</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c r="O25" s="90"/>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t="str">
        <f>IF(SUMIF('3d NTS capacity by exit zone'!$D$8:$D$131,$B25,'3d NTS capacity by exit zone'!O$8:O$131)=0,"-",SUMIF('3d NTS capacity by exit zone'!$D$8:$D$131,'3e ECN charges'!$B25,'3d NTS capacity by exit zone'!O$8:O$131))</f>
        <v>-</v>
      </c>
      <c r="AE25" s="94" t="str">
        <f>IF(SUMIF('3d NTS capacity by exit zone'!$D$8:$D$131,$B25,'3d NTS capacity by exit zone'!P$8:P$131)=0,"-",SUMIF('3d NTS capacity by exit zone'!$D$8:$D$131,'3e ECN charges'!$B25,'3d NTS capacity by exit zone'!P$8:P$131))</f>
        <v>-</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t="str">
        <f t="shared" ref="AT25:AT41" si="19">IF(N25="","-",IF(AD25="-",0,AD25*N25))</f>
        <v>-</v>
      </c>
      <c r="AU25" s="91" t="str">
        <f t="shared" ref="AU25:AU41" si="20">IF(O25="","-",IF(AE25="-",0,AE25*O25))</f>
        <v>-</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280</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c r="O26" s="90"/>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t="str">
        <f>IF(SUMIF('3d NTS capacity by exit zone'!$D$8:$D$131,$B26,'3d NTS capacity by exit zone'!O$8:O$131)=0,"-",SUMIF('3d NTS capacity by exit zone'!$D$8:$D$131,'3e ECN charges'!$B26,'3d NTS capacity by exit zone'!O$8:O$131))</f>
        <v>-</v>
      </c>
      <c r="AE26" s="94" t="str">
        <f>IF(SUMIF('3d NTS capacity by exit zone'!$D$8:$D$131,$B26,'3d NTS capacity by exit zone'!P$8:P$131)=0,"-",SUMIF('3d NTS capacity by exit zone'!$D$8:$D$131,'3e ECN charges'!$B26,'3d NTS capacity by exit zone'!P$8:P$131))</f>
        <v>-</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t="str">
        <f t="shared" si="19"/>
        <v>-</v>
      </c>
      <c r="AU26" s="91" t="str">
        <f t="shared" si="20"/>
        <v>-</v>
      </c>
      <c r="AV26" s="91" t="str">
        <f t="shared" si="21"/>
        <v>-</v>
      </c>
      <c r="AW26" s="91" t="str">
        <f t="shared" si="22"/>
        <v>-</v>
      </c>
      <c r="AX26" s="91" t="str">
        <f t="shared" si="23"/>
        <v>-</v>
      </c>
      <c r="AY26" s="91" t="str">
        <f t="shared" si="23"/>
        <v>-</v>
      </c>
    </row>
    <row r="27" spans="1:51">
      <c r="A27" s="14"/>
      <c r="B27" s="72" t="s">
        <v>352</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c r="O27" s="90"/>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t="str">
        <f>IF(SUMIF('3d NTS capacity by exit zone'!$D$8:$D$131,$B27,'3d NTS capacity by exit zone'!O$8:O$131)=0,"-",SUMIF('3d NTS capacity by exit zone'!$D$8:$D$131,'3e ECN charges'!$B27,'3d NTS capacity by exit zone'!O$8:O$131))</f>
        <v>-</v>
      </c>
      <c r="AE27" s="94" t="str">
        <f>IF(SUMIF('3d NTS capacity by exit zone'!$D$8:$D$131,$B27,'3d NTS capacity by exit zone'!P$8:P$131)=0,"-",SUMIF('3d NTS capacity by exit zone'!$D$8:$D$131,'3e ECN charges'!$B27,'3d NTS capacity by exit zone'!P$8:P$131))</f>
        <v>-</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t="str">
        <f t="shared" si="19"/>
        <v>-</v>
      </c>
      <c r="AU27" s="91" t="str">
        <f t="shared" si="20"/>
        <v>-</v>
      </c>
      <c r="AV27" s="91" t="str">
        <f t="shared" si="21"/>
        <v>-</v>
      </c>
      <c r="AW27" s="91" t="str">
        <f t="shared" si="22"/>
        <v>-</v>
      </c>
      <c r="AX27" s="91" t="str">
        <f t="shared" si="23"/>
        <v>-</v>
      </c>
      <c r="AY27" s="91" t="str">
        <f t="shared" si="23"/>
        <v>-</v>
      </c>
    </row>
    <row r="28" spans="1:51">
      <c r="A28" s="14"/>
      <c r="B28" s="72" t="s">
        <v>354</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c r="O28" s="90"/>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t="str">
        <f>IF(SUMIF('3d NTS capacity by exit zone'!$D$8:$D$131,$B28,'3d NTS capacity by exit zone'!O$8:O$131)=0,"-",SUMIF('3d NTS capacity by exit zone'!$D$8:$D$131,'3e ECN charges'!$B28,'3d NTS capacity by exit zone'!O$8:O$131))</f>
        <v>-</v>
      </c>
      <c r="AE28" s="94" t="str">
        <f>IF(SUMIF('3d NTS capacity by exit zone'!$D$8:$D$131,$B28,'3d NTS capacity by exit zone'!P$8:P$131)=0,"-",SUMIF('3d NTS capacity by exit zone'!$D$8:$D$131,'3e ECN charges'!$B28,'3d NTS capacity by exit zone'!P$8:P$131))</f>
        <v>-</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t="str">
        <f t="shared" si="19"/>
        <v>-</v>
      </c>
      <c r="AU28" s="91" t="str">
        <f t="shared" si="20"/>
        <v>-</v>
      </c>
      <c r="AV28" s="91" t="str">
        <f t="shared" si="21"/>
        <v>-</v>
      </c>
      <c r="AW28" s="91" t="str">
        <f t="shared" si="22"/>
        <v>-</v>
      </c>
      <c r="AX28" s="91" t="str">
        <f t="shared" si="23"/>
        <v>-</v>
      </c>
      <c r="AY28" s="91" t="str">
        <f t="shared" si="23"/>
        <v>-</v>
      </c>
    </row>
    <row r="29" spans="1:51">
      <c r="A29" s="14"/>
      <c r="B29" s="72" t="s">
        <v>357</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c r="O29" s="90"/>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t="str">
        <f>IF(SUMIF('3d NTS capacity by exit zone'!$D$8:$D$131,$B29,'3d NTS capacity by exit zone'!O$8:O$131)=0,"-",SUMIF('3d NTS capacity by exit zone'!$D$8:$D$131,'3e ECN charges'!$B29,'3d NTS capacity by exit zone'!O$8:O$131))</f>
        <v>-</v>
      </c>
      <c r="AE29" s="94" t="str">
        <f>IF(SUMIF('3d NTS capacity by exit zone'!$D$8:$D$131,$B29,'3d NTS capacity by exit zone'!P$8:P$131)=0,"-",SUMIF('3d NTS capacity by exit zone'!$D$8:$D$131,'3e ECN charges'!$B29,'3d NTS capacity by exit zone'!P$8:P$131))</f>
        <v>-</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t="str">
        <f t="shared" si="19"/>
        <v>-</v>
      </c>
      <c r="AU29" s="91" t="str">
        <f t="shared" si="20"/>
        <v>-</v>
      </c>
      <c r="AV29" s="91" t="str">
        <f t="shared" si="21"/>
        <v>-</v>
      </c>
      <c r="AW29" s="91" t="str">
        <f t="shared" si="22"/>
        <v>-</v>
      </c>
      <c r="AX29" s="91" t="str">
        <f t="shared" si="23"/>
        <v>-</v>
      </c>
      <c r="AY29" s="91" t="str">
        <f t="shared" si="23"/>
        <v>-</v>
      </c>
    </row>
    <row r="30" spans="1:51">
      <c r="A30" s="14"/>
      <c r="B30" s="72" t="s">
        <v>344</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c r="O30" s="90"/>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t="str">
        <f>IF(SUMIF('3d NTS capacity by exit zone'!$D$8:$D$131,$B30,'3d NTS capacity by exit zone'!O$8:O$131)=0,"-",SUMIF('3d NTS capacity by exit zone'!$D$8:$D$131,'3e ECN charges'!$B30,'3d NTS capacity by exit zone'!O$8:O$131))</f>
        <v>-</v>
      </c>
      <c r="AE30" s="94" t="str">
        <f>IF(SUMIF('3d NTS capacity by exit zone'!$D$8:$D$131,$B30,'3d NTS capacity by exit zone'!P$8:P$131)=0,"-",SUMIF('3d NTS capacity by exit zone'!$D$8:$D$131,'3e ECN charges'!$B30,'3d NTS capacity by exit zone'!P$8:P$131))</f>
        <v>-</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t="str">
        <f t="shared" si="19"/>
        <v>-</v>
      </c>
      <c r="AU30" s="91" t="str">
        <f t="shared" si="20"/>
        <v>-</v>
      </c>
      <c r="AV30" s="91" t="str">
        <f t="shared" si="21"/>
        <v>-</v>
      </c>
      <c r="AW30" s="91" t="str">
        <f t="shared" si="22"/>
        <v>-</v>
      </c>
      <c r="AX30" s="91" t="str">
        <f t="shared" si="23"/>
        <v>-</v>
      </c>
      <c r="AY30" s="91" t="str">
        <f t="shared" si="23"/>
        <v>-</v>
      </c>
    </row>
    <row r="31" spans="1:51">
      <c r="A31" s="14"/>
      <c r="B31" s="72" t="s">
        <v>349</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c r="O31" s="90"/>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t="str">
        <f>IF(SUMIF('3d NTS capacity by exit zone'!$D$8:$D$131,$B31,'3d NTS capacity by exit zone'!O$8:O$131)=0,"-",SUMIF('3d NTS capacity by exit zone'!$D$8:$D$131,'3e ECN charges'!$B31,'3d NTS capacity by exit zone'!O$8:O$131))</f>
        <v>-</v>
      </c>
      <c r="AE31" s="94" t="str">
        <f>IF(SUMIF('3d NTS capacity by exit zone'!$D$8:$D$131,$B31,'3d NTS capacity by exit zone'!P$8:P$131)=0,"-",SUMIF('3d NTS capacity by exit zone'!$D$8:$D$131,'3e ECN charges'!$B31,'3d NTS capacity by exit zone'!P$8:P$131))</f>
        <v>-</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t="str">
        <f t="shared" si="19"/>
        <v>-</v>
      </c>
      <c r="AU31" s="91" t="str">
        <f t="shared" si="20"/>
        <v>-</v>
      </c>
      <c r="AV31" s="91" t="str">
        <f t="shared" si="21"/>
        <v>-</v>
      </c>
      <c r="AW31" s="91" t="str">
        <f t="shared" si="22"/>
        <v>-</v>
      </c>
      <c r="AX31" s="91" t="str">
        <f t="shared" si="23"/>
        <v>-</v>
      </c>
      <c r="AY31" s="91" t="str">
        <f t="shared" si="23"/>
        <v>-</v>
      </c>
    </row>
    <row r="32" spans="1:51">
      <c r="A32" s="14"/>
      <c r="B32" s="72" t="s">
        <v>337</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c r="O32" s="90"/>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t="str">
        <f>IF(SUMIF('3d NTS capacity by exit zone'!$D$8:$D$131,$B32,'3d NTS capacity by exit zone'!O$8:O$131)=0,"-",SUMIF('3d NTS capacity by exit zone'!$D$8:$D$131,'3e ECN charges'!$B32,'3d NTS capacity by exit zone'!O$8:O$131))</f>
        <v>-</v>
      </c>
      <c r="AE32" s="94" t="str">
        <f>IF(SUMIF('3d NTS capacity by exit zone'!$D$8:$D$131,$B32,'3d NTS capacity by exit zone'!P$8:P$131)=0,"-",SUMIF('3d NTS capacity by exit zone'!$D$8:$D$131,'3e ECN charges'!$B32,'3d NTS capacity by exit zone'!P$8:P$131))</f>
        <v>-</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t="str">
        <f t="shared" si="19"/>
        <v>-</v>
      </c>
      <c r="AU32" s="91" t="str">
        <f t="shared" si="20"/>
        <v>-</v>
      </c>
      <c r="AV32" s="91" t="str">
        <f t="shared" si="21"/>
        <v>-</v>
      </c>
      <c r="AW32" s="91" t="str">
        <f t="shared" si="22"/>
        <v>-</v>
      </c>
      <c r="AX32" s="91" t="str">
        <f t="shared" si="23"/>
        <v>-</v>
      </c>
      <c r="AY32" s="91" t="str">
        <f t="shared" si="23"/>
        <v>-</v>
      </c>
    </row>
    <row r="33" spans="1:51">
      <c r="A33" s="14"/>
      <c r="B33" s="72" t="s">
        <v>334</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c r="O33" s="90"/>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t="str">
        <f>IF(SUMIF('3d NTS capacity by exit zone'!$D$8:$D$131,$B33,'3d NTS capacity by exit zone'!O$8:O$131)=0,"-",SUMIF('3d NTS capacity by exit zone'!$D$8:$D$131,'3e ECN charges'!$B33,'3d NTS capacity by exit zone'!O$8:O$131))</f>
        <v>-</v>
      </c>
      <c r="AE33" s="94" t="str">
        <f>IF(SUMIF('3d NTS capacity by exit zone'!$D$8:$D$131,$B33,'3d NTS capacity by exit zone'!P$8:P$131)=0,"-",SUMIF('3d NTS capacity by exit zone'!$D$8:$D$131,'3e ECN charges'!$B33,'3d NTS capacity by exit zone'!P$8:P$131))</f>
        <v>-</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t="str">
        <f t="shared" si="19"/>
        <v>-</v>
      </c>
      <c r="AU33" s="91" t="str">
        <f t="shared" si="20"/>
        <v>-</v>
      </c>
      <c r="AV33" s="91" t="str">
        <f t="shared" si="21"/>
        <v>-</v>
      </c>
      <c r="AW33" s="91" t="str">
        <f t="shared" si="22"/>
        <v>-</v>
      </c>
      <c r="AX33" s="91" t="str">
        <f t="shared" si="23"/>
        <v>-</v>
      </c>
      <c r="AY33" s="91" t="str">
        <f t="shared" si="23"/>
        <v>-</v>
      </c>
    </row>
    <row r="34" spans="1:51">
      <c r="A34" s="14"/>
      <c r="B34" s="72" t="s">
        <v>375</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c r="O34" s="90"/>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t="str">
        <f>IF(SUMIF('3d NTS capacity by exit zone'!$D$8:$D$131,$B34,'3d NTS capacity by exit zone'!O$8:O$131)=0,"-",SUMIF('3d NTS capacity by exit zone'!$D$8:$D$131,'3e ECN charges'!$B34,'3d NTS capacity by exit zone'!O$8:O$131))</f>
        <v>-</v>
      </c>
      <c r="AE34" s="94" t="str">
        <f>IF(SUMIF('3d NTS capacity by exit zone'!$D$8:$D$131,$B34,'3d NTS capacity by exit zone'!P$8:P$131)=0,"-",SUMIF('3d NTS capacity by exit zone'!$D$8:$D$131,'3e ECN charges'!$B34,'3d NTS capacity by exit zone'!P$8:P$131))</f>
        <v>-</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t="str">
        <f t="shared" si="19"/>
        <v>-</v>
      </c>
      <c r="AU34" s="91" t="str">
        <f t="shared" si="20"/>
        <v>-</v>
      </c>
      <c r="AV34" s="91" t="str">
        <f t="shared" si="21"/>
        <v>-</v>
      </c>
      <c r="AW34" s="91" t="str">
        <f t="shared" si="22"/>
        <v>-</v>
      </c>
      <c r="AX34" s="91" t="str">
        <f t="shared" si="23"/>
        <v>-</v>
      </c>
      <c r="AY34" s="91" t="str">
        <f t="shared" si="23"/>
        <v>-</v>
      </c>
    </row>
    <row r="35" spans="1:51">
      <c r="A35" s="14"/>
      <c r="B35" s="72" t="s">
        <v>379</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c r="O35" s="90"/>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t="str">
        <f>IF(SUMIF('3d NTS capacity by exit zone'!$D$8:$D$131,$B35,'3d NTS capacity by exit zone'!O$8:O$131)=0,"-",SUMIF('3d NTS capacity by exit zone'!$D$8:$D$131,'3e ECN charges'!$B35,'3d NTS capacity by exit zone'!O$8:O$131))</f>
        <v>-</v>
      </c>
      <c r="AE35" s="94" t="str">
        <f>IF(SUMIF('3d NTS capacity by exit zone'!$D$8:$D$131,$B35,'3d NTS capacity by exit zone'!P$8:P$131)=0,"-",SUMIF('3d NTS capacity by exit zone'!$D$8:$D$131,'3e ECN charges'!$B35,'3d NTS capacity by exit zone'!P$8:P$131))</f>
        <v>-</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t="str">
        <f t="shared" si="19"/>
        <v>-</v>
      </c>
      <c r="AU35" s="91" t="str">
        <f t="shared" si="20"/>
        <v>-</v>
      </c>
      <c r="AV35" s="91" t="str">
        <f t="shared" si="21"/>
        <v>-</v>
      </c>
      <c r="AW35" s="91" t="str">
        <f t="shared" si="22"/>
        <v>-</v>
      </c>
      <c r="AX35" s="91" t="str">
        <f t="shared" si="23"/>
        <v>-</v>
      </c>
      <c r="AY35" s="91" t="str">
        <f t="shared" si="23"/>
        <v>-</v>
      </c>
    </row>
    <row r="36" spans="1:51">
      <c r="A36" s="14"/>
      <c r="B36" s="72" t="s">
        <v>386</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c r="O36" s="90"/>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t="str">
        <f>IF(SUMIF('3d NTS capacity by exit zone'!$D$8:$D$131,$B36,'3d NTS capacity by exit zone'!O$8:O$131)=0,"-",SUMIF('3d NTS capacity by exit zone'!$D$8:$D$131,'3e ECN charges'!$B36,'3d NTS capacity by exit zone'!O$8:O$131))</f>
        <v>-</v>
      </c>
      <c r="AE36" s="94" t="str">
        <f>IF(SUMIF('3d NTS capacity by exit zone'!$D$8:$D$131,$B36,'3d NTS capacity by exit zone'!P$8:P$131)=0,"-",SUMIF('3d NTS capacity by exit zone'!$D$8:$D$131,'3e ECN charges'!$B36,'3d NTS capacity by exit zone'!P$8:P$131))</f>
        <v>-</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t="str">
        <f t="shared" si="19"/>
        <v>-</v>
      </c>
      <c r="AU36" s="91" t="str">
        <f t="shared" si="20"/>
        <v>-</v>
      </c>
      <c r="AV36" s="91" t="str">
        <f t="shared" si="21"/>
        <v>-</v>
      </c>
      <c r="AW36" s="91" t="str">
        <f t="shared" si="22"/>
        <v>-</v>
      </c>
      <c r="AX36" s="91" t="str">
        <f t="shared" si="23"/>
        <v>-</v>
      </c>
      <c r="AY36" s="91" t="str">
        <f t="shared" si="23"/>
        <v>-</v>
      </c>
    </row>
    <row r="37" spans="1:51">
      <c r="A37" s="14"/>
      <c r="B37" s="72" t="s">
        <v>395</v>
      </c>
      <c r="C37" s="85" t="s">
        <v>166</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c r="O37" s="90"/>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t="str">
        <f>IF(SUMIF('3d NTS capacity by exit zone'!$D$8:$D$131,$B37,'3d NTS capacity by exit zone'!O$8:O$131)=0,"-",SUMIF('3d NTS capacity by exit zone'!$D$8:$D$131,'3e ECN charges'!$B37,'3d NTS capacity by exit zone'!O$8:O$131))</f>
        <v>-</v>
      </c>
      <c r="AE37" s="94" t="str">
        <f>IF(SUMIF('3d NTS capacity by exit zone'!$D$8:$D$131,$B37,'3d NTS capacity by exit zone'!P$8:P$131)=0,"-",SUMIF('3d NTS capacity by exit zone'!$D$8:$D$131,'3e ECN charges'!$B37,'3d NTS capacity by exit zone'!P$8:P$131))</f>
        <v>-</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t="str">
        <f t="shared" si="19"/>
        <v>-</v>
      </c>
      <c r="AU37" s="91" t="str">
        <f t="shared" si="20"/>
        <v>-</v>
      </c>
      <c r="AV37" s="91" t="str">
        <f t="shared" si="21"/>
        <v>-</v>
      </c>
      <c r="AW37" s="91" t="str">
        <f t="shared" si="22"/>
        <v>-</v>
      </c>
      <c r="AX37" s="91" t="str">
        <f t="shared" si="23"/>
        <v>-</v>
      </c>
      <c r="AY37" s="91" t="str">
        <f t="shared" si="23"/>
        <v>-</v>
      </c>
    </row>
    <row r="38" spans="1:51">
      <c r="A38" s="14"/>
      <c r="B38" s="72" t="s">
        <v>391</v>
      </c>
      <c r="C38" s="85" t="s">
        <v>167</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c r="O38" s="90"/>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t="str">
        <f>IF(SUMIF('3d NTS capacity by exit zone'!$D$8:$D$131,$B38,'3d NTS capacity by exit zone'!O$8:O$131)=0,"-",SUMIF('3d NTS capacity by exit zone'!$D$8:$D$131,'3e ECN charges'!$B38,'3d NTS capacity by exit zone'!O$8:O$131))</f>
        <v>-</v>
      </c>
      <c r="AE38" s="94" t="str">
        <f>IF(SUMIF('3d NTS capacity by exit zone'!$D$8:$D$131,$B38,'3d NTS capacity by exit zone'!P$8:P$131)=0,"-",SUMIF('3d NTS capacity by exit zone'!$D$8:$D$131,'3e ECN charges'!$B38,'3d NTS capacity by exit zone'!P$8:P$131))</f>
        <v>-</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t="str">
        <f t="shared" si="19"/>
        <v>-</v>
      </c>
      <c r="AU38" s="91" t="str">
        <f t="shared" si="20"/>
        <v>-</v>
      </c>
      <c r="AV38" s="91" t="str">
        <f t="shared" si="21"/>
        <v>-</v>
      </c>
      <c r="AW38" s="91" t="str">
        <f t="shared" si="22"/>
        <v>-</v>
      </c>
      <c r="AX38" s="91" t="str">
        <f t="shared" si="23"/>
        <v>-</v>
      </c>
      <c r="AY38" s="91" t="str">
        <f t="shared" si="23"/>
        <v>-</v>
      </c>
    </row>
    <row r="39" spans="1:51">
      <c r="A39" s="14"/>
      <c r="B39" s="72" t="s">
        <v>290</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c r="O39" s="90"/>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t="str">
        <f>IF(SUMIF('3d NTS capacity by exit zone'!$D$8:$D$131,$B39,'3d NTS capacity by exit zone'!O$8:O$131)=0,"-",SUMIF('3d NTS capacity by exit zone'!$D$8:$D$131,'3e ECN charges'!$B39,'3d NTS capacity by exit zone'!O$8:O$131))</f>
        <v>-</v>
      </c>
      <c r="AE39" s="94" t="str">
        <f>IF(SUMIF('3d NTS capacity by exit zone'!$D$8:$D$131,$B39,'3d NTS capacity by exit zone'!P$8:P$131)=0,"-",SUMIF('3d NTS capacity by exit zone'!$D$8:$D$131,'3e ECN charges'!$B39,'3d NTS capacity by exit zone'!P$8:P$131))</f>
        <v>-</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t="str">
        <f t="shared" si="19"/>
        <v>-</v>
      </c>
      <c r="AU39" s="91" t="str">
        <f t="shared" si="20"/>
        <v>-</v>
      </c>
      <c r="AV39" s="91" t="str">
        <f t="shared" si="21"/>
        <v>-</v>
      </c>
      <c r="AW39" s="91" t="str">
        <f t="shared" si="22"/>
        <v>-</v>
      </c>
      <c r="AX39" s="91" t="str">
        <f t="shared" si="23"/>
        <v>-</v>
      </c>
      <c r="AY39" s="91" t="str">
        <f t="shared" si="23"/>
        <v>-</v>
      </c>
    </row>
    <row r="40" spans="1:51">
      <c r="A40" s="14"/>
      <c r="B40" s="72" t="s">
        <v>294</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c r="O40" s="90"/>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t="str">
        <f>IF(SUMIF('3d NTS capacity by exit zone'!$D$8:$D$131,$B40,'3d NTS capacity by exit zone'!O$8:O$131)=0,"-",SUMIF('3d NTS capacity by exit zone'!$D$8:$D$131,'3e ECN charges'!$B40,'3d NTS capacity by exit zone'!O$8:O$131))</f>
        <v>-</v>
      </c>
      <c r="AE40" s="94" t="str">
        <f>IF(SUMIF('3d NTS capacity by exit zone'!$D$8:$D$131,$B40,'3d NTS capacity by exit zone'!P$8:P$131)=0,"-",SUMIF('3d NTS capacity by exit zone'!$D$8:$D$131,'3e ECN charges'!$B40,'3d NTS capacity by exit zone'!P$8:P$131))</f>
        <v>-</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t="str">
        <f t="shared" si="19"/>
        <v>-</v>
      </c>
      <c r="AU40" s="91" t="str">
        <f t="shared" si="20"/>
        <v>-</v>
      </c>
      <c r="AV40" s="91" t="str">
        <f t="shared" si="21"/>
        <v>-</v>
      </c>
      <c r="AW40" s="91" t="str">
        <f t="shared" si="22"/>
        <v>-</v>
      </c>
      <c r="AX40" s="91" t="str">
        <f t="shared" si="23"/>
        <v>-</v>
      </c>
      <c r="AY40" s="91" t="str">
        <f t="shared" si="23"/>
        <v>-</v>
      </c>
    </row>
    <row r="41" spans="1:51">
      <c r="A41" s="14"/>
      <c r="B41" s="72" t="s">
        <v>298</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c r="O41" s="90"/>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t="str">
        <f>IF(SUMIF('3d NTS capacity by exit zone'!$D$8:$D$131,$B41,'3d NTS capacity by exit zone'!O$8:O$131)=0,"-",SUMIF('3d NTS capacity by exit zone'!$D$8:$D$131,'3e ECN charges'!$B41,'3d NTS capacity by exit zone'!O$8:O$131))</f>
        <v>-</v>
      </c>
      <c r="AE41" s="94" t="str">
        <f>IF(SUMIF('3d NTS capacity by exit zone'!$D$8:$D$131,$B41,'3d NTS capacity by exit zone'!P$8:P$131)=0,"-",SUMIF('3d NTS capacity by exit zone'!$D$8:$D$131,'3e ECN charges'!$B41,'3d NTS capacity by exit zone'!P$8:P$131))</f>
        <v>-</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t="str">
        <f t="shared" si="19"/>
        <v>-</v>
      </c>
      <c r="AU41" s="91" t="str">
        <f t="shared" si="20"/>
        <v>-</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796875" defaultRowHeight="13.5" zeroHeight="1"/>
  <cols>
    <col min="1" max="1" width="6.453125" style="63" customWidth="1"/>
    <col min="2" max="2" width="37" style="63" customWidth="1"/>
    <col min="3" max="3" width="54.453125" style="63" customWidth="1"/>
    <col min="4" max="4" width="19.54296875" style="63" customWidth="1"/>
    <col min="5" max="5" width="28.54296875" style="63" customWidth="1"/>
    <col min="6" max="6" width="2.81640625" style="63" customWidth="1"/>
    <col min="7" max="14" width="17.54296875" style="63" customWidth="1"/>
    <col min="15" max="15" width="2.81640625" style="63" customWidth="1"/>
    <col min="16" max="56" width="17.54296875" style="63" customWidth="1"/>
    <col min="57" max="16384" width="9.1796875" style="63"/>
  </cols>
  <sheetData>
    <row r="1" spans="1:55" s="60" customFormat="1" ht="12.65" customHeight="1"/>
    <row r="2" spans="1:55" s="60" customFormat="1" ht="18.649999999999999" customHeight="1">
      <c r="B2" s="27" t="s">
        <v>405</v>
      </c>
      <c r="C2" s="27"/>
      <c r="D2" s="27"/>
      <c r="E2" s="27"/>
    </row>
    <row r="3" spans="1:55" s="60" customFormat="1" ht="16.399999999999999" customHeight="1">
      <c r="B3" s="210" t="s">
        <v>406</v>
      </c>
      <c r="C3" s="210"/>
      <c r="D3" s="210"/>
      <c r="E3" s="210"/>
      <c r="F3" s="210"/>
      <c r="G3" s="210"/>
      <c r="H3" s="210"/>
      <c r="I3" s="61"/>
      <c r="J3" s="61"/>
      <c r="K3" s="61"/>
      <c r="L3" s="61"/>
      <c r="M3" s="61"/>
      <c r="N3" s="61"/>
      <c r="O3" s="61"/>
      <c r="P3" s="61"/>
      <c r="Q3" s="61"/>
    </row>
    <row r="4" spans="1:55" s="60" customFormat="1" ht="12.65" customHeight="1">
      <c r="B4" s="64"/>
    </row>
    <row r="5" spans="1:55" s="62" customFormat="1"/>
    <row r="6" spans="1:55" s="14" customFormat="1" ht="11.5">
      <c r="A6" s="10"/>
      <c r="B6" s="202" t="s">
        <v>20</v>
      </c>
      <c r="C6" s="212" t="s">
        <v>210</v>
      </c>
      <c r="D6" s="202" t="s">
        <v>71</v>
      </c>
      <c r="E6" s="195"/>
      <c r="F6" s="29"/>
      <c r="G6" s="176" t="s">
        <v>72</v>
      </c>
      <c r="H6" s="177"/>
      <c r="I6" s="177"/>
      <c r="J6" s="177"/>
      <c r="K6" s="177"/>
      <c r="L6" s="177"/>
      <c r="M6" s="177"/>
      <c r="N6" s="178"/>
      <c r="O6" s="29"/>
      <c r="P6" s="176" t="s">
        <v>73</v>
      </c>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7"/>
    </row>
    <row r="7" spans="1:55" s="14" customFormat="1" ht="11.25" customHeight="1">
      <c r="A7" s="10"/>
      <c r="B7" s="202"/>
      <c r="C7" s="213"/>
      <c r="D7" s="202"/>
      <c r="E7" s="196"/>
      <c r="F7" s="29"/>
      <c r="G7" s="162" t="s">
        <v>150</v>
      </c>
      <c r="H7" s="163"/>
      <c r="I7" s="163"/>
      <c r="J7" s="163"/>
      <c r="K7" s="163"/>
      <c r="L7" s="163"/>
      <c r="M7" s="163"/>
      <c r="N7" s="188"/>
      <c r="O7" s="29"/>
      <c r="P7" s="162" t="s">
        <v>75</v>
      </c>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88"/>
    </row>
    <row r="8" spans="1:55" s="14" customFormat="1" ht="25.5" customHeight="1">
      <c r="A8" s="10"/>
      <c r="B8" s="202"/>
      <c r="C8" s="213"/>
      <c r="D8" s="202"/>
      <c r="E8" s="50" t="s">
        <v>76</v>
      </c>
      <c r="F8" s="29"/>
      <c r="G8" s="51" t="s">
        <v>151</v>
      </c>
      <c r="H8" s="51" t="s">
        <v>78</v>
      </c>
      <c r="I8" s="51" t="s">
        <v>152</v>
      </c>
      <c r="J8" s="51" t="s">
        <v>153</v>
      </c>
      <c r="K8" s="51" t="s">
        <v>81</v>
      </c>
      <c r="L8" s="52" t="s">
        <v>82</v>
      </c>
      <c r="M8" s="51" t="s">
        <v>83</v>
      </c>
      <c r="N8" s="42" t="s">
        <v>84</v>
      </c>
      <c r="O8" s="29"/>
      <c r="P8" s="42" t="s">
        <v>85</v>
      </c>
      <c r="Q8" s="42" t="s">
        <v>86</v>
      </c>
      <c r="R8" s="42" t="s">
        <v>87</v>
      </c>
      <c r="S8" s="53" t="s">
        <v>88</v>
      </c>
      <c r="T8" s="42" t="s">
        <v>89</v>
      </c>
      <c r="U8" s="42" t="s">
        <v>90</v>
      </c>
      <c r="V8" s="42" t="s">
        <v>91</v>
      </c>
      <c r="W8" s="42" t="s">
        <v>92</v>
      </c>
      <c r="X8" s="42" t="s">
        <v>93</v>
      </c>
      <c r="Y8" s="42" t="s">
        <v>94</v>
      </c>
      <c r="Z8" s="155" t="s">
        <v>430</v>
      </c>
      <c r="AA8" s="155" t="s">
        <v>95</v>
      </c>
      <c r="AB8" s="155" t="s">
        <v>431</v>
      </c>
      <c r="AC8" s="155" t="s">
        <v>432</v>
      </c>
      <c r="AD8" s="155" t="s">
        <v>433</v>
      </c>
      <c r="AE8" s="155" t="s">
        <v>434</v>
      </c>
      <c r="AF8" s="155" t="s">
        <v>435</v>
      </c>
      <c r="AG8" s="155" t="s">
        <v>436</v>
      </c>
      <c r="AH8" s="155" t="s">
        <v>437</v>
      </c>
      <c r="AI8" s="155" t="s">
        <v>438</v>
      </c>
      <c r="AJ8" s="155" t="s">
        <v>439</v>
      </c>
      <c r="AK8" s="155" t="s">
        <v>440</v>
      </c>
      <c r="AL8" s="155" t="s">
        <v>441</v>
      </c>
      <c r="AM8" s="155" t="s">
        <v>442</v>
      </c>
      <c r="AN8" s="155" t="s">
        <v>443</v>
      </c>
      <c r="AO8" s="155" t="s">
        <v>444</v>
      </c>
      <c r="AP8" s="155" t="s">
        <v>445</v>
      </c>
      <c r="AQ8" s="155" t="s">
        <v>446</v>
      </c>
      <c r="AR8" s="155" t="s">
        <v>447</v>
      </c>
      <c r="AS8" s="155" t="s">
        <v>448</v>
      </c>
      <c r="AT8" s="155" t="s">
        <v>449</v>
      </c>
      <c r="AU8" s="155" t="s">
        <v>450</v>
      </c>
      <c r="AV8" s="155" t="s">
        <v>451</v>
      </c>
      <c r="AW8" s="155" t="s">
        <v>452</v>
      </c>
      <c r="AX8" s="155" t="s">
        <v>453</v>
      </c>
      <c r="AY8" s="155" t="s">
        <v>454</v>
      </c>
      <c r="AZ8" s="155" t="s">
        <v>455</v>
      </c>
      <c r="BA8" s="155" t="s">
        <v>456</v>
      </c>
      <c r="BB8" s="155" t="s">
        <v>457</v>
      </c>
      <c r="BC8" s="155" t="s">
        <v>458</v>
      </c>
    </row>
    <row r="9" spans="1:55" s="14" customFormat="1" ht="15" customHeight="1">
      <c r="A9" s="10"/>
      <c r="B9" s="202"/>
      <c r="C9" s="213"/>
      <c r="D9" s="202"/>
      <c r="E9" s="50" t="s">
        <v>96</v>
      </c>
      <c r="F9" s="29"/>
      <c r="G9" s="54" t="s">
        <v>97</v>
      </c>
      <c r="H9" s="54" t="s">
        <v>98</v>
      </c>
      <c r="I9" s="54" t="s">
        <v>99</v>
      </c>
      <c r="J9" s="54" t="s">
        <v>100</v>
      </c>
      <c r="K9" s="54" t="s">
        <v>101</v>
      </c>
      <c r="L9" s="55" t="s">
        <v>102</v>
      </c>
      <c r="M9" s="54" t="s">
        <v>103</v>
      </c>
      <c r="N9" s="54" t="s">
        <v>104</v>
      </c>
      <c r="O9" s="29"/>
      <c r="P9" s="54" t="s">
        <v>105</v>
      </c>
      <c r="Q9" s="54" t="s">
        <v>106</v>
      </c>
      <c r="R9" s="54" t="s">
        <v>107</v>
      </c>
      <c r="S9" s="56" t="s">
        <v>108</v>
      </c>
      <c r="T9" s="54" t="s">
        <v>109</v>
      </c>
      <c r="U9" s="54" t="s">
        <v>110</v>
      </c>
      <c r="V9" s="54" t="s">
        <v>111</v>
      </c>
      <c r="W9" s="54" t="s">
        <v>112</v>
      </c>
      <c r="X9" s="54" t="s">
        <v>113</v>
      </c>
      <c r="Y9" s="54" t="s">
        <v>114</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02"/>
      <c r="C10" s="214"/>
      <c r="D10" s="202"/>
      <c r="E10" s="16" t="s">
        <v>115</v>
      </c>
      <c r="F10" s="29"/>
      <c r="G10" s="139" t="s">
        <v>116</v>
      </c>
      <c r="H10" s="139" t="s">
        <v>116</v>
      </c>
      <c r="I10" s="139" t="s">
        <v>117</v>
      </c>
      <c r="J10" s="139" t="s">
        <v>117</v>
      </c>
      <c r="K10" s="139" t="s">
        <v>118</v>
      </c>
      <c r="L10" s="140" t="s">
        <v>118</v>
      </c>
      <c r="M10" s="139" t="s">
        <v>119</v>
      </c>
      <c r="N10" s="42" t="s">
        <v>119</v>
      </c>
      <c r="O10" s="29"/>
      <c r="P10" s="42" t="s">
        <v>120</v>
      </c>
      <c r="Q10" s="139" t="s">
        <v>121</v>
      </c>
      <c r="R10" s="139" t="s">
        <v>121</v>
      </c>
      <c r="S10" s="141" t="s">
        <v>122</v>
      </c>
      <c r="T10" s="42" t="s">
        <v>122</v>
      </c>
      <c r="U10" s="42" t="s">
        <v>123</v>
      </c>
      <c r="V10" s="42" t="s">
        <v>123</v>
      </c>
      <c r="W10" s="42" t="s">
        <v>124</v>
      </c>
      <c r="X10" s="42" t="s">
        <v>124</v>
      </c>
      <c r="Y10" s="42" t="s">
        <v>125</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65" customHeight="1">
      <c r="A11" s="10"/>
      <c r="B11" s="76" t="s">
        <v>407</v>
      </c>
      <c r="C11" s="215" t="s">
        <v>408</v>
      </c>
      <c r="D11" s="235" t="s">
        <v>409</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65" customHeight="1">
      <c r="A12" s="10"/>
      <c r="B12" s="76" t="s">
        <v>410</v>
      </c>
      <c r="C12" s="216"/>
      <c r="D12" s="236"/>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65" customHeight="1">
      <c r="B13" s="144" t="s">
        <v>182</v>
      </c>
      <c r="C13" s="217"/>
      <c r="D13" s="237"/>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row>
    <row r="14" spans="1:55" s="10" customFormat="1" ht="12.6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6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6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5" hidden="1"/>
    <row r="19" spans="15:15" s="14" customFormat="1" ht="11.5" hidden="1"/>
    <row r="20" spans="15:15" s="14" customFormat="1" ht="11.5" hidden="1"/>
    <row r="21" spans="15:15" s="14" customFormat="1" ht="11.5" hidden="1"/>
    <row r="22" spans="15:15" s="14" customFormat="1" ht="11.5" hidden="1"/>
    <row r="23" spans="15:15" s="14" customFormat="1" ht="11.5" hidden="1"/>
    <row r="24" spans="15:15" s="14" customFormat="1" ht="11.5" hidden="1"/>
    <row r="25" spans="15:15" s="14" customFormat="1" ht="11.5" hidden="1"/>
    <row r="26" spans="15:15" s="14" customFormat="1" ht="11.5" hidden="1"/>
    <row r="27" spans="15:15" s="14" customFormat="1" ht="11.5" hidden="1"/>
    <row r="28" spans="15:15" s="14" customFormat="1" ht="11.5" hidden="1"/>
    <row r="29" spans="15:15" s="14" customFormat="1" ht="11.5" hidden="1"/>
    <row r="30" spans="15:15" s="14" customFormat="1" ht="11.5" hidden="1"/>
    <row r="31" spans="15:15" s="14" customFormat="1" ht="11.5" hidden="1"/>
    <row r="32" spans="15:15" s="14" customFormat="1" ht="11.5" hidden="1"/>
    <row r="33" s="14" customFormat="1" ht="11.5" hidden="1"/>
    <row r="34" s="14" customFormat="1" ht="11.5" hidden="1"/>
    <row r="35" s="14" customFormat="1" ht="11.5" hidden="1"/>
    <row r="36" s="14" customFormat="1" ht="11.5" hidden="1"/>
    <row r="37" s="14" customFormat="1" ht="11.5" hidden="1"/>
    <row r="38" s="14" customFormat="1" ht="11.5" hidden="1"/>
    <row r="39" s="14" customFormat="1" ht="11.5" hidden="1"/>
    <row r="40" s="14" customFormat="1" ht="11.5" hidden="1"/>
    <row r="41" s="14" customFormat="1" ht="11.5" hidden="1"/>
    <row r="42" s="14" customFormat="1" ht="11.5" hidden="1"/>
    <row r="43" s="14" customFormat="1" ht="11.5" hidden="1"/>
    <row r="44" s="14" customFormat="1" ht="11.5" hidden="1"/>
    <row r="45" s="14" customFormat="1" ht="11.5" hidden="1"/>
    <row r="46" s="14" customFormat="1" ht="11.5" hidden="1"/>
    <row r="47" s="14" customFormat="1" ht="11.5" hidden="1"/>
    <row r="48" s="14" customFormat="1" ht="11.5" hidden="1"/>
    <row r="49" s="14" customFormat="1" ht="11.5" hidden="1"/>
    <row r="50" s="14" customFormat="1" ht="11.5" hidden="1"/>
    <row r="51" s="14" customFormat="1" ht="11.5" hidden="1"/>
    <row r="52" s="14" customFormat="1" ht="11.5" hidden="1"/>
    <row r="53" s="14" customFormat="1" ht="11.5" hidden="1"/>
    <row r="54" s="14" customFormat="1" ht="11.5" hidden="1"/>
    <row r="55" s="14" customFormat="1" ht="11.5" hidden="1"/>
    <row r="56" s="14" customFormat="1" ht="11.5" hidden="1"/>
    <row r="57" s="14" customFormat="1" ht="11.5" hidden="1"/>
    <row r="58" s="14" customFormat="1" ht="11.5" hidden="1"/>
    <row r="59" s="14" customFormat="1" ht="11.5" hidden="1"/>
    <row r="60" s="14" customFormat="1" ht="11.5" hidden="1"/>
    <row r="61" s="14" customFormat="1" ht="11.5" hidden="1"/>
    <row r="62" s="14" customFormat="1" ht="11.5" hidden="1"/>
    <row r="63" s="14" customFormat="1" ht="11.5" hidden="1"/>
    <row r="64" s="14" customFormat="1" ht="11.5" hidden="1"/>
    <row r="65" s="14" customFormat="1" ht="11.5" hidden="1"/>
    <row r="66" s="14" customFormat="1" ht="11.5" hidden="1"/>
    <row r="67" s="14" customFormat="1" ht="11.5" hidden="1"/>
    <row r="68" s="14" customFormat="1" ht="11.5" hidden="1"/>
    <row r="69" s="14" customFormat="1" ht="11.5" hidden="1"/>
    <row r="70" s="14" customFormat="1" ht="11.5" hidden="1"/>
    <row r="71" s="14" customFormat="1" ht="11.5" hidden="1"/>
    <row r="72" s="14" customFormat="1" ht="11.5" hidden="1"/>
    <row r="73" s="14" customFormat="1" ht="11.5" hidden="1"/>
    <row r="74" s="14" customFormat="1" ht="11.5" hidden="1"/>
    <row r="75" s="14" customFormat="1" ht="11.5" hidden="1"/>
    <row r="76" s="14" customFormat="1" ht="11.5" hidden="1"/>
    <row r="77" s="14" customFormat="1" ht="11.5" hidden="1"/>
    <row r="78" s="14" customFormat="1" ht="11.5" hidden="1"/>
    <row r="79" s="14" customFormat="1" ht="11.5" hidden="1"/>
    <row r="80" s="14" customFormat="1" ht="11.5" hidden="1"/>
    <row r="81" s="14" customFormat="1" ht="11.5" hidden="1"/>
    <row r="82" s="14" customFormat="1" ht="11.5" hidden="1"/>
    <row r="83" s="14" customFormat="1" ht="11.5" hidden="1"/>
    <row r="84" s="14" customFormat="1" ht="11.5" hidden="1"/>
    <row r="85" s="14" customFormat="1" ht="11.5" hidden="1"/>
    <row r="86" s="14" customFormat="1" ht="11.5" hidden="1"/>
    <row r="87" s="14" customFormat="1" ht="11.5" hidden="1"/>
    <row r="88" s="14" customFormat="1" ht="11.5" hidden="1"/>
    <row r="89" s="14" customFormat="1" ht="11.5" hidden="1"/>
    <row r="90" s="14" customFormat="1" ht="11.5" hidden="1"/>
    <row r="91" s="14" customFormat="1" ht="11.5" hidden="1"/>
    <row r="92" s="14" customFormat="1" ht="11.5" hidden="1"/>
    <row r="93" s="14" customFormat="1" ht="11.5" hidden="1"/>
    <row r="94" s="14" customFormat="1" ht="11.5" hidden="1"/>
    <row r="95" s="14" customFormat="1" ht="11.5" hidden="1"/>
    <row r="96" s="14" customFormat="1" ht="11.5" hidden="1"/>
    <row r="97" s="14" customFormat="1" ht="11.5" hidden="1"/>
    <row r="98" s="14" customFormat="1" ht="11.5" hidden="1"/>
    <row r="99" s="14" customFormat="1" ht="11.5" hidden="1"/>
    <row r="100" s="14" customFormat="1" ht="11.5" hidden="1"/>
    <row r="101" s="14" customFormat="1" ht="11.5" hidden="1"/>
    <row r="102" s="14" customFormat="1" ht="11.5" hidden="1"/>
    <row r="103" s="14" customFormat="1" ht="11.5" hidden="1"/>
    <row r="104" s="14" customFormat="1" ht="11.5" hidden="1"/>
    <row r="105" s="14" customFormat="1" ht="11.5" hidden="1"/>
    <row r="106" s="14" customFormat="1" ht="11.5" hidden="1"/>
    <row r="107" s="14" customFormat="1" ht="11.5" hidden="1"/>
    <row r="108" s="14" customFormat="1" ht="11.5" hidden="1"/>
    <row r="109" s="14" customFormat="1" ht="11.5" hidden="1"/>
    <row r="110" s="14" customFormat="1" ht="11.5" hidden="1"/>
    <row r="111" s="14" customFormat="1" ht="11.5" hidden="1"/>
    <row r="112" s="14" customFormat="1" ht="11.5" hidden="1"/>
    <row r="113" s="14" customFormat="1" ht="11.5" hidden="1"/>
    <row r="114" s="14" customFormat="1" ht="11.5" hidden="1"/>
    <row r="115" s="14" customFormat="1" ht="11.5" hidden="1"/>
    <row r="116" s="14" customFormat="1" ht="11.5" hidden="1"/>
    <row r="117" s="14" customFormat="1" ht="11.5" hidden="1"/>
    <row r="118" s="14" customFormat="1" ht="11.5" hidden="1"/>
    <row r="119" s="14" customFormat="1" ht="11.5" hidden="1"/>
    <row r="120" s="14" customFormat="1" ht="11.5" hidden="1"/>
    <row r="121" s="14" customFormat="1" ht="11.5" hidden="1"/>
    <row r="122" s="14" customFormat="1" ht="11.5" hidden="1"/>
    <row r="123" s="14" customFormat="1" ht="11.5" hidden="1"/>
    <row r="124" s="14" customFormat="1" ht="11.5" hidden="1"/>
    <row r="125" s="14" customFormat="1" ht="11.5" hidden="1"/>
    <row r="126" s="14" customFormat="1" ht="11.5" hidden="1"/>
    <row r="127" s="14" customFormat="1" ht="11.5" hidden="1"/>
    <row r="128" s="14" customFormat="1" ht="11.5" hidden="1"/>
    <row r="129" s="14" customFormat="1" ht="11.5" hidden="1"/>
    <row r="130" s="14" customFormat="1" ht="11.5" hidden="1"/>
    <row r="131" s="14" customFormat="1" ht="11.5" hidden="1"/>
    <row r="132" s="14" customFormat="1" ht="11.5" hidden="1"/>
    <row r="133" s="14" customFormat="1" ht="11.5" hidden="1"/>
    <row r="134" s="14" customFormat="1" ht="11.5" hidden="1"/>
    <row r="135" s="14" customFormat="1" ht="11.5" hidden="1"/>
    <row r="136" s="14" customFormat="1" ht="11.5" hidden="1"/>
    <row r="137" s="14" customFormat="1" ht="11.5" hidden="1"/>
    <row r="138" s="14" customFormat="1" ht="11.5" hidden="1"/>
    <row r="139" s="14" customFormat="1" ht="11.5" hidden="1"/>
    <row r="140" s="14" customFormat="1" ht="11.5" hidden="1"/>
    <row r="141" s="14" customFormat="1" ht="11.5" hidden="1"/>
    <row r="142" s="14" customFormat="1" ht="11.5" hidden="1"/>
    <row r="143" s="14" customFormat="1" ht="11.5" hidden="1"/>
    <row r="144" s="14" customFormat="1" ht="11.5" hidden="1"/>
    <row r="145" s="14" customFormat="1" ht="11.5" hidden="1"/>
    <row r="146" s="14" customFormat="1" ht="11.5" hidden="1"/>
    <row r="147" s="14" customFormat="1" ht="11.5" hidden="1"/>
    <row r="148" s="14" customFormat="1" ht="11.5" hidden="1"/>
    <row r="149" s="14" customFormat="1" ht="11.5" hidden="1"/>
    <row r="150" s="14" customFormat="1" ht="11.5" hidden="1"/>
    <row r="151" s="14" customFormat="1" ht="11.5" hidden="1"/>
    <row r="152" s="14" customFormat="1" ht="11.5" hidden="1"/>
    <row r="153" s="14" customFormat="1" ht="11.5" hidden="1"/>
    <row r="154" s="14" customFormat="1" ht="11.5" hidden="1"/>
    <row r="155" s="14" customFormat="1" ht="11.5" hidden="1"/>
    <row r="156" s="14" customFormat="1" ht="11.5" hidden="1"/>
    <row r="157" s="14" customFormat="1" ht="11.5" hidden="1"/>
    <row r="158" s="14" customFormat="1" ht="11.5" hidden="1"/>
    <row r="159" s="14" customFormat="1" ht="11.5" hidden="1"/>
    <row r="160" s="14" customFormat="1" ht="11.5" hidden="1"/>
    <row r="161" s="14" customFormat="1" ht="11.5" hidden="1"/>
    <row r="162" s="14" customFormat="1" ht="11.5" hidden="1"/>
    <row r="163" s="14" customFormat="1" ht="11.5" hidden="1"/>
    <row r="164" s="14" customFormat="1" ht="11.5" hidden="1"/>
    <row r="165" s="14" customFormat="1" ht="11.5" hidden="1"/>
    <row r="166" s="14" customFormat="1" ht="11.5" hidden="1"/>
    <row r="167" s="14" customFormat="1" ht="11.5" hidden="1"/>
    <row r="168" s="14" customFormat="1" ht="11.5" hidden="1"/>
    <row r="169" s="14" customFormat="1" ht="11.5" hidden="1"/>
    <row r="170" s="14" customFormat="1" ht="11.5" hidden="1"/>
    <row r="171" s="14" customFormat="1" ht="11.5" hidden="1"/>
    <row r="172" s="14" customFormat="1" ht="11.5" hidden="1"/>
    <row r="173" s="14" customFormat="1" ht="11.5" hidden="1"/>
    <row r="174" s="14" customFormat="1" ht="11.5" hidden="1"/>
    <row r="175" s="14" customFormat="1" ht="11.5" hidden="1"/>
    <row r="176" s="14" customFormat="1" ht="11.5" hidden="1"/>
    <row r="177" s="14" customFormat="1" ht="11.5" hidden="1"/>
    <row r="178" s="14" customFormat="1" ht="11.5" hidden="1"/>
    <row r="179" s="14" customFormat="1" ht="11.5" hidden="1"/>
    <row r="180" s="14" customFormat="1" ht="11.5" hidden="1"/>
    <row r="181" s="14" customFormat="1" ht="11.5" hidden="1"/>
    <row r="182" s="14" customFormat="1" ht="11.5" hidden="1"/>
    <row r="183" s="14" customFormat="1" ht="11.5" hidden="1"/>
    <row r="184" s="14" customFormat="1" ht="11.5" hidden="1"/>
    <row r="185" s="14" customFormat="1" ht="11.5" hidden="1"/>
    <row r="186" s="14" customFormat="1" ht="11.5" hidden="1"/>
    <row r="187" s="14" customFormat="1" ht="11.5" hidden="1"/>
    <row r="188" s="14" customFormat="1" ht="11.5" hidden="1"/>
    <row r="189" s="14" customFormat="1" ht="11.5" hidden="1"/>
    <row r="190" s="14" customFormat="1" ht="11.5" hidden="1"/>
    <row r="191" s="14" customFormat="1" ht="11.5" hidden="1"/>
    <row r="192" s="14" customFormat="1" ht="11.5" hidden="1"/>
    <row r="193" s="14" customFormat="1" ht="11.5" hidden="1"/>
    <row r="194" s="14" customFormat="1" ht="11.5" hidden="1"/>
    <row r="195" s="14" customFormat="1" ht="11.5" hidden="1"/>
    <row r="196" s="14" customFormat="1" ht="11.5" hidden="1"/>
    <row r="197" s="14" customFormat="1" ht="11.5" hidden="1"/>
    <row r="198" s="14" customFormat="1" ht="11.5" hidden="1"/>
    <row r="199" s="14" customFormat="1" ht="11.5" hidden="1"/>
    <row r="200" s="14" customFormat="1" ht="11.5" hidden="1"/>
    <row r="201" s="14" customFormat="1" ht="11.5" hidden="1"/>
    <row r="202" s="14" customFormat="1" ht="11.5" hidden="1"/>
    <row r="203" s="14" customFormat="1" ht="11.5" hidden="1"/>
    <row r="204" s="14" customFormat="1" ht="11.5" hidden="1"/>
    <row r="205" s="14" customFormat="1" ht="11.5" hidden="1"/>
    <row r="206" s="14" customFormat="1" ht="11.5" hidden="1"/>
    <row r="207" s="14" customFormat="1" ht="11.5" hidden="1"/>
    <row r="208" s="14" customFormat="1" ht="11.5" hidden="1"/>
    <row r="209" s="14" customFormat="1" ht="11.5" hidden="1"/>
    <row r="210" s="14" customFormat="1" ht="11.5" hidden="1"/>
    <row r="211" s="14" customFormat="1" ht="11.5" hidden="1"/>
    <row r="212" s="14" customFormat="1" ht="11.5" hidden="1"/>
    <row r="213" s="14" customFormat="1" ht="11.5" hidden="1"/>
    <row r="214" s="14" customFormat="1" ht="11.5" hidden="1"/>
    <row r="215" s="14" customFormat="1" ht="11.5" hidden="1"/>
    <row r="216" s="14" customFormat="1" ht="11.5" hidden="1"/>
    <row r="217" s="14" customFormat="1" ht="11.5" hidden="1"/>
    <row r="218" s="14" customFormat="1" ht="11.5" hidden="1"/>
    <row r="219" s="14" customFormat="1" ht="11.5" hidden="1"/>
    <row r="220" s="14" customFormat="1" ht="11.5" hidden="1"/>
    <row r="221" s="14" customFormat="1" ht="11.5" hidden="1"/>
    <row r="222" s="14" customFormat="1" ht="11.5" hidden="1"/>
    <row r="223" s="14" customFormat="1" ht="11.5" hidden="1"/>
    <row r="224" s="14" customFormat="1" ht="11.5" hidden="1"/>
    <row r="225" spans="15:15" s="14" customFormat="1" ht="11.5" hidden="1"/>
    <row r="226" spans="15:15" s="14" customFormat="1" ht="11.5" hidden="1"/>
    <row r="227" spans="15:15" s="14" customFormat="1" ht="11.5" hidden="1"/>
    <row r="228" spans="15:15" s="14" customFormat="1" ht="11.5" hidden="1"/>
    <row r="229" spans="15:15" s="14" customFormat="1" ht="11.5" hidden="1"/>
    <row r="230" spans="15:15" s="14" customFormat="1" ht="11.5" hidden="1"/>
    <row r="231" spans="15:15" s="14" customFormat="1" ht="11.5" hidden="1"/>
    <row r="232" spans="15:15" s="14" customFormat="1" ht="11.5" hidden="1"/>
    <row r="233" spans="15:15" s="14" customFormat="1" ht="11.5" hidden="1"/>
    <row r="234" spans="15:15" s="14" customFormat="1" ht="11.5" hidden="1"/>
    <row r="235" spans="15:15" s="14" customFormat="1" ht="11.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0000000-0004-0000-0F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796875" defaultRowHeight="0" customHeight="1" zeroHeight="1"/>
  <cols>
    <col min="1" max="1" width="6.453125" style="63" customWidth="1"/>
    <col min="2" max="2" width="28.453125" style="63" customWidth="1"/>
    <col min="3" max="3" width="20.453125" style="63" customWidth="1"/>
    <col min="4" max="4" width="19.54296875" style="63" customWidth="1"/>
    <col min="5" max="5" width="22.453125" style="63" customWidth="1"/>
    <col min="6" max="6" width="28.54296875" style="63" customWidth="1"/>
    <col min="7" max="7" width="2.81640625" style="63" customWidth="1"/>
    <col min="8" max="15" width="17.54296875" style="63" customWidth="1"/>
    <col min="16" max="16" width="2.81640625" style="63" customWidth="1"/>
    <col min="17" max="56" width="17.54296875" style="63" customWidth="1"/>
    <col min="57" max="16384" width="9.1796875" style="63"/>
  </cols>
  <sheetData>
    <row r="1" spans="1:56" s="60" customFormat="1" ht="12.65" customHeight="1"/>
    <row r="2" spans="1:56" s="60" customFormat="1" ht="18.649999999999999" customHeight="1">
      <c r="B2" s="27" t="s">
        <v>142</v>
      </c>
      <c r="C2" s="27"/>
      <c r="D2" s="27"/>
      <c r="E2" s="27"/>
      <c r="F2" s="27"/>
    </row>
    <row r="3" spans="1:56" s="60" customFormat="1" ht="23.25" customHeight="1">
      <c r="B3" s="171" t="s">
        <v>419</v>
      </c>
      <c r="C3" s="171"/>
      <c r="D3" s="171"/>
      <c r="E3" s="171"/>
      <c r="F3" s="171"/>
      <c r="G3" s="171"/>
      <c r="H3" s="171"/>
      <c r="I3" s="171"/>
      <c r="J3" s="61"/>
      <c r="K3" s="61"/>
      <c r="L3" s="61"/>
      <c r="M3" s="61"/>
      <c r="N3" s="61"/>
      <c r="O3" s="61"/>
      <c r="P3" s="61"/>
      <c r="Q3" s="61"/>
      <c r="R3" s="61"/>
    </row>
    <row r="4" spans="1:56" s="60" customFormat="1" ht="12.65" customHeight="1"/>
    <row r="5" spans="1:56" s="62" customFormat="1" ht="13.5">
      <c r="H5" s="10"/>
      <c r="Q5" s="10"/>
    </row>
    <row r="6" spans="1:56" s="62" customFormat="1" ht="13.5"/>
    <row r="7" spans="1:56" s="14" customFormat="1" ht="11.5">
      <c r="A7" s="10"/>
      <c r="B7" s="202" t="s">
        <v>20</v>
      </c>
      <c r="C7" s="212" t="s">
        <v>210</v>
      </c>
      <c r="D7" s="202" t="s">
        <v>71</v>
      </c>
      <c r="E7" s="194" t="s">
        <v>411</v>
      </c>
      <c r="F7" s="195"/>
      <c r="G7" s="29"/>
      <c r="H7" s="176" t="s">
        <v>72</v>
      </c>
      <c r="I7" s="177"/>
      <c r="J7" s="177"/>
      <c r="K7" s="177"/>
      <c r="L7" s="177"/>
      <c r="M7" s="177"/>
      <c r="N7" s="177"/>
      <c r="O7" s="178"/>
      <c r="P7" s="29"/>
      <c r="Q7" s="176" t="s">
        <v>73</v>
      </c>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7"/>
    </row>
    <row r="8" spans="1:56" s="14" customFormat="1" ht="11.25" customHeight="1">
      <c r="A8" s="10"/>
      <c r="B8" s="202"/>
      <c r="C8" s="213"/>
      <c r="D8" s="202"/>
      <c r="E8" s="194"/>
      <c r="F8" s="196"/>
      <c r="G8" s="29"/>
      <c r="H8" s="162" t="s">
        <v>150</v>
      </c>
      <c r="I8" s="163"/>
      <c r="J8" s="163"/>
      <c r="K8" s="163"/>
      <c r="L8" s="163"/>
      <c r="M8" s="163"/>
      <c r="N8" s="163"/>
      <c r="O8" s="188"/>
      <c r="P8" s="29"/>
      <c r="Q8" s="162" t="s">
        <v>75</v>
      </c>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88"/>
    </row>
    <row r="9" spans="1:56" s="14" customFormat="1" ht="25.5" customHeight="1">
      <c r="A9" s="10"/>
      <c r="B9" s="202"/>
      <c r="C9" s="213"/>
      <c r="D9" s="202"/>
      <c r="E9" s="194"/>
      <c r="F9" s="50" t="s">
        <v>76</v>
      </c>
      <c r="G9" s="29"/>
      <c r="H9" s="51" t="s">
        <v>151</v>
      </c>
      <c r="I9" s="51" t="s">
        <v>78</v>
      </c>
      <c r="J9" s="51" t="s">
        <v>152</v>
      </c>
      <c r="K9" s="51" t="s">
        <v>153</v>
      </c>
      <c r="L9" s="51" t="s">
        <v>81</v>
      </c>
      <c r="M9" s="52" t="s">
        <v>82</v>
      </c>
      <c r="N9" s="51" t="s">
        <v>83</v>
      </c>
      <c r="O9" s="51" t="s">
        <v>84</v>
      </c>
      <c r="P9" s="29"/>
      <c r="Q9" s="42" t="s">
        <v>85</v>
      </c>
      <c r="R9" s="42" t="s">
        <v>86</v>
      </c>
      <c r="S9" s="42" t="s">
        <v>87</v>
      </c>
      <c r="T9" s="53" t="s">
        <v>88</v>
      </c>
      <c r="U9" s="42" t="s">
        <v>89</v>
      </c>
      <c r="V9" s="42" t="s">
        <v>90</v>
      </c>
      <c r="W9" s="42" t="s">
        <v>91</v>
      </c>
      <c r="X9" s="42" t="s">
        <v>92</v>
      </c>
      <c r="Y9" s="42" t="s">
        <v>93</v>
      </c>
      <c r="Z9" s="42" t="s">
        <v>94</v>
      </c>
      <c r="AA9" s="155" t="s">
        <v>430</v>
      </c>
      <c r="AB9" s="155" t="s">
        <v>95</v>
      </c>
      <c r="AC9" s="155" t="s">
        <v>431</v>
      </c>
      <c r="AD9" s="155" t="s">
        <v>432</v>
      </c>
      <c r="AE9" s="155" t="s">
        <v>433</v>
      </c>
      <c r="AF9" s="155" t="s">
        <v>434</v>
      </c>
      <c r="AG9" s="155" t="s">
        <v>435</v>
      </c>
      <c r="AH9" s="155" t="s">
        <v>436</v>
      </c>
      <c r="AI9" s="155" t="s">
        <v>437</v>
      </c>
      <c r="AJ9" s="155" t="s">
        <v>438</v>
      </c>
      <c r="AK9" s="155" t="s">
        <v>439</v>
      </c>
      <c r="AL9" s="155" t="s">
        <v>440</v>
      </c>
      <c r="AM9" s="155" t="s">
        <v>441</v>
      </c>
      <c r="AN9" s="155" t="s">
        <v>442</v>
      </c>
      <c r="AO9" s="155" t="s">
        <v>443</v>
      </c>
      <c r="AP9" s="155" t="s">
        <v>444</v>
      </c>
      <c r="AQ9" s="155" t="s">
        <v>445</v>
      </c>
      <c r="AR9" s="155" t="s">
        <v>446</v>
      </c>
      <c r="AS9" s="155" t="s">
        <v>447</v>
      </c>
      <c r="AT9" s="155" t="s">
        <v>448</v>
      </c>
      <c r="AU9" s="155" t="s">
        <v>449</v>
      </c>
      <c r="AV9" s="155" t="s">
        <v>450</v>
      </c>
      <c r="AW9" s="155" t="s">
        <v>451</v>
      </c>
      <c r="AX9" s="155" t="s">
        <v>452</v>
      </c>
      <c r="AY9" s="155" t="s">
        <v>453</v>
      </c>
      <c r="AZ9" s="155" t="s">
        <v>454</v>
      </c>
      <c r="BA9" s="155" t="s">
        <v>455</v>
      </c>
      <c r="BB9" s="155" t="s">
        <v>456</v>
      </c>
      <c r="BC9" s="155" t="s">
        <v>457</v>
      </c>
      <c r="BD9" s="155" t="s">
        <v>458</v>
      </c>
    </row>
    <row r="10" spans="1:56" s="14" customFormat="1" ht="15" customHeight="1">
      <c r="A10" s="10"/>
      <c r="B10" s="202"/>
      <c r="C10" s="213"/>
      <c r="D10" s="202"/>
      <c r="E10" s="194"/>
      <c r="F10" s="50" t="s">
        <v>96</v>
      </c>
      <c r="G10" s="29"/>
      <c r="H10" s="54" t="s">
        <v>97</v>
      </c>
      <c r="I10" s="54" t="s">
        <v>98</v>
      </c>
      <c r="J10" s="54" t="s">
        <v>99</v>
      </c>
      <c r="K10" s="54" t="s">
        <v>100</v>
      </c>
      <c r="L10" s="54" t="s">
        <v>101</v>
      </c>
      <c r="M10" s="55" t="s">
        <v>102</v>
      </c>
      <c r="N10" s="54" t="s">
        <v>103</v>
      </c>
      <c r="O10" s="54" t="s">
        <v>104</v>
      </c>
      <c r="P10" s="29"/>
      <c r="Q10" s="54" t="s">
        <v>105</v>
      </c>
      <c r="R10" s="54" t="s">
        <v>106</v>
      </c>
      <c r="S10" s="54" t="s">
        <v>107</v>
      </c>
      <c r="T10" s="56" t="s">
        <v>108</v>
      </c>
      <c r="U10" s="54" t="s">
        <v>109</v>
      </c>
      <c r="V10" s="54" t="s">
        <v>110</v>
      </c>
      <c r="W10" s="54" t="s">
        <v>111</v>
      </c>
      <c r="X10" s="54" t="s">
        <v>112</v>
      </c>
      <c r="Y10" s="54" t="s">
        <v>113</v>
      </c>
      <c r="Z10" s="54" t="s">
        <v>114</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02"/>
      <c r="C11" s="214"/>
      <c r="D11" s="202"/>
      <c r="E11" s="194"/>
      <c r="F11" s="16" t="s">
        <v>115</v>
      </c>
      <c r="G11" s="29"/>
      <c r="H11" s="42" t="s">
        <v>116</v>
      </c>
      <c r="I11" s="42" t="s">
        <v>116</v>
      </c>
      <c r="J11" s="42" t="s">
        <v>117</v>
      </c>
      <c r="K11" s="42" t="s">
        <v>117</v>
      </c>
      <c r="L11" s="42" t="s">
        <v>118</v>
      </c>
      <c r="M11" s="57" t="s">
        <v>118</v>
      </c>
      <c r="N11" s="42" t="s">
        <v>119</v>
      </c>
      <c r="O11" s="42" t="s">
        <v>119</v>
      </c>
      <c r="P11" s="29"/>
      <c r="Q11" s="42" t="s">
        <v>120</v>
      </c>
      <c r="R11" s="42" t="s">
        <v>121</v>
      </c>
      <c r="S11" s="42" t="s">
        <v>121</v>
      </c>
      <c r="T11" s="53" t="s">
        <v>122</v>
      </c>
      <c r="U11" s="42" t="s">
        <v>122</v>
      </c>
      <c r="V11" s="42" t="s">
        <v>123</v>
      </c>
      <c r="W11" s="42" t="s">
        <v>123</v>
      </c>
      <c r="X11" s="42" t="s">
        <v>124</v>
      </c>
      <c r="Y11" s="42" t="s">
        <v>124</v>
      </c>
      <c r="Z11" s="42" t="s">
        <v>125</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65" customHeight="1">
      <c r="A12" s="10"/>
      <c r="B12" s="201" t="s">
        <v>412</v>
      </c>
      <c r="C12" s="238" t="s">
        <v>399</v>
      </c>
      <c r="D12" s="211" t="s">
        <v>413</v>
      </c>
      <c r="E12" s="72" t="s">
        <v>155</v>
      </c>
      <c r="F12" s="200"/>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row>
    <row r="13" spans="1:56" s="14" customFormat="1" ht="11.5">
      <c r="A13" s="10"/>
      <c r="B13" s="201"/>
      <c r="C13" s="239"/>
      <c r="D13" s="211"/>
      <c r="E13" s="72" t="s">
        <v>156</v>
      </c>
      <c r="F13" s="200"/>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row>
    <row r="14" spans="1:56" s="14" customFormat="1" ht="11.5">
      <c r="A14" s="10"/>
      <c r="B14" s="201"/>
      <c r="C14" s="239"/>
      <c r="D14" s="211"/>
      <c r="E14" s="72" t="s">
        <v>157</v>
      </c>
      <c r="F14" s="200"/>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row>
    <row r="15" spans="1:56" s="14" customFormat="1" ht="11.5">
      <c r="A15" s="10"/>
      <c r="B15" s="201"/>
      <c r="C15" s="239"/>
      <c r="D15" s="211"/>
      <c r="E15" s="72" t="s">
        <v>158</v>
      </c>
      <c r="F15" s="200"/>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c r="AH15" s="153"/>
      <c r="AI15" s="153"/>
      <c r="AJ15" s="153"/>
      <c r="AK15" s="153"/>
      <c r="AL15" s="153"/>
      <c r="AM15" s="153"/>
      <c r="AN15" s="153"/>
      <c r="AO15" s="153"/>
      <c r="AP15" s="153"/>
      <c r="AQ15" s="153"/>
      <c r="AR15" s="153"/>
      <c r="AS15" s="153"/>
      <c r="AT15" s="153"/>
      <c r="AU15" s="153"/>
      <c r="AV15" s="153"/>
      <c r="AW15" s="153"/>
      <c r="AX15" s="153"/>
      <c r="AY15" s="153"/>
      <c r="AZ15" s="153"/>
      <c r="BA15" s="153"/>
      <c r="BB15" s="153"/>
      <c r="BC15" s="153"/>
      <c r="BD15" s="153"/>
    </row>
    <row r="16" spans="1:56" s="14" customFormat="1" ht="11.5">
      <c r="A16" s="10"/>
      <c r="B16" s="201"/>
      <c r="C16" s="239"/>
      <c r="D16" s="211"/>
      <c r="E16" s="72" t="s">
        <v>159</v>
      </c>
      <c r="F16" s="200"/>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row>
    <row r="17" spans="1:56" s="14" customFormat="1" ht="11.5">
      <c r="A17" s="10"/>
      <c r="B17" s="201"/>
      <c r="C17" s="239"/>
      <c r="D17" s="211"/>
      <c r="E17" s="72" t="s">
        <v>160</v>
      </c>
      <c r="F17" s="200"/>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c r="AH17" s="153"/>
      <c r="AI17" s="153"/>
      <c r="AJ17" s="153"/>
      <c r="AK17" s="153"/>
      <c r="AL17" s="153"/>
      <c r="AM17" s="153"/>
      <c r="AN17" s="153"/>
      <c r="AO17" s="153"/>
      <c r="AP17" s="153"/>
      <c r="AQ17" s="153"/>
      <c r="AR17" s="153"/>
      <c r="AS17" s="153"/>
      <c r="AT17" s="153"/>
      <c r="AU17" s="153"/>
      <c r="AV17" s="153"/>
      <c r="AW17" s="153"/>
      <c r="AX17" s="153"/>
      <c r="AY17" s="153"/>
      <c r="AZ17" s="153"/>
      <c r="BA17" s="153"/>
      <c r="BB17" s="153"/>
      <c r="BC17" s="153"/>
      <c r="BD17" s="153"/>
    </row>
    <row r="18" spans="1:56" s="14" customFormat="1" ht="11.5">
      <c r="A18" s="10"/>
      <c r="B18" s="201"/>
      <c r="C18" s="239"/>
      <c r="D18" s="211"/>
      <c r="E18" s="72" t="s">
        <v>161</v>
      </c>
      <c r="F18" s="200"/>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c r="AH18" s="153"/>
      <c r="AI18" s="153"/>
      <c r="AJ18" s="153"/>
      <c r="AK18" s="153"/>
      <c r="AL18" s="153"/>
      <c r="AM18" s="153"/>
      <c r="AN18" s="153"/>
      <c r="AO18" s="153"/>
      <c r="AP18" s="153"/>
      <c r="AQ18" s="153"/>
      <c r="AR18" s="153"/>
      <c r="AS18" s="153"/>
      <c r="AT18" s="153"/>
      <c r="AU18" s="153"/>
      <c r="AV18" s="153"/>
      <c r="AW18" s="153"/>
      <c r="AX18" s="153"/>
      <c r="AY18" s="153"/>
      <c r="AZ18" s="153"/>
      <c r="BA18" s="153"/>
      <c r="BB18" s="153"/>
      <c r="BC18" s="153"/>
      <c r="BD18" s="153"/>
    </row>
    <row r="19" spans="1:56" s="14" customFormat="1" ht="11.5">
      <c r="A19" s="10"/>
      <c r="B19" s="201"/>
      <c r="C19" s="239"/>
      <c r="D19" s="211"/>
      <c r="E19" s="72" t="s">
        <v>162</v>
      </c>
      <c r="F19" s="200"/>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c r="AH19" s="153"/>
      <c r="AI19" s="153"/>
      <c r="AJ19" s="153"/>
      <c r="AK19" s="153"/>
      <c r="AL19" s="153"/>
      <c r="AM19" s="153"/>
      <c r="AN19" s="153"/>
      <c r="AO19" s="153"/>
      <c r="AP19" s="153"/>
      <c r="AQ19" s="153"/>
      <c r="AR19" s="153"/>
      <c r="AS19" s="153"/>
      <c r="AT19" s="153"/>
      <c r="AU19" s="153"/>
      <c r="AV19" s="153"/>
      <c r="AW19" s="153"/>
      <c r="AX19" s="153"/>
      <c r="AY19" s="153"/>
      <c r="AZ19" s="153"/>
      <c r="BA19" s="153"/>
      <c r="BB19" s="153"/>
      <c r="BC19" s="153"/>
      <c r="BD19" s="153"/>
    </row>
    <row r="20" spans="1:56" s="14" customFormat="1" ht="11.5">
      <c r="A20" s="10"/>
      <c r="B20" s="201"/>
      <c r="C20" s="239"/>
      <c r="D20" s="211"/>
      <c r="E20" s="72" t="s">
        <v>163</v>
      </c>
      <c r="F20" s="200"/>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c r="AH20" s="153"/>
      <c r="AI20" s="153"/>
      <c r="AJ20" s="153"/>
      <c r="AK20" s="153"/>
      <c r="AL20" s="153"/>
      <c r="AM20" s="153"/>
      <c r="AN20" s="153"/>
      <c r="AO20" s="153"/>
      <c r="AP20" s="153"/>
      <c r="AQ20" s="153"/>
      <c r="AR20" s="153"/>
      <c r="AS20" s="153"/>
      <c r="AT20" s="153"/>
      <c r="AU20" s="153"/>
      <c r="AV20" s="153"/>
      <c r="AW20" s="153"/>
      <c r="AX20" s="153"/>
      <c r="AY20" s="153"/>
      <c r="AZ20" s="153"/>
      <c r="BA20" s="153"/>
      <c r="BB20" s="153"/>
      <c r="BC20" s="153"/>
      <c r="BD20" s="153"/>
    </row>
    <row r="21" spans="1:56" s="14" customFormat="1" ht="11.5">
      <c r="A21" s="10"/>
      <c r="B21" s="201"/>
      <c r="C21" s="239"/>
      <c r="D21" s="211"/>
      <c r="E21" s="72" t="s">
        <v>164</v>
      </c>
      <c r="F21" s="200"/>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c r="AH21" s="153"/>
      <c r="AI21" s="153"/>
      <c r="AJ21" s="153"/>
      <c r="AK21" s="153"/>
      <c r="AL21" s="153"/>
      <c r="AM21" s="153"/>
      <c r="AN21" s="153"/>
      <c r="AO21" s="153"/>
      <c r="AP21" s="153"/>
      <c r="AQ21" s="153"/>
      <c r="AR21" s="153"/>
      <c r="AS21" s="153"/>
      <c r="AT21" s="153"/>
      <c r="AU21" s="153"/>
      <c r="AV21" s="153"/>
      <c r="AW21" s="153"/>
      <c r="AX21" s="153"/>
      <c r="AY21" s="153"/>
      <c r="AZ21" s="153"/>
      <c r="BA21" s="153"/>
      <c r="BB21" s="153"/>
      <c r="BC21" s="153"/>
      <c r="BD21" s="153"/>
    </row>
    <row r="22" spans="1:56" s="14" customFormat="1" ht="11.5">
      <c r="A22" s="10"/>
      <c r="B22" s="201"/>
      <c r="C22" s="239"/>
      <c r="D22" s="211"/>
      <c r="E22" s="72" t="s">
        <v>165</v>
      </c>
      <c r="F22" s="200"/>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c r="AH22" s="153"/>
      <c r="AI22" s="153"/>
      <c r="AJ22" s="153"/>
      <c r="AK22" s="153"/>
      <c r="AL22" s="153"/>
      <c r="AM22" s="153"/>
      <c r="AN22" s="153"/>
      <c r="AO22" s="153"/>
      <c r="AP22" s="153"/>
      <c r="AQ22" s="153"/>
      <c r="AR22" s="153"/>
      <c r="AS22" s="153"/>
      <c r="AT22" s="153"/>
      <c r="AU22" s="153"/>
      <c r="AV22" s="153"/>
      <c r="AW22" s="153"/>
      <c r="AX22" s="153"/>
      <c r="AY22" s="153"/>
      <c r="AZ22" s="153"/>
      <c r="BA22" s="153"/>
      <c r="BB22" s="153"/>
      <c r="BC22" s="153"/>
      <c r="BD22" s="153"/>
    </row>
    <row r="23" spans="1:56" s="14" customFormat="1" ht="11.5">
      <c r="A23" s="10"/>
      <c r="B23" s="201"/>
      <c r="C23" s="239"/>
      <c r="D23" s="211"/>
      <c r="E23" s="72" t="s">
        <v>166</v>
      </c>
      <c r="F23" s="200"/>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c r="AH23" s="153"/>
      <c r="AI23" s="153"/>
      <c r="AJ23" s="153"/>
      <c r="AK23" s="153"/>
      <c r="AL23" s="153"/>
      <c r="AM23" s="153"/>
      <c r="AN23" s="153"/>
      <c r="AO23" s="153"/>
      <c r="AP23" s="153"/>
      <c r="AQ23" s="153"/>
      <c r="AR23" s="153"/>
      <c r="AS23" s="153"/>
      <c r="AT23" s="153"/>
      <c r="AU23" s="153"/>
      <c r="AV23" s="153"/>
      <c r="AW23" s="153"/>
      <c r="AX23" s="153"/>
      <c r="AY23" s="153"/>
      <c r="AZ23" s="153"/>
      <c r="BA23" s="153"/>
      <c r="BB23" s="153"/>
      <c r="BC23" s="153"/>
      <c r="BD23" s="153"/>
    </row>
    <row r="24" spans="1:56" s="14" customFormat="1" ht="11.5">
      <c r="A24" s="10"/>
      <c r="B24" s="201"/>
      <c r="C24" s="239"/>
      <c r="D24" s="211"/>
      <c r="E24" s="72" t="s">
        <v>167</v>
      </c>
      <c r="F24" s="200"/>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c r="AH24" s="153"/>
      <c r="AI24" s="153"/>
      <c r="AJ24" s="153"/>
      <c r="AK24" s="153"/>
      <c r="AL24" s="153"/>
      <c r="AM24" s="153"/>
      <c r="AN24" s="153"/>
      <c r="AO24" s="153"/>
      <c r="AP24" s="153"/>
      <c r="AQ24" s="153"/>
      <c r="AR24" s="153"/>
      <c r="AS24" s="153"/>
      <c r="AT24" s="153"/>
      <c r="AU24" s="153"/>
      <c r="AV24" s="153"/>
      <c r="AW24" s="153"/>
      <c r="AX24" s="153"/>
      <c r="AY24" s="153"/>
      <c r="AZ24" s="153"/>
      <c r="BA24" s="153"/>
      <c r="BB24" s="153"/>
      <c r="BC24" s="153"/>
      <c r="BD24" s="153"/>
    </row>
    <row r="25" spans="1:56" s="14" customFormat="1" ht="12.65" customHeight="1">
      <c r="A25" s="10"/>
      <c r="B25" s="201" t="s">
        <v>414</v>
      </c>
      <c r="C25" s="239"/>
      <c r="D25" s="211" t="s">
        <v>415</v>
      </c>
      <c r="E25" s="72" t="s">
        <v>155</v>
      </c>
      <c r="F25" s="200"/>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c r="AH25" s="153"/>
      <c r="AI25" s="153"/>
      <c r="AJ25" s="153"/>
      <c r="AK25" s="153"/>
      <c r="AL25" s="153"/>
      <c r="AM25" s="153"/>
      <c r="AN25" s="153"/>
      <c r="AO25" s="153"/>
      <c r="AP25" s="153"/>
      <c r="AQ25" s="153"/>
      <c r="AR25" s="153"/>
      <c r="AS25" s="153"/>
      <c r="AT25" s="153"/>
      <c r="AU25" s="153"/>
      <c r="AV25" s="153"/>
      <c r="AW25" s="153"/>
      <c r="AX25" s="153"/>
      <c r="AY25" s="153"/>
      <c r="AZ25" s="153"/>
      <c r="BA25" s="153"/>
      <c r="BB25" s="153"/>
      <c r="BC25" s="153"/>
      <c r="BD25" s="153"/>
    </row>
    <row r="26" spans="1:56" s="14" customFormat="1" ht="11.5">
      <c r="A26" s="10"/>
      <c r="B26" s="201"/>
      <c r="C26" s="239"/>
      <c r="D26" s="211"/>
      <c r="E26" s="72" t="s">
        <v>156</v>
      </c>
      <c r="F26" s="200"/>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c r="AH26" s="153"/>
      <c r="AI26" s="153"/>
      <c r="AJ26" s="153"/>
      <c r="AK26" s="153"/>
      <c r="AL26" s="153"/>
      <c r="AM26" s="153"/>
      <c r="AN26" s="153"/>
      <c r="AO26" s="153"/>
      <c r="AP26" s="153"/>
      <c r="AQ26" s="153"/>
      <c r="AR26" s="153"/>
      <c r="AS26" s="153"/>
      <c r="AT26" s="153"/>
      <c r="AU26" s="153"/>
      <c r="AV26" s="153"/>
      <c r="AW26" s="153"/>
      <c r="AX26" s="153"/>
      <c r="AY26" s="153"/>
      <c r="AZ26" s="153"/>
      <c r="BA26" s="153"/>
      <c r="BB26" s="153"/>
      <c r="BC26" s="153"/>
      <c r="BD26" s="153"/>
    </row>
    <row r="27" spans="1:56" s="14" customFormat="1" ht="11.5">
      <c r="A27" s="10"/>
      <c r="B27" s="201"/>
      <c r="C27" s="239"/>
      <c r="D27" s="211"/>
      <c r="E27" s="72" t="s">
        <v>157</v>
      </c>
      <c r="F27" s="200"/>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row>
    <row r="28" spans="1:56" s="14" customFormat="1" ht="11.5">
      <c r="A28" s="10"/>
      <c r="B28" s="201"/>
      <c r="C28" s="239"/>
      <c r="D28" s="211"/>
      <c r="E28" s="72" t="s">
        <v>158</v>
      </c>
      <c r="F28" s="200"/>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c r="AH28" s="153"/>
      <c r="AI28" s="153"/>
      <c r="AJ28" s="153"/>
      <c r="AK28" s="153"/>
      <c r="AL28" s="153"/>
      <c r="AM28" s="153"/>
      <c r="AN28" s="153"/>
      <c r="AO28" s="153"/>
      <c r="AP28" s="153"/>
      <c r="AQ28" s="153"/>
      <c r="AR28" s="153"/>
      <c r="AS28" s="153"/>
      <c r="AT28" s="153"/>
      <c r="AU28" s="153"/>
      <c r="AV28" s="153"/>
      <c r="AW28" s="153"/>
      <c r="AX28" s="153"/>
      <c r="AY28" s="153"/>
      <c r="AZ28" s="153"/>
      <c r="BA28" s="153"/>
      <c r="BB28" s="153"/>
      <c r="BC28" s="153"/>
      <c r="BD28" s="153"/>
    </row>
    <row r="29" spans="1:56" s="14" customFormat="1" ht="11.5">
      <c r="A29" s="10"/>
      <c r="B29" s="201"/>
      <c r="C29" s="239"/>
      <c r="D29" s="211"/>
      <c r="E29" s="72" t="s">
        <v>159</v>
      </c>
      <c r="F29" s="200"/>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c r="AH29" s="153"/>
      <c r="AI29" s="153"/>
      <c r="AJ29" s="153"/>
      <c r="AK29" s="153"/>
      <c r="AL29" s="153"/>
      <c r="AM29" s="153"/>
      <c r="AN29" s="153"/>
      <c r="AO29" s="153"/>
      <c r="AP29" s="153"/>
      <c r="AQ29" s="153"/>
      <c r="AR29" s="153"/>
      <c r="AS29" s="153"/>
      <c r="AT29" s="153"/>
      <c r="AU29" s="153"/>
      <c r="AV29" s="153"/>
      <c r="AW29" s="153"/>
      <c r="AX29" s="153"/>
      <c r="AY29" s="153"/>
      <c r="AZ29" s="153"/>
      <c r="BA29" s="153"/>
      <c r="BB29" s="153"/>
      <c r="BC29" s="153"/>
      <c r="BD29" s="153"/>
    </row>
    <row r="30" spans="1:56" s="14" customFormat="1" ht="11.5">
      <c r="A30" s="10"/>
      <c r="B30" s="201"/>
      <c r="C30" s="239"/>
      <c r="D30" s="211"/>
      <c r="E30" s="72" t="s">
        <v>160</v>
      </c>
      <c r="F30" s="200"/>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c r="AH30" s="153"/>
      <c r="AI30" s="153"/>
      <c r="AJ30" s="153"/>
      <c r="AK30" s="153"/>
      <c r="AL30" s="153"/>
      <c r="AM30" s="153"/>
      <c r="AN30" s="153"/>
      <c r="AO30" s="153"/>
      <c r="AP30" s="153"/>
      <c r="AQ30" s="153"/>
      <c r="AR30" s="153"/>
      <c r="AS30" s="153"/>
      <c r="AT30" s="153"/>
      <c r="AU30" s="153"/>
      <c r="AV30" s="153"/>
      <c r="AW30" s="153"/>
      <c r="AX30" s="153"/>
      <c r="AY30" s="153"/>
      <c r="AZ30" s="153"/>
      <c r="BA30" s="153"/>
      <c r="BB30" s="153"/>
      <c r="BC30" s="153"/>
      <c r="BD30" s="153"/>
    </row>
    <row r="31" spans="1:56" s="14" customFormat="1" ht="11.5">
      <c r="A31" s="10"/>
      <c r="B31" s="201"/>
      <c r="C31" s="239"/>
      <c r="D31" s="211"/>
      <c r="E31" s="72" t="s">
        <v>161</v>
      </c>
      <c r="F31" s="200"/>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c r="AH31" s="153"/>
      <c r="AI31" s="153"/>
      <c r="AJ31" s="153"/>
      <c r="AK31" s="153"/>
      <c r="AL31" s="153"/>
      <c r="AM31" s="153"/>
      <c r="AN31" s="153"/>
      <c r="AO31" s="153"/>
      <c r="AP31" s="153"/>
      <c r="AQ31" s="153"/>
      <c r="AR31" s="153"/>
      <c r="AS31" s="153"/>
      <c r="AT31" s="153"/>
      <c r="AU31" s="153"/>
      <c r="AV31" s="153"/>
      <c r="AW31" s="153"/>
      <c r="AX31" s="153"/>
      <c r="AY31" s="153"/>
      <c r="AZ31" s="153"/>
      <c r="BA31" s="153"/>
      <c r="BB31" s="153"/>
      <c r="BC31" s="153"/>
      <c r="BD31" s="153"/>
    </row>
    <row r="32" spans="1:56" s="14" customFormat="1" ht="11.5">
      <c r="A32" s="10"/>
      <c r="B32" s="201"/>
      <c r="C32" s="239"/>
      <c r="D32" s="211"/>
      <c r="E32" s="72" t="s">
        <v>162</v>
      </c>
      <c r="F32" s="200"/>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3"/>
      <c r="BC32" s="153"/>
      <c r="BD32" s="153"/>
    </row>
    <row r="33" spans="1:56" s="14" customFormat="1" ht="11.5">
      <c r="A33" s="10"/>
      <c r="B33" s="201"/>
      <c r="C33" s="239"/>
      <c r="D33" s="211"/>
      <c r="E33" s="72" t="s">
        <v>163</v>
      </c>
      <c r="F33" s="200"/>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row>
    <row r="34" spans="1:56" s="14" customFormat="1" ht="11.5">
      <c r="A34" s="10"/>
      <c r="B34" s="201"/>
      <c r="C34" s="239"/>
      <c r="D34" s="211"/>
      <c r="E34" s="72" t="s">
        <v>164</v>
      </c>
      <c r="F34" s="200"/>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row>
    <row r="35" spans="1:56" s="14" customFormat="1" ht="11.5">
      <c r="A35" s="10"/>
      <c r="B35" s="201"/>
      <c r="C35" s="239"/>
      <c r="D35" s="211"/>
      <c r="E35" s="72" t="s">
        <v>165</v>
      </c>
      <c r="F35" s="200"/>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c r="AH35" s="153"/>
      <c r="AI35" s="153"/>
      <c r="AJ35" s="153"/>
      <c r="AK35" s="153"/>
      <c r="AL35" s="153"/>
      <c r="AM35" s="153"/>
      <c r="AN35" s="153"/>
      <c r="AO35" s="153"/>
      <c r="AP35" s="153"/>
      <c r="AQ35" s="153"/>
      <c r="AR35" s="153"/>
      <c r="AS35" s="153"/>
      <c r="AT35" s="153"/>
      <c r="AU35" s="153"/>
      <c r="AV35" s="153"/>
      <c r="AW35" s="153"/>
      <c r="AX35" s="153"/>
      <c r="AY35" s="153"/>
      <c r="AZ35" s="153"/>
      <c r="BA35" s="153"/>
      <c r="BB35" s="153"/>
      <c r="BC35" s="153"/>
      <c r="BD35" s="153"/>
    </row>
    <row r="36" spans="1:56" s="14" customFormat="1" ht="11.5">
      <c r="A36" s="10"/>
      <c r="B36" s="201"/>
      <c r="C36" s="239"/>
      <c r="D36" s="211"/>
      <c r="E36" s="72" t="s">
        <v>166</v>
      </c>
      <c r="F36" s="200"/>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row>
    <row r="37" spans="1:56" s="14" customFormat="1" ht="11.5">
      <c r="A37" s="10"/>
      <c r="B37" s="201"/>
      <c r="C37" s="239"/>
      <c r="D37" s="211"/>
      <c r="E37" s="72" t="s">
        <v>167</v>
      </c>
      <c r="F37" s="200"/>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c r="AH37" s="153"/>
      <c r="AI37" s="153"/>
      <c r="AJ37" s="153"/>
      <c r="AK37" s="153"/>
      <c r="AL37" s="153"/>
      <c r="AM37" s="153"/>
      <c r="AN37" s="153"/>
      <c r="AO37" s="153"/>
      <c r="AP37" s="153"/>
      <c r="AQ37" s="153"/>
      <c r="AR37" s="153"/>
      <c r="AS37" s="153"/>
      <c r="AT37" s="153"/>
      <c r="AU37" s="153"/>
      <c r="AV37" s="153"/>
      <c r="AW37" s="153"/>
      <c r="AX37" s="153"/>
      <c r="AY37" s="153"/>
      <c r="AZ37" s="153"/>
      <c r="BA37" s="153"/>
      <c r="BB37" s="153"/>
      <c r="BC37" s="153"/>
      <c r="BD37" s="153"/>
    </row>
    <row r="38" spans="1:56" s="14" customFormat="1" ht="12.65" customHeight="1">
      <c r="A38" s="10"/>
      <c r="B38" s="201" t="s">
        <v>416</v>
      </c>
      <c r="C38" s="239"/>
      <c r="D38" s="211" t="s">
        <v>417</v>
      </c>
      <c r="E38" s="72" t="s">
        <v>155</v>
      </c>
      <c r="F38" s="200"/>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c r="AH38" s="153"/>
      <c r="AI38" s="153"/>
      <c r="AJ38" s="153"/>
      <c r="AK38" s="153"/>
      <c r="AL38" s="153"/>
      <c r="AM38" s="153"/>
      <c r="AN38" s="153"/>
      <c r="AO38" s="153"/>
      <c r="AP38" s="153"/>
      <c r="AQ38" s="153"/>
      <c r="AR38" s="153"/>
      <c r="AS38" s="153"/>
      <c r="AT38" s="153"/>
      <c r="AU38" s="153"/>
      <c r="AV38" s="153"/>
      <c r="AW38" s="153"/>
      <c r="AX38" s="153"/>
      <c r="AY38" s="153"/>
      <c r="AZ38" s="153"/>
      <c r="BA38" s="153"/>
      <c r="BB38" s="153"/>
      <c r="BC38" s="153"/>
      <c r="BD38" s="153"/>
    </row>
    <row r="39" spans="1:56" s="14" customFormat="1" ht="11.5">
      <c r="A39" s="10"/>
      <c r="B39" s="201"/>
      <c r="C39" s="239"/>
      <c r="D39" s="211"/>
      <c r="E39" s="72" t="s">
        <v>156</v>
      </c>
      <c r="F39" s="200"/>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c r="AH39" s="153"/>
      <c r="AI39" s="153"/>
      <c r="AJ39" s="153"/>
      <c r="AK39" s="153"/>
      <c r="AL39" s="153"/>
      <c r="AM39" s="153"/>
      <c r="AN39" s="153"/>
      <c r="AO39" s="153"/>
      <c r="AP39" s="153"/>
      <c r="AQ39" s="153"/>
      <c r="AR39" s="153"/>
      <c r="AS39" s="153"/>
      <c r="AT39" s="153"/>
      <c r="AU39" s="153"/>
      <c r="AV39" s="153"/>
      <c r="AW39" s="153"/>
      <c r="AX39" s="153"/>
      <c r="AY39" s="153"/>
      <c r="AZ39" s="153"/>
      <c r="BA39" s="153"/>
      <c r="BB39" s="153"/>
      <c r="BC39" s="153"/>
      <c r="BD39" s="153"/>
    </row>
    <row r="40" spans="1:56" s="14" customFormat="1" ht="11.5">
      <c r="A40" s="10"/>
      <c r="B40" s="201"/>
      <c r="C40" s="239"/>
      <c r="D40" s="211"/>
      <c r="E40" s="72" t="s">
        <v>157</v>
      </c>
      <c r="F40" s="200"/>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row>
    <row r="41" spans="1:56" s="14" customFormat="1" ht="11.5">
      <c r="A41" s="10"/>
      <c r="B41" s="201"/>
      <c r="C41" s="239"/>
      <c r="D41" s="211"/>
      <c r="E41" s="72" t="s">
        <v>158</v>
      </c>
      <c r="F41" s="200"/>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c r="AH41" s="153"/>
      <c r="AI41" s="153"/>
      <c r="AJ41" s="153"/>
      <c r="AK41" s="153"/>
      <c r="AL41" s="153"/>
      <c r="AM41" s="153"/>
      <c r="AN41" s="153"/>
      <c r="AO41" s="153"/>
      <c r="AP41" s="153"/>
      <c r="AQ41" s="153"/>
      <c r="AR41" s="153"/>
      <c r="AS41" s="153"/>
      <c r="AT41" s="153"/>
      <c r="AU41" s="153"/>
      <c r="AV41" s="153"/>
      <c r="AW41" s="153"/>
      <c r="AX41" s="153"/>
      <c r="AY41" s="153"/>
      <c r="AZ41" s="153"/>
      <c r="BA41" s="153"/>
      <c r="BB41" s="153"/>
      <c r="BC41" s="153"/>
      <c r="BD41" s="153"/>
    </row>
    <row r="42" spans="1:56" s="14" customFormat="1" ht="11.5">
      <c r="A42" s="10"/>
      <c r="B42" s="201"/>
      <c r="C42" s="239"/>
      <c r="D42" s="211"/>
      <c r="E42" s="72" t="s">
        <v>159</v>
      </c>
      <c r="F42" s="200"/>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c r="AH42" s="153"/>
      <c r="AI42" s="153"/>
      <c r="AJ42" s="153"/>
      <c r="AK42" s="153"/>
      <c r="AL42" s="153"/>
      <c r="AM42" s="153"/>
      <c r="AN42" s="153"/>
      <c r="AO42" s="153"/>
      <c r="AP42" s="153"/>
      <c r="AQ42" s="153"/>
      <c r="AR42" s="153"/>
      <c r="AS42" s="153"/>
      <c r="AT42" s="153"/>
      <c r="AU42" s="153"/>
      <c r="AV42" s="153"/>
      <c r="AW42" s="153"/>
      <c r="AX42" s="153"/>
      <c r="AY42" s="153"/>
      <c r="AZ42" s="153"/>
      <c r="BA42" s="153"/>
      <c r="BB42" s="153"/>
      <c r="BC42" s="153"/>
      <c r="BD42" s="153"/>
    </row>
    <row r="43" spans="1:56" s="14" customFormat="1" ht="11.5">
      <c r="A43" s="10"/>
      <c r="B43" s="201"/>
      <c r="C43" s="239"/>
      <c r="D43" s="211"/>
      <c r="E43" s="72" t="s">
        <v>160</v>
      </c>
      <c r="F43" s="200"/>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row>
    <row r="44" spans="1:56" s="14" customFormat="1" ht="11.5">
      <c r="A44" s="10"/>
      <c r="B44" s="201"/>
      <c r="C44" s="239"/>
      <c r="D44" s="211"/>
      <c r="E44" s="72" t="s">
        <v>161</v>
      </c>
      <c r="F44" s="200"/>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c r="AH44" s="153"/>
      <c r="AI44" s="153"/>
      <c r="AJ44" s="153"/>
      <c r="AK44" s="153"/>
      <c r="AL44" s="153"/>
      <c r="AM44" s="153"/>
      <c r="AN44" s="153"/>
      <c r="AO44" s="153"/>
      <c r="AP44" s="153"/>
      <c r="AQ44" s="153"/>
      <c r="AR44" s="153"/>
      <c r="AS44" s="153"/>
      <c r="AT44" s="153"/>
      <c r="AU44" s="153"/>
      <c r="AV44" s="153"/>
      <c r="AW44" s="153"/>
      <c r="AX44" s="153"/>
      <c r="AY44" s="153"/>
      <c r="AZ44" s="153"/>
      <c r="BA44" s="153"/>
      <c r="BB44" s="153"/>
      <c r="BC44" s="153"/>
      <c r="BD44" s="153"/>
    </row>
    <row r="45" spans="1:56" s="14" customFormat="1" ht="11.5">
      <c r="A45" s="10"/>
      <c r="B45" s="201"/>
      <c r="C45" s="239"/>
      <c r="D45" s="211"/>
      <c r="E45" s="72" t="s">
        <v>162</v>
      </c>
      <c r="F45" s="200"/>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row>
    <row r="46" spans="1:56" s="14" customFormat="1" ht="11.5">
      <c r="A46" s="10"/>
      <c r="B46" s="201"/>
      <c r="C46" s="239"/>
      <c r="D46" s="211"/>
      <c r="E46" s="72" t="s">
        <v>163</v>
      </c>
      <c r="F46" s="200"/>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c r="AH46" s="153"/>
      <c r="AI46" s="153"/>
      <c r="AJ46" s="153"/>
      <c r="AK46" s="153"/>
      <c r="AL46" s="153"/>
      <c r="AM46" s="153"/>
      <c r="AN46" s="153"/>
      <c r="AO46" s="153"/>
      <c r="AP46" s="153"/>
      <c r="AQ46" s="153"/>
      <c r="AR46" s="153"/>
      <c r="AS46" s="153"/>
      <c r="AT46" s="153"/>
      <c r="AU46" s="153"/>
      <c r="AV46" s="153"/>
      <c r="AW46" s="153"/>
      <c r="AX46" s="153"/>
      <c r="AY46" s="153"/>
      <c r="AZ46" s="153"/>
      <c r="BA46" s="153"/>
      <c r="BB46" s="153"/>
      <c r="BC46" s="153"/>
      <c r="BD46" s="153"/>
    </row>
    <row r="47" spans="1:56" s="14" customFormat="1" ht="11.5">
      <c r="A47" s="10"/>
      <c r="B47" s="201"/>
      <c r="C47" s="239"/>
      <c r="D47" s="211"/>
      <c r="E47" s="72" t="s">
        <v>164</v>
      </c>
      <c r="F47" s="200"/>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c r="AH47" s="153"/>
      <c r="AI47" s="153"/>
      <c r="AJ47" s="153"/>
      <c r="AK47" s="153"/>
      <c r="AL47" s="153"/>
      <c r="AM47" s="153"/>
      <c r="AN47" s="153"/>
      <c r="AO47" s="153"/>
      <c r="AP47" s="153"/>
      <c r="AQ47" s="153"/>
      <c r="AR47" s="153"/>
      <c r="AS47" s="153"/>
      <c r="AT47" s="153"/>
      <c r="AU47" s="153"/>
      <c r="AV47" s="153"/>
      <c r="AW47" s="153"/>
      <c r="AX47" s="153"/>
      <c r="AY47" s="153"/>
      <c r="AZ47" s="153"/>
      <c r="BA47" s="153"/>
      <c r="BB47" s="153"/>
      <c r="BC47" s="153"/>
      <c r="BD47" s="153"/>
    </row>
    <row r="48" spans="1:56" s="14" customFormat="1" ht="11.5">
      <c r="A48" s="10"/>
      <c r="B48" s="201"/>
      <c r="C48" s="239"/>
      <c r="D48" s="211"/>
      <c r="E48" s="72" t="s">
        <v>165</v>
      </c>
      <c r="F48" s="200"/>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row>
    <row r="49" spans="1:56" s="14" customFormat="1" ht="11.5">
      <c r="A49" s="10"/>
      <c r="B49" s="201"/>
      <c r="C49" s="239"/>
      <c r="D49" s="211"/>
      <c r="E49" s="72" t="s">
        <v>166</v>
      </c>
      <c r="F49" s="200"/>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c r="AH49" s="153"/>
      <c r="AI49" s="153"/>
      <c r="AJ49" s="153"/>
      <c r="AK49" s="153"/>
      <c r="AL49" s="153"/>
      <c r="AM49" s="153"/>
      <c r="AN49" s="153"/>
      <c r="AO49" s="153"/>
      <c r="AP49" s="153"/>
      <c r="AQ49" s="153"/>
      <c r="AR49" s="153"/>
      <c r="AS49" s="153"/>
      <c r="AT49" s="153"/>
      <c r="AU49" s="153"/>
      <c r="AV49" s="153"/>
      <c r="AW49" s="153"/>
      <c r="AX49" s="153"/>
      <c r="AY49" s="153"/>
      <c r="AZ49" s="153"/>
      <c r="BA49" s="153"/>
      <c r="BB49" s="153"/>
      <c r="BC49" s="153"/>
      <c r="BD49" s="153"/>
    </row>
    <row r="50" spans="1:56" s="14" customFormat="1" ht="11.5">
      <c r="A50" s="10"/>
      <c r="B50" s="201"/>
      <c r="C50" s="239"/>
      <c r="D50" s="211"/>
      <c r="E50" s="72" t="s">
        <v>167</v>
      </c>
      <c r="F50" s="200"/>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c r="AH50" s="153"/>
      <c r="AI50" s="153"/>
      <c r="AJ50" s="153"/>
      <c r="AK50" s="153"/>
      <c r="AL50" s="153"/>
      <c r="AM50" s="153"/>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01" t="s">
        <v>418</v>
      </c>
      <c r="C51" s="239"/>
      <c r="D51" s="201" t="s">
        <v>417</v>
      </c>
      <c r="E51" s="72" t="s">
        <v>155</v>
      </c>
      <c r="F51" s="200"/>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c r="AH51" s="153"/>
      <c r="AI51" s="153"/>
      <c r="AJ51" s="153"/>
      <c r="AK51" s="153"/>
      <c r="AL51" s="153"/>
      <c r="AM51" s="153"/>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01"/>
      <c r="C52" s="239"/>
      <c r="D52" s="201"/>
      <c r="E52" s="72" t="s">
        <v>156</v>
      </c>
      <c r="F52" s="200"/>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c r="AH52" s="153"/>
      <c r="AI52" s="153"/>
      <c r="AJ52" s="153"/>
      <c r="AK52" s="153"/>
      <c r="AL52" s="153"/>
      <c r="AM52" s="153"/>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01"/>
      <c r="C53" s="239"/>
      <c r="D53" s="201"/>
      <c r="E53" s="72" t="s">
        <v>157</v>
      </c>
      <c r="F53" s="200"/>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c r="AH53" s="153"/>
      <c r="AI53" s="153"/>
      <c r="AJ53" s="153"/>
      <c r="AK53" s="153"/>
      <c r="AL53" s="153"/>
      <c r="AM53" s="153"/>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01"/>
      <c r="C54" s="239"/>
      <c r="D54" s="201"/>
      <c r="E54" s="72" t="s">
        <v>158</v>
      </c>
      <c r="F54" s="200"/>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c r="AH54" s="153"/>
      <c r="AI54" s="153"/>
      <c r="AJ54" s="153"/>
      <c r="AK54" s="153"/>
      <c r="AL54" s="153"/>
      <c r="AM54" s="153"/>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01"/>
      <c r="C55" s="239"/>
      <c r="D55" s="201"/>
      <c r="E55" s="72" t="s">
        <v>159</v>
      </c>
      <c r="F55" s="200"/>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c r="AH55" s="153"/>
      <c r="AI55" s="153"/>
      <c r="AJ55" s="153"/>
      <c r="AK55" s="153"/>
      <c r="AL55" s="153"/>
      <c r="AM55" s="153"/>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01"/>
      <c r="C56" s="239"/>
      <c r="D56" s="201"/>
      <c r="E56" s="72" t="s">
        <v>160</v>
      </c>
      <c r="F56" s="200"/>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c r="AH56" s="153"/>
      <c r="AI56" s="153"/>
      <c r="AJ56" s="153"/>
      <c r="AK56" s="153"/>
      <c r="AL56" s="153"/>
      <c r="AM56" s="153"/>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01"/>
      <c r="C57" s="239"/>
      <c r="D57" s="201"/>
      <c r="E57" s="72" t="s">
        <v>161</v>
      </c>
      <c r="F57" s="200"/>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c r="AH57" s="153"/>
      <c r="AI57" s="153"/>
      <c r="AJ57" s="153"/>
      <c r="AK57" s="153"/>
      <c r="AL57" s="153"/>
      <c r="AM57" s="153"/>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01"/>
      <c r="C58" s="239"/>
      <c r="D58" s="201"/>
      <c r="E58" s="72" t="s">
        <v>162</v>
      </c>
      <c r="F58" s="200"/>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c r="AH58" s="153"/>
      <c r="AI58" s="153"/>
      <c r="AJ58" s="153"/>
      <c r="AK58" s="153"/>
      <c r="AL58" s="153"/>
      <c r="AM58" s="153"/>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01"/>
      <c r="C59" s="239"/>
      <c r="D59" s="201"/>
      <c r="E59" s="72" t="s">
        <v>163</v>
      </c>
      <c r="F59" s="200"/>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c r="AH59" s="153"/>
      <c r="AI59" s="153"/>
      <c r="AJ59" s="153"/>
      <c r="AK59" s="153"/>
      <c r="AL59" s="153"/>
      <c r="AM59" s="153"/>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01"/>
      <c r="C60" s="239"/>
      <c r="D60" s="201"/>
      <c r="E60" s="72" t="s">
        <v>164</v>
      </c>
      <c r="F60" s="200"/>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c r="AH60" s="153"/>
      <c r="AI60" s="153"/>
      <c r="AJ60" s="153"/>
      <c r="AK60" s="153"/>
      <c r="AL60" s="153"/>
      <c r="AM60" s="153"/>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01"/>
      <c r="C61" s="239"/>
      <c r="D61" s="201"/>
      <c r="E61" s="72" t="s">
        <v>165</v>
      </c>
      <c r="F61" s="200"/>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c r="AH61" s="153"/>
      <c r="AI61" s="153"/>
      <c r="AJ61" s="153"/>
      <c r="AK61" s="153"/>
      <c r="AL61" s="153"/>
      <c r="AM61" s="153"/>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01"/>
      <c r="C62" s="239"/>
      <c r="D62" s="201"/>
      <c r="E62" s="72" t="s">
        <v>166</v>
      </c>
      <c r="F62" s="200"/>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01"/>
      <c r="C63" s="240"/>
      <c r="D63" s="201"/>
      <c r="E63" s="72" t="s">
        <v>167</v>
      </c>
      <c r="F63" s="200"/>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c r="AH63" s="153"/>
      <c r="AI63" s="153"/>
      <c r="AJ63" s="153"/>
      <c r="AK63" s="153"/>
      <c r="AL63" s="153"/>
      <c r="AM63" s="153"/>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Q7:BD7"/>
    <mergeCell ref="Q8:BD8"/>
    <mergeCell ref="F38:F50"/>
    <mergeCell ref="H8:O8"/>
    <mergeCell ref="B12:B24"/>
    <mergeCell ref="D12:D24"/>
    <mergeCell ref="F12:F24"/>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9"/>
  <sheetViews>
    <sheetView showGridLines="0" zoomScaleNormal="100" workbookViewId="0"/>
  </sheetViews>
  <sheetFormatPr defaultColWidth="0" defaultRowHeight="14.5" zeroHeight="1"/>
  <cols>
    <col min="1" max="1" width="4.54296875" customWidth="1"/>
    <col min="2" max="2" width="28.54296875" customWidth="1"/>
    <col min="3" max="3" width="22.453125" customWidth="1"/>
    <col min="4" max="4" width="90.81640625" customWidth="1"/>
    <col min="5" max="14" width="9" customWidth="1"/>
    <col min="15" max="16384" width="9" hidden="1"/>
  </cols>
  <sheetData>
    <row r="1" spans="1:14"/>
    <row r="2" spans="1:14" s="11" customFormat="1" ht="13.5">
      <c r="B2" s="11" t="s">
        <v>20</v>
      </c>
    </row>
    <row r="3" spans="1:14">
      <c r="A3" s="14"/>
      <c r="B3" s="14"/>
      <c r="C3" s="14"/>
      <c r="D3" s="14"/>
      <c r="E3" s="14"/>
      <c r="F3" s="14"/>
      <c r="G3" s="14"/>
      <c r="H3" s="14"/>
      <c r="I3" s="14"/>
    </row>
    <row r="4" spans="1:14">
      <c r="A4" s="14"/>
      <c r="B4" t="s">
        <v>21</v>
      </c>
      <c r="C4" s="14"/>
      <c r="D4" s="14"/>
      <c r="E4" s="14"/>
      <c r="F4" s="14"/>
      <c r="G4" s="14"/>
      <c r="H4" s="14"/>
      <c r="I4" s="14"/>
    </row>
    <row r="5" spans="1:14">
      <c r="A5" s="14"/>
      <c r="C5" s="14"/>
      <c r="D5" s="14"/>
      <c r="E5" s="14"/>
      <c r="F5" s="14"/>
      <c r="G5" s="14"/>
      <c r="H5" s="14"/>
      <c r="I5" s="14"/>
    </row>
    <row r="6" spans="1:14">
      <c r="A6" s="14"/>
      <c r="B6" t="s">
        <v>22</v>
      </c>
      <c r="C6" s="14"/>
      <c r="D6" s="14"/>
      <c r="E6" s="14"/>
      <c r="F6" s="14"/>
      <c r="G6" s="14"/>
      <c r="H6" s="14"/>
      <c r="I6" s="14"/>
    </row>
    <row r="7" spans="1:14">
      <c r="A7" s="14"/>
      <c r="C7" s="14"/>
      <c r="D7" s="14"/>
      <c r="E7" s="14"/>
      <c r="F7" s="14"/>
      <c r="G7" s="14"/>
      <c r="H7" s="14"/>
      <c r="I7" s="14"/>
    </row>
    <row r="8" spans="1:14">
      <c r="A8" s="14"/>
      <c r="B8" t="s">
        <v>23</v>
      </c>
      <c r="C8" s="14"/>
      <c r="D8" s="14"/>
      <c r="E8" s="14"/>
      <c r="F8" s="14"/>
      <c r="G8" s="14"/>
      <c r="H8" s="14"/>
      <c r="I8" s="14"/>
    </row>
    <row r="9" spans="1:14">
      <c r="A9" s="14"/>
      <c r="C9" s="14"/>
      <c r="D9" s="14"/>
      <c r="E9" s="14"/>
      <c r="F9" s="14"/>
      <c r="G9" s="14"/>
      <c r="H9" s="14"/>
      <c r="I9" s="14"/>
    </row>
    <row r="10" spans="1:14">
      <c r="A10" s="14"/>
      <c r="B10" t="s">
        <v>24</v>
      </c>
      <c r="C10" s="14"/>
      <c r="D10" s="14"/>
      <c r="E10" s="14"/>
      <c r="F10" s="14"/>
      <c r="G10" s="14"/>
      <c r="H10" s="14"/>
      <c r="I10" s="14"/>
    </row>
    <row r="11" spans="1:14">
      <c r="A11" s="14"/>
      <c r="C11" s="14"/>
      <c r="D11" s="14"/>
      <c r="E11" s="14"/>
      <c r="F11" s="14"/>
      <c r="G11" s="14"/>
      <c r="H11" s="14"/>
      <c r="I11" s="14"/>
    </row>
    <row r="12" spans="1:14">
      <c r="A12" s="14"/>
      <c r="B12" s="24"/>
      <c r="C12" s="23" t="s">
        <v>25</v>
      </c>
      <c r="D12" s="25"/>
      <c r="E12" s="26"/>
      <c r="F12" s="23" t="s">
        <v>26</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27</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1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28</v>
      </c>
      <c r="C50" s="11"/>
      <c r="D50" s="11"/>
      <c r="E50" s="11"/>
      <c r="F50" s="11"/>
      <c r="G50" s="11"/>
      <c r="H50" s="11"/>
      <c r="I50" s="11"/>
      <c r="J50" s="11"/>
      <c r="K50" s="11"/>
      <c r="L50" s="11"/>
      <c r="M50" s="11"/>
      <c r="N50" s="11"/>
    </row>
    <row r="51" spans="1:14"/>
    <row r="52" spans="1:14">
      <c r="B52" s="19" t="s">
        <v>29</v>
      </c>
      <c r="C52" s="19" t="s">
        <v>30</v>
      </c>
      <c r="D52" s="19" t="s">
        <v>20</v>
      </c>
    </row>
    <row r="53" spans="1:14">
      <c r="B53" s="20" t="s">
        <v>31</v>
      </c>
      <c r="C53" s="20" t="s">
        <v>32</v>
      </c>
      <c r="D53" s="20" t="s">
        <v>33</v>
      </c>
    </row>
    <row r="54" spans="1:14">
      <c r="B54" s="20" t="s">
        <v>34</v>
      </c>
      <c r="C54" s="20" t="s">
        <v>32</v>
      </c>
      <c r="D54" s="20" t="s">
        <v>35</v>
      </c>
    </row>
    <row r="55" spans="1:14">
      <c r="B55" s="159" t="s">
        <v>36</v>
      </c>
      <c r="C55" s="160"/>
      <c r="D55" s="161"/>
    </row>
    <row r="56" spans="1:14" ht="23">
      <c r="B56" s="119" t="s">
        <v>37</v>
      </c>
      <c r="C56" s="31" t="s">
        <v>38</v>
      </c>
      <c r="D56" s="30" t="s">
        <v>39</v>
      </c>
    </row>
    <row r="57" spans="1:14">
      <c r="B57" s="159" t="s">
        <v>40</v>
      </c>
      <c r="C57" s="160"/>
      <c r="D57" s="161"/>
    </row>
    <row r="58" spans="1:14" ht="24">
      <c r="B58" s="119" t="s">
        <v>41</v>
      </c>
      <c r="C58" s="21" t="s">
        <v>42</v>
      </c>
      <c r="D58" s="22" t="s">
        <v>43</v>
      </c>
    </row>
    <row r="59" spans="1:14">
      <c r="B59" s="119" t="s">
        <v>44</v>
      </c>
      <c r="C59" s="21" t="s">
        <v>42</v>
      </c>
      <c r="D59" s="22" t="s">
        <v>45</v>
      </c>
    </row>
    <row r="60" spans="1:14" ht="24">
      <c r="B60" s="31" t="s">
        <v>46</v>
      </c>
      <c r="C60" s="31" t="s">
        <v>42</v>
      </c>
      <c r="D60" s="22" t="s">
        <v>47</v>
      </c>
    </row>
    <row r="61" spans="1:14">
      <c r="B61" s="21" t="s">
        <v>48</v>
      </c>
      <c r="C61" s="21" t="s">
        <v>42</v>
      </c>
      <c r="D61" s="22" t="s">
        <v>49</v>
      </c>
    </row>
    <row r="62" spans="1:14">
      <c r="B62" s="159" t="s">
        <v>50</v>
      </c>
      <c r="C62" s="160"/>
      <c r="D62" s="161"/>
    </row>
    <row r="63" spans="1:14" ht="24">
      <c r="B63" s="21" t="s">
        <v>51</v>
      </c>
      <c r="C63" s="21" t="s">
        <v>52</v>
      </c>
      <c r="D63" s="22" t="s">
        <v>53</v>
      </c>
    </row>
    <row r="64" spans="1:14">
      <c r="B64" s="21" t="s">
        <v>54</v>
      </c>
      <c r="C64" s="21" t="s">
        <v>52</v>
      </c>
      <c r="D64" s="22" t="s">
        <v>55</v>
      </c>
    </row>
    <row r="65" spans="2:4" ht="24">
      <c r="B65" s="31" t="s">
        <v>56</v>
      </c>
      <c r="C65" s="21" t="s">
        <v>52</v>
      </c>
      <c r="D65" s="22" t="s">
        <v>57</v>
      </c>
    </row>
    <row r="66" spans="2:4" ht="24">
      <c r="B66" s="31" t="s">
        <v>58</v>
      </c>
      <c r="C66" s="21" t="s">
        <v>52</v>
      </c>
      <c r="D66" s="22" t="s">
        <v>59</v>
      </c>
    </row>
    <row r="67" spans="2:4" ht="34.5">
      <c r="B67" s="31" t="s">
        <v>60</v>
      </c>
      <c r="C67" s="31" t="s">
        <v>61</v>
      </c>
      <c r="D67" s="45" t="s">
        <v>62</v>
      </c>
    </row>
    <row r="68" spans="2:4">
      <c r="B68" s="31" t="s">
        <v>63</v>
      </c>
      <c r="C68" s="21" t="s">
        <v>52</v>
      </c>
      <c r="D68" s="22" t="s">
        <v>64</v>
      </c>
    </row>
    <row r="69" spans="2:4" ht="24">
      <c r="B69" s="31" t="s">
        <v>65</v>
      </c>
      <c r="C69" s="31" t="s">
        <v>52</v>
      </c>
      <c r="D69" s="22" t="s">
        <v>66</v>
      </c>
    </row>
    <row r="70" spans="2:4"/>
    <row r="71" spans="2:4"/>
    <row r="87"/>
    <row r="88"/>
    <row r="89"/>
  </sheetData>
  <mergeCells count="3">
    <mergeCell ref="B57:D57"/>
    <mergeCell ref="B62:D62"/>
    <mergeCell ref="B55:D55"/>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5"/>
  <cols>
    <col min="5" max="5" width="21.453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B113"/>
  <sheetViews>
    <sheetView zoomScaleNormal="100" workbookViewId="0"/>
  </sheetViews>
  <sheetFormatPr defaultColWidth="9.1796875" defaultRowHeight="13.5"/>
  <cols>
    <col min="1" max="1" width="9.1796875" style="63" customWidth="1"/>
    <col min="2" max="2" width="17.453125" style="63" customWidth="1"/>
    <col min="3" max="3" width="16.453125" style="63" customWidth="1"/>
    <col min="4" max="4" width="31.81640625" style="63" customWidth="1"/>
    <col min="5" max="5" width="1.81640625" style="63" customWidth="1"/>
    <col min="6" max="6" width="17.54296875" style="63" customWidth="1"/>
    <col min="7" max="7" width="15.54296875" style="63" customWidth="1"/>
    <col min="8" max="13" width="17.54296875" style="63" customWidth="1"/>
    <col min="14" max="14" width="1.81640625" style="63" customWidth="1"/>
    <col min="15" max="54" width="17.54296875" style="63" customWidth="1"/>
    <col min="55" max="16384" width="9.1796875" style="63"/>
  </cols>
  <sheetData>
    <row r="1" spans="1:54" s="60" customFormat="1" ht="12.65" customHeight="1"/>
    <row r="2" spans="1:54" s="60" customFormat="1" ht="18.649999999999999" customHeight="1">
      <c r="B2" s="27" t="s">
        <v>67</v>
      </c>
      <c r="C2" s="27"/>
      <c r="D2" s="27"/>
      <c r="E2" s="27"/>
      <c r="N2" s="27"/>
    </row>
    <row r="3" spans="1:54" s="64" customFormat="1" ht="26.9" customHeight="1">
      <c r="B3" s="171" t="s">
        <v>68</v>
      </c>
      <c r="C3" s="171"/>
      <c r="D3" s="171"/>
      <c r="E3" s="171"/>
      <c r="F3" s="171"/>
      <c r="G3" s="171"/>
      <c r="H3" s="171"/>
      <c r="I3" s="171"/>
      <c r="J3" s="171"/>
      <c r="K3" s="171"/>
      <c r="L3" s="171"/>
      <c r="M3" s="171"/>
      <c r="N3" s="65"/>
      <c r="O3" s="65"/>
      <c r="P3" s="65"/>
      <c r="Q3" s="65"/>
      <c r="R3" s="65"/>
      <c r="S3" s="65"/>
      <c r="T3" s="65"/>
      <c r="U3" s="65"/>
      <c r="V3" s="65"/>
      <c r="W3" s="65"/>
      <c r="X3" s="65"/>
    </row>
    <row r="4" spans="1:54" s="64" customFormat="1" ht="12.65" customHeight="1"/>
    <row r="5" spans="1:54" s="14" customFormat="1" ht="11.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5">
      <c r="B6" s="109" t="s">
        <v>69</v>
      </c>
    </row>
    <row r="7" spans="1:54" s="14" customFormat="1" ht="11.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75" t="s">
        <v>70</v>
      </c>
      <c r="C8" s="175" t="s">
        <v>71</v>
      </c>
      <c r="D8" s="182"/>
      <c r="E8" s="28"/>
      <c r="F8" s="176" t="s">
        <v>72</v>
      </c>
      <c r="G8" s="177"/>
      <c r="H8" s="177"/>
      <c r="I8" s="177"/>
      <c r="J8" s="177"/>
      <c r="K8" s="177"/>
      <c r="L8" s="177"/>
      <c r="M8" s="178"/>
      <c r="N8" s="29"/>
      <c r="O8" s="166" t="s">
        <v>73</v>
      </c>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row>
    <row r="9" spans="1:54" s="14" customFormat="1" ht="12.65" customHeight="1">
      <c r="A9" s="10"/>
      <c r="B9" s="175"/>
      <c r="C9" s="175"/>
      <c r="D9" s="182"/>
      <c r="E9" s="28"/>
      <c r="F9" s="179" t="s">
        <v>74</v>
      </c>
      <c r="G9" s="180"/>
      <c r="H9" s="180"/>
      <c r="I9" s="180"/>
      <c r="J9" s="180"/>
      <c r="K9" s="180"/>
      <c r="L9" s="180"/>
      <c r="M9" s="181"/>
      <c r="N9" s="29"/>
      <c r="O9" s="162" t="s">
        <v>75</v>
      </c>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row>
    <row r="10" spans="1:54" s="14" customFormat="1" ht="26.25" customHeight="1">
      <c r="A10" s="10"/>
      <c r="B10" s="175"/>
      <c r="C10" s="175"/>
      <c r="D10" s="112" t="s">
        <v>76</v>
      </c>
      <c r="E10" s="28"/>
      <c r="F10" s="42" t="s">
        <v>77</v>
      </c>
      <c r="G10" s="51" t="s">
        <v>78</v>
      </c>
      <c r="H10" s="42" t="s">
        <v>79</v>
      </c>
      <c r="I10" s="42" t="s">
        <v>80</v>
      </c>
      <c r="J10" s="42" t="s">
        <v>81</v>
      </c>
      <c r="K10" s="42" t="s">
        <v>82</v>
      </c>
      <c r="L10" s="42" t="s">
        <v>83</v>
      </c>
      <c r="M10" s="42" t="s">
        <v>84</v>
      </c>
      <c r="N10" s="28"/>
      <c r="O10" s="42" t="s">
        <v>85</v>
      </c>
      <c r="P10" s="42" t="s">
        <v>86</v>
      </c>
      <c r="Q10" s="42" t="s">
        <v>87</v>
      </c>
      <c r="R10" s="42" t="s">
        <v>88</v>
      </c>
      <c r="S10" s="42" t="s">
        <v>89</v>
      </c>
      <c r="T10" s="42" t="s">
        <v>90</v>
      </c>
      <c r="U10" s="42" t="s">
        <v>91</v>
      </c>
      <c r="V10" s="42" t="s">
        <v>92</v>
      </c>
      <c r="W10" s="42" t="s">
        <v>93</v>
      </c>
      <c r="X10" s="42" t="s">
        <v>94</v>
      </c>
      <c r="Y10" s="155" t="s">
        <v>430</v>
      </c>
      <c r="Z10" s="155" t="s">
        <v>95</v>
      </c>
      <c r="AA10" s="155" t="s">
        <v>431</v>
      </c>
      <c r="AB10" s="155" t="s">
        <v>432</v>
      </c>
      <c r="AC10" s="155" t="s">
        <v>433</v>
      </c>
      <c r="AD10" s="155" t="s">
        <v>434</v>
      </c>
      <c r="AE10" s="155" t="s">
        <v>435</v>
      </c>
      <c r="AF10" s="155" t="s">
        <v>436</v>
      </c>
      <c r="AG10" s="155" t="s">
        <v>437</v>
      </c>
      <c r="AH10" s="155" t="s">
        <v>438</v>
      </c>
      <c r="AI10" s="155" t="s">
        <v>439</v>
      </c>
      <c r="AJ10" s="155" t="s">
        <v>440</v>
      </c>
      <c r="AK10" s="155" t="s">
        <v>441</v>
      </c>
      <c r="AL10" s="155" t="s">
        <v>442</v>
      </c>
      <c r="AM10" s="155" t="s">
        <v>443</v>
      </c>
      <c r="AN10" s="155" t="s">
        <v>444</v>
      </c>
      <c r="AO10" s="155" t="s">
        <v>445</v>
      </c>
      <c r="AP10" s="155" t="s">
        <v>446</v>
      </c>
      <c r="AQ10" s="155" t="s">
        <v>447</v>
      </c>
      <c r="AR10" s="155" t="s">
        <v>448</v>
      </c>
      <c r="AS10" s="155" t="s">
        <v>449</v>
      </c>
      <c r="AT10" s="155" t="s">
        <v>450</v>
      </c>
      <c r="AU10" s="155" t="s">
        <v>451</v>
      </c>
      <c r="AV10" s="155" t="s">
        <v>452</v>
      </c>
      <c r="AW10" s="155" t="s">
        <v>453</v>
      </c>
      <c r="AX10" s="155" t="s">
        <v>454</v>
      </c>
      <c r="AY10" s="155" t="s">
        <v>455</v>
      </c>
      <c r="AZ10" s="155" t="s">
        <v>456</v>
      </c>
      <c r="BA10" s="155" t="s">
        <v>457</v>
      </c>
      <c r="BB10" s="155" t="s">
        <v>458</v>
      </c>
    </row>
    <row r="11" spans="1:54" s="14" customFormat="1" ht="12.65" customHeight="1">
      <c r="A11" s="10"/>
      <c r="B11" s="175"/>
      <c r="C11" s="175"/>
      <c r="D11" s="50" t="s">
        <v>96</v>
      </c>
      <c r="E11" s="28"/>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65" customHeight="1">
      <c r="A12" s="10"/>
      <c r="B12" s="175"/>
      <c r="C12" s="175"/>
      <c r="D12" s="16" t="s">
        <v>115</v>
      </c>
      <c r="E12" s="28"/>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164" t="s">
        <v>126</v>
      </c>
      <c r="C13" s="165"/>
      <c r="D13" s="165"/>
      <c r="E13" s="165"/>
      <c r="F13" s="165"/>
      <c r="G13" s="165"/>
      <c r="H13" s="165"/>
      <c r="I13" s="165"/>
      <c r="J13" s="165"/>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c r="AT13" s="165"/>
      <c r="AU13" s="165"/>
      <c r="AV13" s="165"/>
      <c r="AW13" s="165"/>
      <c r="AX13" s="165"/>
      <c r="AY13" s="165"/>
      <c r="AZ13" s="165"/>
      <c r="BA13" s="165"/>
      <c r="BB13" s="165"/>
    </row>
    <row r="14" spans="1:54" s="14" customFormat="1" ht="13.5" customHeight="1">
      <c r="A14" s="10"/>
      <c r="B14" s="9" t="s">
        <v>127</v>
      </c>
      <c r="C14" s="168" t="s">
        <v>128</v>
      </c>
      <c r="D14" s="172"/>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t="str">
        <f>IF(SUMIF('2a Map charges to elec regions'!$C$28:$C$209,$B14,'2a Map charges to elec regions'!AE$28:AE$209)=0,"-",SUMIF('2a Map charges to elec regions'!$C$28:$C$209,$B14,'2a Map charges to elec regions'!AE$28:AE$209))</f>
        <v>-</v>
      </c>
      <c r="AF14" s="113" t="str">
        <f>IF(SUMIF('2a Map charges to elec regions'!$C$28:$C$209,$B14,'2a Map charges to elec regions'!AF$28:AF$209)=0,"-",SUMIF('2a Map charges to elec regions'!$C$28:$C$209,$B14,'2a Map charges to elec regions'!AF$28:AF$209))</f>
        <v>-</v>
      </c>
      <c r="AG14" s="113" t="str">
        <f>IF(SUMIF('2a Map charges to elec regions'!$C$28:$C$209,$B14,'2a Map charges to elec regions'!AG$28:AG$209)=0,"-",SUMIF('2a Map charges to elec regions'!$C$28:$C$209,$B14,'2a Map charges to elec regions'!AG$28:AG$209))</f>
        <v>-</v>
      </c>
      <c r="AH14" s="113" t="str">
        <f>IF(SUMIF('2a Map charges to elec regions'!$C$28:$C$209,$B14,'2a Map charges to elec regions'!AH$28:AH$209)=0,"-",SUMIF('2a Map charges to elec regions'!$C$28:$C$209,$B14,'2a Map charges to elec regions'!AH$28:AH$209))</f>
        <v>-</v>
      </c>
      <c r="AI14" s="113" t="str">
        <f>IF(SUMIF('2a Map charges to elec regions'!$C$28:$C$209,$B14,'2a Map charges to elec regions'!AI$28:AI$209)=0,"-",SUMIF('2a Map charges to elec regions'!$C$28:$C$209,$B14,'2a Map charges to elec regions'!AI$28:AI$209))</f>
        <v>-</v>
      </c>
      <c r="AJ14" s="113" t="str">
        <f>IF(SUMIF('2a Map charges to elec regions'!$C$28:$C$209,$B14,'2a Map charges to elec regions'!AJ$28:AJ$209)=0,"-",SUMIF('2a Map charges to elec regions'!$C$28:$C$209,$B14,'2a Map charges to elec regions'!AJ$28:AJ$209))</f>
        <v>-</v>
      </c>
      <c r="AK14" s="113" t="str">
        <f>IF(SUMIF('2a Map charges to elec regions'!$C$28:$C$209,$B14,'2a Map charges to elec regions'!AK$28:AK$209)=0,"-",SUMIF('2a Map charges to elec regions'!$C$28:$C$209,$B14,'2a Map charges to elec regions'!AK$28:AK$209))</f>
        <v>-</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5">
      <c r="A15" s="10"/>
      <c r="B15" s="9" t="s">
        <v>129</v>
      </c>
      <c r="C15" s="169"/>
      <c r="D15" s="173"/>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t="str">
        <f>IF(SUMIF('2a Map charges to elec regions'!$C$28:$C$209,$B15,'2a Map charges to elec regions'!AE$28:AE$209)=0,"-",SUMIF('2a Map charges to elec regions'!$C$28:$C$209,$B15,'2a Map charges to elec regions'!AE$28:AE$209))</f>
        <v>-</v>
      </c>
      <c r="AF15" s="113" t="str">
        <f>IF(SUMIF('2a Map charges to elec regions'!$C$28:$C$209,$B15,'2a Map charges to elec regions'!AF$28:AF$209)=0,"-",SUMIF('2a Map charges to elec regions'!$C$28:$C$209,$B15,'2a Map charges to elec regions'!AF$28:AF$209))</f>
        <v>-</v>
      </c>
      <c r="AG15" s="113" t="str">
        <f>IF(SUMIF('2a Map charges to elec regions'!$C$28:$C$209,$B15,'2a Map charges to elec regions'!AG$28:AG$209)=0,"-",SUMIF('2a Map charges to elec regions'!$C$28:$C$209,$B15,'2a Map charges to elec regions'!AG$28:AG$209))</f>
        <v>-</v>
      </c>
      <c r="AH15" s="113" t="str">
        <f>IF(SUMIF('2a Map charges to elec regions'!$C$28:$C$209,$B15,'2a Map charges to elec regions'!AH$28:AH$209)=0,"-",SUMIF('2a Map charges to elec regions'!$C$28:$C$209,$B15,'2a Map charges to elec regions'!AH$28:AH$209))</f>
        <v>-</v>
      </c>
      <c r="AI15" s="113" t="str">
        <f>IF(SUMIF('2a Map charges to elec regions'!$C$28:$C$209,$B15,'2a Map charges to elec regions'!AI$28:AI$209)=0,"-",SUMIF('2a Map charges to elec regions'!$C$28:$C$209,$B15,'2a Map charges to elec regions'!AI$28:AI$209))</f>
        <v>-</v>
      </c>
      <c r="AJ15" s="113" t="str">
        <f>IF(SUMIF('2a Map charges to elec regions'!$C$28:$C$209,$B15,'2a Map charges to elec regions'!AJ$28:AJ$209)=0,"-",SUMIF('2a Map charges to elec regions'!$C$28:$C$209,$B15,'2a Map charges to elec regions'!AJ$28:AJ$209))</f>
        <v>-</v>
      </c>
      <c r="AK15" s="113" t="str">
        <f>IF(SUMIF('2a Map charges to elec regions'!$C$28:$C$209,$B15,'2a Map charges to elec regions'!AK$28:AK$209)=0,"-",SUMIF('2a Map charges to elec regions'!$C$28:$C$209,$B15,'2a Map charges to elec regions'!AK$28:AK$209))</f>
        <v>-</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5">
      <c r="A16" s="10"/>
      <c r="B16" s="9" t="s">
        <v>130</v>
      </c>
      <c r="C16" s="169"/>
      <c r="D16" s="173"/>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8.5530710987928487</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t="str">
        <f>IF(SUMIF('2a Map charges to elec regions'!$C$28:$C$209,$B16,'2a Map charges to elec regions'!AE$28:AE$209)=0,"-",SUMIF('2a Map charges to elec regions'!$C$28:$C$209,$B16,'2a Map charges to elec regions'!AE$28:AE$209))</f>
        <v>-</v>
      </c>
      <c r="AF16" s="113" t="str">
        <f>IF(SUMIF('2a Map charges to elec regions'!$C$28:$C$209,$B16,'2a Map charges to elec regions'!AF$28:AF$209)=0,"-",SUMIF('2a Map charges to elec regions'!$C$28:$C$209,$B16,'2a Map charges to elec regions'!AF$28:AF$209))</f>
        <v>-</v>
      </c>
      <c r="AG16" s="113" t="str">
        <f>IF(SUMIF('2a Map charges to elec regions'!$C$28:$C$209,$B16,'2a Map charges to elec regions'!AG$28:AG$209)=0,"-",SUMIF('2a Map charges to elec regions'!$C$28:$C$209,$B16,'2a Map charges to elec regions'!AG$28:AG$209))</f>
        <v>-</v>
      </c>
      <c r="AH16" s="113" t="str">
        <f>IF(SUMIF('2a Map charges to elec regions'!$C$28:$C$209,$B16,'2a Map charges to elec regions'!AH$28:AH$209)=0,"-",SUMIF('2a Map charges to elec regions'!$C$28:$C$209,$B16,'2a Map charges to elec regions'!AH$28:AH$209))</f>
        <v>-</v>
      </c>
      <c r="AI16" s="113" t="str">
        <f>IF(SUMIF('2a Map charges to elec regions'!$C$28:$C$209,$B16,'2a Map charges to elec regions'!AI$28:AI$209)=0,"-",SUMIF('2a Map charges to elec regions'!$C$28:$C$209,$B16,'2a Map charges to elec regions'!AI$28:AI$209))</f>
        <v>-</v>
      </c>
      <c r="AJ16" s="113" t="str">
        <f>IF(SUMIF('2a Map charges to elec regions'!$C$28:$C$209,$B16,'2a Map charges to elec regions'!AJ$28:AJ$209)=0,"-",SUMIF('2a Map charges to elec regions'!$C$28:$C$209,$B16,'2a Map charges to elec regions'!AJ$28:AJ$209))</f>
        <v>-</v>
      </c>
      <c r="AK16" s="113" t="str">
        <f>IF(SUMIF('2a Map charges to elec regions'!$C$28:$C$209,$B16,'2a Map charges to elec regions'!AK$28:AK$209)=0,"-",SUMIF('2a Map charges to elec regions'!$C$28:$C$209,$B16,'2a Map charges to elec regions'!AK$28:AK$209))</f>
        <v>-</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5">
      <c r="A17" s="10"/>
      <c r="B17" s="9" t="s">
        <v>131</v>
      </c>
      <c r="C17" s="169"/>
      <c r="D17" s="173"/>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t="str">
        <f>IF(SUMIF('2a Map charges to elec regions'!$C$28:$C$209,$B17,'2a Map charges to elec regions'!AE$28:AE$209)=0,"-",SUMIF('2a Map charges to elec regions'!$C$28:$C$209,$B17,'2a Map charges to elec regions'!AE$28:AE$209))</f>
        <v>-</v>
      </c>
      <c r="AF17" s="113" t="str">
        <f>IF(SUMIF('2a Map charges to elec regions'!$C$28:$C$209,$B17,'2a Map charges to elec regions'!AF$28:AF$209)=0,"-",SUMIF('2a Map charges to elec regions'!$C$28:$C$209,$B17,'2a Map charges to elec regions'!AF$28:AF$209))</f>
        <v>-</v>
      </c>
      <c r="AG17" s="113" t="str">
        <f>IF(SUMIF('2a Map charges to elec regions'!$C$28:$C$209,$B17,'2a Map charges to elec regions'!AG$28:AG$209)=0,"-",SUMIF('2a Map charges to elec regions'!$C$28:$C$209,$B17,'2a Map charges to elec regions'!AG$28:AG$209))</f>
        <v>-</v>
      </c>
      <c r="AH17" s="113" t="str">
        <f>IF(SUMIF('2a Map charges to elec regions'!$C$28:$C$209,$B17,'2a Map charges to elec regions'!AH$28:AH$209)=0,"-",SUMIF('2a Map charges to elec regions'!$C$28:$C$209,$B17,'2a Map charges to elec regions'!AH$28:AH$209))</f>
        <v>-</v>
      </c>
      <c r="AI17" s="113" t="str">
        <f>IF(SUMIF('2a Map charges to elec regions'!$C$28:$C$209,$B17,'2a Map charges to elec regions'!AI$28:AI$209)=0,"-",SUMIF('2a Map charges to elec regions'!$C$28:$C$209,$B17,'2a Map charges to elec regions'!AI$28:AI$209))</f>
        <v>-</v>
      </c>
      <c r="AJ17" s="113" t="str">
        <f>IF(SUMIF('2a Map charges to elec regions'!$C$28:$C$209,$B17,'2a Map charges to elec regions'!AJ$28:AJ$209)=0,"-",SUMIF('2a Map charges to elec regions'!$C$28:$C$209,$B17,'2a Map charges to elec regions'!AJ$28:AJ$209))</f>
        <v>-</v>
      </c>
      <c r="AK17" s="113" t="str">
        <f>IF(SUMIF('2a Map charges to elec regions'!$C$28:$C$209,$B17,'2a Map charges to elec regions'!AK$28:AK$209)=0,"-",SUMIF('2a Map charges to elec regions'!$C$28:$C$209,$B17,'2a Map charges to elec regions'!AK$28:AK$209))</f>
        <v>-</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5">
      <c r="A18" s="10"/>
      <c r="B18" s="9" t="s">
        <v>132</v>
      </c>
      <c r="C18" s="169"/>
      <c r="D18" s="173"/>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t="str">
        <f>IF(SUMIF('2a Map charges to elec regions'!$C$28:$C$209,$B18,'2a Map charges to elec regions'!AE$28:AE$209)=0,"-",SUMIF('2a Map charges to elec regions'!$C$28:$C$209,$B18,'2a Map charges to elec regions'!AE$28:AE$209))</f>
        <v>-</v>
      </c>
      <c r="AF18" s="113" t="str">
        <f>IF(SUMIF('2a Map charges to elec regions'!$C$28:$C$209,$B18,'2a Map charges to elec regions'!AF$28:AF$209)=0,"-",SUMIF('2a Map charges to elec regions'!$C$28:$C$209,$B18,'2a Map charges to elec regions'!AF$28:AF$209))</f>
        <v>-</v>
      </c>
      <c r="AG18" s="113" t="str">
        <f>IF(SUMIF('2a Map charges to elec regions'!$C$28:$C$209,$B18,'2a Map charges to elec regions'!AG$28:AG$209)=0,"-",SUMIF('2a Map charges to elec regions'!$C$28:$C$209,$B18,'2a Map charges to elec regions'!AG$28:AG$209))</f>
        <v>-</v>
      </c>
      <c r="AH18" s="113" t="str">
        <f>IF(SUMIF('2a Map charges to elec regions'!$C$28:$C$209,$B18,'2a Map charges to elec regions'!AH$28:AH$209)=0,"-",SUMIF('2a Map charges to elec regions'!$C$28:$C$209,$B18,'2a Map charges to elec regions'!AH$28:AH$209))</f>
        <v>-</v>
      </c>
      <c r="AI18" s="113" t="str">
        <f>IF(SUMIF('2a Map charges to elec regions'!$C$28:$C$209,$B18,'2a Map charges to elec regions'!AI$28:AI$209)=0,"-",SUMIF('2a Map charges to elec regions'!$C$28:$C$209,$B18,'2a Map charges to elec regions'!AI$28:AI$209))</f>
        <v>-</v>
      </c>
      <c r="AJ18" s="113" t="str">
        <f>IF(SUMIF('2a Map charges to elec regions'!$C$28:$C$209,$B18,'2a Map charges to elec regions'!AJ$28:AJ$209)=0,"-",SUMIF('2a Map charges to elec regions'!$C$28:$C$209,$B18,'2a Map charges to elec regions'!AJ$28:AJ$209))</f>
        <v>-</v>
      </c>
      <c r="AK18" s="113" t="str">
        <f>IF(SUMIF('2a Map charges to elec regions'!$C$28:$C$209,$B18,'2a Map charges to elec regions'!AK$28:AK$209)=0,"-",SUMIF('2a Map charges to elec regions'!$C$28:$C$209,$B18,'2a Map charges to elec regions'!AK$28:AK$209))</f>
        <v>-</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5">
      <c r="A19" s="10"/>
      <c r="B19" s="9" t="s">
        <v>133</v>
      </c>
      <c r="C19" s="169"/>
      <c r="D19" s="173"/>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t="str">
        <f>IF(SUMIF('2a Map charges to elec regions'!$C$28:$C$209,$B19,'2a Map charges to elec regions'!AE$28:AE$209)=0,"-",SUMIF('2a Map charges to elec regions'!$C$28:$C$209,$B19,'2a Map charges to elec regions'!AE$28:AE$209))</f>
        <v>-</v>
      </c>
      <c r="AF19" s="113" t="str">
        <f>IF(SUMIF('2a Map charges to elec regions'!$C$28:$C$209,$B19,'2a Map charges to elec regions'!AF$28:AF$209)=0,"-",SUMIF('2a Map charges to elec regions'!$C$28:$C$209,$B19,'2a Map charges to elec regions'!AF$28:AF$209))</f>
        <v>-</v>
      </c>
      <c r="AG19" s="113" t="str">
        <f>IF(SUMIF('2a Map charges to elec regions'!$C$28:$C$209,$B19,'2a Map charges to elec regions'!AG$28:AG$209)=0,"-",SUMIF('2a Map charges to elec regions'!$C$28:$C$209,$B19,'2a Map charges to elec regions'!AG$28:AG$209))</f>
        <v>-</v>
      </c>
      <c r="AH19" s="113" t="str">
        <f>IF(SUMIF('2a Map charges to elec regions'!$C$28:$C$209,$B19,'2a Map charges to elec regions'!AH$28:AH$209)=0,"-",SUMIF('2a Map charges to elec regions'!$C$28:$C$209,$B19,'2a Map charges to elec regions'!AH$28:AH$209))</f>
        <v>-</v>
      </c>
      <c r="AI19" s="113" t="str">
        <f>IF(SUMIF('2a Map charges to elec regions'!$C$28:$C$209,$B19,'2a Map charges to elec regions'!AI$28:AI$209)=0,"-",SUMIF('2a Map charges to elec regions'!$C$28:$C$209,$B19,'2a Map charges to elec regions'!AI$28:AI$209))</f>
        <v>-</v>
      </c>
      <c r="AJ19" s="113" t="str">
        <f>IF(SUMIF('2a Map charges to elec regions'!$C$28:$C$209,$B19,'2a Map charges to elec regions'!AJ$28:AJ$209)=0,"-",SUMIF('2a Map charges to elec regions'!$C$28:$C$209,$B19,'2a Map charges to elec regions'!AJ$28:AJ$209))</f>
        <v>-</v>
      </c>
      <c r="AK19" s="113" t="str">
        <f>IF(SUMIF('2a Map charges to elec regions'!$C$28:$C$209,$B19,'2a Map charges to elec regions'!AK$28:AK$209)=0,"-",SUMIF('2a Map charges to elec regions'!$C$28:$C$209,$B19,'2a Map charges to elec regions'!AK$28:AK$209))</f>
        <v>-</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5">
      <c r="A20" s="10"/>
      <c r="B20" s="9" t="s">
        <v>134</v>
      </c>
      <c r="C20" s="169"/>
      <c r="D20" s="173"/>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t="str">
        <f>IF(SUMIF('2a Map charges to elec regions'!$C$28:$C$209,$B20,'2a Map charges to elec regions'!AE$28:AE$209)=0,"-",SUMIF('2a Map charges to elec regions'!$C$28:$C$209,$B20,'2a Map charges to elec regions'!AE$28:AE$209))</f>
        <v>-</v>
      </c>
      <c r="AF20" s="113" t="str">
        <f>IF(SUMIF('2a Map charges to elec regions'!$C$28:$C$209,$B20,'2a Map charges to elec regions'!AF$28:AF$209)=0,"-",SUMIF('2a Map charges to elec regions'!$C$28:$C$209,$B20,'2a Map charges to elec regions'!AF$28:AF$209))</f>
        <v>-</v>
      </c>
      <c r="AG20" s="113" t="str">
        <f>IF(SUMIF('2a Map charges to elec regions'!$C$28:$C$209,$B20,'2a Map charges to elec regions'!AG$28:AG$209)=0,"-",SUMIF('2a Map charges to elec regions'!$C$28:$C$209,$B20,'2a Map charges to elec regions'!AG$28:AG$209))</f>
        <v>-</v>
      </c>
      <c r="AH20" s="113" t="str">
        <f>IF(SUMIF('2a Map charges to elec regions'!$C$28:$C$209,$B20,'2a Map charges to elec regions'!AH$28:AH$209)=0,"-",SUMIF('2a Map charges to elec regions'!$C$28:$C$209,$B20,'2a Map charges to elec regions'!AH$28:AH$209))</f>
        <v>-</v>
      </c>
      <c r="AI20" s="113" t="str">
        <f>IF(SUMIF('2a Map charges to elec regions'!$C$28:$C$209,$B20,'2a Map charges to elec regions'!AI$28:AI$209)=0,"-",SUMIF('2a Map charges to elec regions'!$C$28:$C$209,$B20,'2a Map charges to elec regions'!AI$28:AI$209))</f>
        <v>-</v>
      </c>
      <c r="AJ20" s="113" t="str">
        <f>IF(SUMIF('2a Map charges to elec regions'!$C$28:$C$209,$B20,'2a Map charges to elec regions'!AJ$28:AJ$209)=0,"-",SUMIF('2a Map charges to elec regions'!$C$28:$C$209,$B20,'2a Map charges to elec regions'!AJ$28:AJ$209))</f>
        <v>-</v>
      </c>
      <c r="AK20" s="113" t="str">
        <f>IF(SUMIF('2a Map charges to elec regions'!$C$28:$C$209,$B20,'2a Map charges to elec regions'!AK$28:AK$209)=0,"-",SUMIF('2a Map charges to elec regions'!$C$28:$C$209,$B20,'2a Map charges to elec regions'!AK$28:AK$209))</f>
        <v>-</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5">
      <c r="A21" s="10"/>
      <c r="B21" s="9" t="s">
        <v>135</v>
      </c>
      <c r="C21" s="169"/>
      <c r="D21" s="173"/>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t="str">
        <f>IF(SUMIF('2a Map charges to elec regions'!$C$28:$C$209,$B21,'2a Map charges to elec regions'!AE$28:AE$209)=0,"-",SUMIF('2a Map charges to elec regions'!$C$28:$C$209,$B21,'2a Map charges to elec regions'!AE$28:AE$209))</f>
        <v>-</v>
      </c>
      <c r="AF21" s="113" t="str">
        <f>IF(SUMIF('2a Map charges to elec regions'!$C$28:$C$209,$B21,'2a Map charges to elec regions'!AF$28:AF$209)=0,"-",SUMIF('2a Map charges to elec regions'!$C$28:$C$209,$B21,'2a Map charges to elec regions'!AF$28:AF$209))</f>
        <v>-</v>
      </c>
      <c r="AG21" s="113" t="str">
        <f>IF(SUMIF('2a Map charges to elec regions'!$C$28:$C$209,$B21,'2a Map charges to elec regions'!AG$28:AG$209)=0,"-",SUMIF('2a Map charges to elec regions'!$C$28:$C$209,$B21,'2a Map charges to elec regions'!AG$28:AG$209))</f>
        <v>-</v>
      </c>
      <c r="AH21" s="113" t="str">
        <f>IF(SUMIF('2a Map charges to elec regions'!$C$28:$C$209,$B21,'2a Map charges to elec regions'!AH$28:AH$209)=0,"-",SUMIF('2a Map charges to elec regions'!$C$28:$C$209,$B21,'2a Map charges to elec regions'!AH$28:AH$209))</f>
        <v>-</v>
      </c>
      <c r="AI21" s="113" t="str">
        <f>IF(SUMIF('2a Map charges to elec regions'!$C$28:$C$209,$B21,'2a Map charges to elec regions'!AI$28:AI$209)=0,"-",SUMIF('2a Map charges to elec regions'!$C$28:$C$209,$B21,'2a Map charges to elec regions'!AI$28:AI$209))</f>
        <v>-</v>
      </c>
      <c r="AJ21" s="113" t="str">
        <f>IF(SUMIF('2a Map charges to elec regions'!$C$28:$C$209,$B21,'2a Map charges to elec regions'!AJ$28:AJ$209)=0,"-",SUMIF('2a Map charges to elec regions'!$C$28:$C$209,$B21,'2a Map charges to elec regions'!AJ$28:AJ$209))</f>
        <v>-</v>
      </c>
      <c r="AK21" s="113" t="str">
        <f>IF(SUMIF('2a Map charges to elec regions'!$C$28:$C$209,$B21,'2a Map charges to elec regions'!AK$28:AK$209)=0,"-",SUMIF('2a Map charges to elec regions'!$C$28:$C$209,$B21,'2a Map charges to elec regions'!AK$28:AK$209))</f>
        <v>-</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5">
      <c r="A22" s="10"/>
      <c r="B22" s="9" t="s">
        <v>136</v>
      </c>
      <c r="C22" s="169"/>
      <c r="D22" s="173"/>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t="str">
        <f>IF(SUMIF('2a Map charges to elec regions'!$C$28:$C$209,$B22,'2a Map charges to elec regions'!AE$28:AE$209)=0,"-",SUMIF('2a Map charges to elec regions'!$C$28:$C$209,$B22,'2a Map charges to elec regions'!AE$28:AE$209))</f>
        <v>-</v>
      </c>
      <c r="AF22" s="113" t="str">
        <f>IF(SUMIF('2a Map charges to elec regions'!$C$28:$C$209,$B22,'2a Map charges to elec regions'!AF$28:AF$209)=0,"-",SUMIF('2a Map charges to elec regions'!$C$28:$C$209,$B22,'2a Map charges to elec regions'!AF$28:AF$209))</f>
        <v>-</v>
      </c>
      <c r="AG22" s="113" t="str">
        <f>IF(SUMIF('2a Map charges to elec regions'!$C$28:$C$209,$B22,'2a Map charges to elec regions'!AG$28:AG$209)=0,"-",SUMIF('2a Map charges to elec regions'!$C$28:$C$209,$B22,'2a Map charges to elec regions'!AG$28:AG$209))</f>
        <v>-</v>
      </c>
      <c r="AH22" s="113" t="str">
        <f>IF(SUMIF('2a Map charges to elec regions'!$C$28:$C$209,$B22,'2a Map charges to elec regions'!AH$28:AH$209)=0,"-",SUMIF('2a Map charges to elec regions'!$C$28:$C$209,$B22,'2a Map charges to elec regions'!AH$28:AH$209))</f>
        <v>-</v>
      </c>
      <c r="AI22" s="113" t="str">
        <f>IF(SUMIF('2a Map charges to elec regions'!$C$28:$C$209,$B22,'2a Map charges to elec regions'!AI$28:AI$209)=0,"-",SUMIF('2a Map charges to elec regions'!$C$28:$C$209,$B22,'2a Map charges to elec regions'!AI$28:AI$209))</f>
        <v>-</v>
      </c>
      <c r="AJ22" s="113" t="str">
        <f>IF(SUMIF('2a Map charges to elec regions'!$C$28:$C$209,$B22,'2a Map charges to elec regions'!AJ$28:AJ$209)=0,"-",SUMIF('2a Map charges to elec regions'!$C$28:$C$209,$B22,'2a Map charges to elec regions'!AJ$28:AJ$209))</f>
        <v>-</v>
      </c>
      <c r="AK22" s="113" t="str">
        <f>IF(SUMIF('2a Map charges to elec regions'!$C$28:$C$209,$B22,'2a Map charges to elec regions'!AK$28:AK$209)=0,"-",SUMIF('2a Map charges to elec regions'!$C$28:$C$209,$B22,'2a Map charges to elec regions'!AK$28:AK$209))</f>
        <v>-</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5">
      <c r="A23" s="10"/>
      <c r="B23" s="9" t="s">
        <v>137</v>
      </c>
      <c r="C23" s="169"/>
      <c r="D23" s="173"/>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t="str">
        <f>IF(SUMIF('2a Map charges to elec regions'!$C$28:$C$209,$B23,'2a Map charges to elec regions'!AE$28:AE$209)=0,"-",SUMIF('2a Map charges to elec regions'!$C$28:$C$209,$B23,'2a Map charges to elec regions'!AE$28:AE$209))</f>
        <v>-</v>
      </c>
      <c r="AF23" s="113" t="str">
        <f>IF(SUMIF('2a Map charges to elec regions'!$C$28:$C$209,$B23,'2a Map charges to elec regions'!AF$28:AF$209)=0,"-",SUMIF('2a Map charges to elec regions'!$C$28:$C$209,$B23,'2a Map charges to elec regions'!AF$28:AF$209))</f>
        <v>-</v>
      </c>
      <c r="AG23" s="113" t="str">
        <f>IF(SUMIF('2a Map charges to elec regions'!$C$28:$C$209,$B23,'2a Map charges to elec regions'!AG$28:AG$209)=0,"-",SUMIF('2a Map charges to elec regions'!$C$28:$C$209,$B23,'2a Map charges to elec regions'!AG$28:AG$209))</f>
        <v>-</v>
      </c>
      <c r="AH23" s="113" t="str">
        <f>IF(SUMIF('2a Map charges to elec regions'!$C$28:$C$209,$B23,'2a Map charges to elec regions'!AH$28:AH$209)=0,"-",SUMIF('2a Map charges to elec regions'!$C$28:$C$209,$B23,'2a Map charges to elec regions'!AH$28:AH$209))</f>
        <v>-</v>
      </c>
      <c r="AI23" s="113" t="str">
        <f>IF(SUMIF('2a Map charges to elec regions'!$C$28:$C$209,$B23,'2a Map charges to elec regions'!AI$28:AI$209)=0,"-",SUMIF('2a Map charges to elec regions'!$C$28:$C$209,$B23,'2a Map charges to elec regions'!AI$28:AI$209))</f>
        <v>-</v>
      </c>
      <c r="AJ23" s="113" t="str">
        <f>IF(SUMIF('2a Map charges to elec regions'!$C$28:$C$209,$B23,'2a Map charges to elec regions'!AJ$28:AJ$209)=0,"-",SUMIF('2a Map charges to elec regions'!$C$28:$C$209,$B23,'2a Map charges to elec regions'!AJ$28:AJ$209))</f>
        <v>-</v>
      </c>
      <c r="AK23" s="113" t="str">
        <f>IF(SUMIF('2a Map charges to elec regions'!$C$28:$C$209,$B23,'2a Map charges to elec regions'!AK$28:AK$209)=0,"-",SUMIF('2a Map charges to elec regions'!$C$28:$C$209,$B23,'2a Map charges to elec regions'!AK$28:AK$209))</f>
        <v>-</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5">
      <c r="A24" s="10"/>
      <c r="B24" s="9" t="s">
        <v>138</v>
      </c>
      <c r="C24" s="169"/>
      <c r="D24" s="173"/>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t="str">
        <f>IF(SUMIF('2a Map charges to elec regions'!$C$28:$C$209,$B24,'2a Map charges to elec regions'!AE$28:AE$209)=0,"-",SUMIF('2a Map charges to elec regions'!$C$28:$C$209,$B24,'2a Map charges to elec regions'!AE$28:AE$209))</f>
        <v>-</v>
      </c>
      <c r="AF24" s="113" t="str">
        <f>IF(SUMIF('2a Map charges to elec regions'!$C$28:$C$209,$B24,'2a Map charges to elec regions'!AF$28:AF$209)=0,"-",SUMIF('2a Map charges to elec regions'!$C$28:$C$209,$B24,'2a Map charges to elec regions'!AF$28:AF$209))</f>
        <v>-</v>
      </c>
      <c r="AG24" s="113" t="str">
        <f>IF(SUMIF('2a Map charges to elec regions'!$C$28:$C$209,$B24,'2a Map charges to elec regions'!AG$28:AG$209)=0,"-",SUMIF('2a Map charges to elec regions'!$C$28:$C$209,$B24,'2a Map charges to elec regions'!AG$28:AG$209))</f>
        <v>-</v>
      </c>
      <c r="AH24" s="113" t="str">
        <f>IF(SUMIF('2a Map charges to elec regions'!$C$28:$C$209,$B24,'2a Map charges to elec regions'!AH$28:AH$209)=0,"-",SUMIF('2a Map charges to elec regions'!$C$28:$C$209,$B24,'2a Map charges to elec regions'!AH$28:AH$209))</f>
        <v>-</v>
      </c>
      <c r="AI24" s="113" t="str">
        <f>IF(SUMIF('2a Map charges to elec regions'!$C$28:$C$209,$B24,'2a Map charges to elec regions'!AI$28:AI$209)=0,"-",SUMIF('2a Map charges to elec regions'!$C$28:$C$209,$B24,'2a Map charges to elec regions'!AI$28:AI$209))</f>
        <v>-</v>
      </c>
      <c r="AJ24" s="113" t="str">
        <f>IF(SUMIF('2a Map charges to elec regions'!$C$28:$C$209,$B24,'2a Map charges to elec regions'!AJ$28:AJ$209)=0,"-",SUMIF('2a Map charges to elec regions'!$C$28:$C$209,$B24,'2a Map charges to elec regions'!AJ$28:AJ$209))</f>
        <v>-</v>
      </c>
      <c r="AK24" s="113" t="str">
        <f>IF(SUMIF('2a Map charges to elec regions'!$C$28:$C$209,$B24,'2a Map charges to elec regions'!AK$28:AK$209)=0,"-",SUMIF('2a Map charges to elec regions'!$C$28:$C$209,$B24,'2a Map charges to elec regions'!AK$28:AK$209))</f>
        <v>-</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5">
      <c r="A25" s="10"/>
      <c r="B25" s="9" t="s">
        <v>139</v>
      </c>
      <c r="C25" s="169"/>
      <c r="D25" s="173"/>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t="str">
        <f>IF(SUMIF('2a Map charges to elec regions'!$C$28:$C$209,$B25,'2a Map charges to elec regions'!AE$28:AE$209)=0,"-",SUMIF('2a Map charges to elec regions'!$C$28:$C$209,$B25,'2a Map charges to elec regions'!AE$28:AE$209))</f>
        <v>-</v>
      </c>
      <c r="AF25" s="113" t="str">
        <f>IF(SUMIF('2a Map charges to elec regions'!$C$28:$C$209,$B25,'2a Map charges to elec regions'!AF$28:AF$209)=0,"-",SUMIF('2a Map charges to elec regions'!$C$28:$C$209,$B25,'2a Map charges to elec regions'!AF$28:AF$209))</f>
        <v>-</v>
      </c>
      <c r="AG25" s="113" t="str">
        <f>IF(SUMIF('2a Map charges to elec regions'!$C$28:$C$209,$B25,'2a Map charges to elec regions'!AG$28:AG$209)=0,"-",SUMIF('2a Map charges to elec regions'!$C$28:$C$209,$B25,'2a Map charges to elec regions'!AG$28:AG$209))</f>
        <v>-</v>
      </c>
      <c r="AH25" s="113" t="str">
        <f>IF(SUMIF('2a Map charges to elec regions'!$C$28:$C$209,$B25,'2a Map charges to elec regions'!AH$28:AH$209)=0,"-",SUMIF('2a Map charges to elec regions'!$C$28:$C$209,$B25,'2a Map charges to elec regions'!AH$28:AH$209))</f>
        <v>-</v>
      </c>
      <c r="AI25" s="113" t="str">
        <f>IF(SUMIF('2a Map charges to elec regions'!$C$28:$C$209,$B25,'2a Map charges to elec regions'!AI$28:AI$209)=0,"-",SUMIF('2a Map charges to elec regions'!$C$28:$C$209,$B25,'2a Map charges to elec regions'!AI$28:AI$209))</f>
        <v>-</v>
      </c>
      <c r="AJ25" s="113" t="str">
        <f>IF(SUMIF('2a Map charges to elec regions'!$C$28:$C$209,$B25,'2a Map charges to elec regions'!AJ$28:AJ$209)=0,"-",SUMIF('2a Map charges to elec regions'!$C$28:$C$209,$B25,'2a Map charges to elec regions'!AJ$28:AJ$209))</f>
        <v>-</v>
      </c>
      <c r="AK25" s="113" t="str">
        <f>IF(SUMIF('2a Map charges to elec regions'!$C$28:$C$209,$B25,'2a Map charges to elec regions'!AK$28:AK$209)=0,"-",SUMIF('2a Map charges to elec regions'!$C$28:$C$209,$B25,'2a Map charges to elec regions'!AK$28:AK$209))</f>
        <v>-</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5">
      <c r="A26" s="10"/>
      <c r="B26" s="9" t="s">
        <v>140</v>
      </c>
      <c r="C26" s="169"/>
      <c r="D26" s="173"/>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t="str">
        <f>IF(SUMIF('2a Map charges to elec regions'!$C$28:$C$209,$B26,'2a Map charges to elec regions'!AE$28:AE$209)=0,"-",SUMIF('2a Map charges to elec regions'!$C$28:$C$209,$B26,'2a Map charges to elec regions'!AE$28:AE$209))</f>
        <v>-</v>
      </c>
      <c r="AF26" s="113" t="str">
        <f>IF(SUMIF('2a Map charges to elec regions'!$C$28:$C$209,$B26,'2a Map charges to elec regions'!AF$28:AF$209)=0,"-",SUMIF('2a Map charges to elec regions'!$C$28:$C$209,$B26,'2a Map charges to elec regions'!AF$28:AF$209))</f>
        <v>-</v>
      </c>
      <c r="AG26" s="113" t="str">
        <f>IF(SUMIF('2a Map charges to elec regions'!$C$28:$C$209,$B26,'2a Map charges to elec regions'!AG$28:AG$209)=0,"-",SUMIF('2a Map charges to elec regions'!$C$28:$C$209,$B26,'2a Map charges to elec regions'!AG$28:AG$209))</f>
        <v>-</v>
      </c>
      <c r="AH26" s="113" t="str">
        <f>IF(SUMIF('2a Map charges to elec regions'!$C$28:$C$209,$B26,'2a Map charges to elec regions'!AH$28:AH$209)=0,"-",SUMIF('2a Map charges to elec regions'!$C$28:$C$209,$B26,'2a Map charges to elec regions'!AH$28:AH$209))</f>
        <v>-</v>
      </c>
      <c r="AI26" s="113" t="str">
        <f>IF(SUMIF('2a Map charges to elec regions'!$C$28:$C$209,$B26,'2a Map charges to elec regions'!AI$28:AI$209)=0,"-",SUMIF('2a Map charges to elec regions'!$C$28:$C$209,$B26,'2a Map charges to elec regions'!AI$28:AI$209))</f>
        <v>-</v>
      </c>
      <c r="AJ26" s="113" t="str">
        <f>IF(SUMIF('2a Map charges to elec regions'!$C$28:$C$209,$B26,'2a Map charges to elec regions'!AJ$28:AJ$209)=0,"-",SUMIF('2a Map charges to elec regions'!$C$28:$C$209,$B26,'2a Map charges to elec regions'!AJ$28:AJ$209))</f>
        <v>-</v>
      </c>
      <c r="AK26" s="113" t="str">
        <f>IF(SUMIF('2a Map charges to elec regions'!$C$28:$C$209,$B26,'2a Map charges to elec regions'!AK$28:AK$209)=0,"-",SUMIF('2a Map charges to elec regions'!$C$28:$C$209,$B26,'2a Map charges to elec regions'!AK$28:AK$209))</f>
        <v>-</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5">
      <c r="A27" s="10"/>
      <c r="B27" s="9" t="s">
        <v>141</v>
      </c>
      <c r="C27" s="170"/>
      <c r="D27" s="174"/>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t="str">
        <f>IF(SUMIF('2a Map charges to elec regions'!$C$28:$C$209,$B27,'2a Map charges to elec regions'!AE$28:AE$209)=0,"-",SUMIF('2a Map charges to elec regions'!$C$28:$C$209,$B27,'2a Map charges to elec regions'!AE$28:AE$209))</f>
        <v>-</v>
      </c>
      <c r="AF27" s="113" t="str">
        <f>IF(SUMIF('2a Map charges to elec regions'!$C$28:$C$209,$B27,'2a Map charges to elec regions'!AF$28:AF$209)=0,"-",SUMIF('2a Map charges to elec regions'!$C$28:$C$209,$B27,'2a Map charges to elec regions'!AF$28:AF$209))</f>
        <v>-</v>
      </c>
      <c r="AG27" s="113" t="str">
        <f>IF(SUMIF('2a Map charges to elec regions'!$C$28:$C$209,$B27,'2a Map charges to elec regions'!AG$28:AG$209)=0,"-",SUMIF('2a Map charges to elec regions'!$C$28:$C$209,$B27,'2a Map charges to elec regions'!AG$28:AG$209))</f>
        <v>-</v>
      </c>
      <c r="AH27" s="113" t="str">
        <f>IF(SUMIF('2a Map charges to elec regions'!$C$28:$C$209,$B27,'2a Map charges to elec regions'!AH$28:AH$209)=0,"-",SUMIF('2a Map charges to elec regions'!$C$28:$C$209,$B27,'2a Map charges to elec regions'!AH$28:AH$209))</f>
        <v>-</v>
      </c>
      <c r="AI27" s="113" t="str">
        <f>IF(SUMIF('2a Map charges to elec regions'!$C$28:$C$209,$B27,'2a Map charges to elec regions'!AI$28:AI$209)=0,"-",SUMIF('2a Map charges to elec regions'!$C$28:$C$209,$B27,'2a Map charges to elec regions'!AI$28:AI$209))</f>
        <v>-</v>
      </c>
      <c r="AJ27" s="113" t="str">
        <f>IF(SUMIF('2a Map charges to elec regions'!$C$28:$C$209,$B27,'2a Map charges to elec regions'!AJ$28:AJ$209)=0,"-",SUMIF('2a Map charges to elec regions'!$C$28:$C$209,$B27,'2a Map charges to elec regions'!AJ$28:AJ$209))</f>
        <v>-</v>
      </c>
      <c r="AK27" s="113" t="str">
        <f>IF(SUMIF('2a Map charges to elec regions'!$C$28:$C$209,$B27,'2a Map charges to elec regions'!AK$28:AK$209)=0,"-",SUMIF('2a Map charges to elec regions'!$C$28:$C$209,$B27,'2a Map charges to elec regions'!AK$28:AK$209))</f>
        <v>-</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5">
      <c r="A28" s="10"/>
      <c r="B28" s="164" t="s">
        <v>142</v>
      </c>
      <c r="C28" s="165"/>
      <c r="D28" s="165"/>
      <c r="E28" s="165"/>
      <c r="F28" s="165"/>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row>
    <row r="29" spans="1:54" s="14" customFormat="1" ht="11.5">
      <c r="A29" s="10"/>
      <c r="B29" s="9" t="s">
        <v>127</v>
      </c>
      <c r="C29" s="168" t="s">
        <v>128</v>
      </c>
      <c r="D29" s="172"/>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t="str">
        <f>IF(SUMIF('2a Map charges to elec regions'!$C$225:$C$406,$B29,'2a Map charges to elec regions'!AE$225:AE$406)=0,"-",SUMIF('2a Map charges to elec regions'!$C$225:$C$406,$B29,'2a Map charges to elec regions'!AE$225:AE$406))</f>
        <v>-</v>
      </c>
      <c r="AF29" s="113" t="str">
        <f>IF(SUMIF('2a Map charges to elec regions'!$C$225:$C$406,$B29,'2a Map charges to elec regions'!AF$225:AF$406)=0,"-",SUMIF('2a Map charges to elec regions'!$C$225:$C$406,$B29,'2a Map charges to elec regions'!AF$225:AF$406))</f>
        <v>-</v>
      </c>
      <c r="AG29" s="113" t="str">
        <f>IF(SUMIF('2a Map charges to elec regions'!$C$225:$C$406,$B29,'2a Map charges to elec regions'!AG$225:AG$406)=0,"-",SUMIF('2a Map charges to elec regions'!$C$225:$C$406,$B29,'2a Map charges to elec regions'!AG$225:AG$406))</f>
        <v>-</v>
      </c>
      <c r="AH29" s="113" t="str">
        <f>IF(SUMIF('2a Map charges to elec regions'!$C$225:$C$406,$B29,'2a Map charges to elec regions'!AH$225:AH$406)=0,"-",SUMIF('2a Map charges to elec regions'!$C$225:$C$406,$B29,'2a Map charges to elec regions'!AH$225:AH$406))</f>
        <v>-</v>
      </c>
      <c r="AI29" s="113" t="str">
        <f>IF(SUMIF('2a Map charges to elec regions'!$C$225:$C$406,$B29,'2a Map charges to elec regions'!AI$225:AI$406)=0,"-",SUMIF('2a Map charges to elec regions'!$C$225:$C$406,$B29,'2a Map charges to elec regions'!AI$225:AI$406))</f>
        <v>-</v>
      </c>
      <c r="AJ29" s="113" t="str">
        <f>IF(SUMIF('2a Map charges to elec regions'!$C$225:$C$406,$B29,'2a Map charges to elec regions'!AJ$225:AJ$406)=0,"-",SUMIF('2a Map charges to elec regions'!$C$225:$C$406,$B29,'2a Map charges to elec regions'!AJ$225:AJ$406))</f>
        <v>-</v>
      </c>
      <c r="AK29" s="113" t="str">
        <f>IF(SUMIF('2a Map charges to elec regions'!$C$225:$C$406,$B29,'2a Map charges to elec regions'!AK$225:AK$406)=0,"-",SUMIF('2a Map charges to elec regions'!$C$225:$C$406,$B29,'2a Map charges to elec regions'!AK$225:AK$406))</f>
        <v>-</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5">
      <c r="A30" s="10"/>
      <c r="B30" s="9" t="s">
        <v>129</v>
      </c>
      <c r="C30" s="169"/>
      <c r="D30" s="173"/>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t="str">
        <f>IF(SUMIF('2a Map charges to elec regions'!$C$225:$C$406,$B30,'2a Map charges to elec regions'!AE$225:AE$406)=0,"-",SUMIF('2a Map charges to elec regions'!$C$225:$C$406,$B30,'2a Map charges to elec regions'!AE$225:AE$406))</f>
        <v>-</v>
      </c>
      <c r="AF30" s="113" t="str">
        <f>IF(SUMIF('2a Map charges to elec regions'!$C$225:$C$406,$B30,'2a Map charges to elec regions'!AF$225:AF$406)=0,"-",SUMIF('2a Map charges to elec regions'!$C$225:$C$406,$B30,'2a Map charges to elec regions'!AF$225:AF$406))</f>
        <v>-</v>
      </c>
      <c r="AG30" s="113" t="str">
        <f>IF(SUMIF('2a Map charges to elec regions'!$C$225:$C$406,$B30,'2a Map charges to elec regions'!AG$225:AG$406)=0,"-",SUMIF('2a Map charges to elec regions'!$C$225:$C$406,$B30,'2a Map charges to elec regions'!AG$225:AG$406))</f>
        <v>-</v>
      </c>
      <c r="AH30" s="113" t="str">
        <f>IF(SUMIF('2a Map charges to elec regions'!$C$225:$C$406,$B30,'2a Map charges to elec regions'!AH$225:AH$406)=0,"-",SUMIF('2a Map charges to elec regions'!$C$225:$C$406,$B30,'2a Map charges to elec regions'!AH$225:AH$406))</f>
        <v>-</v>
      </c>
      <c r="AI30" s="113" t="str">
        <f>IF(SUMIF('2a Map charges to elec regions'!$C$225:$C$406,$B30,'2a Map charges to elec regions'!AI$225:AI$406)=0,"-",SUMIF('2a Map charges to elec regions'!$C$225:$C$406,$B30,'2a Map charges to elec regions'!AI$225:AI$406))</f>
        <v>-</v>
      </c>
      <c r="AJ30" s="113" t="str">
        <f>IF(SUMIF('2a Map charges to elec regions'!$C$225:$C$406,$B30,'2a Map charges to elec regions'!AJ$225:AJ$406)=0,"-",SUMIF('2a Map charges to elec regions'!$C$225:$C$406,$B30,'2a Map charges to elec regions'!AJ$225:AJ$406))</f>
        <v>-</v>
      </c>
      <c r="AK30" s="113" t="str">
        <f>IF(SUMIF('2a Map charges to elec regions'!$C$225:$C$406,$B30,'2a Map charges to elec regions'!AK$225:AK$406)=0,"-",SUMIF('2a Map charges to elec regions'!$C$225:$C$406,$B30,'2a Map charges to elec regions'!AK$225:AK$406))</f>
        <v>-</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5">
      <c r="A31" s="10"/>
      <c r="B31" s="9" t="s">
        <v>130</v>
      </c>
      <c r="C31" s="169"/>
      <c r="D31" s="173"/>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t="str">
        <f>IF(SUMIF('2a Map charges to elec regions'!$C$225:$C$406,$B31,'2a Map charges to elec regions'!AE$225:AE$406)=0,"-",SUMIF('2a Map charges to elec regions'!$C$225:$C$406,$B31,'2a Map charges to elec regions'!AE$225:AE$406))</f>
        <v>-</v>
      </c>
      <c r="AF31" s="113" t="str">
        <f>IF(SUMIF('2a Map charges to elec regions'!$C$225:$C$406,$B31,'2a Map charges to elec regions'!AF$225:AF$406)=0,"-",SUMIF('2a Map charges to elec regions'!$C$225:$C$406,$B31,'2a Map charges to elec regions'!AF$225:AF$406))</f>
        <v>-</v>
      </c>
      <c r="AG31" s="113" t="str">
        <f>IF(SUMIF('2a Map charges to elec regions'!$C$225:$C$406,$B31,'2a Map charges to elec regions'!AG$225:AG$406)=0,"-",SUMIF('2a Map charges to elec regions'!$C$225:$C$406,$B31,'2a Map charges to elec regions'!AG$225:AG$406))</f>
        <v>-</v>
      </c>
      <c r="AH31" s="113" t="str">
        <f>IF(SUMIF('2a Map charges to elec regions'!$C$225:$C$406,$B31,'2a Map charges to elec regions'!AH$225:AH$406)=0,"-",SUMIF('2a Map charges to elec regions'!$C$225:$C$406,$B31,'2a Map charges to elec regions'!AH$225:AH$406))</f>
        <v>-</v>
      </c>
      <c r="AI31" s="113" t="str">
        <f>IF(SUMIF('2a Map charges to elec regions'!$C$225:$C$406,$B31,'2a Map charges to elec regions'!AI$225:AI$406)=0,"-",SUMIF('2a Map charges to elec regions'!$C$225:$C$406,$B31,'2a Map charges to elec regions'!AI$225:AI$406))</f>
        <v>-</v>
      </c>
      <c r="AJ31" s="113" t="str">
        <f>IF(SUMIF('2a Map charges to elec regions'!$C$225:$C$406,$B31,'2a Map charges to elec regions'!AJ$225:AJ$406)=0,"-",SUMIF('2a Map charges to elec regions'!$C$225:$C$406,$B31,'2a Map charges to elec regions'!AJ$225:AJ$406))</f>
        <v>-</v>
      </c>
      <c r="AK31" s="113" t="str">
        <f>IF(SUMIF('2a Map charges to elec regions'!$C$225:$C$406,$B31,'2a Map charges to elec regions'!AK$225:AK$406)=0,"-",SUMIF('2a Map charges to elec regions'!$C$225:$C$406,$B31,'2a Map charges to elec regions'!AK$225:AK$406))</f>
        <v>-</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5">
      <c r="A32" s="10"/>
      <c r="B32" s="9" t="s">
        <v>131</v>
      </c>
      <c r="C32" s="169"/>
      <c r="D32" s="173"/>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t="str">
        <f>IF(SUMIF('2a Map charges to elec regions'!$C$225:$C$406,$B32,'2a Map charges to elec regions'!AE$225:AE$406)=0,"-",SUMIF('2a Map charges to elec regions'!$C$225:$C$406,$B32,'2a Map charges to elec regions'!AE$225:AE$406))</f>
        <v>-</v>
      </c>
      <c r="AF32" s="113" t="str">
        <f>IF(SUMIF('2a Map charges to elec regions'!$C$225:$C$406,$B32,'2a Map charges to elec regions'!AF$225:AF$406)=0,"-",SUMIF('2a Map charges to elec regions'!$C$225:$C$406,$B32,'2a Map charges to elec regions'!AF$225:AF$406))</f>
        <v>-</v>
      </c>
      <c r="AG32" s="113" t="str">
        <f>IF(SUMIF('2a Map charges to elec regions'!$C$225:$C$406,$B32,'2a Map charges to elec regions'!AG$225:AG$406)=0,"-",SUMIF('2a Map charges to elec regions'!$C$225:$C$406,$B32,'2a Map charges to elec regions'!AG$225:AG$406))</f>
        <v>-</v>
      </c>
      <c r="AH32" s="113" t="str">
        <f>IF(SUMIF('2a Map charges to elec regions'!$C$225:$C$406,$B32,'2a Map charges to elec regions'!AH$225:AH$406)=0,"-",SUMIF('2a Map charges to elec regions'!$C$225:$C$406,$B32,'2a Map charges to elec regions'!AH$225:AH$406))</f>
        <v>-</v>
      </c>
      <c r="AI32" s="113" t="str">
        <f>IF(SUMIF('2a Map charges to elec regions'!$C$225:$C$406,$B32,'2a Map charges to elec regions'!AI$225:AI$406)=0,"-",SUMIF('2a Map charges to elec regions'!$C$225:$C$406,$B32,'2a Map charges to elec regions'!AI$225:AI$406))</f>
        <v>-</v>
      </c>
      <c r="AJ32" s="113" t="str">
        <f>IF(SUMIF('2a Map charges to elec regions'!$C$225:$C$406,$B32,'2a Map charges to elec regions'!AJ$225:AJ$406)=0,"-",SUMIF('2a Map charges to elec regions'!$C$225:$C$406,$B32,'2a Map charges to elec regions'!AJ$225:AJ$406))</f>
        <v>-</v>
      </c>
      <c r="AK32" s="113" t="str">
        <f>IF(SUMIF('2a Map charges to elec regions'!$C$225:$C$406,$B32,'2a Map charges to elec regions'!AK$225:AK$406)=0,"-",SUMIF('2a Map charges to elec regions'!$C$225:$C$406,$B32,'2a Map charges to elec regions'!AK$225:AK$406))</f>
        <v>-</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5">
      <c r="A33" s="10"/>
      <c r="B33" s="9" t="s">
        <v>132</v>
      </c>
      <c r="C33" s="169"/>
      <c r="D33" s="173"/>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t="str">
        <f>IF(SUMIF('2a Map charges to elec regions'!$C$225:$C$406,$B33,'2a Map charges to elec regions'!AE$225:AE$406)=0,"-",SUMIF('2a Map charges to elec regions'!$C$225:$C$406,$B33,'2a Map charges to elec regions'!AE$225:AE$406))</f>
        <v>-</v>
      </c>
      <c r="AF33" s="113" t="str">
        <f>IF(SUMIF('2a Map charges to elec regions'!$C$225:$C$406,$B33,'2a Map charges to elec regions'!AF$225:AF$406)=0,"-",SUMIF('2a Map charges to elec regions'!$C$225:$C$406,$B33,'2a Map charges to elec regions'!AF$225:AF$406))</f>
        <v>-</v>
      </c>
      <c r="AG33" s="113" t="str">
        <f>IF(SUMIF('2a Map charges to elec regions'!$C$225:$C$406,$B33,'2a Map charges to elec regions'!AG$225:AG$406)=0,"-",SUMIF('2a Map charges to elec regions'!$C$225:$C$406,$B33,'2a Map charges to elec regions'!AG$225:AG$406))</f>
        <v>-</v>
      </c>
      <c r="AH33" s="113" t="str">
        <f>IF(SUMIF('2a Map charges to elec regions'!$C$225:$C$406,$B33,'2a Map charges to elec regions'!AH$225:AH$406)=0,"-",SUMIF('2a Map charges to elec regions'!$C$225:$C$406,$B33,'2a Map charges to elec regions'!AH$225:AH$406))</f>
        <v>-</v>
      </c>
      <c r="AI33" s="113" t="str">
        <f>IF(SUMIF('2a Map charges to elec regions'!$C$225:$C$406,$B33,'2a Map charges to elec regions'!AI$225:AI$406)=0,"-",SUMIF('2a Map charges to elec regions'!$C$225:$C$406,$B33,'2a Map charges to elec regions'!AI$225:AI$406))</f>
        <v>-</v>
      </c>
      <c r="AJ33" s="113" t="str">
        <f>IF(SUMIF('2a Map charges to elec regions'!$C$225:$C$406,$B33,'2a Map charges to elec regions'!AJ$225:AJ$406)=0,"-",SUMIF('2a Map charges to elec regions'!$C$225:$C$406,$B33,'2a Map charges to elec regions'!AJ$225:AJ$406))</f>
        <v>-</v>
      </c>
      <c r="AK33" s="113" t="str">
        <f>IF(SUMIF('2a Map charges to elec regions'!$C$225:$C$406,$B33,'2a Map charges to elec regions'!AK$225:AK$406)=0,"-",SUMIF('2a Map charges to elec regions'!$C$225:$C$406,$B33,'2a Map charges to elec regions'!AK$225:AK$406))</f>
        <v>-</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5">
      <c r="A34" s="10"/>
      <c r="B34" s="9" t="s">
        <v>133</v>
      </c>
      <c r="C34" s="169"/>
      <c r="D34" s="173"/>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t="str">
        <f>IF(SUMIF('2a Map charges to elec regions'!$C$225:$C$406,$B34,'2a Map charges to elec regions'!AE$225:AE$406)=0,"-",SUMIF('2a Map charges to elec regions'!$C$225:$C$406,$B34,'2a Map charges to elec regions'!AE$225:AE$406))</f>
        <v>-</v>
      </c>
      <c r="AF34" s="113" t="str">
        <f>IF(SUMIF('2a Map charges to elec regions'!$C$225:$C$406,$B34,'2a Map charges to elec regions'!AF$225:AF$406)=0,"-",SUMIF('2a Map charges to elec regions'!$C$225:$C$406,$B34,'2a Map charges to elec regions'!AF$225:AF$406))</f>
        <v>-</v>
      </c>
      <c r="AG34" s="113" t="str">
        <f>IF(SUMIF('2a Map charges to elec regions'!$C$225:$C$406,$B34,'2a Map charges to elec regions'!AG$225:AG$406)=0,"-",SUMIF('2a Map charges to elec regions'!$C$225:$C$406,$B34,'2a Map charges to elec regions'!AG$225:AG$406))</f>
        <v>-</v>
      </c>
      <c r="AH34" s="113" t="str">
        <f>IF(SUMIF('2a Map charges to elec regions'!$C$225:$C$406,$B34,'2a Map charges to elec regions'!AH$225:AH$406)=0,"-",SUMIF('2a Map charges to elec regions'!$C$225:$C$406,$B34,'2a Map charges to elec regions'!AH$225:AH$406))</f>
        <v>-</v>
      </c>
      <c r="AI34" s="113" t="str">
        <f>IF(SUMIF('2a Map charges to elec regions'!$C$225:$C$406,$B34,'2a Map charges to elec regions'!AI$225:AI$406)=0,"-",SUMIF('2a Map charges to elec regions'!$C$225:$C$406,$B34,'2a Map charges to elec regions'!AI$225:AI$406))</f>
        <v>-</v>
      </c>
      <c r="AJ34" s="113" t="str">
        <f>IF(SUMIF('2a Map charges to elec regions'!$C$225:$C$406,$B34,'2a Map charges to elec regions'!AJ$225:AJ$406)=0,"-",SUMIF('2a Map charges to elec regions'!$C$225:$C$406,$B34,'2a Map charges to elec regions'!AJ$225:AJ$406))</f>
        <v>-</v>
      </c>
      <c r="AK34" s="113" t="str">
        <f>IF(SUMIF('2a Map charges to elec regions'!$C$225:$C$406,$B34,'2a Map charges to elec regions'!AK$225:AK$406)=0,"-",SUMIF('2a Map charges to elec regions'!$C$225:$C$406,$B34,'2a Map charges to elec regions'!AK$225:AK$406))</f>
        <v>-</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5">
      <c r="A35" s="10"/>
      <c r="B35" s="9" t="s">
        <v>134</v>
      </c>
      <c r="C35" s="169"/>
      <c r="D35" s="173"/>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t="str">
        <f>IF(SUMIF('2a Map charges to elec regions'!$C$225:$C$406,$B35,'2a Map charges to elec regions'!AE$225:AE$406)=0,"-",SUMIF('2a Map charges to elec regions'!$C$225:$C$406,$B35,'2a Map charges to elec regions'!AE$225:AE$406))</f>
        <v>-</v>
      </c>
      <c r="AF35" s="113" t="str">
        <f>IF(SUMIF('2a Map charges to elec regions'!$C$225:$C$406,$B35,'2a Map charges to elec regions'!AF$225:AF$406)=0,"-",SUMIF('2a Map charges to elec regions'!$C$225:$C$406,$B35,'2a Map charges to elec regions'!AF$225:AF$406))</f>
        <v>-</v>
      </c>
      <c r="AG35" s="113" t="str">
        <f>IF(SUMIF('2a Map charges to elec regions'!$C$225:$C$406,$B35,'2a Map charges to elec regions'!AG$225:AG$406)=0,"-",SUMIF('2a Map charges to elec regions'!$C$225:$C$406,$B35,'2a Map charges to elec regions'!AG$225:AG$406))</f>
        <v>-</v>
      </c>
      <c r="AH35" s="113" t="str">
        <f>IF(SUMIF('2a Map charges to elec regions'!$C$225:$C$406,$B35,'2a Map charges to elec regions'!AH$225:AH$406)=0,"-",SUMIF('2a Map charges to elec regions'!$C$225:$C$406,$B35,'2a Map charges to elec regions'!AH$225:AH$406))</f>
        <v>-</v>
      </c>
      <c r="AI35" s="113" t="str">
        <f>IF(SUMIF('2a Map charges to elec regions'!$C$225:$C$406,$B35,'2a Map charges to elec regions'!AI$225:AI$406)=0,"-",SUMIF('2a Map charges to elec regions'!$C$225:$C$406,$B35,'2a Map charges to elec regions'!AI$225:AI$406))</f>
        <v>-</v>
      </c>
      <c r="AJ35" s="113" t="str">
        <f>IF(SUMIF('2a Map charges to elec regions'!$C$225:$C$406,$B35,'2a Map charges to elec regions'!AJ$225:AJ$406)=0,"-",SUMIF('2a Map charges to elec regions'!$C$225:$C$406,$B35,'2a Map charges to elec regions'!AJ$225:AJ$406))</f>
        <v>-</v>
      </c>
      <c r="AK35" s="113" t="str">
        <f>IF(SUMIF('2a Map charges to elec regions'!$C$225:$C$406,$B35,'2a Map charges to elec regions'!AK$225:AK$406)=0,"-",SUMIF('2a Map charges to elec regions'!$C$225:$C$406,$B35,'2a Map charges to elec regions'!AK$225:AK$406))</f>
        <v>-</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5">
      <c r="A36" s="10"/>
      <c r="B36" s="9" t="s">
        <v>135</v>
      </c>
      <c r="C36" s="169"/>
      <c r="D36" s="173"/>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t="str">
        <f>IF(SUMIF('2a Map charges to elec regions'!$C$225:$C$406,$B36,'2a Map charges to elec regions'!AE$225:AE$406)=0,"-",SUMIF('2a Map charges to elec regions'!$C$225:$C$406,$B36,'2a Map charges to elec regions'!AE$225:AE$406))</f>
        <v>-</v>
      </c>
      <c r="AF36" s="113" t="str">
        <f>IF(SUMIF('2a Map charges to elec regions'!$C$225:$C$406,$B36,'2a Map charges to elec regions'!AF$225:AF$406)=0,"-",SUMIF('2a Map charges to elec regions'!$C$225:$C$406,$B36,'2a Map charges to elec regions'!AF$225:AF$406))</f>
        <v>-</v>
      </c>
      <c r="AG36" s="113" t="str">
        <f>IF(SUMIF('2a Map charges to elec regions'!$C$225:$C$406,$B36,'2a Map charges to elec regions'!AG$225:AG$406)=0,"-",SUMIF('2a Map charges to elec regions'!$C$225:$C$406,$B36,'2a Map charges to elec regions'!AG$225:AG$406))</f>
        <v>-</v>
      </c>
      <c r="AH36" s="113" t="str">
        <f>IF(SUMIF('2a Map charges to elec regions'!$C$225:$C$406,$B36,'2a Map charges to elec regions'!AH$225:AH$406)=0,"-",SUMIF('2a Map charges to elec regions'!$C$225:$C$406,$B36,'2a Map charges to elec regions'!AH$225:AH$406))</f>
        <v>-</v>
      </c>
      <c r="AI36" s="113" t="str">
        <f>IF(SUMIF('2a Map charges to elec regions'!$C$225:$C$406,$B36,'2a Map charges to elec regions'!AI$225:AI$406)=0,"-",SUMIF('2a Map charges to elec regions'!$C$225:$C$406,$B36,'2a Map charges to elec regions'!AI$225:AI$406))</f>
        <v>-</v>
      </c>
      <c r="AJ36" s="113" t="str">
        <f>IF(SUMIF('2a Map charges to elec regions'!$C$225:$C$406,$B36,'2a Map charges to elec regions'!AJ$225:AJ$406)=0,"-",SUMIF('2a Map charges to elec regions'!$C$225:$C$406,$B36,'2a Map charges to elec regions'!AJ$225:AJ$406))</f>
        <v>-</v>
      </c>
      <c r="AK36" s="113" t="str">
        <f>IF(SUMIF('2a Map charges to elec regions'!$C$225:$C$406,$B36,'2a Map charges to elec regions'!AK$225:AK$406)=0,"-",SUMIF('2a Map charges to elec regions'!$C$225:$C$406,$B36,'2a Map charges to elec regions'!AK$225:AK$406))</f>
        <v>-</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5">
      <c r="A37" s="10"/>
      <c r="B37" s="9" t="s">
        <v>136</v>
      </c>
      <c r="C37" s="169"/>
      <c r="D37" s="173"/>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t="str">
        <f>IF(SUMIF('2a Map charges to elec regions'!$C$225:$C$406,$B37,'2a Map charges to elec regions'!AE$225:AE$406)=0,"-",SUMIF('2a Map charges to elec regions'!$C$225:$C$406,$B37,'2a Map charges to elec regions'!AE$225:AE$406))</f>
        <v>-</v>
      </c>
      <c r="AF37" s="113" t="str">
        <f>IF(SUMIF('2a Map charges to elec regions'!$C$225:$C$406,$B37,'2a Map charges to elec regions'!AF$225:AF$406)=0,"-",SUMIF('2a Map charges to elec regions'!$C$225:$C$406,$B37,'2a Map charges to elec regions'!AF$225:AF$406))</f>
        <v>-</v>
      </c>
      <c r="AG37" s="113" t="str">
        <f>IF(SUMIF('2a Map charges to elec regions'!$C$225:$C$406,$B37,'2a Map charges to elec regions'!AG$225:AG$406)=0,"-",SUMIF('2a Map charges to elec regions'!$C$225:$C$406,$B37,'2a Map charges to elec regions'!AG$225:AG$406))</f>
        <v>-</v>
      </c>
      <c r="AH37" s="113" t="str">
        <f>IF(SUMIF('2a Map charges to elec regions'!$C$225:$C$406,$B37,'2a Map charges to elec regions'!AH$225:AH$406)=0,"-",SUMIF('2a Map charges to elec regions'!$C$225:$C$406,$B37,'2a Map charges to elec regions'!AH$225:AH$406))</f>
        <v>-</v>
      </c>
      <c r="AI37" s="113" t="str">
        <f>IF(SUMIF('2a Map charges to elec regions'!$C$225:$C$406,$B37,'2a Map charges to elec regions'!AI$225:AI$406)=0,"-",SUMIF('2a Map charges to elec regions'!$C$225:$C$406,$B37,'2a Map charges to elec regions'!AI$225:AI$406))</f>
        <v>-</v>
      </c>
      <c r="AJ37" s="113" t="str">
        <f>IF(SUMIF('2a Map charges to elec regions'!$C$225:$C$406,$B37,'2a Map charges to elec regions'!AJ$225:AJ$406)=0,"-",SUMIF('2a Map charges to elec regions'!$C$225:$C$406,$B37,'2a Map charges to elec regions'!AJ$225:AJ$406))</f>
        <v>-</v>
      </c>
      <c r="AK37" s="113" t="str">
        <f>IF(SUMIF('2a Map charges to elec regions'!$C$225:$C$406,$B37,'2a Map charges to elec regions'!AK$225:AK$406)=0,"-",SUMIF('2a Map charges to elec regions'!$C$225:$C$406,$B37,'2a Map charges to elec regions'!AK$225:AK$406))</f>
        <v>-</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5">
      <c r="A38" s="10"/>
      <c r="B38" s="9" t="s">
        <v>137</v>
      </c>
      <c r="C38" s="169"/>
      <c r="D38" s="173"/>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t="str">
        <f>IF(SUMIF('2a Map charges to elec regions'!$C$225:$C$406,$B38,'2a Map charges to elec regions'!AE$225:AE$406)=0,"-",SUMIF('2a Map charges to elec regions'!$C$225:$C$406,$B38,'2a Map charges to elec regions'!AE$225:AE$406))</f>
        <v>-</v>
      </c>
      <c r="AF38" s="113" t="str">
        <f>IF(SUMIF('2a Map charges to elec regions'!$C$225:$C$406,$B38,'2a Map charges to elec regions'!AF$225:AF$406)=0,"-",SUMIF('2a Map charges to elec regions'!$C$225:$C$406,$B38,'2a Map charges to elec regions'!AF$225:AF$406))</f>
        <v>-</v>
      </c>
      <c r="AG38" s="113" t="str">
        <f>IF(SUMIF('2a Map charges to elec regions'!$C$225:$C$406,$B38,'2a Map charges to elec regions'!AG$225:AG$406)=0,"-",SUMIF('2a Map charges to elec regions'!$C$225:$C$406,$B38,'2a Map charges to elec regions'!AG$225:AG$406))</f>
        <v>-</v>
      </c>
      <c r="AH38" s="113" t="str">
        <f>IF(SUMIF('2a Map charges to elec regions'!$C$225:$C$406,$B38,'2a Map charges to elec regions'!AH$225:AH$406)=0,"-",SUMIF('2a Map charges to elec regions'!$C$225:$C$406,$B38,'2a Map charges to elec regions'!AH$225:AH$406))</f>
        <v>-</v>
      </c>
      <c r="AI38" s="113" t="str">
        <f>IF(SUMIF('2a Map charges to elec regions'!$C$225:$C$406,$B38,'2a Map charges to elec regions'!AI$225:AI$406)=0,"-",SUMIF('2a Map charges to elec regions'!$C$225:$C$406,$B38,'2a Map charges to elec regions'!AI$225:AI$406))</f>
        <v>-</v>
      </c>
      <c r="AJ38" s="113" t="str">
        <f>IF(SUMIF('2a Map charges to elec regions'!$C$225:$C$406,$B38,'2a Map charges to elec regions'!AJ$225:AJ$406)=0,"-",SUMIF('2a Map charges to elec regions'!$C$225:$C$406,$B38,'2a Map charges to elec regions'!AJ$225:AJ$406))</f>
        <v>-</v>
      </c>
      <c r="AK38" s="113" t="str">
        <f>IF(SUMIF('2a Map charges to elec regions'!$C$225:$C$406,$B38,'2a Map charges to elec regions'!AK$225:AK$406)=0,"-",SUMIF('2a Map charges to elec regions'!$C$225:$C$406,$B38,'2a Map charges to elec regions'!AK$225:AK$406))</f>
        <v>-</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5">
      <c r="A39" s="10"/>
      <c r="B39" s="9" t="s">
        <v>138</v>
      </c>
      <c r="C39" s="169"/>
      <c r="D39" s="173"/>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t="str">
        <f>IF(SUMIF('2a Map charges to elec regions'!$C$225:$C$406,$B39,'2a Map charges to elec regions'!AE$225:AE$406)=0,"-",SUMIF('2a Map charges to elec regions'!$C$225:$C$406,$B39,'2a Map charges to elec regions'!AE$225:AE$406))</f>
        <v>-</v>
      </c>
      <c r="AF39" s="113" t="str">
        <f>IF(SUMIF('2a Map charges to elec regions'!$C$225:$C$406,$B39,'2a Map charges to elec regions'!AF$225:AF$406)=0,"-",SUMIF('2a Map charges to elec regions'!$C$225:$C$406,$B39,'2a Map charges to elec regions'!AF$225:AF$406))</f>
        <v>-</v>
      </c>
      <c r="AG39" s="113" t="str">
        <f>IF(SUMIF('2a Map charges to elec regions'!$C$225:$C$406,$B39,'2a Map charges to elec regions'!AG$225:AG$406)=0,"-",SUMIF('2a Map charges to elec regions'!$C$225:$C$406,$B39,'2a Map charges to elec regions'!AG$225:AG$406))</f>
        <v>-</v>
      </c>
      <c r="AH39" s="113" t="str">
        <f>IF(SUMIF('2a Map charges to elec regions'!$C$225:$C$406,$B39,'2a Map charges to elec regions'!AH$225:AH$406)=0,"-",SUMIF('2a Map charges to elec regions'!$C$225:$C$406,$B39,'2a Map charges to elec regions'!AH$225:AH$406))</f>
        <v>-</v>
      </c>
      <c r="AI39" s="113" t="str">
        <f>IF(SUMIF('2a Map charges to elec regions'!$C$225:$C$406,$B39,'2a Map charges to elec regions'!AI$225:AI$406)=0,"-",SUMIF('2a Map charges to elec regions'!$C$225:$C$406,$B39,'2a Map charges to elec regions'!AI$225:AI$406))</f>
        <v>-</v>
      </c>
      <c r="AJ39" s="113" t="str">
        <f>IF(SUMIF('2a Map charges to elec regions'!$C$225:$C$406,$B39,'2a Map charges to elec regions'!AJ$225:AJ$406)=0,"-",SUMIF('2a Map charges to elec regions'!$C$225:$C$406,$B39,'2a Map charges to elec regions'!AJ$225:AJ$406))</f>
        <v>-</v>
      </c>
      <c r="AK39" s="113" t="str">
        <f>IF(SUMIF('2a Map charges to elec regions'!$C$225:$C$406,$B39,'2a Map charges to elec regions'!AK$225:AK$406)=0,"-",SUMIF('2a Map charges to elec regions'!$C$225:$C$406,$B39,'2a Map charges to elec regions'!AK$225:AK$406))</f>
        <v>-</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5">
      <c r="A40" s="10"/>
      <c r="B40" s="9" t="s">
        <v>139</v>
      </c>
      <c r="C40" s="169"/>
      <c r="D40" s="173"/>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t="str">
        <f>IF(SUMIF('2a Map charges to elec regions'!$C$225:$C$406,$B40,'2a Map charges to elec regions'!AE$225:AE$406)=0,"-",SUMIF('2a Map charges to elec regions'!$C$225:$C$406,$B40,'2a Map charges to elec regions'!AE$225:AE$406))</f>
        <v>-</v>
      </c>
      <c r="AF40" s="113" t="str">
        <f>IF(SUMIF('2a Map charges to elec regions'!$C$225:$C$406,$B40,'2a Map charges to elec regions'!AF$225:AF$406)=0,"-",SUMIF('2a Map charges to elec regions'!$C$225:$C$406,$B40,'2a Map charges to elec regions'!AF$225:AF$406))</f>
        <v>-</v>
      </c>
      <c r="AG40" s="113" t="str">
        <f>IF(SUMIF('2a Map charges to elec regions'!$C$225:$C$406,$B40,'2a Map charges to elec regions'!AG$225:AG$406)=0,"-",SUMIF('2a Map charges to elec regions'!$C$225:$C$406,$B40,'2a Map charges to elec regions'!AG$225:AG$406))</f>
        <v>-</v>
      </c>
      <c r="AH40" s="113" t="str">
        <f>IF(SUMIF('2a Map charges to elec regions'!$C$225:$C$406,$B40,'2a Map charges to elec regions'!AH$225:AH$406)=0,"-",SUMIF('2a Map charges to elec regions'!$C$225:$C$406,$B40,'2a Map charges to elec regions'!AH$225:AH$406))</f>
        <v>-</v>
      </c>
      <c r="AI40" s="113" t="str">
        <f>IF(SUMIF('2a Map charges to elec regions'!$C$225:$C$406,$B40,'2a Map charges to elec regions'!AI$225:AI$406)=0,"-",SUMIF('2a Map charges to elec regions'!$C$225:$C$406,$B40,'2a Map charges to elec regions'!AI$225:AI$406))</f>
        <v>-</v>
      </c>
      <c r="AJ40" s="113" t="str">
        <f>IF(SUMIF('2a Map charges to elec regions'!$C$225:$C$406,$B40,'2a Map charges to elec regions'!AJ$225:AJ$406)=0,"-",SUMIF('2a Map charges to elec regions'!$C$225:$C$406,$B40,'2a Map charges to elec regions'!AJ$225:AJ$406))</f>
        <v>-</v>
      </c>
      <c r="AK40" s="113" t="str">
        <f>IF(SUMIF('2a Map charges to elec regions'!$C$225:$C$406,$B40,'2a Map charges to elec regions'!AK$225:AK$406)=0,"-",SUMIF('2a Map charges to elec regions'!$C$225:$C$406,$B40,'2a Map charges to elec regions'!AK$225:AK$406))</f>
        <v>-</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5">
      <c r="A41" s="10"/>
      <c r="B41" s="9" t="s">
        <v>140</v>
      </c>
      <c r="C41" s="169"/>
      <c r="D41" s="173"/>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t="str">
        <f>IF(SUMIF('2a Map charges to elec regions'!$C$225:$C$406,$B41,'2a Map charges to elec regions'!AE$225:AE$406)=0,"-",SUMIF('2a Map charges to elec regions'!$C$225:$C$406,$B41,'2a Map charges to elec regions'!AE$225:AE$406))</f>
        <v>-</v>
      </c>
      <c r="AF41" s="113" t="str">
        <f>IF(SUMIF('2a Map charges to elec regions'!$C$225:$C$406,$B41,'2a Map charges to elec regions'!AF$225:AF$406)=0,"-",SUMIF('2a Map charges to elec regions'!$C$225:$C$406,$B41,'2a Map charges to elec regions'!AF$225:AF$406))</f>
        <v>-</v>
      </c>
      <c r="AG41" s="113" t="str">
        <f>IF(SUMIF('2a Map charges to elec regions'!$C$225:$C$406,$B41,'2a Map charges to elec regions'!AG$225:AG$406)=0,"-",SUMIF('2a Map charges to elec regions'!$C$225:$C$406,$B41,'2a Map charges to elec regions'!AG$225:AG$406))</f>
        <v>-</v>
      </c>
      <c r="AH41" s="113" t="str">
        <f>IF(SUMIF('2a Map charges to elec regions'!$C$225:$C$406,$B41,'2a Map charges to elec regions'!AH$225:AH$406)=0,"-",SUMIF('2a Map charges to elec regions'!$C$225:$C$406,$B41,'2a Map charges to elec regions'!AH$225:AH$406))</f>
        <v>-</v>
      </c>
      <c r="AI41" s="113" t="str">
        <f>IF(SUMIF('2a Map charges to elec regions'!$C$225:$C$406,$B41,'2a Map charges to elec regions'!AI$225:AI$406)=0,"-",SUMIF('2a Map charges to elec regions'!$C$225:$C$406,$B41,'2a Map charges to elec regions'!AI$225:AI$406))</f>
        <v>-</v>
      </c>
      <c r="AJ41" s="113" t="str">
        <f>IF(SUMIF('2a Map charges to elec regions'!$C$225:$C$406,$B41,'2a Map charges to elec regions'!AJ$225:AJ$406)=0,"-",SUMIF('2a Map charges to elec regions'!$C$225:$C$406,$B41,'2a Map charges to elec regions'!AJ$225:AJ$406))</f>
        <v>-</v>
      </c>
      <c r="AK41" s="113" t="str">
        <f>IF(SUMIF('2a Map charges to elec regions'!$C$225:$C$406,$B41,'2a Map charges to elec regions'!AK$225:AK$406)=0,"-",SUMIF('2a Map charges to elec regions'!$C$225:$C$406,$B41,'2a Map charges to elec regions'!AK$225:AK$406))</f>
        <v>-</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5">
      <c r="A42" s="10"/>
      <c r="B42" s="9" t="s">
        <v>141</v>
      </c>
      <c r="C42" s="170"/>
      <c r="D42" s="174"/>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t="str">
        <f>IF(SUMIF('2a Map charges to elec regions'!$C$225:$C$406,$B42,'2a Map charges to elec regions'!AE$225:AE$406)=0,"-",SUMIF('2a Map charges to elec regions'!$C$225:$C$406,$B42,'2a Map charges to elec regions'!AE$225:AE$406))</f>
        <v>-</v>
      </c>
      <c r="AF42" s="113" t="str">
        <f>IF(SUMIF('2a Map charges to elec regions'!$C$225:$C$406,$B42,'2a Map charges to elec regions'!AF$225:AF$406)=0,"-",SUMIF('2a Map charges to elec regions'!$C$225:$C$406,$B42,'2a Map charges to elec regions'!AF$225:AF$406))</f>
        <v>-</v>
      </c>
      <c r="AG42" s="113" t="str">
        <f>IF(SUMIF('2a Map charges to elec regions'!$C$225:$C$406,$B42,'2a Map charges to elec regions'!AG$225:AG$406)=0,"-",SUMIF('2a Map charges to elec regions'!$C$225:$C$406,$B42,'2a Map charges to elec regions'!AG$225:AG$406))</f>
        <v>-</v>
      </c>
      <c r="AH42" s="113" t="str">
        <f>IF(SUMIF('2a Map charges to elec regions'!$C$225:$C$406,$B42,'2a Map charges to elec regions'!AH$225:AH$406)=0,"-",SUMIF('2a Map charges to elec regions'!$C$225:$C$406,$B42,'2a Map charges to elec regions'!AH$225:AH$406))</f>
        <v>-</v>
      </c>
      <c r="AI42" s="113" t="str">
        <f>IF(SUMIF('2a Map charges to elec regions'!$C$225:$C$406,$B42,'2a Map charges to elec regions'!AI$225:AI$406)=0,"-",SUMIF('2a Map charges to elec regions'!$C$225:$C$406,$B42,'2a Map charges to elec regions'!AI$225:AI$406))</f>
        <v>-</v>
      </c>
      <c r="AJ42" s="113" t="str">
        <f>IF(SUMIF('2a Map charges to elec regions'!$C$225:$C$406,$B42,'2a Map charges to elec regions'!AJ$225:AJ$406)=0,"-",SUMIF('2a Map charges to elec regions'!$C$225:$C$406,$B42,'2a Map charges to elec regions'!AJ$225:AJ$406))</f>
        <v>-</v>
      </c>
      <c r="AK42" s="113" t="str">
        <f>IF(SUMIF('2a Map charges to elec regions'!$C$225:$C$406,$B42,'2a Map charges to elec regions'!AK$225:AK$406)=0,"-",SUMIF('2a Map charges to elec regions'!$C$225:$C$406,$B42,'2a Map charges to elec regions'!AK$225:AK$406))</f>
        <v>-</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5">
      <c r="A43" s="10"/>
      <c r="B43" s="164" t="s">
        <v>143</v>
      </c>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c r="AY43" s="165"/>
      <c r="AZ43" s="165"/>
      <c r="BA43" s="165"/>
      <c r="BB43" s="165"/>
    </row>
    <row r="44" spans="1:54" s="14" customFormat="1" ht="11.5">
      <c r="A44" s="10"/>
      <c r="B44" s="9" t="s">
        <v>127</v>
      </c>
      <c r="C44" s="168" t="s">
        <v>128</v>
      </c>
      <c r="D44" s="172"/>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t="str">
        <f t="shared" si="2"/>
        <v>-</v>
      </c>
      <c r="AF44" s="113" t="str">
        <f t="shared" si="2"/>
        <v>-</v>
      </c>
      <c r="AG44" s="113" t="str">
        <f t="shared" si="2"/>
        <v>-</v>
      </c>
      <c r="AH44" s="113" t="str">
        <f t="shared" si="2"/>
        <v>-</v>
      </c>
      <c r="AI44" s="113" t="str">
        <f t="shared" si="2"/>
        <v>-</v>
      </c>
      <c r="AJ44" s="113" t="str">
        <f t="shared" si="2"/>
        <v>-</v>
      </c>
      <c r="AK44" s="113" t="str">
        <f t="shared" si="2"/>
        <v>-</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5">
      <c r="A45" s="10"/>
      <c r="B45" s="9" t="s">
        <v>129</v>
      </c>
      <c r="C45" s="169"/>
      <c r="D45" s="173"/>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t="str">
        <f t="shared" si="6"/>
        <v>-</v>
      </c>
      <c r="AF45" s="113" t="str">
        <f t="shared" si="6"/>
        <v>-</v>
      </c>
      <c r="AG45" s="113" t="str">
        <f t="shared" si="6"/>
        <v>-</v>
      </c>
      <c r="AH45" s="113" t="str">
        <f t="shared" si="6"/>
        <v>-</v>
      </c>
      <c r="AI45" s="113" t="str">
        <f t="shared" si="6"/>
        <v>-</v>
      </c>
      <c r="AJ45" s="113" t="str">
        <f t="shared" si="6"/>
        <v>-</v>
      </c>
      <c r="AK45" s="113" t="str">
        <f t="shared" si="6"/>
        <v>-</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5">
      <c r="A46" s="10"/>
      <c r="B46" s="9" t="s">
        <v>130</v>
      </c>
      <c r="C46" s="169"/>
      <c r="D46" s="173"/>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t="str">
        <f t="shared" si="9"/>
        <v>-</v>
      </c>
      <c r="AF46" s="113" t="str">
        <f t="shared" si="9"/>
        <v>-</v>
      </c>
      <c r="AG46" s="113" t="str">
        <f t="shared" si="9"/>
        <v>-</v>
      </c>
      <c r="AH46" s="113" t="str">
        <f t="shared" si="9"/>
        <v>-</v>
      </c>
      <c r="AI46" s="113" t="str">
        <f t="shared" si="9"/>
        <v>-</v>
      </c>
      <c r="AJ46" s="113" t="str">
        <f t="shared" si="9"/>
        <v>-</v>
      </c>
      <c r="AK46" s="113" t="str">
        <f t="shared" si="9"/>
        <v>-</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5">
      <c r="A47" s="10"/>
      <c r="B47" s="9" t="s">
        <v>131</v>
      </c>
      <c r="C47" s="169"/>
      <c r="D47" s="173"/>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t="str">
        <f t="shared" si="12"/>
        <v>-</v>
      </c>
      <c r="AF47" s="113" t="str">
        <f t="shared" si="12"/>
        <v>-</v>
      </c>
      <c r="AG47" s="113" t="str">
        <f t="shared" si="12"/>
        <v>-</v>
      </c>
      <c r="AH47" s="113" t="str">
        <f t="shared" si="12"/>
        <v>-</v>
      </c>
      <c r="AI47" s="113" t="str">
        <f t="shared" si="12"/>
        <v>-</v>
      </c>
      <c r="AJ47" s="113" t="str">
        <f t="shared" si="12"/>
        <v>-</v>
      </c>
      <c r="AK47" s="113" t="str">
        <f t="shared" si="12"/>
        <v>-</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5">
      <c r="A48" s="10"/>
      <c r="B48" s="9" t="s">
        <v>132</v>
      </c>
      <c r="C48" s="169"/>
      <c r="D48" s="173"/>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t="str">
        <f t="shared" si="15"/>
        <v>-</v>
      </c>
      <c r="AF48" s="113" t="str">
        <f t="shared" si="15"/>
        <v>-</v>
      </c>
      <c r="AG48" s="113" t="str">
        <f t="shared" si="15"/>
        <v>-</v>
      </c>
      <c r="AH48" s="113" t="str">
        <f t="shared" si="15"/>
        <v>-</v>
      </c>
      <c r="AI48" s="113" t="str">
        <f t="shared" si="15"/>
        <v>-</v>
      </c>
      <c r="AJ48" s="113" t="str">
        <f t="shared" si="15"/>
        <v>-</v>
      </c>
      <c r="AK48" s="113" t="str">
        <f t="shared" si="15"/>
        <v>-</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5">
      <c r="A49" s="10"/>
      <c r="B49" s="9" t="s">
        <v>133</v>
      </c>
      <c r="C49" s="169"/>
      <c r="D49" s="173"/>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t="str">
        <f t="shared" si="18"/>
        <v>-</v>
      </c>
      <c r="AF49" s="113" t="str">
        <f t="shared" si="18"/>
        <v>-</v>
      </c>
      <c r="AG49" s="113" t="str">
        <f t="shared" si="18"/>
        <v>-</v>
      </c>
      <c r="AH49" s="113" t="str">
        <f t="shared" si="18"/>
        <v>-</v>
      </c>
      <c r="AI49" s="113" t="str">
        <f t="shared" si="18"/>
        <v>-</v>
      </c>
      <c r="AJ49" s="113" t="str">
        <f t="shared" si="18"/>
        <v>-</v>
      </c>
      <c r="AK49" s="113" t="str">
        <f t="shared" si="18"/>
        <v>-</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5">
      <c r="A50" s="10"/>
      <c r="B50" s="9" t="s">
        <v>134</v>
      </c>
      <c r="C50" s="169"/>
      <c r="D50" s="173"/>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t="str">
        <f t="shared" si="21"/>
        <v>-</v>
      </c>
      <c r="AF50" s="113" t="str">
        <f t="shared" si="21"/>
        <v>-</v>
      </c>
      <c r="AG50" s="113" t="str">
        <f t="shared" si="21"/>
        <v>-</v>
      </c>
      <c r="AH50" s="113" t="str">
        <f t="shared" si="21"/>
        <v>-</v>
      </c>
      <c r="AI50" s="113" t="str">
        <f t="shared" si="21"/>
        <v>-</v>
      </c>
      <c r="AJ50" s="113" t="str">
        <f t="shared" si="21"/>
        <v>-</v>
      </c>
      <c r="AK50" s="113" t="str">
        <f t="shared" si="21"/>
        <v>-</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5">
      <c r="A51" s="10"/>
      <c r="B51" s="9" t="s">
        <v>135</v>
      </c>
      <c r="C51" s="169"/>
      <c r="D51" s="173"/>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t="str">
        <f t="shared" si="24"/>
        <v>-</v>
      </c>
      <c r="AF51" s="113" t="str">
        <f t="shared" si="24"/>
        <v>-</v>
      </c>
      <c r="AG51" s="113" t="str">
        <f t="shared" si="24"/>
        <v>-</v>
      </c>
      <c r="AH51" s="113" t="str">
        <f t="shared" si="24"/>
        <v>-</v>
      </c>
      <c r="AI51" s="113" t="str">
        <f t="shared" si="24"/>
        <v>-</v>
      </c>
      <c r="AJ51" s="113" t="str">
        <f t="shared" si="24"/>
        <v>-</v>
      </c>
      <c r="AK51" s="113" t="str">
        <f t="shared" si="24"/>
        <v>-</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5">
      <c r="A52" s="10"/>
      <c r="B52" s="9" t="s">
        <v>136</v>
      </c>
      <c r="C52" s="169"/>
      <c r="D52" s="173"/>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t="str">
        <f t="shared" si="27"/>
        <v>-</v>
      </c>
      <c r="AF52" s="113" t="str">
        <f t="shared" si="27"/>
        <v>-</v>
      </c>
      <c r="AG52" s="113" t="str">
        <f t="shared" si="27"/>
        <v>-</v>
      </c>
      <c r="AH52" s="113" t="str">
        <f t="shared" si="27"/>
        <v>-</v>
      </c>
      <c r="AI52" s="113" t="str">
        <f t="shared" si="27"/>
        <v>-</v>
      </c>
      <c r="AJ52" s="113" t="str">
        <f t="shared" si="27"/>
        <v>-</v>
      </c>
      <c r="AK52" s="113" t="str">
        <f t="shared" si="27"/>
        <v>-</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5">
      <c r="A53" s="10"/>
      <c r="B53" s="9" t="s">
        <v>137</v>
      </c>
      <c r="C53" s="169"/>
      <c r="D53" s="173"/>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t="str">
        <f t="shared" si="30"/>
        <v>-</v>
      </c>
      <c r="AF53" s="113" t="str">
        <f t="shared" si="30"/>
        <v>-</v>
      </c>
      <c r="AG53" s="113" t="str">
        <f t="shared" si="30"/>
        <v>-</v>
      </c>
      <c r="AH53" s="113" t="str">
        <f t="shared" si="30"/>
        <v>-</v>
      </c>
      <c r="AI53" s="113" t="str">
        <f t="shared" si="30"/>
        <v>-</v>
      </c>
      <c r="AJ53" s="113" t="str">
        <f t="shared" si="30"/>
        <v>-</v>
      </c>
      <c r="AK53" s="113" t="str">
        <f t="shared" si="30"/>
        <v>-</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5">
      <c r="A54" s="10"/>
      <c r="B54" s="9" t="s">
        <v>138</v>
      </c>
      <c r="C54" s="169"/>
      <c r="D54" s="173"/>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t="str">
        <f t="shared" si="33"/>
        <v>-</v>
      </c>
      <c r="AF54" s="113" t="str">
        <f t="shared" si="33"/>
        <v>-</v>
      </c>
      <c r="AG54" s="113" t="str">
        <f t="shared" si="33"/>
        <v>-</v>
      </c>
      <c r="AH54" s="113" t="str">
        <f t="shared" si="33"/>
        <v>-</v>
      </c>
      <c r="AI54" s="113" t="str">
        <f t="shared" si="33"/>
        <v>-</v>
      </c>
      <c r="AJ54" s="113" t="str">
        <f t="shared" si="33"/>
        <v>-</v>
      </c>
      <c r="AK54" s="113" t="str">
        <f t="shared" si="33"/>
        <v>-</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5">
      <c r="A55" s="10"/>
      <c r="B55" s="9" t="s">
        <v>139</v>
      </c>
      <c r="C55" s="169"/>
      <c r="D55" s="173"/>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t="str">
        <f t="shared" si="36"/>
        <v>-</v>
      </c>
      <c r="AF55" s="113" t="str">
        <f t="shared" si="36"/>
        <v>-</v>
      </c>
      <c r="AG55" s="113" t="str">
        <f t="shared" si="36"/>
        <v>-</v>
      </c>
      <c r="AH55" s="113" t="str">
        <f t="shared" si="36"/>
        <v>-</v>
      </c>
      <c r="AI55" s="113" t="str">
        <f t="shared" si="36"/>
        <v>-</v>
      </c>
      <c r="AJ55" s="113" t="str">
        <f t="shared" si="36"/>
        <v>-</v>
      </c>
      <c r="AK55" s="113" t="str">
        <f t="shared" si="36"/>
        <v>-</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5">
      <c r="A56" s="10"/>
      <c r="B56" s="9" t="s">
        <v>140</v>
      </c>
      <c r="C56" s="169"/>
      <c r="D56" s="173"/>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t="str">
        <f t="shared" si="39"/>
        <v>-</v>
      </c>
      <c r="AF56" s="113" t="str">
        <f t="shared" si="39"/>
        <v>-</v>
      </c>
      <c r="AG56" s="113" t="str">
        <f t="shared" si="39"/>
        <v>-</v>
      </c>
      <c r="AH56" s="113" t="str">
        <f t="shared" si="39"/>
        <v>-</v>
      </c>
      <c r="AI56" s="113" t="str">
        <f t="shared" si="39"/>
        <v>-</v>
      </c>
      <c r="AJ56" s="113" t="str">
        <f t="shared" si="39"/>
        <v>-</v>
      </c>
      <c r="AK56" s="113" t="str">
        <f t="shared" si="39"/>
        <v>-</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5">
      <c r="A57" s="10"/>
      <c r="B57" s="9" t="s">
        <v>141</v>
      </c>
      <c r="C57" s="170"/>
      <c r="D57" s="174"/>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t="str">
        <f t="shared" si="42"/>
        <v>-</v>
      </c>
      <c r="AF57" s="113" t="str">
        <f t="shared" si="42"/>
        <v>-</v>
      </c>
      <c r="AG57" s="113" t="str">
        <f t="shared" si="42"/>
        <v>-</v>
      </c>
      <c r="AH57" s="113" t="str">
        <f t="shared" si="42"/>
        <v>-</v>
      </c>
      <c r="AI57" s="113" t="str">
        <f t="shared" si="42"/>
        <v>-</v>
      </c>
      <c r="AJ57" s="113" t="str">
        <f t="shared" si="42"/>
        <v>-</v>
      </c>
      <c r="AK57" s="113" t="str">
        <f t="shared" si="42"/>
        <v>-</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5"/>
    <row r="60" spans="1:54" s="108" customFormat="1" ht="11.5">
      <c r="B60" s="109" t="s">
        <v>144</v>
      </c>
    </row>
    <row r="61" spans="1:54" s="14" customFormat="1" ht="11.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75" t="s">
        <v>70</v>
      </c>
      <c r="C62" s="175" t="s">
        <v>71</v>
      </c>
      <c r="D62" s="182"/>
      <c r="E62" s="28"/>
      <c r="F62" s="176" t="s">
        <v>72</v>
      </c>
      <c r="G62" s="177"/>
      <c r="H62" s="177"/>
      <c r="I62" s="177"/>
      <c r="J62" s="177"/>
      <c r="K62" s="177"/>
      <c r="L62" s="177"/>
      <c r="M62" s="178"/>
      <c r="N62" s="29"/>
      <c r="O62" s="166" t="s">
        <v>73</v>
      </c>
      <c r="P62" s="167"/>
      <c r="Q62" s="167"/>
      <c r="R62" s="167"/>
      <c r="S62" s="167"/>
      <c r="T62" s="167"/>
      <c r="U62" s="167"/>
      <c r="V62" s="167"/>
      <c r="W62" s="167"/>
      <c r="X62" s="167"/>
      <c r="Y62" s="167"/>
      <c r="Z62" s="167"/>
      <c r="AA62" s="167"/>
      <c r="AB62" s="167"/>
      <c r="AC62" s="167"/>
      <c r="AD62" s="167"/>
      <c r="AE62" s="167"/>
      <c r="AF62" s="167"/>
      <c r="AG62" s="167"/>
      <c r="AH62" s="167"/>
      <c r="AI62" s="167"/>
      <c r="AJ62" s="167"/>
      <c r="AK62" s="167"/>
      <c r="AL62" s="167"/>
      <c r="AM62" s="167"/>
      <c r="AN62" s="167"/>
      <c r="AO62" s="167"/>
      <c r="AP62" s="167"/>
      <c r="AQ62" s="167"/>
      <c r="AR62" s="167"/>
      <c r="AS62" s="167"/>
      <c r="AT62" s="167"/>
      <c r="AU62" s="167"/>
      <c r="AV62" s="167"/>
      <c r="AW62" s="167"/>
      <c r="AX62" s="167"/>
      <c r="AY62" s="167"/>
      <c r="AZ62" s="167"/>
      <c r="BA62" s="167"/>
      <c r="BB62" s="167"/>
    </row>
    <row r="63" spans="1:54" s="14" customFormat="1" ht="12.65" customHeight="1">
      <c r="A63" s="10"/>
      <c r="B63" s="175"/>
      <c r="C63" s="175"/>
      <c r="D63" s="182"/>
      <c r="E63" s="28"/>
      <c r="F63" s="179" t="s">
        <v>74</v>
      </c>
      <c r="G63" s="180"/>
      <c r="H63" s="180"/>
      <c r="I63" s="180"/>
      <c r="J63" s="180"/>
      <c r="K63" s="180"/>
      <c r="L63" s="180"/>
      <c r="M63" s="181"/>
      <c r="N63" s="29"/>
      <c r="O63" s="162" t="s">
        <v>75</v>
      </c>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s="14" customFormat="1" ht="26.25" customHeight="1">
      <c r="A64" s="10"/>
      <c r="B64" s="175"/>
      <c r="C64" s="175"/>
      <c r="D64" s="112" t="s">
        <v>76</v>
      </c>
      <c r="E64" s="28"/>
      <c r="F64" s="42" t="s">
        <v>77</v>
      </c>
      <c r="G64" s="51" t="s">
        <v>78</v>
      </c>
      <c r="H64" s="42" t="s">
        <v>79</v>
      </c>
      <c r="I64" s="42" t="s">
        <v>80</v>
      </c>
      <c r="J64" s="42" t="s">
        <v>81</v>
      </c>
      <c r="K64" s="42" t="s">
        <v>82</v>
      </c>
      <c r="L64" s="42" t="s">
        <v>83</v>
      </c>
      <c r="M64" s="42" t="s">
        <v>84</v>
      </c>
      <c r="N64" s="28"/>
      <c r="O64" s="42" t="s">
        <v>85</v>
      </c>
      <c r="P64" s="42" t="s">
        <v>86</v>
      </c>
      <c r="Q64" s="42" t="s">
        <v>87</v>
      </c>
      <c r="R64" s="42" t="s">
        <v>88</v>
      </c>
      <c r="S64" s="42" t="s">
        <v>89</v>
      </c>
      <c r="T64" s="42" t="s">
        <v>90</v>
      </c>
      <c r="U64" s="42" t="s">
        <v>91</v>
      </c>
      <c r="V64" s="42" t="s">
        <v>92</v>
      </c>
      <c r="W64" s="42" t="s">
        <v>93</v>
      </c>
      <c r="X64" s="42" t="s">
        <v>94</v>
      </c>
      <c r="Y64" s="155" t="s">
        <v>430</v>
      </c>
      <c r="Z64" s="155" t="s">
        <v>95</v>
      </c>
      <c r="AA64" s="155" t="s">
        <v>431</v>
      </c>
      <c r="AB64" s="155" t="s">
        <v>432</v>
      </c>
      <c r="AC64" s="155" t="s">
        <v>433</v>
      </c>
      <c r="AD64" s="155" t="s">
        <v>434</v>
      </c>
      <c r="AE64" s="155" t="s">
        <v>435</v>
      </c>
      <c r="AF64" s="155" t="s">
        <v>436</v>
      </c>
      <c r="AG64" s="155" t="s">
        <v>437</v>
      </c>
      <c r="AH64" s="155" t="s">
        <v>438</v>
      </c>
      <c r="AI64" s="155" t="s">
        <v>439</v>
      </c>
      <c r="AJ64" s="155" t="s">
        <v>440</v>
      </c>
      <c r="AK64" s="155" t="s">
        <v>441</v>
      </c>
      <c r="AL64" s="155" t="s">
        <v>442</v>
      </c>
      <c r="AM64" s="155" t="s">
        <v>443</v>
      </c>
      <c r="AN64" s="155" t="s">
        <v>444</v>
      </c>
      <c r="AO64" s="155" t="s">
        <v>445</v>
      </c>
      <c r="AP64" s="155" t="s">
        <v>446</v>
      </c>
      <c r="AQ64" s="155" t="s">
        <v>447</v>
      </c>
      <c r="AR64" s="155" t="s">
        <v>448</v>
      </c>
      <c r="AS64" s="155" t="s">
        <v>449</v>
      </c>
      <c r="AT64" s="155" t="s">
        <v>450</v>
      </c>
      <c r="AU64" s="155" t="s">
        <v>451</v>
      </c>
      <c r="AV64" s="155" t="s">
        <v>452</v>
      </c>
      <c r="AW64" s="155" t="s">
        <v>453</v>
      </c>
      <c r="AX64" s="155" t="s">
        <v>454</v>
      </c>
      <c r="AY64" s="155" t="s">
        <v>455</v>
      </c>
      <c r="AZ64" s="155" t="s">
        <v>456</v>
      </c>
      <c r="BA64" s="155" t="s">
        <v>457</v>
      </c>
      <c r="BB64" s="155" t="s">
        <v>458</v>
      </c>
    </row>
    <row r="65" spans="1:54" s="14" customFormat="1" ht="12.65" customHeight="1">
      <c r="A65" s="10"/>
      <c r="B65" s="175"/>
      <c r="C65" s="175"/>
      <c r="D65" s="50" t="s">
        <v>96</v>
      </c>
      <c r="E65" s="28"/>
      <c r="F65" s="54" t="s">
        <v>97</v>
      </c>
      <c r="G65" s="54" t="s">
        <v>98</v>
      </c>
      <c r="H65" s="54" t="s">
        <v>99</v>
      </c>
      <c r="I65" s="54" t="s">
        <v>100</v>
      </c>
      <c r="J65" s="54" t="s">
        <v>101</v>
      </c>
      <c r="K65" s="55" t="s">
        <v>102</v>
      </c>
      <c r="L65" s="54" t="s">
        <v>103</v>
      </c>
      <c r="M65" s="54" t="s">
        <v>104</v>
      </c>
      <c r="N65" s="29"/>
      <c r="O65" s="54" t="s">
        <v>105</v>
      </c>
      <c r="P65" s="54" t="s">
        <v>106</v>
      </c>
      <c r="Q65" s="54" t="s">
        <v>107</v>
      </c>
      <c r="R65" s="56" t="s">
        <v>108</v>
      </c>
      <c r="S65" s="54" t="s">
        <v>109</v>
      </c>
      <c r="T65" s="54" t="s">
        <v>110</v>
      </c>
      <c r="U65" s="54" t="s">
        <v>111</v>
      </c>
      <c r="V65" s="54" t="s">
        <v>112</v>
      </c>
      <c r="W65" s="54" t="s">
        <v>113</v>
      </c>
      <c r="X65" s="54" t="s">
        <v>114</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65" customHeight="1">
      <c r="A66" s="10"/>
      <c r="B66" s="175"/>
      <c r="C66" s="175"/>
      <c r="D66" s="16" t="s">
        <v>115</v>
      </c>
      <c r="E66" s="28"/>
      <c r="F66" s="42" t="s">
        <v>116</v>
      </c>
      <c r="G66" s="42" t="s">
        <v>116</v>
      </c>
      <c r="H66" s="42" t="s">
        <v>117</v>
      </c>
      <c r="I66" s="42" t="s">
        <v>117</v>
      </c>
      <c r="J66" s="42" t="s">
        <v>118</v>
      </c>
      <c r="K66" s="57" t="s">
        <v>118</v>
      </c>
      <c r="L66" s="42" t="s">
        <v>119</v>
      </c>
      <c r="M66" s="42" t="s">
        <v>119</v>
      </c>
      <c r="N66" s="29"/>
      <c r="O66" s="42" t="s">
        <v>120</v>
      </c>
      <c r="P66" s="42" t="s">
        <v>121</v>
      </c>
      <c r="Q66" s="42" t="s">
        <v>121</v>
      </c>
      <c r="R66" s="53" t="s">
        <v>122</v>
      </c>
      <c r="S66" s="42" t="s">
        <v>122</v>
      </c>
      <c r="T66" s="42" t="s">
        <v>123</v>
      </c>
      <c r="U66" s="42" t="s">
        <v>123</v>
      </c>
      <c r="V66" s="42" t="s">
        <v>124</v>
      </c>
      <c r="W66" s="42" t="s">
        <v>124</v>
      </c>
      <c r="X66" s="42" t="s">
        <v>125</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5">
      <c r="A67" s="10"/>
      <c r="B67" s="164" t="s">
        <v>126</v>
      </c>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5"/>
      <c r="AN67" s="165"/>
      <c r="AO67" s="165"/>
      <c r="AP67" s="165"/>
      <c r="AQ67" s="165"/>
      <c r="AR67" s="165"/>
      <c r="AS67" s="165"/>
      <c r="AT67" s="165"/>
      <c r="AU67" s="165"/>
      <c r="AV67" s="165"/>
      <c r="AW67" s="165"/>
      <c r="AX67" s="165"/>
      <c r="AY67" s="165"/>
      <c r="AZ67" s="165"/>
      <c r="BA67" s="165"/>
      <c r="BB67" s="165"/>
    </row>
    <row r="68" spans="1:54" s="14" customFormat="1" ht="13.5" customHeight="1">
      <c r="A68" s="10"/>
      <c r="B68" s="151" t="s">
        <v>127</v>
      </c>
      <c r="C68" s="183" t="s">
        <v>128</v>
      </c>
      <c r="D68" s="172"/>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t="str">
        <f>IF(SUMIF('2a Map charges to elec regions'!$C$430:$C$611,$B68,'2a Map charges to elec regions'!AE$430:AE$611)=0,"-",SUMIF('2a Map charges to elec regions'!$C$430:$C$611,$B68,'2a Map charges to elec regions'!AE$430:AE$611))</f>
        <v>-</v>
      </c>
      <c r="AF68" s="113" t="str">
        <f>IF(SUMIF('2a Map charges to elec regions'!$C$430:$C$611,$B68,'2a Map charges to elec regions'!AF$430:AF$611)=0,"-",SUMIF('2a Map charges to elec regions'!$C$430:$C$611,$B68,'2a Map charges to elec regions'!AF$430:AF$611))</f>
        <v>-</v>
      </c>
      <c r="AG68" s="113" t="str">
        <f>IF(SUMIF('2a Map charges to elec regions'!$C$430:$C$611,$B68,'2a Map charges to elec regions'!AG$430:AG$611)=0,"-",SUMIF('2a Map charges to elec regions'!$C$430:$C$611,$B68,'2a Map charges to elec regions'!AG$430:AG$611))</f>
        <v>-</v>
      </c>
      <c r="AH68" s="113" t="str">
        <f>IF(SUMIF('2a Map charges to elec regions'!$C$430:$C$611,$B68,'2a Map charges to elec regions'!AH$430:AH$611)=0,"-",SUMIF('2a Map charges to elec regions'!$C$430:$C$611,$B68,'2a Map charges to elec regions'!AH$430:AH$611))</f>
        <v>-</v>
      </c>
      <c r="AI68" s="113" t="str">
        <f>IF(SUMIF('2a Map charges to elec regions'!$C$430:$C$611,$B68,'2a Map charges to elec regions'!AI$430:AI$611)=0,"-",SUMIF('2a Map charges to elec regions'!$C$430:$C$611,$B68,'2a Map charges to elec regions'!AI$430:AI$611))</f>
        <v>-</v>
      </c>
      <c r="AJ68" s="113" t="str">
        <f>IF(SUMIF('2a Map charges to elec regions'!$C$430:$C$611,$B68,'2a Map charges to elec regions'!AJ$430:AJ$611)=0,"-",SUMIF('2a Map charges to elec regions'!$C$430:$C$611,$B68,'2a Map charges to elec regions'!AJ$430:AJ$611))</f>
        <v>-</v>
      </c>
      <c r="AK68" s="113" t="str">
        <f>IF(SUMIF('2a Map charges to elec regions'!$C$430:$C$611,$B68,'2a Map charges to elec regions'!AK$430:AK$611)=0,"-",SUMIF('2a Map charges to elec regions'!$C$430:$C$611,$B68,'2a Map charges to elec regions'!AK$430:AK$611))</f>
        <v>-</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5">
      <c r="A69" s="10"/>
      <c r="B69" s="151" t="s">
        <v>129</v>
      </c>
      <c r="C69" s="184"/>
      <c r="D69" s="173"/>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t="str">
        <f>IF(SUMIF('2a Map charges to elec regions'!$C$430:$C$611,$B69,'2a Map charges to elec regions'!AE$430:AE$611)=0,"-",SUMIF('2a Map charges to elec regions'!$C$430:$C$611,$B69,'2a Map charges to elec regions'!AE$430:AE$611))</f>
        <v>-</v>
      </c>
      <c r="AF69" s="113" t="str">
        <f>IF(SUMIF('2a Map charges to elec regions'!$C$430:$C$611,$B69,'2a Map charges to elec regions'!AF$430:AF$611)=0,"-",SUMIF('2a Map charges to elec regions'!$C$430:$C$611,$B69,'2a Map charges to elec regions'!AF$430:AF$611))</f>
        <v>-</v>
      </c>
      <c r="AG69" s="113" t="str">
        <f>IF(SUMIF('2a Map charges to elec regions'!$C$430:$C$611,$B69,'2a Map charges to elec regions'!AG$430:AG$611)=0,"-",SUMIF('2a Map charges to elec regions'!$C$430:$C$611,$B69,'2a Map charges to elec regions'!AG$430:AG$611))</f>
        <v>-</v>
      </c>
      <c r="AH69" s="113" t="str">
        <f>IF(SUMIF('2a Map charges to elec regions'!$C$430:$C$611,$B69,'2a Map charges to elec regions'!AH$430:AH$611)=0,"-",SUMIF('2a Map charges to elec regions'!$C$430:$C$611,$B69,'2a Map charges to elec regions'!AH$430:AH$611))</f>
        <v>-</v>
      </c>
      <c r="AI69" s="113" t="str">
        <f>IF(SUMIF('2a Map charges to elec regions'!$C$430:$C$611,$B69,'2a Map charges to elec regions'!AI$430:AI$611)=0,"-",SUMIF('2a Map charges to elec regions'!$C$430:$C$611,$B69,'2a Map charges to elec regions'!AI$430:AI$611))</f>
        <v>-</v>
      </c>
      <c r="AJ69" s="113" t="str">
        <f>IF(SUMIF('2a Map charges to elec regions'!$C$430:$C$611,$B69,'2a Map charges to elec regions'!AJ$430:AJ$611)=0,"-",SUMIF('2a Map charges to elec regions'!$C$430:$C$611,$B69,'2a Map charges to elec regions'!AJ$430:AJ$611))</f>
        <v>-</v>
      </c>
      <c r="AK69" s="113" t="str">
        <f>IF(SUMIF('2a Map charges to elec regions'!$C$430:$C$611,$B69,'2a Map charges to elec regions'!AK$430:AK$611)=0,"-",SUMIF('2a Map charges to elec regions'!$C$430:$C$611,$B69,'2a Map charges to elec regions'!AK$430:AK$611))</f>
        <v>-</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5">
      <c r="A70" s="10"/>
      <c r="B70" s="151" t="s">
        <v>130</v>
      </c>
      <c r="C70" s="184"/>
      <c r="D70" s="173"/>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t="str">
        <f>IF(SUMIF('2a Map charges to elec regions'!$C$430:$C$611,$B70,'2a Map charges to elec regions'!AE$430:AE$611)=0,"-",SUMIF('2a Map charges to elec regions'!$C$430:$C$611,$B70,'2a Map charges to elec regions'!AE$430:AE$611))</f>
        <v>-</v>
      </c>
      <c r="AF70" s="113" t="str">
        <f>IF(SUMIF('2a Map charges to elec regions'!$C$430:$C$611,$B70,'2a Map charges to elec regions'!AF$430:AF$611)=0,"-",SUMIF('2a Map charges to elec regions'!$C$430:$C$611,$B70,'2a Map charges to elec regions'!AF$430:AF$611))</f>
        <v>-</v>
      </c>
      <c r="AG70" s="113" t="str">
        <f>IF(SUMIF('2a Map charges to elec regions'!$C$430:$C$611,$B70,'2a Map charges to elec regions'!AG$430:AG$611)=0,"-",SUMIF('2a Map charges to elec regions'!$C$430:$C$611,$B70,'2a Map charges to elec regions'!AG$430:AG$611))</f>
        <v>-</v>
      </c>
      <c r="AH70" s="113" t="str">
        <f>IF(SUMIF('2a Map charges to elec regions'!$C$430:$C$611,$B70,'2a Map charges to elec regions'!AH$430:AH$611)=0,"-",SUMIF('2a Map charges to elec regions'!$C$430:$C$611,$B70,'2a Map charges to elec regions'!AH$430:AH$611))</f>
        <v>-</v>
      </c>
      <c r="AI70" s="113" t="str">
        <f>IF(SUMIF('2a Map charges to elec regions'!$C$430:$C$611,$B70,'2a Map charges to elec regions'!AI$430:AI$611)=0,"-",SUMIF('2a Map charges to elec regions'!$C$430:$C$611,$B70,'2a Map charges to elec regions'!AI$430:AI$611))</f>
        <v>-</v>
      </c>
      <c r="AJ70" s="113" t="str">
        <f>IF(SUMIF('2a Map charges to elec regions'!$C$430:$C$611,$B70,'2a Map charges to elec regions'!AJ$430:AJ$611)=0,"-",SUMIF('2a Map charges to elec regions'!$C$430:$C$611,$B70,'2a Map charges to elec regions'!AJ$430:AJ$611))</f>
        <v>-</v>
      </c>
      <c r="AK70" s="113" t="str">
        <f>IF(SUMIF('2a Map charges to elec regions'!$C$430:$C$611,$B70,'2a Map charges to elec regions'!AK$430:AK$611)=0,"-",SUMIF('2a Map charges to elec regions'!$C$430:$C$611,$B70,'2a Map charges to elec regions'!AK$430:AK$611))</f>
        <v>-</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5">
      <c r="A71" s="10"/>
      <c r="B71" s="151" t="s">
        <v>131</v>
      </c>
      <c r="C71" s="184"/>
      <c r="D71" s="173"/>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t="str">
        <f>IF(SUMIF('2a Map charges to elec regions'!$C$430:$C$611,$B71,'2a Map charges to elec regions'!AE$430:AE$611)=0,"-",SUMIF('2a Map charges to elec regions'!$C$430:$C$611,$B71,'2a Map charges to elec regions'!AE$430:AE$611))</f>
        <v>-</v>
      </c>
      <c r="AF71" s="113" t="str">
        <f>IF(SUMIF('2a Map charges to elec regions'!$C$430:$C$611,$B71,'2a Map charges to elec regions'!AF$430:AF$611)=0,"-",SUMIF('2a Map charges to elec regions'!$C$430:$C$611,$B71,'2a Map charges to elec regions'!AF$430:AF$611))</f>
        <v>-</v>
      </c>
      <c r="AG71" s="113" t="str">
        <f>IF(SUMIF('2a Map charges to elec regions'!$C$430:$C$611,$B71,'2a Map charges to elec regions'!AG$430:AG$611)=0,"-",SUMIF('2a Map charges to elec regions'!$C$430:$C$611,$B71,'2a Map charges to elec regions'!AG$430:AG$611))</f>
        <v>-</v>
      </c>
      <c r="AH71" s="113" t="str">
        <f>IF(SUMIF('2a Map charges to elec regions'!$C$430:$C$611,$B71,'2a Map charges to elec regions'!AH$430:AH$611)=0,"-",SUMIF('2a Map charges to elec regions'!$C$430:$C$611,$B71,'2a Map charges to elec regions'!AH$430:AH$611))</f>
        <v>-</v>
      </c>
      <c r="AI71" s="113" t="str">
        <f>IF(SUMIF('2a Map charges to elec regions'!$C$430:$C$611,$B71,'2a Map charges to elec regions'!AI$430:AI$611)=0,"-",SUMIF('2a Map charges to elec regions'!$C$430:$C$611,$B71,'2a Map charges to elec regions'!AI$430:AI$611))</f>
        <v>-</v>
      </c>
      <c r="AJ71" s="113" t="str">
        <f>IF(SUMIF('2a Map charges to elec regions'!$C$430:$C$611,$B71,'2a Map charges to elec regions'!AJ$430:AJ$611)=0,"-",SUMIF('2a Map charges to elec regions'!$C$430:$C$611,$B71,'2a Map charges to elec regions'!AJ$430:AJ$611))</f>
        <v>-</v>
      </c>
      <c r="AK71" s="113" t="str">
        <f>IF(SUMIF('2a Map charges to elec regions'!$C$430:$C$611,$B71,'2a Map charges to elec regions'!AK$430:AK$611)=0,"-",SUMIF('2a Map charges to elec regions'!$C$430:$C$611,$B71,'2a Map charges to elec regions'!AK$430:AK$611))</f>
        <v>-</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5">
      <c r="A72" s="10"/>
      <c r="B72" s="151" t="s">
        <v>132</v>
      </c>
      <c r="C72" s="184"/>
      <c r="D72" s="173"/>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t="str">
        <f>IF(SUMIF('2a Map charges to elec regions'!$C$430:$C$611,$B72,'2a Map charges to elec regions'!AE$430:AE$611)=0,"-",SUMIF('2a Map charges to elec regions'!$C$430:$C$611,$B72,'2a Map charges to elec regions'!AE$430:AE$611))</f>
        <v>-</v>
      </c>
      <c r="AF72" s="113" t="str">
        <f>IF(SUMIF('2a Map charges to elec regions'!$C$430:$C$611,$B72,'2a Map charges to elec regions'!AF$430:AF$611)=0,"-",SUMIF('2a Map charges to elec regions'!$C$430:$C$611,$B72,'2a Map charges to elec regions'!AF$430:AF$611))</f>
        <v>-</v>
      </c>
      <c r="AG72" s="113" t="str">
        <f>IF(SUMIF('2a Map charges to elec regions'!$C$430:$C$611,$B72,'2a Map charges to elec regions'!AG$430:AG$611)=0,"-",SUMIF('2a Map charges to elec regions'!$C$430:$C$611,$B72,'2a Map charges to elec regions'!AG$430:AG$611))</f>
        <v>-</v>
      </c>
      <c r="AH72" s="113" t="str">
        <f>IF(SUMIF('2a Map charges to elec regions'!$C$430:$C$611,$B72,'2a Map charges to elec regions'!AH$430:AH$611)=0,"-",SUMIF('2a Map charges to elec regions'!$C$430:$C$611,$B72,'2a Map charges to elec regions'!AH$430:AH$611))</f>
        <v>-</v>
      </c>
      <c r="AI72" s="113" t="str">
        <f>IF(SUMIF('2a Map charges to elec regions'!$C$430:$C$611,$B72,'2a Map charges to elec regions'!AI$430:AI$611)=0,"-",SUMIF('2a Map charges to elec regions'!$C$430:$C$611,$B72,'2a Map charges to elec regions'!AI$430:AI$611))</f>
        <v>-</v>
      </c>
      <c r="AJ72" s="113" t="str">
        <f>IF(SUMIF('2a Map charges to elec regions'!$C$430:$C$611,$B72,'2a Map charges to elec regions'!AJ$430:AJ$611)=0,"-",SUMIF('2a Map charges to elec regions'!$C$430:$C$611,$B72,'2a Map charges to elec regions'!AJ$430:AJ$611))</f>
        <v>-</v>
      </c>
      <c r="AK72" s="113" t="str">
        <f>IF(SUMIF('2a Map charges to elec regions'!$C$430:$C$611,$B72,'2a Map charges to elec regions'!AK$430:AK$611)=0,"-",SUMIF('2a Map charges to elec regions'!$C$430:$C$611,$B72,'2a Map charges to elec regions'!AK$430:AK$611))</f>
        <v>-</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5">
      <c r="A73" s="10"/>
      <c r="B73" s="151" t="s">
        <v>133</v>
      </c>
      <c r="C73" s="184"/>
      <c r="D73" s="173"/>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t="str">
        <f>IF(SUMIF('2a Map charges to elec regions'!$C$430:$C$611,$B73,'2a Map charges to elec regions'!AE$430:AE$611)=0,"-",SUMIF('2a Map charges to elec regions'!$C$430:$C$611,$B73,'2a Map charges to elec regions'!AE$430:AE$611))</f>
        <v>-</v>
      </c>
      <c r="AF73" s="113" t="str">
        <f>IF(SUMIF('2a Map charges to elec regions'!$C$430:$C$611,$B73,'2a Map charges to elec regions'!AF$430:AF$611)=0,"-",SUMIF('2a Map charges to elec regions'!$C$430:$C$611,$B73,'2a Map charges to elec regions'!AF$430:AF$611))</f>
        <v>-</v>
      </c>
      <c r="AG73" s="113" t="str">
        <f>IF(SUMIF('2a Map charges to elec regions'!$C$430:$C$611,$B73,'2a Map charges to elec regions'!AG$430:AG$611)=0,"-",SUMIF('2a Map charges to elec regions'!$C$430:$C$611,$B73,'2a Map charges to elec regions'!AG$430:AG$611))</f>
        <v>-</v>
      </c>
      <c r="AH73" s="113" t="str">
        <f>IF(SUMIF('2a Map charges to elec regions'!$C$430:$C$611,$B73,'2a Map charges to elec regions'!AH$430:AH$611)=0,"-",SUMIF('2a Map charges to elec regions'!$C$430:$C$611,$B73,'2a Map charges to elec regions'!AH$430:AH$611))</f>
        <v>-</v>
      </c>
      <c r="AI73" s="113" t="str">
        <f>IF(SUMIF('2a Map charges to elec regions'!$C$430:$C$611,$B73,'2a Map charges to elec regions'!AI$430:AI$611)=0,"-",SUMIF('2a Map charges to elec regions'!$C$430:$C$611,$B73,'2a Map charges to elec regions'!AI$430:AI$611))</f>
        <v>-</v>
      </c>
      <c r="AJ73" s="113" t="str">
        <f>IF(SUMIF('2a Map charges to elec regions'!$C$430:$C$611,$B73,'2a Map charges to elec regions'!AJ$430:AJ$611)=0,"-",SUMIF('2a Map charges to elec regions'!$C$430:$C$611,$B73,'2a Map charges to elec regions'!AJ$430:AJ$611))</f>
        <v>-</v>
      </c>
      <c r="AK73" s="113" t="str">
        <f>IF(SUMIF('2a Map charges to elec regions'!$C$430:$C$611,$B73,'2a Map charges to elec regions'!AK$430:AK$611)=0,"-",SUMIF('2a Map charges to elec regions'!$C$430:$C$611,$B73,'2a Map charges to elec regions'!AK$430:AK$611))</f>
        <v>-</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5">
      <c r="A74" s="10"/>
      <c r="B74" s="151" t="s">
        <v>134</v>
      </c>
      <c r="C74" s="184"/>
      <c r="D74" s="173"/>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t="str">
        <f>IF(SUMIF('2a Map charges to elec regions'!$C$430:$C$611,$B74,'2a Map charges to elec regions'!AE$430:AE$611)=0,"-",SUMIF('2a Map charges to elec regions'!$C$430:$C$611,$B74,'2a Map charges to elec regions'!AE$430:AE$611))</f>
        <v>-</v>
      </c>
      <c r="AF74" s="113" t="str">
        <f>IF(SUMIF('2a Map charges to elec regions'!$C$430:$C$611,$B74,'2a Map charges to elec regions'!AF$430:AF$611)=0,"-",SUMIF('2a Map charges to elec regions'!$C$430:$C$611,$B74,'2a Map charges to elec regions'!AF$430:AF$611))</f>
        <v>-</v>
      </c>
      <c r="AG74" s="113" t="str">
        <f>IF(SUMIF('2a Map charges to elec regions'!$C$430:$C$611,$B74,'2a Map charges to elec regions'!AG$430:AG$611)=0,"-",SUMIF('2a Map charges to elec regions'!$C$430:$C$611,$B74,'2a Map charges to elec regions'!AG$430:AG$611))</f>
        <v>-</v>
      </c>
      <c r="AH74" s="113" t="str">
        <f>IF(SUMIF('2a Map charges to elec regions'!$C$430:$C$611,$B74,'2a Map charges to elec regions'!AH$430:AH$611)=0,"-",SUMIF('2a Map charges to elec regions'!$C$430:$C$611,$B74,'2a Map charges to elec regions'!AH$430:AH$611))</f>
        <v>-</v>
      </c>
      <c r="AI74" s="113" t="str">
        <f>IF(SUMIF('2a Map charges to elec regions'!$C$430:$C$611,$B74,'2a Map charges to elec regions'!AI$430:AI$611)=0,"-",SUMIF('2a Map charges to elec regions'!$C$430:$C$611,$B74,'2a Map charges to elec regions'!AI$430:AI$611))</f>
        <v>-</v>
      </c>
      <c r="AJ74" s="113" t="str">
        <f>IF(SUMIF('2a Map charges to elec regions'!$C$430:$C$611,$B74,'2a Map charges to elec regions'!AJ$430:AJ$611)=0,"-",SUMIF('2a Map charges to elec regions'!$C$430:$C$611,$B74,'2a Map charges to elec regions'!AJ$430:AJ$611))</f>
        <v>-</v>
      </c>
      <c r="AK74" s="113" t="str">
        <f>IF(SUMIF('2a Map charges to elec regions'!$C$430:$C$611,$B74,'2a Map charges to elec regions'!AK$430:AK$611)=0,"-",SUMIF('2a Map charges to elec regions'!$C$430:$C$611,$B74,'2a Map charges to elec regions'!AK$430:AK$611))</f>
        <v>-</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5">
      <c r="A75" s="10"/>
      <c r="B75" s="151" t="s">
        <v>135</v>
      </c>
      <c r="C75" s="184"/>
      <c r="D75" s="173"/>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t="str">
        <f>IF(SUMIF('2a Map charges to elec regions'!$C$430:$C$611,$B75,'2a Map charges to elec regions'!AE$430:AE$611)=0,"-",SUMIF('2a Map charges to elec regions'!$C$430:$C$611,$B75,'2a Map charges to elec regions'!AE$430:AE$611))</f>
        <v>-</v>
      </c>
      <c r="AF75" s="113" t="str">
        <f>IF(SUMIF('2a Map charges to elec regions'!$C$430:$C$611,$B75,'2a Map charges to elec regions'!AF$430:AF$611)=0,"-",SUMIF('2a Map charges to elec regions'!$C$430:$C$611,$B75,'2a Map charges to elec regions'!AF$430:AF$611))</f>
        <v>-</v>
      </c>
      <c r="AG75" s="113" t="str">
        <f>IF(SUMIF('2a Map charges to elec regions'!$C$430:$C$611,$B75,'2a Map charges to elec regions'!AG$430:AG$611)=0,"-",SUMIF('2a Map charges to elec regions'!$C$430:$C$611,$B75,'2a Map charges to elec regions'!AG$430:AG$611))</f>
        <v>-</v>
      </c>
      <c r="AH75" s="113" t="str">
        <f>IF(SUMIF('2a Map charges to elec regions'!$C$430:$C$611,$B75,'2a Map charges to elec regions'!AH$430:AH$611)=0,"-",SUMIF('2a Map charges to elec regions'!$C$430:$C$611,$B75,'2a Map charges to elec regions'!AH$430:AH$611))</f>
        <v>-</v>
      </c>
      <c r="AI75" s="113" t="str">
        <f>IF(SUMIF('2a Map charges to elec regions'!$C$430:$C$611,$B75,'2a Map charges to elec regions'!AI$430:AI$611)=0,"-",SUMIF('2a Map charges to elec regions'!$C$430:$C$611,$B75,'2a Map charges to elec regions'!AI$430:AI$611))</f>
        <v>-</v>
      </c>
      <c r="AJ75" s="113" t="str">
        <f>IF(SUMIF('2a Map charges to elec regions'!$C$430:$C$611,$B75,'2a Map charges to elec regions'!AJ$430:AJ$611)=0,"-",SUMIF('2a Map charges to elec regions'!$C$430:$C$611,$B75,'2a Map charges to elec regions'!AJ$430:AJ$611))</f>
        <v>-</v>
      </c>
      <c r="AK75" s="113" t="str">
        <f>IF(SUMIF('2a Map charges to elec regions'!$C$430:$C$611,$B75,'2a Map charges to elec regions'!AK$430:AK$611)=0,"-",SUMIF('2a Map charges to elec regions'!$C$430:$C$611,$B75,'2a Map charges to elec regions'!AK$430:AK$611))</f>
        <v>-</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5">
      <c r="A76" s="10"/>
      <c r="B76" s="151" t="s">
        <v>136</v>
      </c>
      <c r="C76" s="184"/>
      <c r="D76" s="173"/>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t="str">
        <f>IF(SUMIF('2a Map charges to elec regions'!$C$430:$C$611,$B76,'2a Map charges to elec regions'!AE$430:AE$611)=0,"-",SUMIF('2a Map charges to elec regions'!$C$430:$C$611,$B76,'2a Map charges to elec regions'!AE$430:AE$611))</f>
        <v>-</v>
      </c>
      <c r="AF76" s="113" t="str">
        <f>IF(SUMIF('2a Map charges to elec regions'!$C$430:$C$611,$B76,'2a Map charges to elec regions'!AF$430:AF$611)=0,"-",SUMIF('2a Map charges to elec regions'!$C$430:$C$611,$B76,'2a Map charges to elec regions'!AF$430:AF$611))</f>
        <v>-</v>
      </c>
      <c r="AG76" s="113" t="str">
        <f>IF(SUMIF('2a Map charges to elec regions'!$C$430:$C$611,$B76,'2a Map charges to elec regions'!AG$430:AG$611)=0,"-",SUMIF('2a Map charges to elec regions'!$C$430:$C$611,$B76,'2a Map charges to elec regions'!AG$430:AG$611))</f>
        <v>-</v>
      </c>
      <c r="AH76" s="113" t="str">
        <f>IF(SUMIF('2a Map charges to elec regions'!$C$430:$C$611,$B76,'2a Map charges to elec regions'!AH$430:AH$611)=0,"-",SUMIF('2a Map charges to elec regions'!$C$430:$C$611,$B76,'2a Map charges to elec regions'!AH$430:AH$611))</f>
        <v>-</v>
      </c>
      <c r="AI76" s="113" t="str">
        <f>IF(SUMIF('2a Map charges to elec regions'!$C$430:$C$611,$B76,'2a Map charges to elec regions'!AI$430:AI$611)=0,"-",SUMIF('2a Map charges to elec regions'!$C$430:$C$611,$B76,'2a Map charges to elec regions'!AI$430:AI$611))</f>
        <v>-</v>
      </c>
      <c r="AJ76" s="113" t="str">
        <f>IF(SUMIF('2a Map charges to elec regions'!$C$430:$C$611,$B76,'2a Map charges to elec regions'!AJ$430:AJ$611)=0,"-",SUMIF('2a Map charges to elec regions'!$C$430:$C$611,$B76,'2a Map charges to elec regions'!AJ$430:AJ$611))</f>
        <v>-</v>
      </c>
      <c r="AK76" s="113" t="str">
        <f>IF(SUMIF('2a Map charges to elec regions'!$C$430:$C$611,$B76,'2a Map charges to elec regions'!AK$430:AK$611)=0,"-",SUMIF('2a Map charges to elec regions'!$C$430:$C$611,$B76,'2a Map charges to elec regions'!AK$430:AK$611))</f>
        <v>-</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5">
      <c r="A77" s="10"/>
      <c r="B77" s="151" t="s">
        <v>137</v>
      </c>
      <c r="C77" s="184"/>
      <c r="D77" s="173"/>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t="str">
        <f>IF(SUMIF('2a Map charges to elec regions'!$C$430:$C$611,$B77,'2a Map charges to elec regions'!AE$430:AE$611)=0,"-",SUMIF('2a Map charges to elec regions'!$C$430:$C$611,$B77,'2a Map charges to elec regions'!AE$430:AE$611))</f>
        <v>-</v>
      </c>
      <c r="AF77" s="113" t="str">
        <f>IF(SUMIF('2a Map charges to elec regions'!$C$430:$C$611,$B77,'2a Map charges to elec regions'!AF$430:AF$611)=0,"-",SUMIF('2a Map charges to elec regions'!$C$430:$C$611,$B77,'2a Map charges to elec regions'!AF$430:AF$611))</f>
        <v>-</v>
      </c>
      <c r="AG77" s="113" t="str">
        <f>IF(SUMIF('2a Map charges to elec regions'!$C$430:$C$611,$B77,'2a Map charges to elec regions'!AG$430:AG$611)=0,"-",SUMIF('2a Map charges to elec regions'!$C$430:$C$611,$B77,'2a Map charges to elec regions'!AG$430:AG$611))</f>
        <v>-</v>
      </c>
      <c r="AH77" s="113" t="str">
        <f>IF(SUMIF('2a Map charges to elec regions'!$C$430:$C$611,$B77,'2a Map charges to elec regions'!AH$430:AH$611)=0,"-",SUMIF('2a Map charges to elec regions'!$C$430:$C$611,$B77,'2a Map charges to elec regions'!AH$430:AH$611))</f>
        <v>-</v>
      </c>
      <c r="AI77" s="113" t="str">
        <f>IF(SUMIF('2a Map charges to elec regions'!$C$430:$C$611,$B77,'2a Map charges to elec regions'!AI$430:AI$611)=0,"-",SUMIF('2a Map charges to elec regions'!$C$430:$C$611,$B77,'2a Map charges to elec regions'!AI$430:AI$611))</f>
        <v>-</v>
      </c>
      <c r="AJ77" s="113" t="str">
        <f>IF(SUMIF('2a Map charges to elec regions'!$C$430:$C$611,$B77,'2a Map charges to elec regions'!AJ$430:AJ$611)=0,"-",SUMIF('2a Map charges to elec regions'!$C$430:$C$611,$B77,'2a Map charges to elec regions'!AJ$430:AJ$611))</f>
        <v>-</v>
      </c>
      <c r="AK77" s="113" t="str">
        <f>IF(SUMIF('2a Map charges to elec regions'!$C$430:$C$611,$B77,'2a Map charges to elec regions'!AK$430:AK$611)=0,"-",SUMIF('2a Map charges to elec regions'!$C$430:$C$611,$B77,'2a Map charges to elec regions'!AK$430:AK$611))</f>
        <v>-</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5">
      <c r="A78" s="10"/>
      <c r="B78" s="151" t="s">
        <v>138</v>
      </c>
      <c r="C78" s="184"/>
      <c r="D78" s="173"/>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t="str">
        <f>IF(SUMIF('2a Map charges to elec regions'!$C$430:$C$611,$B78,'2a Map charges to elec regions'!AE$430:AE$611)=0,"-",SUMIF('2a Map charges to elec regions'!$C$430:$C$611,$B78,'2a Map charges to elec regions'!AE$430:AE$611))</f>
        <v>-</v>
      </c>
      <c r="AF78" s="113" t="str">
        <f>IF(SUMIF('2a Map charges to elec regions'!$C$430:$C$611,$B78,'2a Map charges to elec regions'!AF$430:AF$611)=0,"-",SUMIF('2a Map charges to elec regions'!$C$430:$C$611,$B78,'2a Map charges to elec regions'!AF$430:AF$611))</f>
        <v>-</v>
      </c>
      <c r="AG78" s="113" t="str">
        <f>IF(SUMIF('2a Map charges to elec regions'!$C$430:$C$611,$B78,'2a Map charges to elec regions'!AG$430:AG$611)=0,"-",SUMIF('2a Map charges to elec regions'!$C$430:$C$611,$B78,'2a Map charges to elec regions'!AG$430:AG$611))</f>
        <v>-</v>
      </c>
      <c r="AH78" s="113" t="str">
        <f>IF(SUMIF('2a Map charges to elec regions'!$C$430:$C$611,$B78,'2a Map charges to elec regions'!AH$430:AH$611)=0,"-",SUMIF('2a Map charges to elec regions'!$C$430:$C$611,$B78,'2a Map charges to elec regions'!AH$430:AH$611))</f>
        <v>-</v>
      </c>
      <c r="AI78" s="113" t="str">
        <f>IF(SUMIF('2a Map charges to elec regions'!$C$430:$C$611,$B78,'2a Map charges to elec regions'!AI$430:AI$611)=0,"-",SUMIF('2a Map charges to elec regions'!$C$430:$C$611,$B78,'2a Map charges to elec regions'!AI$430:AI$611))</f>
        <v>-</v>
      </c>
      <c r="AJ78" s="113" t="str">
        <f>IF(SUMIF('2a Map charges to elec regions'!$C$430:$C$611,$B78,'2a Map charges to elec regions'!AJ$430:AJ$611)=0,"-",SUMIF('2a Map charges to elec regions'!$C$430:$C$611,$B78,'2a Map charges to elec regions'!AJ$430:AJ$611))</f>
        <v>-</v>
      </c>
      <c r="AK78" s="113" t="str">
        <f>IF(SUMIF('2a Map charges to elec regions'!$C$430:$C$611,$B78,'2a Map charges to elec regions'!AK$430:AK$611)=0,"-",SUMIF('2a Map charges to elec regions'!$C$430:$C$611,$B78,'2a Map charges to elec regions'!AK$430:AK$611))</f>
        <v>-</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5">
      <c r="A79" s="10"/>
      <c r="B79" s="151" t="s">
        <v>139</v>
      </c>
      <c r="C79" s="184"/>
      <c r="D79" s="173"/>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t="str">
        <f>IF(SUMIF('2a Map charges to elec regions'!$C$430:$C$611,$B79,'2a Map charges to elec regions'!AE$430:AE$611)=0,"-",SUMIF('2a Map charges to elec regions'!$C$430:$C$611,$B79,'2a Map charges to elec regions'!AE$430:AE$611))</f>
        <v>-</v>
      </c>
      <c r="AF79" s="113" t="str">
        <f>IF(SUMIF('2a Map charges to elec regions'!$C$430:$C$611,$B79,'2a Map charges to elec regions'!AF$430:AF$611)=0,"-",SUMIF('2a Map charges to elec regions'!$C$430:$C$611,$B79,'2a Map charges to elec regions'!AF$430:AF$611))</f>
        <v>-</v>
      </c>
      <c r="AG79" s="113" t="str">
        <f>IF(SUMIF('2a Map charges to elec regions'!$C$430:$C$611,$B79,'2a Map charges to elec regions'!AG$430:AG$611)=0,"-",SUMIF('2a Map charges to elec regions'!$C$430:$C$611,$B79,'2a Map charges to elec regions'!AG$430:AG$611))</f>
        <v>-</v>
      </c>
      <c r="AH79" s="113" t="str">
        <f>IF(SUMIF('2a Map charges to elec regions'!$C$430:$C$611,$B79,'2a Map charges to elec regions'!AH$430:AH$611)=0,"-",SUMIF('2a Map charges to elec regions'!$C$430:$C$611,$B79,'2a Map charges to elec regions'!AH$430:AH$611))</f>
        <v>-</v>
      </c>
      <c r="AI79" s="113" t="str">
        <f>IF(SUMIF('2a Map charges to elec regions'!$C$430:$C$611,$B79,'2a Map charges to elec regions'!AI$430:AI$611)=0,"-",SUMIF('2a Map charges to elec regions'!$C$430:$C$611,$B79,'2a Map charges to elec regions'!AI$430:AI$611))</f>
        <v>-</v>
      </c>
      <c r="AJ79" s="113" t="str">
        <f>IF(SUMIF('2a Map charges to elec regions'!$C$430:$C$611,$B79,'2a Map charges to elec regions'!AJ$430:AJ$611)=0,"-",SUMIF('2a Map charges to elec regions'!$C$430:$C$611,$B79,'2a Map charges to elec regions'!AJ$430:AJ$611))</f>
        <v>-</v>
      </c>
      <c r="AK79" s="113" t="str">
        <f>IF(SUMIF('2a Map charges to elec regions'!$C$430:$C$611,$B79,'2a Map charges to elec regions'!AK$430:AK$611)=0,"-",SUMIF('2a Map charges to elec regions'!$C$430:$C$611,$B79,'2a Map charges to elec regions'!AK$430:AK$611))</f>
        <v>-</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5">
      <c r="A80" s="10"/>
      <c r="B80" s="151" t="s">
        <v>140</v>
      </c>
      <c r="C80" s="184"/>
      <c r="D80" s="173"/>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t="str">
        <f>IF(SUMIF('2a Map charges to elec regions'!$C$430:$C$611,$B80,'2a Map charges to elec regions'!AE$430:AE$611)=0,"-",SUMIF('2a Map charges to elec regions'!$C$430:$C$611,$B80,'2a Map charges to elec regions'!AE$430:AE$611))</f>
        <v>-</v>
      </c>
      <c r="AF80" s="113" t="str">
        <f>IF(SUMIF('2a Map charges to elec regions'!$C$430:$C$611,$B80,'2a Map charges to elec regions'!AF$430:AF$611)=0,"-",SUMIF('2a Map charges to elec regions'!$C$430:$C$611,$B80,'2a Map charges to elec regions'!AF$430:AF$611))</f>
        <v>-</v>
      </c>
      <c r="AG80" s="113" t="str">
        <f>IF(SUMIF('2a Map charges to elec regions'!$C$430:$C$611,$B80,'2a Map charges to elec regions'!AG$430:AG$611)=0,"-",SUMIF('2a Map charges to elec regions'!$C$430:$C$611,$B80,'2a Map charges to elec regions'!AG$430:AG$611))</f>
        <v>-</v>
      </c>
      <c r="AH80" s="113" t="str">
        <f>IF(SUMIF('2a Map charges to elec regions'!$C$430:$C$611,$B80,'2a Map charges to elec regions'!AH$430:AH$611)=0,"-",SUMIF('2a Map charges to elec regions'!$C$430:$C$611,$B80,'2a Map charges to elec regions'!AH$430:AH$611))</f>
        <v>-</v>
      </c>
      <c r="AI80" s="113" t="str">
        <f>IF(SUMIF('2a Map charges to elec regions'!$C$430:$C$611,$B80,'2a Map charges to elec regions'!AI$430:AI$611)=0,"-",SUMIF('2a Map charges to elec regions'!$C$430:$C$611,$B80,'2a Map charges to elec regions'!AI$430:AI$611))</f>
        <v>-</v>
      </c>
      <c r="AJ80" s="113" t="str">
        <f>IF(SUMIF('2a Map charges to elec regions'!$C$430:$C$611,$B80,'2a Map charges to elec regions'!AJ$430:AJ$611)=0,"-",SUMIF('2a Map charges to elec regions'!$C$430:$C$611,$B80,'2a Map charges to elec regions'!AJ$430:AJ$611))</f>
        <v>-</v>
      </c>
      <c r="AK80" s="113" t="str">
        <f>IF(SUMIF('2a Map charges to elec regions'!$C$430:$C$611,$B80,'2a Map charges to elec regions'!AK$430:AK$611)=0,"-",SUMIF('2a Map charges to elec regions'!$C$430:$C$611,$B80,'2a Map charges to elec regions'!AK$430:AK$611))</f>
        <v>-</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5">
      <c r="A81" s="10"/>
      <c r="B81" s="151" t="s">
        <v>141</v>
      </c>
      <c r="C81" s="185"/>
      <c r="D81" s="174"/>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t="str">
        <f>IF(SUMIF('2a Map charges to elec regions'!$C$430:$C$611,$B81,'2a Map charges to elec regions'!AE$430:AE$611)=0,"-",SUMIF('2a Map charges to elec regions'!$C$430:$C$611,$B81,'2a Map charges to elec regions'!AE$430:AE$611))</f>
        <v>-</v>
      </c>
      <c r="AF81" s="113" t="str">
        <f>IF(SUMIF('2a Map charges to elec regions'!$C$430:$C$611,$B81,'2a Map charges to elec regions'!AF$430:AF$611)=0,"-",SUMIF('2a Map charges to elec regions'!$C$430:$C$611,$B81,'2a Map charges to elec regions'!AF$430:AF$611))</f>
        <v>-</v>
      </c>
      <c r="AG81" s="113" t="str">
        <f>IF(SUMIF('2a Map charges to elec regions'!$C$430:$C$611,$B81,'2a Map charges to elec regions'!AG$430:AG$611)=0,"-",SUMIF('2a Map charges to elec regions'!$C$430:$C$611,$B81,'2a Map charges to elec regions'!AG$430:AG$611))</f>
        <v>-</v>
      </c>
      <c r="AH81" s="113" t="str">
        <f>IF(SUMIF('2a Map charges to elec regions'!$C$430:$C$611,$B81,'2a Map charges to elec regions'!AH$430:AH$611)=0,"-",SUMIF('2a Map charges to elec regions'!$C$430:$C$611,$B81,'2a Map charges to elec regions'!AH$430:AH$611))</f>
        <v>-</v>
      </c>
      <c r="AI81" s="113" t="str">
        <f>IF(SUMIF('2a Map charges to elec regions'!$C$430:$C$611,$B81,'2a Map charges to elec regions'!AI$430:AI$611)=0,"-",SUMIF('2a Map charges to elec regions'!$C$430:$C$611,$B81,'2a Map charges to elec regions'!AI$430:AI$611))</f>
        <v>-</v>
      </c>
      <c r="AJ81" s="113" t="str">
        <f>IF(SUMIF('2a Map charges to elec regions'!$C$430:$C$611,$B81,'2a Map charges to elec regions'!AJ$430:AJ$611)=0,"-",SUMIF('2a Map charges to elec regions'!$C$430:$C$611,$B81,'2a Map charges to elec regions'!AJ$430:AJ$611))</f>
        <v>-</v>
      </c>
      <c r="AK81" s="113" t="str">
        <f>IF(SUMIF('2a Map charges to elec regions'!$C$430:$C$611,$B81,'2a Map charges to elec regions'!AK$430:AK$611)=0,"-",SUMIF('2a Map charges to elec regions'!$C$430:$C$611,$B81,'2a Map charges to elec regions'!AK$430:AK$611))</f>
        <v>-</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5">
      <c r="A82" s="10"/>
      <c r="B82" s="164" t="s">
        <v>142</v>
      </c>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c r="AH82" s="165"/>
      <c r="AI82" s="165"/>
      <c r="AJ82" s="165"/>
      <c r="AK82" s="165"/>
      <c r="AL82" s="165"/>
      <c r="AM82" s="165"/>
      <c r="AN82" s="165"/>
      <c r="AO82" s="165"/>
      <c r="AP82" s="165"/>
      <c r="AQ82" s="165"/>
      <c r="AR82" s="165"/>
      <c r="AS82" s="165"/>
      <c r="AT82" s="165"/>
      <c r="AU82" s="165"/>
      <c r="AV82" s="165"/>
      <c r="AW82" s="165"/>
      <c r="AX82" s="165"/>
      <c r="AY82" s="165"/>
      <c r="AZ82" s="165"/>
      <c r="BA82" s="165"/>
      <c r="BB82" s="165"/>
    </row>
    <row r="83" spans="1:54" s="14" customFormat="1" ht="11.5">
      <c r="A83" s="10"/>
      <c r="B83" s="151" t="s">
        <v>127</v>
      </c>
      <c r="C83" s="183" t="s">
        <v>128</v>
      </c>
      <c r="D83" s="172"/>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t="str">
        <f>IF(SUMIF('2a Map charges to elec regions'!$C$627:$C$808,$B83,'2a Map charges to elec regions'!AE$627:AE$808)=0,"-",SUMIF('2a Map charges to elec regions'!$C$627:$C$808,$B83,'2a Map charges to elec regions'!AE$627:AE$808))</f>
        <v>-</v>
      </c>
      <c r="AF83" s="113" t="str">
        <f>IF(SUMIF('2a Map charges to elec regions'!$C$627:$C$808,$B83,'2a Map charges to elec regions'!AF$627:AF$808)=0,"-",SUMIF('2a Map charges to elec regions'!$C$627:$C$808,$B83,'2a Map charges to elec regions'!AF$627:AF$808))</f>
        <v>-</v>
      </c>
      <c r="AG83" s="113" t="str">
        <f>IF(SUMIF('2a Map charges to elec regions'!$C$627:$C$808,$B83,'2a Map charges to elec regions'!AG$627:AG$808)=0,"-",SUMIF('2a Map charges to elec regions'!$C$627:$C$808,$B83,'2a Map charges to elec regions'!AG$627:AG$808))</f>
        <v>-</v>
      </c>
      <c r="AH83" s="113" t="str">
        <f>IF(SUMIF('2a Map charges to elec regions'!$C$627:$C$808,$B83,'2a Map charges to elec regions'!AH$627:AH$808)=0,"-",SUMIF('2a Map charges to elec regions'!$C$627:$C$808,$B83,'2a Map charges to elec regions'!AH$627:AH$808))</f>
        <v>-</v>
      </c>
      <c r="AI83" s="113" t="str">
        <f>IF(SUMIF('2a Map charges to elec regions'!$C$627:$C$808,$B83,'2a Map charges to elec regions'!AI$627:AI$808)=0,"-",SUMIF('2a Map charges to elec regions'!$C$627:$C$808,$B83,'2a Map charges to elec regions'!AI$627:AI$808))</f>
        <v>-</v>
      </c>
      <c r="AJ83" s="113" t="str">
        <f>IF(SUMIF('2a Map charges to elec regions'!$C$627:$C$808,$B83,'2a Map charges to elec regions'!AJ$627:AJ$808)=0,"-",SUMIF('2a Map charges to elec regions'!$C$627:$C$808,$B83,'2a Map charges to elec regions'!AJ$627:AJ$808))</f>
        <v>-</v>
      </c>
      <c r="AK83" s="113" t="str">
        <f>IF(SUMIF('2a Map charges to elec regions'!$C$627:$C$808,$B83,'2a Map charges to elec regions'!AK$627:AK$808)=0,"-",SUMIF('2a Map charges to elec regions'!$C$627:$C$808,$B83,'2a Map charges to elec regions'!AK$627:AK$808))</f>
        <v>-</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5">
      <c r="A84" s="10"/>
      <c r="B84" s="151" t="s">
        <v>129</v>
      </c>
      <c r="C84" s="184"/>
      <c r="D84" s="173"/>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t="str">
        <f>IF(SUMIF('2a Map charges to elec regions'!$C$627:$C$808,$B84,'2a Map charges to elec regions'!AE$627:AE$808)=0,"-",SUMIF('2a Map charges to elec regions'!$C$627:$C$808,$B84,'2a Map charges to elec regions'!AE$627:AE$808))</f>
        <v>-</v>
      </c>
      <c r="AF84" s="113" t="str">
        <f>IF(SUMIF('2a Map charges to elec regions'!$C$627:$C$808,$B84,'2a Map charges to elec regions'!AF$627:AF$808)=0,"-",SUMIF('2a Map charges to elec regions'!$C$627:$C$808,$B84,'2a Map charges to elec regions'!AF$627:AF$808))</f>
        <v>-</v>
      </c>
      <c r="AG84" s="113" t="str">
        <f>IF(SUMIF('2a Map charges to elec regions'!$C$627:$C$808,$B84,'2a Map charges to elec regions'!AG$627:AG$808)=0,"-",SUMIF('2a Map charges to elec regions'!$C$627:$C$808,$B84,'2a Map charges to elec regions'!AG$627:AG$808))</f>
        <v>-</v>
      </c>
      <c r="AH84" s="113" t="str">
        <f>IF(SUMIF('2a Map charges to elec regions'!$C$627:$C$808,$B84,'2a Map charges to elec regions'!AH$627:AH$808)=0,"-",SUMIF('2a Map charges to elec regions'!$C$627:$C$808,$B84,'2a Map charges to elec regions'!AH$627:AH$808))</f>
        <v>-</v>
      </c>
      <c r="AI84" s="113" t="str">
        <f>IF(SUMIF('2a Map charges to elec regions'!$C$627:$C$808,$B84,'2a Map charges to elec regions'!AI$627:AI$808)=0,"-",SUMIF('2a Map charges to elec regions'!$C$627:$C$808,$B84,'2a Map charges to elec regions'!AI$627:AI$808))</f>
        <v>-</v>
      </c>
      <c r="AJ84" s="113" t="str">
        <f>IF(SUMIF('2a Map charges to elec regions'!$C$627:$C$808,$B84,'2a Map charges to elec regions'!AJ$627:AJ$808)=0,"-",SUMIF('2a Map charges to elec regions'!$C$627:$C$808,$B84,'2a Map charges to elec regions'!AJ$627:AJ$808))</f>
        <v>-</v>
      </c>
      <c r="AK84" s="113" t="str">
        <f>IF(SUMIF('2a Map charges to elec regions'!$C$627:$C$808,$B84,'2a Map charges to elec regions'!AK$627:AK$808)=0,"-",SUMIF('2a Map charges to elec regions'!$C$627:$C$808,$B84,'2a Map charges to elec regions'!AK$627:AK$808))</f>
        <v>-</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5">
      <c r="A85" s="10"/>
      <c r="B85" s="151" t="s">
        <v>130</v>
      </c>
      <c r="C85" s="184"/>
      <c r="D85" s="173"/>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t="str">
        <f>IF(SUMIF('2a Map charges to elec regions'!$C$627:$C$808,$B85,'2a Map charges to elec regions'!AE$627:AE$808)=0,"-",SUMIF('2a Map charges to elec regions'!$C$627:$C$808,$B85,'2a Map charges to elec regions'!AE$627:AE$808))</f>
        <v>-</v>
      </c>
      <c r="AF85" s="113" t="str">
        <f>IF(SUMIF('2a Map charges to elec regions'!$C$627:$C$808,$B85,'2a Map charges to elec regions'!AF$627:AF$808)=0,"-",SUMIF('2a Map charges to elec regions'!$C$627:$C$808,$B85,'2a Map charges to elec regions'!AF$627:AF$808))</f>
        <v>-</v>
      </c>
      <c r="AG85" s="113" t="str">
        <f>IF(SUMIF('2a Map charges to elec regions'!$C$627:$C$808,$B85,'2a Map charges to elec regions'!AG$627:AG$808)=0,"-",SUMIF('2a Map charges to elec regions'!$C$627:$C$808,$B85,'2a Map charges to elec regions'!AG$627:AG$808))</f>
        <v>-</v>
      </c>
      <c r="AH85" s="113" t="str">
        <f>IF(SUMIF('2a Map charges to elec regions'!$C$627:$C$808,$B85,'2a Map charges to elec regions'!AH$627:AH$808)=0,"-",SUMIF('2a Map charges to elec regions'!$C$627:$C$808,$B85,'2a Map charges to elec regions'!AH$627:AH$808))</f>
        <v>-</v>
      </c>
      <c r="AI85" s="113" t="str">
        <f>IF(SUMIF('2a Map charges to elec regions'!$C$627:$C$808,$B85,'2a Map charges to elec regions'!AI$627:AI$808)=0,"-",SUMIF('2a Map charges to elec regions'!$C$627:$C$808,$B85,'2a Map charges to elec regions'!AI$627:AI$808))</f>
        <v>-</v>
      </c>
      <c r="AJ85" s="113" t="str">
        <f>IF(SUMIF('2a Map charges to elec regions'!$C$627:$C$808,$B85,'2a Map charges to elec regions'!AJ$627:AJ$808)=0,"-",SUMIF('2a Map charges to elec regions'!$C$627:$C$808,$B85,'2a Map charges to elec regions'!AJ$627:AJ$808))</f>
        <v>-</v>
      </c>
      <c r="AK85" s="113" t="str">
        <f>IF(SUMIF('2a Map charges to elec regions'!$C$627:$C$808,$B85,'2a Map charges to elec regions'!AK$627:AK$808)=0,"-",SUMIF('2a Map charges to elec regions'!$C$627:$C$808,$B85,'2a Map charges to elec regions'!AK$627:AK$808))</f>
        <v>-</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5">
      <c r="A86" s="10"/>
      <c r="B86" s="151" t="s">
        <v>131</v>
      </c>
      <c r="C86" s="184"/>
      <c r="D86" s="173"/>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t="str">
        <f>IF(SUMIF('2a Map charges to elec regions'!$C$627:$C$808,$B86,'2a Map charges to elec regions'!AE$627:AE$808)=0,"-",SUMIF('2a Map charges to elec regions'!$C$627:$C$808,$B86,'2a Map charges to elec regions'!AE$627:AE$808))</f>
        <v>-</v>
      </c>
      <c r="AF86" s="113" t="str">
        <f>IF(SUMIF('2a Map charges to elec regions'!$C$627:$C$808,$B86,'2a Map charges to elec regions'!AF$627:AF$808)=0,"-",SUMIF('2a Map charges to elec regions'!$C$627:$C$808,$B86,'2a Map charges to elec regions'!AF$627:AF$808))</f>
        <v>-</v>
      </c>
      <c r="AG86" s="113" t="str">
        <f>IF(SUMIF('2a Map charges to elec regions'!$C$627:$C$808,$B86,'2a Map charges to elec regions'!AG$627:AG$808)=0,"-",SUMIF('2a Map charges to elec regions'!$C$627:$C$808,$B86,'2a Map charges to elec regions'!AG$627:AG$808))</f>
        <v>-</v>
      </c>
      <c r="AH86" s="113" t="str">
        <f>IF(SUMIF('2a Map charges to elec regions'!$C$627:$C$808,$B86,'2a Map charges to elec regions'!AH$627:AH$808)=0,"-",SUMIF('2a Map charges to elec regions'!$C$627:$C$808,$B86,'2a Map charges to elec regions'!AH$627:AH$808))</f>
        <v>-</v>
      </c>
      <c r="AI86" s="113" t="str">
        <f>IF(SUMIF('2a Map charges to elec regions'!$C$627:$C$808,$B86,'2a Map charges to elec regions'!AI$627:AI$808)=0,"-",SUMIF('2a Map charges to elec regions'!$C$627:$C$808,$B86,'2a Map charges to elec regions'!AI$627:AI$808))</f>
        <v>-</v>
      </c>
      <c r="AJ86" s="113" t="str">
        <f>IF(SUMIF('2a Map charges to elec regions'!$C$627:$C$808,$B86,'2a Map charges to elec regions'!AJ$627:AJ$808)=0,"-",SUMIF('2a Map charges to elec regions'!$C$627:$C$808,$B86,'2a Map charges to elec regions'!AJ$627:AJ$808))</f>
        <v>-</v>
      </c>
      <c r="AK86" s="113" t="str">
        <f>IF(SUMIF('2a Map charges to elec regions'!$C$627:$C$808,$B86,'2a Map charges to elec regions'!AK$627:AK$808)=0,"-",SUMIF('2a Map charges to elec regions'!$C$627:$C$808,$B86,'2a Map charges to elec regions'!AK$627:AK$808))</f>
        <v>-</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5">
      <c r="A87" s="10"/>
      <c r="B87" s="151" t="s">
        <v>132</v>
      </c>
      <c r="C87" s="184"/>
      <c r="D87" s="173"/>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t="str">
        <f>IF(SUMIF('2a Map charges to elec regions'!$C$627:$C$808,$B87,'2a Map charges to elec regions'!AE$627:AE$808)=0,"-",SUMIF('2a Map charges to elec regions'!$C$627:$C$808,$B87,'2a Map charges to elec regions'!AE$627:AE$808))</f>
        <v>-</v>
      </c>
      <c r="AF87" s="113" t="str">
        <f>IF(SUMIF('2a Map charges to elec regions'!$C$627:$C$808,$B87,'2a Map charges to elec regions'!AF$627:AF$808)=0,"-",SUMIF('2a Map charges to elec regions'!$C$627:$C$808,$B87,'2a Map charges to elec regions'!AF$627:AF$808))</f>
        <v>-</v>
      </c>
      <c r="AG87" s="113" t="str">
        <f>IF(SUMIF('2a Map charges to elec regions'!$C$627:$C$808,$B87,'2a Map charges to elec regions'!AG$627:AG$808)=0,"-",SUMIF('2a Map charges to elec regions'!$C$627:$C$808,$B87,'2a Map charges to elec regions'!AG$627:AG$808))</f>
        <v>-</v>
      </c>
      <c r="AH87" s="113" t="str">
        <f>IF(SUMIF('2a Map charges to elec regions'!$C$627:$C$808,$B87,'2a Map charges to elec regions'!AH$627:AH$808)=0,"-",SUMIF('2a Map charges to elec regions'!$C$627:$C$808,$B87,'2a Map charges to elec regions'!AH$627:AH$808))</f>
        <v>-</v>
      </c>
      <c r="AI87" s="113" t="str">
        <f>IF(SUMIF('2a Map charges to elec regions'!$C$627:$C$808,$B87,'2a Map charges to elec regions'!AI$627:AI$808)=0,"-",SUMIF('2a Map charges to elec regions'!$C$627:$C$808,$B87,'2a Map charges to elec regions'!AI$627:AI$808))</f>
        <v>-</v>
      </c>
      <c r="AJ87" s="113" t="str">
        <f>IF(SUMIF('2a Map charges to elec regions'!$C$627:$C$808,$B87,'2a Map charges to elec regions'!AJ$627:AJ$808)=0,"-",SUMIF('2a Map charges to elec regions'!$C$627:$C$808,$B87,'2a Map charges to elec regions'!AJ$627:AJ$808))</f>
        <v>-</v>
      </c>
      <c r="AK87" s="113" t="str">
        <f>IF(SUMIF('2a Map charges to elec regions'!$C$627:$C$808,$B87,'2a Map charges to elec regions'!AK$627:AK$808)=0,"-",SUMIF('2a Map charges to elec regions'!$C$627:$C$808,$B87,'2a Map charges to elec regions'!AK$627:AK$808))</f>
        <v>-</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5">
      <c r="A88" s="10"/>
      <c r="B88" s="151" t="s">
        <v>133</v>
      </c>
      <c r="C88" s="184"/>
      <c r="D88" s="173"/>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t="str">
        <f>IF(SUMIF('2a Map charges to elec regions'!$C$627:$C$808,$B88,'2a Map charges to elec regions'!AE$627:AE$808)=0,"-",SUMIF('2a Map charges to elec regions'!$C$627:$C$808,$B88,'2a Map charges to elec regions'!AE$627:AE$808))</f>
        <v>-</v>
      </c>
      <c r="AF88" s="113" t="str">
        <f>IF(SUMIF('2a Map charges to elec regions'!$C$627:$C$808,$B88,'2a Map charges to elec regions'!AF$627:AF$808)=0,"-",SUMIF('2a Map charges to elec regions'!$C$627:$C$808,$B88,'2a Map charges to elec regions'!AF$627:AF$808))</f>
        <v>-</v>
      </c>
      <c r="AG88" s="113" t="str">
        <f>IF(SUMIF('2a Map charges to elec regions'!$C$627:$C$808,$B88,'2a Map charges to elec regions'!AG$627:AG$808)=0,"-",SUMIF('2a Map charges to elec regions'!$C$627:$C$808,$B88,'2a Map charges to elec regions'!AG$627:AG$808))</f>
        <v>-</v>
      </c>
      <c r="AH88" s="113" t="str">
        <f>IF(SUMIF('2a Map charges to elec regions'!$C$627:$C$808,$B88,'2a Map charges to elec regions'!AH$627:AH$808)=0,"-",SUMIF('2a Map charges to elec regions'!$C$627:$C$808,$B88,'2a Map charges to elec regions'!AH$627:AH$808))</f>
        <v>-</v>
      </c>
      <c r="AI88" s="113" t="str">
        <f>IF(SUMIF('2a Map charges to elec regions'!$C$627:$C$808,$B88,'2a Map charges to elec regions'!AI$627:AI$808)=0,"-",SUMIF('2a Map charges to elec regions'!$C$627:$C$808,$B88,'2a Map charges to elec regions'!AI$627:AI$808))</f>
        <v>-</v>
      </c>
      <c r="AJ88" s="113" t="str">
        <f>IF(SUMIF('2a Map charges to elec regions'!$C$627:$C$808,$B88,'2a Map charges to elec regions'!AJ$627:AJ$808)=0,"-",SUMIF('2a Map charges to elec regions'!$C$627:$C$808,$B88,'2a Map charges to elec regions'!AJ$627:AJ$808))</f>
        <v>-</v>
      </c>
      <c r="AK88" s="113" t="str">
        <f>IF(SUMIF('2a Map charges to elec regions'!$C$627:$C$808,$B88,'2a Map charges to elec regions'!AK$627:AK$808)=0,"-",SUMIF('2a Map charges to elec regions'!$C$627:$C$808,$B88,'2a Map charges to elec regions'!AK$627:AK$808))</f>
        <v>-</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5">
      <c r="A89" s="10"/>
      <c r="B89" s="151" t="s">
        <v>134</v>
      </c>
      <c r="C89" s="184"/>
      <c r="D89" s="173"/>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t="str">
        <f>IF(SUMIF('2a Map charges to elec regions'!$C$627:$C$808,$B89,'2a Map charges to elec regions'!AE$627:AE$808)=0,"-",SUMIF('2a Map charges to elec regions'!$C$627:$C$808,$B89,'2a Map charges to elec regions'!AE$627:AE$808))</f>
        <v>-</v>
      </c>
      <c r="AF89" s="113" t="str">
        <f>IF(SUMIF('2a Map charges to elec regions'!$C$627:$C$808,$B89,'2a Map charges to elec regions'!AF$627:AF$808)=0,"-",SUMIF('2a Map charges to elec regions'!$C$627:$C$808,$B89,'2a Map charges to elec regions'!AF$627:AF$808))</f>
        <v>-</v>
      </c>
      <c r="AG89" s="113" t="str">
        <f>IF(SUMIF('2a Map charges to elec regions'!$C$627:$C$808,$B89,'2a Map charges to elec regions'!AG$627:AG$808)=0,"-",SUMIF('2a Map charges to elec regions'!$C$627:$C$808,$B89,'2a Map charges to elec regions'!AG$627:AG$808))</f>
        <v>-</v>
      </c>
      <c r="AH89" s="113" t="str">
        <f>IF(SUMIF('2a Map charges to elec regions'!$C$627:$C$808,$B89,'2a Map charges to elec regions'!AH$627:AH$808)=0,"-",SUMIF('2a Map charges to elec regions'!$C$627:$C$808,$B89,'2a Map charges to elec regions'!AH$627:AH$808))</f>
        <v>-</v>
      </c>
      <c r="AI89" s="113" t="str">
        <f>IF(SUMIF('2a Map charges to elec regions'!$C$627:$C$808,$B89,'2a Map charges to elec regions'!AI$627:AI$808)=0,"-",SUMIF('2a Map charges to elec regions'!$C$627:$C$808,$B89,'2a Map charges to elec regions'!AI$627:AI$808))</f>
        <v>-</v>
      </c>
      <c r="AJ89" s="113" t="str">
        <f>IF(SUMIF('2a Map charges to elec regions'!$C$627:$C$808,$B89,'2a Map charges to elec regions'!AJ$627:AJ$808)=0,"-",SUMIF('2a Map charges to elec regions'!$C$627:$C$808,$B89,'2a Map charges to elec regions'!AJ$627:AJ$808))</f>
        <v>-</v>
      </c>
      <c r="AK89" s="113" t="str">
        <f>IF(SUMIF('2a Map charges to elec regions'!$C$627:$C$808,$B89,'2a Map charges to elec regions'!AK$627:AK$808)=0,"-",SUMIF('2a Map charges to elec regions'!$C$627:$C$808,$B89,'2a Map charges to elec regions'!AK$627:AK$808))</f>
        <v>-</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5">
      <c r="A90" s="10"/>
      <c r="B90" s="151" t="s">
        <v>135</v>
      </c>
      <c r="C90" s="184"/>
      <c r="D90" s="173"/>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t="str">
        <f>IF(SUMIF('2a Map charges to elec regions'!$C$627:$C$808,$B90,'2a Map charges to elec regions'!AE$627:AE$808)=0,"-",SUMIF('2a Map charges to elec regions'!$C$627:$C$808,$B90,'2a Map charges to elec regions'!AE$627:AE$808))</f>
        <v>-</v>
      </c>
      <c r="AF90" s="113" t="str">
        <f>IF(SUMIF('2a Map charges to elec regions'!$C$627:$C$808,$B90,'2a Map charges to elec regions'!AF$627:AF$808)=0,"-",SUMIF('2a Map charges to elec regions'!$C$627:$C$808,$B90,'2a Map charges to elec regions'!AF$627:AF$808))</f>
        <v>-</v>
      </c>
      <c r="AG90" s="113" t="str">
        <f>IF(SUMIF('2a Map charges to elec regions'!$C$627:$C$808,$B90,'2a Map charges to elec regions'!AG$627:AG$808)=0,"-",SUMIF('2a Map charges to elec regions'!$C$627:$C$808,$B90,'2a Map charges to elec regions'!AG$627:AG$808))</f>
        <v>-</v>
      </c>
      <c r="AH90" s="113" t="str">
        <f>IF(SUMIF('2a Map charges to elec regions'!$C$627:$C$808,$B90,'2a Map charges to elec regions'!AH$627:AH$808)=0,"-",SUMIF('2a Map charges to elec regions'!$C$627:$C$808,$B90,'2a Map charges to elec regions'!AH$627:AH$808))</f>
        <v>-</v>
      </c>
      <c r="AI90" s="113" t="str">
        <f>IF(SUMIF('2a Map charges to elec regions'!$C$627:$C$808,$B90,'2a Map charges to elec regions'!AI$627:AI$808)=0,"-",SUMIF('2a Map charges to elec regions'!$C$627:$C$808,$B90,'2a Map charges to elec regions'!AI$627:AI$808))</f>
        <v>-</v>
      </c>
      <c r="AJ90" s="113" t="str">
        <f>IF(SUMIF('2a Map charges to elec regions'!$C$627:$C$808,$B90,'2a Map charges to elec regions'!AJ$627:AJ$808)=0,"-",SUMIF('2a Map charges to elec regions'!$C$627:$C$808,$B90,'2a Map charges to elec regions'!AJ$627:AJ$808))</f>
        <v>-</v>
      </c>
      <c r="AK90" s="113" t="str">
        <f>IF(SUMIF('2a Map charges to elec regions'!$C$627:$C$808,$B90,'2a Map charges to elec regions'!AK$627:AK$808)=0,"-",SUMIF('2a Map charges to elec regions'!$C$627:$C$808,$B90,'2a Map charges to elec regions'!AK$627:AK$808))</f>
        <v>-</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5">
      <c r="A91" s="10"/>
      <c r="B91" s="151" t="s">
        <v>136</v>
      </c>
      <c r="C91" s="184"/>
      <c r="D91" s="173"/>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t="str">
        <f>IF(SUMIF('2a Map charges to elec regions'!$C$627:$C$808,$B91,'2a Map charges to elec regions'!AE$627:AE$808)=0,"-",SUMIF('2a Map charges to elec regions'!$C$627:$C$808,$B91,'2a Map charges to elec regions'!AE$627:AE$808))</f>
        <v>-</v>
      </c>
      <c r="AF91" s="113" t="str">
        <f>IF(SUMIF('2a Map charges to elec regions'!$C$627:$C$808,$B91,'2a Map charges to elec regions'!AF$627:AF$808)=0,"-",SUMIF('2a Map charges to elec regions'!$C$627:$C$808,$B91,'2a Map charges to elec regions'!AF$627:AF$808))</f>
        <v>-</v>
      </c>
      <c r="AG91" s="113" t="str">
        <f>IF(SUMIF('2a Map charges to elec regions'!$C$627:$C$808,$B91,'2a Map charges to elec regions'!AG$627:AG$808)=0,"-",SUMIF('2a Map charges to elec regions'!$C$627:$C$808,$B91,'2a Map charges to elec regions'!AG$627:AG$808))</f>
        <v>-</v>
      </c>
      <c r="AH91" s="113" t="str">
        <f>IF(SUMIF('2a Map charges to elec regions'!$C$627:$C$808,$B91,'2a Map charges to elec regions'!AH$627:AH$808)=0,"-",SUMIF('2a Map charges to elec regions'!$C$627:$C$808,$B91,'2a Map charges to elec regions'!AH$627:AH$808))</f>
        <v>-</v>
      </c>
      <c r="AI91" s="113" t="str">
        <f>IF(SUMIF('2a Map charges to elec regions'!$C$627:$C$808,$B91,'2a Map charges to elec regions'!AI$627:AI$808)=0,"-",SUMIF('2a Map charges to elec regions'!$C$627:$C$808,$B91,'2a Map charges to elec regions'!AI$627:AI$808))</f>
        <v>-</v>
      </c>
      <c r="AJ91" s="113" t="str">
        <f>IF(SUMIF('2a Map charges to elec regions'!$C$627:$C$808,$B91,'2a Map charges to elec regions'!AJ$627:AJ$808)=0,"-",SUMIF('2a Map charges to elec regions'!$C$627:$C$808,$B91,'2a Map charges to elec regions'!AJ$627:AJ$808))</f>
        <v>-</v>
      </c>
      <c r="AK91" s="113" t="str">
        <f>IF(SUMIF('2a Map charges to elec regions'!$C$627:$C$808,$B91,'2a Map charges to elec regions'!AK$627:AK$808)=0,"-",SUMIF('2a Map charges to elec regions'!$C$627:$C$808,$B91,'2a Map charges to elec regions'!AK$627:AK$808))</f>
        <v>-</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5">
      <c r="A92" s="10"/>
      <c r="B92" s="151" t="s">
        <v>137</v>
      </c>
      <c r="C92" s="184"/>
      <c r="D92" s="173"/>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t="str">
        <f>IF(SUMIF('2a Map charges to elec regions'!$C$627:$C$808,$B92,'2a Map charges to elec regions'!AE$627:AE$808)=0,"-",SUMIF('2a Map charges to elec regions'!$C$627:$C$808,$B92,'2a Map charges to elec regions'!AE$627:AE$808))</f>
        <v>-</v>
      </c>
      <c r="AF92" s="113" t="str">
        <f>IF(SUMIF('2a Map charges to elec regions'!$C$627:$C$808,$B92,'2a Map charges to elec regions'!AF$627:AF$808)=0,"-",SUMIF('2a Map charges to elec regions'!$C$627:$C$808,$B92,'2a Map charges to elec regions'!AF$627:AF$808))</f>
        <v>-</v>
      </c>
      <c r="AG92" s="113" t="str">
        <f>IF(SUMIF('2a Map charges to elec regions'!$C$627:$C$808,$B92,'2a Map charges to elec regions'!AG$627:AG$808)=0,"-",SUMIF('2a Map charges to elec regions'!$C$627:$C$808,$B92,'2a Map charges to elec regions'!AG$627:AG$808))</f>
        <v>-</v>
      </c>
      <c r="AH92" s="113" t="str">
        <f>IF(SUMIF('2a Map charges to elec regions'!$C$627:$C$808,$B92,'2a Map charges to elec regions'!AH$627:AH$808)=0,"-",SUMIF('2a Map charges to elec regions'!$C$627:$C$808,$B92,'2a Map charges to elec regions'!AH$627:AH$808))</f>
        <v>-</v>
      </c>
      <c r="AI92" s="113" t="str">
        <f>IF(SUMIF('2a Map charges to elec regions'!$C$627:$C$808,$B92,'2a Map charges to elec regions'!AI$627:AI$808)=0,"-",SUMIF('2a Map charges to elec regions'!$C$627:$C$808,$B92,'2a Map charges to elec regions'!AI$627:AI$808))</f>
        <v>-</v>
      </c>
      <c r="AJ92" s="113" t="str">
        <f>IF(SUMIF('2a Map charges to elec regions'!$C$627:$C$808,$B92,'2a Map charges to elec regions'!AJ$627:AJ$808)=0,"-",SUMIF('2a Map charges to elec regions'!$C$627:$C$808,$B92,'2a Map charges to elec regions'!AJ$627:AJ$808))</f>
        <v>-</v>
      </c>
      <c r="AK92" s="113" t="str">
        <f>IF(SUMIF('2a Map charges to elec regions'!$C$627:$C$808,$B92,'2a Map charges to elec regions'!AK$627:AK$808)=0,"-",SUMIF('2a Map charges to elec regions'!$C$627:$C$808,$B92,'2a Map charges to elec regions'!AK$627:AK$808))</f>
        <v>-</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5">
      <c r="A93" s="10"/>
      <c r="B93" s="151" t="s">
        <v>138</v>
      </c>
      <c r="C93" s="184"/>
      <c r="D93" s="173"/>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t="str">
        <f>IF(SUMIF('2a Map charges to elec regions'!$C$627:$C$808,$B93,'2a Map charges to elec regions'!AE$627:AE$808)=0,"-",SUMIF('2a Map charges to elec regions'!$C$627:$C$808,$B93,'2a Map charges to elec regions'!AE$627:AE$808))</f>
        <v>-</v>
      </c>
      <c r="AF93" s="113" t="str">
        <f>IF(SUMIF('2a Map charges to elec regions'!$C$627:$C$808,$B93,'2a Map charges to elec regions'!AF$627:AF$808)=0,"-",SUMIF('2a Map charges to elec regions'!$C$627:$C$808,$B93,'2a Map charges to elec regions'!AF$627:AF$808))</f>
        <v>-</v>
      </c>
      <c r="AG93" s="113" t="str">
        <f>IF(SUMIF('2a Map charges to elec regions'!$C$627:$C$808,$B93,'2a Map charges to elec regions'!AG$627:AG$808)=0,"-",SUMIF('2a Map charges to elec regions'!$C$627:$C$808,$B93,'2a Map charges to elec regions'!AG$627:AG$808))</f>
        <v>-</v>
      </c>
      <c r="AH93" s="113" t="str">
        <f>IF(SUMIF('2a Map charges to elec regions'!$C$627:$C$808,$B93,'2a Map charges to elec regions'!AH$627:AH$808)=0,"-",SUMIF('2a Map charges to elec regions'!$C$627:$C$808,$B93,'2a Map charges to elec regions'!AH$627:AH$808))</f>
        <v>-</v>
      </c>
      <c r="AI93" s="113" t="str">
        <f>IF(SUMIF('2a Map charges to elec regions'!$C$627:$C$808,$B93,'2a Map charges to elec regions'!AI$627:AI$808)=0,"-",SUMIF('2a Map charges to elec regions'!$C$627:$C$808,$B93,'2a Map charges to elec regions'!AI$627:AI$808))</f>
        <v>-</v>
      </c>
      <c r="AJ93" s="113" t="str">
        <f>IF(SUMIF('2a Map charges to elec regions'!$C$627:$C$808,$B93,'2a Map charges to elec regions'!AJ$627:AJ$808)=0,"-",SUMIF('2a Map charges to elec regions'!$C$627:$C$808,$B93,'2a Map charges to elec regions'!AJ$627:AJ$808))</f>
        <v>-</v>
      </c>
      <c r="AK93" s="113" t="str">
        <f>IF(SUMIF('2a Map charges to elec regions'!$C$627:$C$808,$B93,'2a Map charges to elec regions'!AK$627:AK$808)=0,"-",SUMIF('2a Map charges to elec regions'!$C$627:$C$808,$B93,'2a Map charges to elec regions'!AK$627:AK$808))</f>
        <v>-</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5">
      <c r="A94" s="10"/>
      <c r="B94" s="151" t="s">
        <v>139</v>
      </c>
      <c r="C94" s="184"/>
      <c r="D94" s="173"/>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t="str">
        <f>IF(SUMIF('2a Map charges to elec regions'!$C$627:$C$808,$B94,'2a Map charges to elec regions'!AE$627:AE$808)=0,"-",SUMIF('2a Map charges to elec regions'!$C$627:$C$808,$B94,'2a Map charges to elec regions'!AE$627:AE$808))</f>
        <v>-</v>
      </c>
      <c r="AF94" s="113" t="str">
        <f>IF(SUMIF('2a Map charges to elec regions'!$C$627:$C$808,$B94,'2a Map charges to elec regions'!AF$627:AF$808)=0,"-",SUMIF('2a Map charges to elec regions'!$C$627:$C$808,$B94,'2a Map charges to elec regions'!AF$627:AF$808))</f>
        <v>-</v>
      </c>
      <c r="AG94" s="113" t="str">
        <f>IF(SUMIF('2a Map charges to elec regions'!$C$627:$C$808,$B94,'2a Map charges to elec regions'!AG$627:AG$808)=0,"-",SUMIF('2a Map charges to elec regions'!$C$627:$C$808,$B94,'2a Map charges to elec regions'!AG$627:AG$808))</f>
        <v>-</v>
      </c>
      <c r="AH94" s="113" t="str">
        <f>IF(SUMIF('2a Map charges to elec regions'!$C$627:$C$808,$B94,'2a Map charges to elec regions'!AH$627:AH$808)=0,"-",SUMIF('2a Map charges to elec regions'!$C$627:$C$808,$B94,'2a Map charges to elec regions'!AH$627:AH$808))</f>
        <v>-</v>
      </c>
      <c r="AI94" s="113" t="str">
        <f>IF(SUMIF('2a Map charges to elec regions'!$C$627:$C$808,$B94,'2a Map charges to elec regions'!AI$627:AI$808)=0,"-",SUMIF('2a Map charges to elec regions'!$C$627:$C$808,$B94,'2a Map charges to elec regions'!AI$627:AI$808))</f>
        <v>-</v>
      </c>
      <c r="AJ94" s="113" t="str">
        <f>IF(SUMIF('2a Map charges to elec regions'!$C$627:$C$808,$B94,'2a Map charges to elec regions'!AJ$627:AJ$808)=0,"-",SUMIF('2a Map charges to elec regions'!$C$627:$C$808,$B94,'2a Map charges to elec regions'!AJ$627:AJ$808))</f>
        <v>-</v>
      </c>
      <c r="AK94" s="113" t="str">
        <f>IF(SUMIF('2a Map charges to elec regions'!$C$627:$C$808,$B94,'2a Map charges to elec regions'!AK$627:AK$808)=0,"-",SUMIF('2a Map charges to elec regions'!$C$627:$C$808,$B94,'2a Map charges to elec regions'!AK$627:AK$808))</f>
        <v>-</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5">
      <c r="A95" s="10"/>
      <c r="B95" s="151" t="s">
        <v>140</v>
      </c>
      <c r="C95" s="184"/>
      <c r="D95" s="173"/>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t="str">
        <f>IF(SUMIF('2a Map charges to elec regions'!$C$627:$C$808,$B95,'2a Map charges to elec regions'!AE$627:AE$808)=0,"-",SUMIF('2a Map charges to elec regions'!$C$627:$C$808,$B95,'2a Map charges to elec regions'!AE$627:AE$808))</f>
        <v>-</v>
      </c>
      <c r="AF95" s="113" t="str">
        <f>IF(SUMIF('2a Map charges to elec regions'!$C$627:$C$808,$B95,'2a Map charges to elec regions'!AF$627:AF$808)=0,"-",SUMIF('2a Map charges to elec regions'!$C$627:$C$808,$B95,'2a Map charges to elec regions'!AF$627:AF$808))</f>
        <v>-</v>
      </c>
      <c r="AG95" s="113" t="str">
        <f>IF(SUMIF('2a Map charges to elec regions'!$C$627:$C$808,$B95,'2a Map charges to elec regions'!AG$627:AG$808)=0,"-",SUMIF('2a Map charges to elec regions'!$C$627:$C$808,$B95,'2a Map charges to elec regions'!AG$627:AG$808))</f>
        <v>-</v>
      </c>
      <c r="AH95" s="113" t="str">
        <f>IF(SUMIF('2a Map charges to elec regions'!$C$627:$C$808,$B95,'2a Map charges to elec regions'!AH$627:AH$808)=0,"-",SUMIF('2a Map charges to elec regions'!$C$627:$C$808,$B95,'2a Map charges to elec regions'!AH$627:AH$808))</f>
        <v>-</v>
      </c>
      <c r="AI95" s="113" t="str">
        <f>IF(SUMIF('2a Map charges to elec regions'!$C$627:$C$808,$B95,'2a Map charges to elec regions'!AI$627:AI$808)=0,"-",SUMIF('2a Map charges to elec regions'!$C$627:$C$808,$B95,'2a Map charges to elec regions'!AI$627:AI$808))</f>
        <v>-</v>
      </c>
      <c r="AJ95" s="113" t="str">
        <f>IF(SUMIF('2a Map charges to elec regions'!$C$627:$C$808,$B95,'2a Map charges to elec regions'!AJ$627:AJ$808)=0,"-",SUMIF('2a Map charges to elec regions'!$C$627:$C$808,$B95,'2a Map charges to elec regions'!AJ$627:AJ$808))</f>
        <v>-</v>
      </c>
      <c r="AK95" s="113" t="str">
        <f>IF(SUMIF('2a Map charges to elec regions'!$C$627:$C$808,$B95,'2a Map charges to elec regions'!AK$627:AK$808)=0,"-",SUMIF('2a Map charges to elec regions'!$C$627:$C$808,$B95,'2a Map charges to elec regions'!AK$627:AK$808))</f>
        <v>-</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5">
      <c r="A96" s="10"/>
      <c r="B96" s="151" t="s">
        <v>141</v>
      </c>
      <c r="C96" s="185"/>
      <c r="D96" s="174"/>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t="str">
        <f>IF(SUMIF('2a Map charges to elec regions'!$C$627:$C$808,$B96,'2a Map charges to elec regions'!AE$627:AE$808)=0,"-",SUMIF('2a Map charges to elec regions'!$C$627:$C$808,$B96,'2a Map charges to elec regions'!AE$627:AE$808))</f>
        <v>-</v>
      </c>
      <c r="AF96" s="113" t="str">
        <f>IF(SUMIF('2a Map charges to elec regions'!$C$627:$C$808,$B96,'2a Map charges to elec regions'!AF$627:AF$808)=0,"-",SUMIF('2a Map charges to elec regions'!$C$627:$C$808,$B96,'2a Map charges to elec regions'!AF$627:AF$808))</f>
        <v>-</v>
      </c>
      <c r="AG96" s="113" t="str">
        <f>IF(SUMIF('2a Map charges to elec regions'!$C$627:$C$808,$B96,'2a Map charges to elec regions'!AG$627:AG$808)=0,"-",SUMIF('2a Map charges to elec regions'!$C$627:$C$808,$B96,'2a Map charges to elec regions'!AG$627:AG$808))</f>
        <v>-</v>
      </c>
      <c r="AH96" s="113" t="str">
        <f>IF(SUMIF('2a Map charges to elec regions'!$C$627:$C$808,$B96,'2a Map charges to elec regions'!AH$627:AH$808)=0,"-",SUMIF('2a Map charges to elec regions'!$C$627:$C$808,$B96,'2a Map charges to elec regions'!AH$627:AH$808))</f>
        <v>-</v>
      </c>
      <c r="AI96" s="113" t="str">
        <f>IF(SUMIF('2a Map charges to elec regions'!$C$627:$C$808,$B96,'2a Map charges to elec regions'!AI$627:AI$808)=0,"-",SUMIF('2a Map charges to elec regions'!$C$627:$C$808,$B96,'2a Map charges to elec regions'!AI$627:AI$808))</f>
        <v>-</v>
      </c>
      <c r="AJ96" s="113" t="str">
        <f>IF(SUMIF('2a Map charges to elec regions'!$C$627:$C$808,$B96,'2a Map charges to elec regions'!AJ$627:AJ$808)=0,"-",SUMIF('2a Map charges to elec regions'!$C$627:$C$808,$B96,'2a Map charges to elec regions'!AJ$627:AJ$808))</f>
        <v>-</v>
      </c>
      <c r="AK96" s="113" t="str">
        <f>IF(SUMIF('2a Map charges to elec regions'!$C$627:$C$808,$B96,'2a Map charges to elec regions'!AK$627:AK$808)=0,"-",SUMIF('2a Map charges to elec regions'!$C$627:$C$808,$B96,'2a Map charges to elec regions'!AK$627:AK$808))</f>
        <v>-</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5">
      <c r="A97" s="10"/>
      <c r="B97" s="164" t="s">
        <v>143</v>
      </c>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c r="AH97" s="165"/>
      <c r="AI97" s="165"/>
      <c r="AJ97" s="165"/>
      <c r="AK97" s="165"/>
      <c r="AL97" s="165"/>
      <c r="AM97" s="165"/>
      <c r="AN97" s="165"/>
      <c r="AO97" s="165"/>
      <c r="AP97" s="165"/>
      <c r="AQ97" s="165"/>
      <c r="AR97" s="165"/>
      <c r="AS97" s="165"/>
      <c r="AT97" s="165"/>
      <c r="AU97" s="165"/>
      <c r="AV97" s="165"/>
      <c r="AW97" s="165"/>
      <c r="AX97" s="165"/>
      <c r="AY97" s="165"/>
      <c r="AZ97" s="165"/>
      <c r="BA97" s="165"/>
      <c r="BB97" s="165"/>
    </row>
    <row r="98" spans="1:54" s="14" customFormat="1" ht="11.5">
      <c r="A98" s="10"/>
      <c r="B98" s="151" t="s">
        <v>127</v>
      </c>
      <c r="C98" s="183" t="s">
        <v>128</v>
      </c>
      <c r="D98" s="172"/>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t="str">
        <f t="shared" si="44"/>
        <v>-</v>
      </c>
      <c r="AF98" s="113" t="str">
        <f t="shared" si="44"/>
        <v>-</v>
      </c>
      <c r="AG98" s="113" t="str">
        <f t="shared" si="44"/>
        <v>-</v>
      </c>
      <c r="AH98" s="113" t="str">
        <f t="shared" si="44"/>
        <v>-</v>
      </c>
      <c r="AI98" s="113" t="str">
        <f t="shared" si="44"/>
        <v>-</v>
      </c>
      <c r="AJ98" s="113" t="str">
        <f t="shared" si="44"/>
        <v>-</v>
      </c>
      <c r="AK98" s="113" t="str">
        <f t="shared" si="44"/>
        <v>-</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5">
      <c r="A99" s="10"/>
      <c r="B99" s="151" t="s">
        <v>129</v>
      </c>
      <c r="C99" s="184"/>
      <c r="D99" s="173"/>
      <c r="E99" s="29"/>
      <c r="F99" s="113"/>
      <c r="G99" s="113"/>
      <c r="H99" s="113"/>
      <c r="I99" s="113"/>
      <c r="J99" s="113"/>
      <c r="K99" s="113"/>
      <c r="L99" s="113"/>
      <c r="M99" s="113"/>
      <c r="N99" s="28"/>
      <c r="O99" s="113"/>
      <c r="P99" s="113"/>
      <c r="Q99" s="113"/>
      <c r="R99" s="113"/>
      <c r="S99" s="113"/>
      <c r="T99" s="113"/>
      <c r="U99" s="113"/>
      <c r="V99" s="113">
        <f t="shared" ref="V99:X99" si="45">IF(V69="-","-",V69+V84)</f>
        <v>151.15099796579563</v>
      </c>
      <c r="W99" s="113">
        <f t="shared" si="45"/>
        <v>146.40262715555545</v>
      </c>
      <c r="X99" s="113">
        <f t="shared" si="45"/>
        <v>144.5545462026534</v>
      </c>
      <c r="Y99" s="113">
        <f t="shared" ref="Y99:BB99" si="46">IF(Y69="-","-",Y69+Y84)</f>
        <v>144.5545462026534</v>
      </c>
      <c r="Z99" s="113">
        <f t="shared" si="46"/>
        <v>146.8345462053714</v>
      </c>
      <c r="AA99" s="113">
        <f t="shared" si="46"/>
        <v>146.8345462053714</v>
      </c>
      <c r="AB99" s="113">
        <f t="shared" si="46"/>
        <v>148.2652708765072</v>
      </c>
      <c r="AC99" s="113">
        <f t="shared" si="46"/>
        <v>148.2652708765072</v>
      </c>
      <c r="AD99" s="113">
        <f t="shared" si="46"/>
        <v>142.76927086995545</v>
      </c>
      <c r="AE99" s="113" t="str">
        <f t="shared" si="46"/>
        <v>-</v>
      </c>
      <c r="AF99" s="113" t="str">
        <f t="shared" si="46"/>
        <v>-</v>
      </c>
      <c r="AG99" s="113" t="str">
        <f t="shared" si="46"/>
        <v>-</v>
      </c>
      <c r="AH99" s="113" t="str">
        <f t="shared" si="46"/>
        <v>-</v>
      </c>
      <c r="AI99" s="113" t="str">
        <f t="shared" si="46"/>
        <v>-</v>
      </c>
      <c r="AJ99" s="113" t="str">
        <f t="shared" si="46"/>
        <v>-</v>
      </c>
      <c r="AK99" s="113" t="str">
        <f t="shared" si="46"/>
        <v>-</v>
      </c>
      <c r="AL99" s="113" t="str">
        <f t="shared" si="46"/>
        <v>-</v>
      </c>
      <c r="AM99" s="113" t="str">
        <f t="shared" si="46"/>
        <v>-</v>
      </c>
      <c r="AN99" s="113" t="str">
        <f t="shared" si="46"/>
        <v>-</v>
      </c>
      <c r="AO99" s="113" t="str">
        <f t="shared" si="46"/>
        <v>-</v>
      </c>
      <c r="AP99" s="113" t="str">
        <f t="shared" si="46"/>
        <v>-</v>
      </c>
      <c r="AQ99" s="113" t="str">
        <f t="shared" si="46"/>
        <v>-</v>
      </c>
      <c r="AR99" s="113" t="str">
        <f t="shared" si="46"/>
        <v>-</v>
      </c>
      <c r="AS99" s="113" t="str">
        <f t="shared" si="46"/>
        <v>-</v>
      </c>
      <c r="AT99" s="113" t="str">
        <f t="shared" si="46"/>
        <v>-</v>
      </c>
      <c r="AU99" s="113" t="str">
        <f t="shared" si="46"/>
        <v>-</v>
      </c>
      <c r="AV99" s="113" t="str">
        <f t="shared" si="46"/>
        <v>-</v>
      </c>
      <c r="AW99" s="113" t="str">
        <f t="shared" si="46"/>
        <v>-</v>
      </c>
      <c r="AX99" s="113" t="str">
        <f t="shared" si="46"/>
        <v>-</v>
      </c>
      <c r="AY99" s="113" t="str">
        <f t="shared" si="46"/>
        <v>-</v>
      </c>
      <c r="AZ99" s="113" t="str">
        <f t="shared" si="46"/>
        <v>-</v>
      </c>
      <c r="BA99" s="113" t="str">
        <f t="shared" si="46"/>
        <v>-</v>
      </c>
      <c r="BB99" s="113" t="str">
        <f t="shared" si="46"/>
        <v>-</v>
      </c>
    </row>
    <row r="100" spans="1:54" s="14" customFormat="1" ht="11.5">
      <c r="A100" s="10"/>
      <c r="B100" s="151" t="s">
        <v>130</v>
      </c>
      <c r="C100" s="184"/>
      <c r="D100" s="173"/>
      <c r="E100" s="29"/>
      <c r="F100" s="113"/>
      <c r="G100" s="113"/>
      <c r="H100" s="113"/>
      <c r="I100" s="113"/>
      <c r="J100" s="113"/>
      <c r="K100" s="113"/>
      <c r="L100" s="113"/>
      <c r="M100" s="113"/>
      <c r="N100" s="28"/>
      <c r="O100" s="113"/>
      <c r="P100" s="113"/>
      <c r="Q100" s="113"/>
      <c r="R100" s="113"/>
      <c r="S100" s="113"/>
      <c r="T100" s="113"/>
      <c r="U100" s="113"/>
      <c r="V100" s="113">
        <f t="shared" ref="V100:X100" si="47">IF(V70="-","-",V70+V85)</f>
        <v>175.10131593435801</v>
      </c>
      <c r="W100" s="113">
        <f t="shared" si="47"/>
        <v>174.13161403512419</v>
      </c>
      <c r="X100" s="113">
        <f t="shared" si="47"/>
        <v>158.7326432024405</v>
      </c>
      <c r="Y100" s="113">
        <f t="shared" ref="Y100:BB100" si="48">IF(Y70="-","-",Y70+Y85)</f>
        <v>158.7326432024405</v>
      </c>
      <c r="Z100" s="113">
        <f t="shared" si="48"/>
        <v>161.01264307792343</v>
      </c>
      <c r="AA100" s="113">
        <f t="shared" si="48"/>
        <v>161.01264307792343</v>
      </c>
      <c r="AB100" s="113">
        <f t="shared" si="48"/>
        <v>171.4476928434386</v>
      </c>
      <c r="AC100" s="113">
        <f t="shared" si="48"/>
        <v>171.4476928434386</v>
      </c>
      <c r="AD100" s="113">
        <f t="shared" si="48"/>
        <v>165.95169314359029</v>
      </c>
      <c r="AE100" s="113" t="str">
        <f t="shared" si="48"/>
        <v>-</v>
      </c>
      <c r="AF100" s="113" t="str">
        <f t="shared" si="48"/>
        <v>-</v>
      </c>
      <c r="AG100" s="113" t="str">
        <f t="shared" si="48"/>
        <v>-</v>
      </c>
      <c r="AH100" s="113" t="str">
        <f t="shared" si="48"/>
        <v>-</v>
      </c>
      <c r="AI100" s="113" t="str">
        <f t="shared" si="48"/>
        <v>-</v>
      </c>
      <c r="AJ100" s="113" t="str">
        <f t="shared" si="48"/>
        <v>-</v>
      </c>
      <c r="AK100" s="113" t="str">
        <f t="shared" si="48"/>
        <v>-</v>
      </c>
      <c r="AL100" s="113" t="str">
        <f t="shared" si="48"/>
        <v>-</v>
      </c>
      <c r="AM100" s="113" t="str">
        <f t="shared" si="48"/>
        <v>-</v>
      </c>
      <c r="AN100" s="113" t="str">
        <f t="shared" si="48"/>
        <v>-</v>
      </c>
      <c r="AO100" s="113" t="str">
        <f t="shared" si="48"/>
        <v>-</v>
      </c>
      <c r="AP100" s="113" t="str">
        <f t="shared" si="48"/>
        <v>-</v>
      </c>
      <c r="AQ100" s="113" t="str">
        <f t="shared" si="48"/>
        <v>-</v>
      </c>
      <c r="AR100" s="113" t="str">
        <f t="shared" si="48"/>
        <v>-</v>
      </c>
      <c r="AS100" s="113" t="str">
        <f t="shared" si="48"/>
        <v>-</v>
      </c>
      <c r="AT100" s="113" t="str">
        <f t="shared" si="48"/>
        <v>-</v>
      </c>
      <c r="AU100" s="113" t="str">
        <f t="shared" si="48"/>
        <v>-</v>
      </c>
      <c r="AV100" s="113" t="str">
        <f t="shared" si="48"/>
        <v>-</v>
      </c>
      <c r="AW100" s="113" t="str">
        <f t="shared" si="48"/>
        <v>-</v>
      </c>
      <c r="AX100" s="113" t="str">
        <f t="shared" si="48"/>
        <v>-</v>
      </c>
      <c r="AY100" s="113" t="str">
        <f t="shared" si="48"/>
        <v>-</v>
      </c>
      <c r="AZ100" s="113" t="str">
        <f t="shared" si="48"/>
        <v>-</v>
      </c>
      <c r="BA100" s="113" t="str">
        <f t="shared" si="48"/>
        <v>-</v>
      </c>
      <c r="BB100" s="113" t="str">
        <f t="shared" si="48"/>
        <v>-</v>
      </c>
    </row>
    <row r="101" spans="1:54" s="14" customFormat="1" ht="11.5">
      <c r="A101" s="10"/>
      <c r="B101" s="151" t="s">
        <v>131</v>
      </c>
      <c r="C101" s="184"/>
      <c r="D101" s="173"/>
      <c r="E101" s="29"/>
      <c r="F101" s="113"/>
      <c r="G101" s="113"/>
      <c r="H101" s="113"/>
      <c r="I101" s="113"/>
      <c r="J101" s="113"/>
      <c r="K101" s="113"/>
      <c r="L101" s="113"/>
      <c r="M101" s="113"/>
      <c r="N101" s="28"/>
      <c r="O101" s="113"/>
      <c r="P101" s="113"/>
      <c r="Q101" s="113"/>
      <c r="R101" s="113"/>
      <c r="S101" s="113"/>
      <c r="T101" s="113"/>
      <c r="U101" s="113"/>
      <c r="V101" s="113">
        <f t="shared" ref="V101:X101" si="49">IF(V71="-","-",V71+V86)</f>
        <v>156.91952423368826</v>
      </c>
      <c r="W101" s="113">
        <f t="shared" si="49"/>
        <v>154.60967258728007</v>
      </c>
      <c r="X101" s="113">
        <f t="shared" si="49"/>
        <v>159.18993330960788</v>
      </c>
      <c r="Y101" s="113">
        <f t="shared" ref="Y101:BB101" si="50">IF(Y71="-","-",Y71+Y86)</f>
        <v>159.18993330960788</v>
      </c>
      <c r="Z101" s="113">
        <f t="shared" si="50"/>
        <v>161.46993334358254</v>
      </c>
      <c r="AA101" s="113">
        <f t="shared" si="50"/>
        <v>161.46993334358254</v>
      </c>
      <c r="AB101" s="113">
        <f t="shared" si="50"/>
        <v>155.71315070209073</v>
      </c>
      <c r="AC101" s="113">
        <f t="shared" si="50"/>
        <v>155.71315070209073</v>
      </c>
      <c r="AD101" s="113">
        <f t="shared" si="50"/>
        <v>150.21715062019393</v>
      </c>
      <c r="AE101" s="113" t="str">
        <f t="shared" si="50"/>
        <v>-</v>
      </c>
      <c r="AF101" s="113" t="str">
        <f t="shared" si="50"/>
        <v>-</v>
      </c>
      <c r="AG101" s="113" t="str">
        <f t="shared" si="50"/>
        <v>-</v>
      </c>
      <c r="AH101" s="113" t="str">
        <f t="shared" si="50"/>
        <v>-</v>
      </c>
      <c r="AI101" s="113" t="str">
        <f t="shared" si="50"/>
        <v>-</v>
      </c>
      <c r="AJ101" s="113" t="str">
        <f t="shared" si="50"/>
        <v>-</v>
      </c>
      <c r="AK101" s="113" t="str">
        <f t="shared" si="50"/>
        <v>-</v>
      </c>
      <c r="AL101" s="113" t="str">
        <f t="shared" si="50"/>
        <v>-</v>
      </c>
      <c r="AM101" s="113" t="str">
        <f t="shared" si="50"/>
        <v>-</v>
      </c>
      <c r="AN101" s="113" t="str">
        <f t="shared" si="50"/>
        <v>-</v>
      </c>
      <c r="AO101" s="113" t="str">
        <f t="shared" si="50"/>
        <v>-</v>
      </c>
      <c r="AP101" s="113" t="str">
        <f t="shared" si="50"/>
        <v>-</v>
      </c>
      <c r="AQ101" s="113" t="str">
        <f t="shared" si="50"/>
        <v>-</v>
      </c>
      <c r="AR101" s="113" t="str">
        <f t="shared" si="50"/>
        <v>-</v>
      </c>
      <c r="AS101" s="113" t="str">
        <f t="shared" si="50"/>
        <v>-</v>
      </c>
      <c r="AT101" s="113" t="str">
        <f t="shared" si="50"/>
        <v>-</v>
      </c>
      <c r="AU101" s="113" t="str">
        <f t="shared" si="50"/>
        <v>-</v>
      </c>
      <c r="AV101" s="113" t="str">
        <f t="shared" si="50"/>
        <v>-</v>
      </c>
      <c r="AW101" s="113" t="str">
        <f t="shared" si="50"/>
        <v>-</v>
      </c>
      <c r="AX101" s="113" t="str">
        <f t="shared" si="50"/>
        <v>-</v>
      </c>
      <c r="AY101" s="113" t="str">
        <f t="shared" si="50"/>
        <v>-</v>
      </c>
      <c r="AZ101" s="113" t="str">
        <f t="shared" si="50"/>
        <v>-</v>
      </c>
      <c r="BA101" s="113" t="str">
        <f t="shared" si="50"/>
        <v>-</v>
      </c>
      <c r="BB101" s="113" t="str">
        <f t="shared" si="50"/>
        <v>-</v>
      </c>
    </row>
    <row r="102" spans="1:54" s="14" customFormat="1" ht="11.5">
      <c r="A102" s="10"/>
      <c r="B102" s="151" t="s">
        <v>132</v>
      </c>
      <c r="C102" s="184"/>
      <c r="D102" s="173"/>
      <c r="E102" s="29"/>
      <c r="F102" s="113"/>
      <c r="G102" s="113"/>
      <c r="H102" s="113"/>
      <c r="I102" s="113"/>
      <c r="J102" s="113"/>
      <c r="K102" s="113"/>
      <c r="L102" s="113"/>
      <c r="M102" s="113"/>
      <c r="N102" s="28"/>
      <c r="O102" s="113"/>
      <c r="P102" s="113"/>
      <c r="Q102" s="113"/>
      <c r="R102" s="113"/>
      <c r="S102" s="113"/>
      <c r="T102" s="113"/>
      <c r="U102" s="113"/>
      <c r="V102" s="113">
        <f t="shared" ref="V102:X102" si="51">IF(V72="-","-",V72+V87)</f>
        <v>158.85385581562713</v>
      </c>
      <c r="W102" s="113">
        <f t="shared" si="51"/>
        <v>155.35513568129818</v>
      </c>
      <c r="X102" s="113">
        <f t="shared" si="51"/>
        <v>148.02912731711947</v>
      </c>
      <c r="Y102" s="113">
        <f t="shared" ref="Y102:BB102" si="52">IF(Y72="-","-",Y72+Y87)</f>
        <v>148.02912731711947</v>
      </c>
      <c r="Z102" s="113">
        <f t="shared" si="52"/>
        <v>150.30912732081421</v>
      </c>
      <c r="AA102" s="113">
        <f t="shared" si="52"/>
        <v>150.30912732081421</v>
      </c>
      <c r="AB102" s="113">
        <f t="shared" si="52"/>
        <v>156.57645737564621</v>
      </c>
      <c r="AC102" s="113">
        <f t="shared" si="52"/>
        <v>156.57645737564621</v>
      </c>
      <c r="AD102" s="113">
        <f t="shared" si="52"/>
        <v>151.08045736673995</v>
      </c>
      <c r="AE102" s="113" t="str">
        <f t="shared" si="52"/>
        <v>-</v>
      </c>
      <c r="AF102" s="113" t="str">
        <f t="shared" si="52"/>
        <v>-</v>
      </c>
      <c r="AG102" s="113" t="str">
        <f t="shared" si="52"/>
        <v>-</v>
      </c>
      <c r="AH102" s="113" t="str">
        <f t="shared" si="52"/>
        <v>-</v>
      </c>
      <c r="AI102" s="113" t="str">
        <f t="shared" si="52"/>
        <v>-</v>
      </c>
      <c r="AJ102" s="113" t="str">
        <f t="shared" si="52"/>
        <v>-</v>
      </c>
      <c r="AK102" s="113" t="str">
        <f t="shared" si="52"/>
        <v>-</v>
      </c>
      <c r="AL102" s="113" t="str">
        <f t="shared" si="52"/>
        <v>-</v>
      </c>
      <c r="AM102" s="113" t="str">
        <f t="shared" si="52"/>
        <v>-</v>
      </c>
      <c r="AN102" s="113" t="str">
        <f t="shared" si="52"/>
        <v>-</v>
      </c>
      <c r="AO102" s="113" t="str">
        <f t="shared" si="52"/>
        <v>-</v>
      </c>
      <c r="AP102" s="113" t="str">
        <f t="shared" si="52"/>
        <v>-</v>
      </c>
      <c r="AQ102" s="113" t="str">
        <f t="shared" si="52"/>
        <v>-</v>
      </c>
      <c r="AR102" s="113" t="str">
        <f t="shared" si="52"/>
        <v>-</v>
      </c>
      <c r="AS102" s="113" t="str">
        <f t="shared" si="52"/>
        <v>-</v>
      </c>
      <c r="AT102" s="113" t="str">
        <f t="shared" si="52"/>
        <v>-</v>
      </c>
      <c r="AU102" s="113" t="str">
        <f t="shared" si="52"/>
        <v>-</v>
      </c>
      <c r="AV102" s="113" t="str">
        <f t="shared" si="52"/>
        <v>-</v>
      </c>
      <c r="AW102" s="113" t="str">
        <f t="shared" si="52"/>
        <v>-</v>
      </c>
      <c r="AX102" s="113" t="str">
        <f t="shared" si="52"/>
        <v>-</v>
      </c>
      <c r="AY102" s="113" t="str">
        <f t="shared" si="52"/>
        <v>-</v>
      </c>
      <c r="AZ102" s="113" t="str">
        <f t="shared" si="52"/>
        <v>-</v>
      </c>
      <c r="BA102" s="113" t="str">
        <f t="shared" si="52"/>
        <v>-</v>
      </c>
      <c r="BB102" s="113" t="str">
        <f t="shared" si="52"/>
        <v>-</v>
      </c>
    </row>
    <row r="103" spans="1:54" s="14" customFormat="1" ht="11.5">
      <c r="A103" s="10"/>
      <c r="B103" s="151" t="s">
        <v>133</v>
      </c>
      <c r="C103" s="184"/>
      <c r="D103" s="173"/>
      <c r="E103" s="28"/>
      <c r="F103" s="113"/>
      <c r="G103" s="113"/>
      <c r="H103" s="113"/>
      <c r="I103" s="113"/>
      <c r="J103" s="113"/>
      <c r="K103" s="113"/>
      <c r="L103" s="113"/>
      <c r="M103" s="113"/>
      <c r="N103" s="28"/>
      <c r="O103" s="113"/>
      <c r="P103" s="113"/>
      <c r="Q103" s="113"/>
      <c r="R103" s="113"/>
      <c r="S103" s="113"/>
      <c r="T103" s="113"/>
      <c r="U103" s="113"/>
      <c r="V103" s="113">
        <f t="shared" ref="V103:X103" si="53">IF(V73="-","-",V73+V88)</f>
        <v>148.99979366015424</v>
      </c>
      <c r="W103" s="113">
        <f t="shared" si="53"/>
        <v>146.0549125463701</v>
      </c>
      <c r="X103" s="113">
        <f t="shared" si="53"/>
        <v>151.45582300910075</v>
      </c>
      <c r="Y103" s="113">
        <f t="shared" ref="Y103:BB103" si="54">IF(Y73="-","-",Y73+Y88)</f>
        <v>151.45582300910075</v>
      </c>
      <c r="Z103" s="113">
        <f t="shared" si="54"/>
        <v>153.73582300910076</v>
      </c>
      <c r="AA103" s="113">
        <f t="shared" si="54"/>
        <v>153.73582300910076</v>
      </c>
      <c r="AB103" s="113">
        <f t="shared" si="54"/>
        <v>162.91534410222957</v>
      </c>
      <c r="AC103" s="113">
        <f t="shared" si="54"/>
        <v>162.91534410222957</v>
      </c>
      <c r="AD103" s="113">
        <f t="shared" si="54"/>
        <v>157.41934410222959</v>
      </c>
      <c r="AE103" s="113" t="str">
        <f t="shared" si="54"/>
        <v>-</v>
      </c>
      <c r="AF103" s="113" t="str">
        <f t="shared" si="54"/>
        <v>-</v>
      </c>
      <c r="AG103" s="113" t="str">
        <f t="shared" si="54"/>
        <v>-</v>
      </c>
      <c r="AH103" s="113" t="str">
        <f t="shared" si="54"/>
        <v>-</v>
      </c>
      <c r="AI103" s="113" t="str">
        <f t="shared" si="54"/>
        <v>-</v>
      </c>
      <c r="AJ103" s="113" t="str">
        <f t="shared" si="54"/>
        <v>-</v>
      </c>
      <c r="AK103" s="113" t="str">
        <f t="shared" si="54"/>
        <v>-</v>
      </c>
      <c r="AL103" s="113" t="str">
        <f t="shared" si="54"/>
        <v>-</v>
      </c>
      <c r="AM103" s="113" t="str">
        <f t="shared" si="54"/>
        <v>-</v>
      </c>
      <c r="AN103" s="113" t="str">
        <f t="shared" si="54"/>
        <v>-</v>
      </c>
      <c r="AO103" s="113" t="str">
        <f t="shared" si="54"/>
        <v>-</v>
      </c>
      <c r="AP103" s="113" t="str">
        <f t="shared" si="54"/>
        <v>-</v>
      </c>
      <c r="AQ103" s="113" t="str">
        <f t="shared" si="54"/>
        <v>-</v>
      </c>
      <c r="AR103" s="113" t="str">
        <f t="shared" si="54"/>
        <v>-</v>
      </c>
      <c r="AS103" s="113" t="str">
        <f t="shared" si="54"/>
        <v>-</v>
      </c>
      <c r="AT103" s="113" t="str">
        <f t="shared" si="54"/>
        <v>-</v>
      </c>
      <c r="AU103" s="113" t="str">
        <f t="shared" si="54"/>
        <v>-</v>
      </c>
      <c r="AV103" s="113" t="str">
        <f t="shared" si="54"/>
        <v>-</v>
      </c>
      <c r="AW103" s="113" t="str">
        <f t="shared" si="54"/>
        <v>-</v>
      </c>
      <c r="AX103" s="113" t="str">
        <f t="shared" si="54"/>
        <v>-</v>
      </c>
      <c r="AY103" s="113" t="str">
        <f t="shared" si="54"/>
        <v>-</v>
      </c>
      <c r="AZ103" s="113" t="str">
        <f t="shared" si="54"/>
        <v>-</v>
      </c>
      <c r="BA103" s="113" t="str">
        <f t="shared" si="54"/>
        <v>-</v>
      </c>
      <c r="BB103" s="113" t="str">
        <f t="shared" si="54"/>
        <v>-</v>
      </c>
    </row>
    <row r="104" spans="1:54" s="14" customFormat="1" ht="11.5">
      <c r="A104" s="10"/>
      <c r="B104" s="151" t="s">
        <v>134</v>
      </c>
      <c r="C104" s="184"/>
      <c r="D104" s="173"/>
      <c r="E104" s="28"/>
      <c r="F104" s="113"/>
      <c r="G104" s="113"/>
      <c r="H104" s="113"/>
      <c r="I104" s="113"/>
      <c r="J104" s="113"/>
      <c r="K104" s="113"/>
      <c r="L104" s="113"/>
      <c r="M104" s="113"/>
      <c r="N104" s="28"/>
      <c r="O104" s="113"/>
      <c r="P104" s="113"/>
      <c r="Q104" s="113"/>
      <c r="R104" s="113"/>
      <c r="S104" s="113"/>
      <c r="T104" s="113"/>
      <c r="U104" s="113"/>
      <c r="V104" s="113">
        <f t="shared" ref="V104:X104" si="55">IF(V74="-","-",V74+V89)</f>
        <v>156.28960198701421</v>
      </c>
      <c r="W104" s="113">
        <f t="shared" si="55"/>
        <v>154.56103250572039</v>
      </c>
      <c r="X104" s="113">
        <f t="shared" si="55"/>
        <v>157.02961267554258</v>
      </c>
      <c r="Y104" s="113">
        <f t="shared" ref="Y104:BB104" si="56">IF(Y74="-","-",Y74+Y89)</f>
        <v>157.02961267554258</v>
      </c>
      <c r="Z104" s="113">
        <f t="shared" si="56"/>
        <v>159.30961257485023</v>
      </c>
      <c r="AA104" s="113">
        <f t="shared" si="56"/>
        <v>159.30961257485023</v>
      </c>
      <c r="AB104" s="113">
        <f t="shared" si="56"/>
        <v>150.66999462026641</v>
      </c>
      <c r="AC104" s="113">
        <f t="shared" si="56"/>
        <v>150.66999462026641</v>
      </c>
      <c r="AD104" s="113">
        <f t="shared" si="56"/>
        <v>145.173994862988</v>
      </c>
      <c r="AE104" s="113" t="str">
        <f t="shared" si="56"/>
        <v>-</v>
      </c>
      <c r="AF104" s="113" t="str">
        <f t="shared" si="56"/>
        <v>-</v>
      </c>
      <c r="AG104" s="113" t="str">
        <f t="shared" si="56"/>
        <v>-</v>
      </c>
      <c r="AH104" s="113" t="str">
        <f t="shared" si="56"/>
        <v>-</v>
      </c>
      <c r="AI104" s="113" t="str">
        <f t="shared" si="56"/>
        <v>-</v>
      </c>
      <c r="AJ104" s="113" t="str">
        <f t="shared" si="56"/>
        <v>-</v>
      </c>
      <c r="AK104" s="113" t="str">
        <f t="shared" si="56"/>
        <v>-</v>
      </c>
      <c r="AL104" s="113" t="str">
        <f t="shared" si="56"/>
        <v>-</v>
      </c>
      <c r="AM104" s="113" t="str">
        <f t="shared" si="56"/>
        <v>-</v>
      </c>
      <c r="AN104" s="113" t="str">
        <f t="shared" si="56"/>
        <v>-</v>
      </c>
      <c r="AO104" s="113" t="str">
        <f t="shared" si="56"/>
        <v>-</v>
      </c>
      <c r="AP104" s="113" t="str">
        <f t="shared" si="56"/>
        <v>-</v>
      </c>
      <c r="AQ104" s="113" t="str">
        <f t="shared" si="56"/>
        <v>-</v>
      </c>
      <c r="AR104" s="113" t="str">
        <f t="shared" si="56"/>
        <v>-</v>
      </c>
      <c r="AS104" s="113" t="str">
        <f t="shared" si="56"/>
        <v>-</v>
      </c>
      <c r="AT104" s="113" t="str">
        <f t="shared" si="56"/>
        <v>-</v>
      </c>
      <c r="AU104" s="113" t="str">
        <f t="shared" si="56"/>
        <v>-</v>
      </c>
      <c r="AV104" s="113" t="str">
        <f t="shared" si="56"/>
        <v>-</v>
      </c>
      <c r="AW104" s="113" t="str">
        <f t="shared" si="56"/>
        <v>-</v>
      </c>
      <c r="AX104" s="113" t="str">
        <f t="shared" si="56"/>
        <v>-</v>
      </c>
      <c r="AY104" s="113" t="str">
        <f t="shared" si="56"/>
        <v>-</v>
      </c>
      <c r="AZ104" s="113" t="str">
        <f t="shared" si="56"/>
        <v>-</v>
      </c>
      <c r="BA104" s="113" t="str">
        <f t="shared" si="56"/>
        <v>-</v>
      </c>
      <c r="BB104" s="113" t="str">
        <f t="shared" si="56"/>
        <v>-</v>
      </c>
    </row>
    <row r="105" spans="1:54" s="14" customFormat="1" ht="11.5">
      <c r="A105" s="10"/>
      <c r="B105" s="151" t="s">
        <v>135</v>
      </c>
      <c r="C105" s="184"/>
      <c r="D105" s="173"/>
      <c r="E105" s="28"/>
      <c r="F105" s="113"/>
      <c r="G105" s="113"/>
      <c r="H105" s="113"/>
      <c r="I105" s="113"/>
      <c r="J105" s="113"/>
      <c r="K105" s="113"/>
      <c r="L105" s="113"/>
      <c r="M105" s="113"/>
      <c r="N105" s="28"/>
      <c r="O105" s="113"/>
      <c r="P105" s="113"/>
      <c r="Q105" s="113"/>
      <c r="R105" s="113"/>
      <c r="S105" s="113"/>
      <c r="T105" s="113"/>
      <c r="U105" s="113"/>
      <c r="V105" s="113">
        <f t="shared" ref="V105:X105" si="57">IF(V75="-","-",V75+V90)</f>
        <v>171.61945898212281</v>
      </c>
      <c r="W105" s="113">
        <f t="shared" si="57"/>
        <v>169.13148791363548</v>
      </c>
      <c r="X105" s="113">
        <f t="shared" si="57"/>
        <v>168.97387675730786</v>
      </c>
      <c r="Y105" s="113">
        <f t="shared" ref="Y105:BB105" si="58">IF(Y75="-","-",Y75+Y90)</f>
        <v>168.97387675730786</v>
      </c>
      <c r="Z105" s="113">
        <f t="shared" si="58"/>
        <v>171.2538767627438</v>
      </c>
      <c r="AA105" s="113">
        <f t="shared" si="58"/>
        <v>171.2538767627438</v>
      </c>
      <c r="AB105" s="113">
        <f t="shared" si="58"/>
        <v>174.75366228934229</v>
      </c>
      <c r="AC105" s="113">
        <f t="shared" si="58"/>
        <v>174.75366228934229</v>
      </c>
      <c r="AD105" s="113">
        <f t="shared" si="58"/>
        <v>169.25766227623882</v>
      </c>
      <c r="AE105" s="113" t="str">
        <f t="shared" si="58"/>
        <v>-</v>
      </c>
      <c r="AF105" s="113" t="str">
        <f t="shared" si="58"/>
        <v>-</v>
      </c>
      <c r="AG105" s="113" t="str">
        <f t="shared" si="58"/>
        <v>-</v>
      </c>
      <c r="AH105" s="113" t="str">
        <f t="shared" si="58"/>
        <v>-</v>
      </c>
      <c r="AI105" s="113" t="str">
        <f t="shared" si="58"/>
        <v>-</v>
      </c>
      <c r="AJ105" s="113" t="str">
        <f t="shared" si="58"/>
        <v>-</v>
      </c>
      <c r="AK105" s="113" t="str">
        <f t="shared" si="58"/>
        <v>-</v>
      </c>
      <c r="AL105" s="113" t="str">
        <f t="shared" si="58"/>
        <v>-</v>
      </c>
      <c r="AM105" s="113" t="str">
        <f t="shared" si="58"/>
        <v>-</v>
      </c>
      <c r="AN105" s="113" t="str">
        <f t="shared" si="58"/>
        <v>-</v>
      </c>
      <c r="AO105" s="113" t="str">
        <f t="shared" si="58"/>
        <v>-</v>
      </c>
      <c r="AP105" s="113" t="str">
        <f t="shared" si="58"/>
        <v>-</v>
      </c>
      <c r="AQ105" s="113" t="str">
        <f t="shared" si="58"/>
        <v>-</v>
      </c>
      <c r="AR105" s="113" t="str">
        <f t="shared" si="58"/>
        <v>-</v>
      </c>
      <c r="AS105" s="113" t="str">
        <f t="shared" si="58"/>
        <v>-</v>
      </c>
      <c r="AT105" s="113" t="str">
        <f t="shared" si="58"/>
        <v>-</v>
      </c>
      <c r="AU105" s="113" t="str">
        <f t="shared" si="58"/>
        <v>-</v>
      </c>
      <c r="AV105" s="113" t="str">
        <f t="shared" si="58"/>
        <v>-</v>
      </c>
      <c r="AW105" s="113" t="str">
        <f t="shared" si="58"/>
        <v>-</v>
      </c>
      <c r="AX105" s="113" t="str">
        <f t="shared" si="58"/>
        <v>-</v>
      </c>
      <c r="AY105" s="113" t="str">
        <f t="shared" si="58"/>
        <v>-</v>
      </c>
      <c r="AZ105" s="113" t="str">
        <f t="shared" si="58"/>
        <v>-</v>
      </c>
      <c r="BA105" s="113" t="str">
        <f t="shared" si="58"/>
        <v>-</v>
      </c>
      <c r="BB105" s="113" t="str">
        <f t="shared" si="58"/>
        <v>-</v>
      </c>
    </row>
    <row r="106" spans="1:54" s="14" customFormat="1" ht="11.5">
      <c r="A106" s="10"/>
      <c r="B106" s="151" t="s">
        <v>136</v>
      </c>
      <c r="C106" s="184"/>
      <c r="D106" s="173"/>
      <c r="E106" s="28"/>
      <c r="F106" s="113"/>
      <c r="G106" s="113"/>
      <c r="H106" s="113"/>
      <c r="I106" s="113"/>
      <c r="J106" s="113"/>
      <c r="K106" s="113"/>
      <c r="L106" s="113"/>
      <c r="M106" s="113"/>
      <c r="N106" s="29"/>
      <c r="O106" s="113"/>
      <c r="P106" s="113"/>
      <c r="Q106" s="113"/>
      <c r="R106" s="113"/>
      <c r="S106" s="113"/>
      <c r="T106" s="113"/>
      <c r="U106" s="113"/>
      <c r="V106" s="113">
        <f t="shared" ref="V106:X106" si="59">IF(V76="-","-",V76+V91)</f>
        <v>154.64168940201483</v>
      </c>
      <c r="W106" s="113">
        <f t="shared" si="59"/>
        <v>152.02721443403107</v>
      </c>
      <c r="X106" s="113">
        <f t="shared" si="59"/>
        <v>160.47959532048307</v>
      </c>
      <c r="Y106" s="113">
        <f t="shared" ref="Y106:BB106" si="60">IF(Y76="-","-",Y76+Y91)</f>
        <v>160.47959532048307</v>
      </c>
      <c r="Z106" s="113">
        <f t="shared" si="60"/>
        <v>162.75959533798002</v>
      </c>
      <c r="AA106" s="113">
        <f t="shared" si="60"/>
        <v>162.75959533798002</v>
      </c>
      <c r="AB106" s="113">
        <f t="shared" si="60"/>
        <v>153.95585213178435</v>
      </c>
      <c r="AC106" s="113">
        <f t="shared" si="60"/>
        <v>153.95585213178435</v>
      </c>
      <c r="AD106" s="113">
        <f t="shared" si="60"/>
        <v>148.45985208960752</v>
      </c>
      <c r="AE106" s="113" t="str">
        <f t="shared" si="60"/>
        <v>-</v>
      </c>
      <c r="AF106" s="113" t="str">
        <f t="shared" si="60"/>
        <v>-</v>
      </c>
      <c r="AG106" s="113" t="str">
        <f t="shared" si="60"/>
        <v>-</v>
      </c>
      <c r="AH106" s="113" t="str">
        <f t="shared" si="60"/>
        <v>-</v>
      </c>
      <c r="AI106" s="113" t="str">
        <f t="shared" si="60"/>
        <v>-</v>
      </c>
      <c r="AJ106" s="113" t="str">
        <f t="shared" si="60"/>
        <v>-</v>
      </c>
      <c r="AK106" s="113" t="str">
        <f t="shared" si="60"/>
        <v>-</v>
      </c>
      <c r="AL106" s="113" t="str">
        <f t="shared" si="60"/>
        <v>-</v>
      </c>
      <c r="AM106" s="113" t="str">
        <f t="shared" si="60"/>
        <v>-</v>
      </c>
      <c r="AN106" s="113" t="str">
        <f t="shared" si="60"/>
        <v>-</v>
      </c>
      <c r="AO106" s="113" t="str">
        <f t="shared" si="60"/>
        <v>-</v>
      </c>
      <c r="AP106" s="113" t="str">
        <f t="shared" si="60"/>
        <v>-</v>
      </c>
      <c r="AQ106" s="113" t="str">
        <f t="shared" si="60"/>
        <v>-</v>
      </c>
      <c r="AR106" s="113" t="str">
        <f t="shared" si="60"/>
        <v>-</v>
      </c>
      <c r="AS106" s="113" t="str">
        <f t="shared" si="60"/>
        <v>-</v>
      </c>
      <c r="AT106" s="113" t="str">
        <f t="shared" si="60"/>
        <v>-</v>
      </c>
      <c r="AU106" s="113" t="str">
        <f t="shared" si="60"/>
        <v>-</v>
      </c>
      <c r="AV106" s="113" t="str">
        <f t="shared" si="60"/>
        <v>-</v>
      </c>
      <c r="AW106" s="113" t="str">
        <f t="shared" si="60"/>
        <v>-</v>
      </c>
      <c r="AX106" s="113" t="str">
        <f t="shared" si="60"/>
        <v>-</v>
      </c>
      <c r="AY106" s="113" t="str">
        <f t="shared" si="60"/>
        <v>-</v>
      </c>
      <c r="AZ106" s="113" t="str">
        <f t="shared" si="60"/>
        <v>-</v>
      </c>
      <c r="BA106" s="113" t="str">
        <f t="shared" si="60"/>
        <v>-</v>
      </c>
      <c r="BB106" s="113" t="str">
        <f t="shared" si="60"/>
        <v>-</v>
      </c>
    </row>
    <row r="107" spans="1:54" s="14" customFormat="1" ht="11.5">
      <c r="A107" s="10"/>
      <c r="B107" s="151" t="s">
        <v>137</v>
      </c>
      <c r="C107" s="184"/>
      <c r="D107" s="173"/>
      <c r="E107" s="28"/>
      <c r="F107" s="113"/>
      <c r="G107" s="113"/>
      <c r="H107" s="113"/>
      <c r="I107" s="113"/>
      <c r="J107" s="113"/>
      <c r="K107" s="113"/>
      <c r="L107" s="113"/>
      <c r="M107" s="113"/>
      <c r="N107" s="29"/>
      <c r="O107" s="113"/>
      <c r="P107" s="113"/>
      <c r="Q107" s="113"/>
      <c r="R107" s="113"/>
      <c r="S107" s="113"/>
      <c r="T107" s="113"/>
      <c r="U107" s="113"/>
      <c r="V107" s="113">
        <f t="shared" ref="V107:X107" si="61">IF(V77="-","-",V77+V92)</f>
        <v>162.94544913692886</v>
      </c>
      <c r="W107" s="113">
        <f t="shared" si="61"/>
        <v>157.99564595618827</v>
      </c>
      <c r="X107" s="113">
        <f t="shared" si="61"/>
        <v>172.4024414238242</v>
      </c>
      <c r="Y107" s="113">
        <f t="shared" ref="Y107:BB107" si="62">IF(Y77="-","-",Y77+Y92)</f>
        <v>172.4024414238242</v>
      </c>
      <c r="Z107" s="113">
        <f t="shared" si="62"/>
        <v>174.68244134772101</v>
      </c>
      <c r="AA107" s="113">
        <f t="shared" si="62"/>
        <v>174.68244134772101</v>
      </c>
      <c r="AB107" s="113">
        <f t="shared" si="62"/>
        <v>183.41892126611634</v>
      </c>
      <c r="AC107" s="113">
        <f t="shared" si="62"/>
        <v>183.41892126611634</v>
      </c>
      <c r="AD107" s="113">
        <f t="shared" si="62"/>
        <v>177.92292144956514</v>
      </c>
      <c r="AE107" s="113" t="str">
        <f t="shared" si="62"/>
        <v>-</v>
      </c>
      <c r="AF107" s="113" t="str">
        <f t="shared" si="62"/>
        <v>-</v>
      </c>
      <c r="AG107" s="113" t="str">
        <f t="shared" si="62"/>
        <v>-</v>
      </c>
      <c r="AH107" s="113" t="str">
        <f t="shared" si="62"/>
        <v>-</v>
      </c>
      <c r="AI107" s="113" t="str">
        <f t="shared" si="62"/>
        <v>-</v>
      </c>
      <c r="AJ107" s="113" t="str">
        <f t="shared" si="62"/>
        <v>-</v>
      </c>
      <c r="AK107" s="113" t="str">
        <f t="shared" si="62"/>
        <v>-</v>
      </c>
      <c r="AL107" s="113" t="str">
        <f t="shared" si="62"/>
        <v>-</v>
      </c>
      <c r="AM107" s="113" t="str">
        <f t="shared" si="62"/>
        <v>-</v>
      </c>
      <c r="AN107" s="113" t="str">
        <f t="shared" si="62"/>
        <v>-</v>
      </c>
      <c r="AO107" s="113" t="str">
        <f t="shared" si="62"/>
        <v>-</v>
      </c>
      <c r="AP107" s="113" t="str">
        <f t="shared" si="62"/>
        <v>-</v>
      </c>
      <c r="AQ107" s="113" t="str">
        <f t="shared" si="62"/>
        <v>-</v>
      </c>
      <c r="AR107" s="113" t="str">
        <f t="shared" si="62"/>
        <v>-</v>
      </c>
      <c r="AS107" s="113" t="str">
        <f t="shared" si="62"/>
        <v>-</v>
      </c>
      <c r="AT107" s="113" t="str">
        <f t="shared" si="62"/>
        <v>-</v>
      </c>
      <c r="AU107" s="113" t="str">
        <f t="shared" si="62"/>
        <v>-</v>
      </c>
      <c r="AV107" s="113" t="str">
        <f t="shared" si="62"/>
        <v>-</v>
      </c>
      <c r="AW107" s="113" t="str">
        <f t="shared" si="62"/>
        <v>-</v>
      </c>
      <c r="AX107" s="113" t="str">
        <f t="shared" si="62"/>
        <v>-</v>
      </c>
      <c r="AY107" s="113" t="str">
        <f t="shared" si="62"/>
        <v>-</v>
      </c>
      <c r="AZ107" s="113" t="str">
        <f t="shared" si="62"/>
        <v>-</v>
      </c>
      <c r="BA107" s="113" t="str">
        <f t="shared" si="62"/>
        <v>-</v>
      </c>
      <c r="BB107" s="113" t="str">
        <f t="shared" si="62"/>
        <v>-</v>
      </c>
    </row>
    <row r="108" spans="1:54" s="14" customFormat="1" ht="11.5">
      <c r="A108" s="10"/>
      <c r="B108" s="151" t="s">
        <v>138</v>
      </c>
      <c r="C108" s="184"/>
      <c r="D108" s="173"/>
      <c r="E108" s="29"/>
      <c r="F108" s="113"/>
      <c r="G108" s="113"/>
      <c r="H108" s="113"/>
      <c r="I108" s="113"/>
      <c r="J108" s="113"/>
      <c r="K108" s="113"/>
      <c r="L108" s="113"/>
      <c r="M108" s="113"/>
      <c r="N108" s="29"/>
      <c r="O108" s="113"/>
      <c r="P108" s="113"/>
      <c r="Q108" s="113"/>
      <c r="R108" s="113"/>
      <c r="S108" s="113"/>
      <c r="T108" s="113"/>
      <c r="U108" s="113"/>
      <c r="V108" s="113">
        <f t="shared" ref="V108:X108" si="63">IF(V78="-","-",V78+V93)</f>
        <v>174.8383080507042</v>
      </c>
      <c r="W108" s="113">
        <f t="shared" si="63"/>
        <v>169.37309976060479</v>
      </c>
      <c r="X108" s="113">
        <f t="shared" si="63"/>
        <v>187.28029219298656</v>
      </c>
      <c r="Y108" s="113">
        <f t="shared" ref="Y108:BB108" si="64">IF(Y78="-","-",Y78+Y93)</f>
        <v>187.28029219298656</v>
      </c>
      <c r="Z108" s="113">
        <f t="shared" si="64"/>
        <v>189.56029207611377</v>
      </c>
      <c r="AA108" s="113">
        <f t="shared" si="64"/>
        <v>189.56029207611377</v>
      </c>
      <c r="AB108" s="113">
        <f t="shared" si="64"/>
        <v>202.65831642349883</v>
      </c>
      <c r="AC108" s="113">
        <f t="shared" si="64"/>
        <v>202.65831642349883</v>
      </c>
      <c r="AD108" s="113">
        <f t="shared" si="64"/>
        <v>197.16231670522379</v>
      </c>
      <c r="AE108" s="113" t="str">
        <f t="shared" si="64"/>
        <v>-</v>
      </c>
      <c r="AF108" s="113" t="str">
        <f t="shared" si="64"/>
        <v>-</v>
      </c>
      <c r="AG108" s="113" t="str">
        <f t="shared" si="64"/>
        <v>-</v>
      </c>
      <c r="AH108" s="113" t="str">
        <f t="shared" si="64"/>
        <v>-</v>
      </c>
      <c r="AI108" s="113" t="str">
        <f t="shared" si="64"/>
        <v>-</v>
      </c>
      <c r="AJ108" s="113" t="str">
        <f t="shared" si="64"/>
        <v>-</v>
      </c>
      <c r="AK108" s="113" t="str">
        <f t="shared" si="64"/>
        <v>-</v>
      </c>
      <c r="AL108" s="113" t="str">
        <f t="shared" si="64"/>
        <v>-</v>
      </c>
      <c r="AM108" s="113" t="str">
        <f t="shared" si="64"/>
        <v>-</v>
      </c>
      <c r="AN108" s="113" t="str">
        <f t="shared" si="64"/>
        <v>-</v>
      </c>
      <c r="AO108" s="113" t="str">
        <f t="shared" si="64"/>
        <v>-</v>
      </c>
      <c r="AP108" s="113" t="str">
        <f t="shared" si="64"/>
        <v>-</v>
      </c>
      <c r="AQ108" s="113" t="str">
        <f t="shared" si="64"/>
        <v>-</v>
      </c>
      <c r="AR108" s="113" t="str">
        <f t="shared" si="64"/>
        <v>-</v>
      </c>
      <c r="AS108" s="113" t="str">
        <f t="shared" si="64"/>
        <v>-</v>
      </c>
      <c r="AT108" s="113" t="str">
        <f t="shared" si="64"/>
        <v>-</v>
      </c>
      <c r="AU108" s="113" t="str">
        <f t="shared" si="64"/>
        <v>-</v>
      </c>
      <c r="AV108" s="113" t="str">
        <f t="shared" si="64"/>
        <v>-</v>
      </c>
      <c r="AW108" s="113" t="str">
        <f t="shared" si="64"/>
        <v>-</v>
      </c>
      <c r="AX108" s="113" t="str">
        <f t="shared" si="64"/>
        <v>-</v>
      </c>
      <c r="AY108" s="113" t="str">
        <f t="shared" si="64"/>
        <v>-</v>
      </c>
      <c r="AZ108" s="113" t="str">
        <f t="shared" si="64"/>
        <v>-</v>
      </c>
      <c r="BA108" s="113" t="str">
        <f t="shared" si="64"/>
        <v>-</v>
      </c>
      <c r="BB108" s="113" t="str">
        <f t="shared" si="64"/>
        <v>-</v>
      </c>
    </row>
    <row r="109" spans="1:54" s="14" customFormat="1" ht="11.5">
      <c r="A109" s="10"/>
      <c r="B109" s="151" t="s">
        <v>139</v>
      </c>
      <c r="C109" s="184"/>
      <c r="D109" s="173"/>
      <c r="E109" s="29"/>
      <c r="F109" s="113"/>
      <c r="G109" s="113"/>
      <c r="H109" s="113"/>
      <c r="I109" s="113"/>
      <c r="J109" s="113"/>
      <c r="K109" s="113"/>
      <c r="L109" s="113"/>
      <c r="M109" s="113"/>
      <c r="N109" s="29"/>
      <c r="O109" s="113"/>
      <c r="P109" s="113"/>
      <c r="Q109" s="113"/>
      <c r="R109" s="113"/>
      <c r="S109" s="113"/>
      <c r="T109" s="113"/>
      <c r="U109" s="113"/>
      <c r="V109" s="113">
        <f t="shared" ref="V109:X109" si="65">IF(V79="-","-",V79+V94)</f>
        <v>152.72879756471397</v>
      </c>
      <c r="W109" s="113">
        <f t="shared" si="65"/>
        <v>148.7685121966617</v>
      </c>
      <c r="X109" s="113">
        <f t="shared" si="65"/>
        <v>152.48011575285116</v>
      </c>
      <c r="Y109" s="113">
        <f t="shared" ref="Y109:BB109" si="66">IF(Y79="-","-",Y79+Y94)</f>
        <v>152.48011575285116</v>
      </c>
      <c r="Z109" s="113">
        <f t="shared" si="66"/>
        <v>154.7601156631581</v>
      </c>
      <c r="AA109" s="113">
        <f t="shared" si="66"/>
        <v>154.7601156631581</v>
      </c>
      <c r="AB109" s="113">
        <f t="shared" si="66"/>
        <v>160.65208962452618</v>
      </c>
      <c r="AC109" s="113">
        <f t="shared" si="66"/>
        <v>160.65208962452618</v>
      </c>
      <c r="AD109" s="113">
        <f t="shared" si="66"/>
        <v>155.1560898407337</v>
      </c>
      <c r="AE109" s="113" t="str">
        <f t="shared" si="66"/>
        <v>-</v>
      </c>
      <c r="AF109" s="113" t="str">
        <f t="shared" si="66"/>
        <v>-</v>
      </c>
      <c r="AG109" s="113" t="str">
        <f t="shared" si="66"/>
        <v>-</v>
      </c>
      <c r="AH109" s="113" t="str">
        <f t="shared" si="66"/>
        <v>-</v>
      </c>
      <c r="AI109" s="113" t="str">
        <f t="shared" si="66"/>
        <v>-</v>
      </c>
      <c r="AJ109" s="113" t="str">
        <f t="shared" si="66"/>
        <v>-</v>
      </c>
      <c r="AK109" s="113" t="str">
        <f t="shared" si="66"/>
        <v>-</v>
      </c>
      <c r="AL109" s="113" t="str">
        <f t="shared" si="66"/>
        <v>-</v>
      </c>
      <c r="AM109" s="113" t="str">
        <f t="shared" si="66"/>
        <v>-</v>
      </c>
      <c r="AN109" s="113" t="str">
        <f t="shared" si="66"/>
        <v>-</v>
      </c>
      <c r="AO109" s="113" t="str">
        <f t="shared" si="66"/>
        <v>-</v>
      </c>
      <c r="AP109" s="113" t="str">
        <f t="shared" si="66"/>
        <v>-</v>
      </c>
      <c r="AQ109" s="113" t="str">
        <f t="shared" si="66"/>
        <v>-</v>
      </c>
      <c r="AR109" s="113" t="str">
        <f t="shared" si="66"/>
        <v>-</v>
      </c>
      <c r="AS109" s="113" t="str">
        <f t="shared" si="66"/>
        <v>-</v>
      </c>
      <c r="AT109" s="113" t="str">
        <f t="shared" si="66"/>
        <v>-</v>
      </c>
      <c r="AU109" s="113" t="str">
        <f t="shared" si="66"/>
        <v>-</v>
      </c>
      <c r="AV109" s="113" t="str">
        <f t="shared" si="66"/>
        <v>-</v>
      </c>
      <c r="AW109" s="113" t="str">
        <f t="shared" si="66"/>
        <v>-</v>
      </c>
      <c r="AX109" s="113" t="str">
        <f t="shared" si="66"/>
        <v>-</v>
      </c>
      <c r="AY109" s="113" t="str">
        <f t="shared" si="66"/>
        <v>-</v>
      </c>
      <c r="AZ109" s="113" t="str">
        <f t="shared" si="66"/>
        <v>-</v>
      </c>
      <c r="BA109" s="113" t="str">
        <f t="shared" si="66"/>
        <v>-</v>
      </c>
      <c r="BB109" s="113" t="str">
        <f t="shared" si="66"/>
        <v>-</v>
      </c>
    </row>
    <row r="110" spans="1:54" s="14" customFormat="1" ht="11.5">
      <c r="A110" s="10"/>
      <c r="B110" s="151" t="s">
        <v>140</v>
      </c>
      <c r="C110" s="184"/>
      <c r="D110" s="173"/>
      <c r="E110" s="29"/>
      <c r="F110" s="113"/>
      <c r="G110" s="113"/>
      <c r="H110" s="113"/>
      <c r="I110" s="113"/>
      <c r="J110" s="113"/>
      <c r="K110" s="113"/>
      <c r="L110" s="113"/>
      <c r="M110" s="113"/>
      <c r="N110" s="29"/>
      <c r="O110" s="113"/>
      <c r="P110" s="113"/>
      <c r="Q110" s="113"/>
      <c r="R110" s="113"/>
      <c r="S110" s="113"/>
      <c r="T110" s="113"/>
      <c r="U110" s="113"/>
      <c r="V110" s="113">
        <f t="shared" ref="V110:X110" si="67">IF(V80="-","-",V80+V95)</f>
        <v>157.65876677095545</v>
      </c>
      <c r="W110" s="113">
        <f t="shared" si="67"/>
        <v>151.4252602254511</v>
      </c>
      <c r="X110" s="113">
        <f t="shared" si="67"/>
        <v>153.53261608210448</v>
      </c>
      <c r="Y110" s="113">
        <f t="shared" ref="Y110:BB110" si="68">IF(Y80="-","-",Y80+Y95)</f>
        <v>153.53261608210448</v>
      </c>
      <c r="Z110" s="113">
        <f t="shared" si="68"/>
        <v>155.81261615481023</v>
      </c>
      <c r="AA110" s="113">
        <f t="shared" si="68"/>
        <v>155.81261615481023</v>
      </c>
      <c r="AB110" s="113">
        <f t="shared" si="68"/>
        <v>152.14640445422097</v>
      </c>
      <c r="AC110" s="113">
        <f t="shared" si="68"/>
        <v>152.14640445422097</v>
      </c>
      <c r="AD110" s="113">
        <f t="shared" si="68"/>
        <v>146.65040427896187</v>
      </c>
      <c r="AE110" s="113" t="str">
        <f t="shared" si="68"/>
        <v>-</v>
      </c>
      <c r="AF110" s="113" t="str">
        <f t="shared" si="68"/>
        <v>-</v>
      </c>
      <c r="AG110" s="113" t="str">
        <f t="shared" si="68"/>
        <v>-</v>
      </c>
      <c r="AH110" s="113" t="str">
        <f t="shared" si="68"/>
        <v>-</v>
      </c>
      <c r="AI110" s="113" t="str">
        <f t="shared" si="68"/>
        <v>-</v>
      </c>
      <c r="AJ110" s="113" t="str">
        <f t="shared" si="68"/>
        <v>-</v>
      </c>
      <c r="AK110" s="113" t="str">
        <f t="shared" si="68"/>
        <v>-</v>
      </c>
      <c r="AL110" s="113" t="str">
        <f t="shared" si="68"/>
        <v>-</v>
      </c>
      <c r="AM110" s="113" t="str">
        <f t="shared" si="68"/>
        <v>-</v>
      </c>
      <c r="AN110" s="113" t="str">
        <f t="shared" si="68"/>
        <v>-</v>
      </c>
      <c r="AO110" s="113" t="str">
        <f t="shared" si="68"/>
        <v>-</v>
      </c>
      <c r="AP110" s="113" t="str">
        <f t="shared" si="68"/>
        <v>-</v>
      </c>
      <c r="AQ110" s="113" t="str">
        <f t="shared" si="68"/>
        <v>-</v>
      </c>
      <c r="AR110" s="113" t="str">
        <f t="shared" si="68"/>
        <v>-</v>
      </c>
      <c r="AS110" s="113" t="str">
        <f t="shared" si="68"/>
        <v>-</v>
      </c>
      <c r="AT110" s="113" t="str">
        <f t="shared" si="68"/>
        <v>-</v>
      </c>
      <c r="AU110" s="113" t="str">
        <f t="shared" si="68"/>
        <v>-</v>
      </c>
      <c r="AV110" s="113" t="str">
        <f t="shared" si="68"/>
        <v>-</v>
      </c>
      <c r="AW110" s="113" t="str">
        <f t="shared" si="68"/>
        <v>-</v>
      </c>
      <c r="AX110" s="113" t="str">
        <f t="shared" si="68"/>
        <v>-</v>
      </c>
      <c r="AY110" s="113" t="str">
        <f t="shared" si="68"/>
        <v>-</v>
      </c>
      <c r="AZ110" s="113" t="str">
        <f t="shared" si="68"/>
        <v>-</v>
      </c>
      <c r="BA110" s="113" t="str">
        <f t="shared" si="68"/>
        <v>-</v>
      </c>
      <c r="BB110" s="113" t="str">
        <f t="shared" si="68"/>
        <v>-</v>
      </c>
    </row>
    <row r="111" spans="1:54" s="14" customFormat="1" ht="11.5">
      <c r="A111" s="10"/>
      <c r="B111" s="151" t="s">
        <v>141</v>
      </c>
      <c r="C111" s="185"/>
      <c r="D111" s="174"/>
      <c r="E111" s="29"/>
      <c r="F111" s="113"/>
      <c r="G111" s="113"/>
      <c r="H111" s="113"/>
      <c r="I111" s="113"/>
      <c r="J111" s="113"/>
      <c r="K111" s="113"/>
      <c r="L111" s="113"/>
      <c r="M111" s="113"/>
      <c r="N111" s="29"/>
      <c r="O111" s="113"/>
      <c r="P111" s="113"/>
      <c r="Q111" s="113"/>
      <c r="R111" s="113"/>
      <c r="S111" s="113"/>
      <c r="T111" s="113"/>
      <c r="U111" s="113"/>
      <c r="V111" s="113">
        <f t="shared" ref="V111:X111" si="69">IF(V81="-","-",V81+V96)</f>
        <v>157.68002544450391</v>
      </c>
      <c r="W111" s="113">
        <f t="shared" si="69"/>
        <v>151.43939386555653</v>
      </c>
      <c r="X111" s="113">
        <f t="shared" si="69"/>
        <v>153.54019161357647</v>
      </c>
      <c r="Y111" s="113">
        <f t="shared" ref="Y111:BB111" si="70">IF(Y81="-","-",Y81+Y96)</f>
        <v>153.54019161357647</v>
      </c>
      <c r="Z111" s="113">
        <f t="shared" si="70"/>
        <v>155.82019161357647</v>
      </c>
      <c r="AA111" s="113">
        <f t="shared" si="70"/>
        <v>155.82019161357647</v>
      </c>
      <c r="AB111" s="113">
        <f t="shared" si="70"/>
        <v>152.12659512392349</v>
      </c>
      <c r="AC111" s="113">
        <f t="shared" si="70"/>
        <v>152.12659512392349</v>
      </c>
      <c r="AD111" s="113">
        <f t="shared" si="70"/>
        <v>146.63059512392351</v>
      </c>
      <c r="AE111" s="113" t="str">
        <f t="shared" si="70"/>
        <v>-</v>
      </c>
      <c r="AF111" s="113" t="str">
        <f t="shared" si="70"/>
        <v>-</v>
      </c>
      <c r="AG111" s="113" t="str">
        <f t="shared" si="70"/>
        <v>-</v>
      </c>
      <c r="AH111" s="113" t="str">
        <f t="shared" si="70"/>
        <v>-</v>
      </c>
      <c r="AI111" s="113" t="str">
        <f t="shared" si="70"/>
        <v>-</v>
      </c>
      <c r="AJ111" s="113" t="str">
        <f t="shared" si="70"/>
        <v>-</v>
      </c>
      <c r="AK111" s="113" t="str">
        <f t="shared" si="70"/>
        <v>-</v>
      </c>
      <c r="AL111" s="113" t="str">
        <f t="shared" si="70"/>
        <v>-</v>
      </c>
      <c r="AM111" s="113" t="str">
        <f t="shared" si="70"/>
        <v>-</v>
      </c>
      <c r="AN111" s="113" t="str">
        <f t="shared" si="70"/>
        <v>-</v>
      </c>
      <c r="AO111" s="113" t="str">
        <f t="shared" si="70"/>
        <v>-</v>
      </c>
      <c r="AP111" s="113" t="str">
        <f t="shared" si="70"/>
        <v>-</v>
      </c>
      <c r="AQ111" s="113" t="str">
        <f t="shared" si="70"/>
        <v>-</v>
      </c>
      <c r="AR111" s="113" t="str">
        <f t="shared" si="70"/>
        <v>-</v>
      </c>
      <c r="AS111" s="113" t="str">
        <f t="shared" si="70"/>
        <v>-</v>
      </c>
      <c r="AT111" s="113" t="str">
        <f t="shared" si="70"/>
        <v>-</v>
      </c>
      <c r="AU111" s="113" t="str">
        <f t="shared" si="70"/>
        <v>-</v>
      </c>
      <c r="AV111" s="113" t="str">
        <f t="shared" si="70"/>
        <v>-</v>
      </c>
      <c r="AW111" s="113" t="str">
        <f t="shared" si="70"/>
        <v>-</v>
      </c>
      <c r="AX111" s="113" t="str">
        <f t="shared" si="70"/>
        <v>-</v>
      </c>
      <c r="AY111" s="113" t="str">
        <f t="shared" si="70"/>
        <v>-</v>
      </c>
      <c r="AZ111" s="113" t="str">
        <f t="shared" si="70"/>
        <v>-</v>
      </c>
      <c r="BA111" s="113" t="str">
        <f t="shared" si="70"/>
        <v>-</v>
      </c>
      <c r="BB111" s="113" t="str">
        <f t="shared" si="70"/>
        <v>-</v>
      </c>
    </row>
    <row r="112" spans="1:54" s="14" customFormat="1" ht="11.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10" customFormat="1" ht="11.5"/>
  </sheetData>
  <sortState xmlns:xlrd2="http://schemas.microsoft.com/office/spreadsheetml/2017/richdata2" ref="B36:AE49">
    <sortCondition ref="C36:C49"/>
  </sortState>
  <mergeCells count="33">
    <mergeCell ref="C98:C111"/>
    <mergeCell ref="D98:D111"/>
    <mergeCell ref="F62:M62"/>
    <mergeCell ref="B62:B66"/>
    <mergeCell ref="C62:C66"/>
    <mergeCell ref="D62:D63"/>
    <mergeCell ref="F63:M63"/>
    <mergeCell ref="C68:C81"/>
    <mergeCell ref="D68:D81"/>
    <mergeCell ref="C83:C96"/>
    <mergeCell ref="D83:D96"/>
    <mergeCell ref="B3:M3"/>
    <mergeCell ref="D44:D57"/>
    <mergeCell ref="D29:D42"/>
    <mergeCell ref="D14:D27"/>
    <mergeCell ref="B8:B12"/>
    <mergeCell ref="C8:C12"/>
    <mergeCell ref="F8:M8"/>
    <mergeCell ref="F9:M9"/>
    <mergeCell ref="D8:D9"/>
    <mergeCell ref="O8:BB8"/>
    <mergeCell ref="O9:BB9"/>
    <mergeCell ref="B28:BB28"/>
    <mergeCell ref="B13:BB13"/>
    <mergeCell ref="O62:BB62"/>
    <mergeCell ref="C14:C27"/>
    <mergeCell ref="C29:C42"/>
    <mergeCell ref="C44:C57"/>
    <mergeCell ref="O63:BB63"/>
    <mergeCell ref="B97:BB97"/>
    <mergeCell ref="B82:BB82"/>
    <mergeCell ref="B67:BB67"/>
    <mergeCell ref="B43:BB43"/>
  </mergeCells>
  <pageMargins left="0.7" right="0.7" top="0.75" bottom="0.75" header="0.3" footer="0.3"/>
  <pageSetup paperSize="9" orientation="portrait" r:id="rId1"/>
  <headerFooter>
    <oddFooter>&amp;C_x000D_&amp;1#&amp;"Calibri"&amp;10&amp;K000000 OFFICIAL-InternalOnly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B809"/>
  <sheetViews>
    <sheetView zoomScaleNormal="100" workbookViewId="0"/>
  </sheetViews>
  <sheetFormatPr defaultColWidth="9.1796875" defaultRowHeight="13.5"/>
  <cols>
    <col min="1" max="1" width="6.453125" style="63" customWidth="1"/>
    <col min="2" max="3" width="22.453125" style="63" customWidth="1"/>
    <col min="4" max="4" width="28.54296875" style="63" customWidth="1"/>
    <col min="5" max="5" width="2.81640625" style="63" customWidth="1"/>
    <col min="6" max="13" width="17.54296875" style="63" customWidth="1"/>
    <col min="14" max="14" width="2.81640625" style="63" customWidth="1"/>
    <col min="15" max="54" width="17.54296875" style="63" customWidth="1"/>
    <col min="55" max="16384" width="9.1796875" style="63"/>
  </cols>
  <sheetData>
    <row r="1" spans="1:54" s="60" customFormat="1" ht="12.65" customHeight="1"/>
    <row r="2" spans="1:54" s="60" customFormat="1" ht="18.649999999999999" customHeight="1">
      <c r="B2" s="27" t="s">
        <v>145</v>
      </c>
      <c r="C2" s="27"/>
      <c r="D2" s="27"/>
    </row>
    <row r="3" spans="1:54" s="60" customFormat="1" ht="36" customHeight="1">
      <c r="B3" s="171" t="s">
        <v>146</v>
      </c>
      <c r="C3" s="171"/>
      <c r="D3" s="171"/>
      <c r="E3" s="171"/>
      <c r="F3" s="171"/>
      <c r="G3" s="171"/>
      <c r="H3" s="61"/>
      <c r="I3" s="61"/>
      <c r="J3" s="61"/>
      <c r="K3" s="61"/>
      <c r="L3" s="61"/>
      <c r="M3" s="61"/>
      <c r="N3" s="61"/>
      <c r="O3" s="61"/>
      <c r="P3" s="61"/>
    </row>
    <row r="4" spans="1:54" s="60" customFormat="1" ht="12.65" customHeight="1"/>
    <row r="5" spans="1:54" s="62" customFormat="1">
      <c r="F5" s="10"/>
      <c r="O5" s="10"/>
    </row>
    <row r="6" spans="1:54" s="108" customFormat="1" ht="11.5">
      <c r="B6" s="109" t="s">
        <v>147</v>
      </c>
    </row>
    <row r="7" spans="1:54" s="62" customFormat="1"/>
    <row r="8" spans="1:54" s="14" customFormat="1" ht="11.5">
      <c r="A8" s="10"/>
      <c r="B8" s="194" t="s">
        <v>148</v>
      </c>
      <c r="C8" s="193" t="s">
        <v>149</v>
      </c>
      <c r="D8" s="195"/>
      <c r="E8" s="29"/>
      <c r="F8" s="176" t="s">
        <v>72</v>
      </c>
      <c r="G8" s="177"/>
      <c r="H8" s="177"/>
      <c r="I8" s="177"/>
      <c r="J8" s="177"/>
      <c r="K8" s="177"/>
      <c r="L8" s="177"/>
      <c r="M8" s="178"/>
      <c r="N8" s="29"/>
      <c r="O8" s="176" t="s">
        <v>73</v>
      </c>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7"/>
    </row>
    <row r="9" spans="1:54" s="14" customFormat="1" ht="11.25" customHeight="1">
      <c r="A9" s="10"/>
      <c r="B9" s="194"/>
      <c r="C9" s="193"/>
      <c r="D9" s="196"/>
      <c r="E9" s="29"/>
      <c r="F9" s="162" t="s">
        <v>150</v>
      </c>
      <c r="G9" s="163"/>
      <c r="H9" s="163"/>
      <c r="I9" s="163"/>
      <c r="J9" s="163"/>
      <c r="K9" s="163"/>
      <c r="L9" s="163"/>
      <c r="M9" s="188"/>
      <c r="N9" s="29"/>
      <c r="O9" s="162" t="s">
        <v>75</v>
      </c>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88"/>
    </row>
    <row r="10" spans="1:54" s="14" customFormat="1" ht="25.5" customHeight="1">
      <c r="A10" s="10"/>
      <c r="B10" s="194"/>
      <c r="C10" s="193"/>
      <c r="D10" s="50" t="s">
        <v>76</v>
      </c>
      <c r="E10" s="29"/>
      <c r="F10" s="51" t="s">
        <v>151</v>
      </c>
      <c r="G10" s="51" t="s">
        <v>78</v>
      </c>
      <c r="H10" s="51" t="s">
        <v>152</v>
      </c>
      <c r="I10" s="51" t="s">
        <v>153</v>
      </c>
      <c r="J10" s="51" t="s">
        <v>81</v>
      </c>
      <c r="K10" s="52" t="s">
        <v>82</v>
      </c>
      <c r="L10" s="51" t="s">
        <v>83</v>
      </c>
      <c r="M10" s="51" t="s">
        <v>84</v>
      </c>
      <c r="N10" s="29"/>
      <c r="O10" s="42" t="s">
        <v>85</v>
      </c>
      <c r="P10" s="42" t="s">
        <v>86</v>
      </c>
      <c r="Q10" s="42" t="s">
        <v>87</v>
      </c>
      <c r="R10" s="53" t="s">
        <v>88</v>
      </c>
      <c r="S10" s="42" t="s">
        <v>89</v>
      </c>
      <c r="T10" s="42" t="s">
        <v>90</v>
      </c>
      <c r="U10" s="42" t="s">
        <v>91</v>
      </c>
      <c r="V10" s="42" t="s">
        <v>92</v>
      </c>
      <c r="W10" s="42" t="s">
        <v>93</v>
      </c>
      <c r="X10" s="42" t="s">
        <v>94</v>
      </c>
      <c r="Y10" s="155" t="s">
        <v>430</v>
      </c>
      <c r="Z10" s="155" t="s">
        <v>95</v>
      </c>
      <c r="AA10" s="155" t="s">
        <v>431</v>
      </c>
      <c r="AB10" s="155" t="s">
        <v>432</v>
      </c>
      <c r="AC10" s="155" t="s">
        <v>433</v>
      </c>
      <c r="AD10" s="155" t="s">
        <v>434</v>
      </c>
      <c r="AE10" s="155" t="s">
        <v>435</v>
      </c>
      <c r="AF10" s="155" t="s">
        <v>436</v>
      </c>
      <c r="AG10" s="155" t="s">
        <v>437</v>
      </c>
      <c r="AH10" s="155" t="s">
        <v>438</v>
      </c>
      <c r="AI10" s="155" t="s">
        <v>439</v>
      </c>
      <c r="AJ10" s="155" t="s">
        <v>440</v>
      </c>
      <c r="AK10" s="155" t="s">
        <v>441</v>
      </c>
      <c r="AL10" s="155" t="s">
        <v>442</v>
      </c>
      <c r="AM10" s="155" t="s">
        <v>443</v>
      </c>
      <c r="AN10" s="155" t="s">
        <v>444</v>
      </c>
      <c r="AO10" s="155" t="s">
        <v>445</v>
      </c>
      <c r="AP10" s="155" t="s">
        <v>446</v>
      </c>
      <c r="AQ10" s="155" t="s">
        <v>447</v>
      </c>
      <c r="AR10" s="155" t="s">
        <v>448</v>
      </c>
      <c r="AS10" s="155" t="s">
        <v>449</v>
      </c>
      <c r="AT10" s="155" t="s">
        <v>450</v>
      </c>
      <c r="AU10" s="155" t="s">
        <v>451</v>
      </c>
      <c r="AV10" s="155" t="s">
        <v>452</v>
      </c>
      <c r="AW10" s="155" t="s">
        <v>453</v>
      </c>
      <c r="AX10" s="155" t="s">
        <v>454</v>
      </c>
      <c r="AY10" s="155" t="s">
        <v>455</v>
      </c>
      <c r="AZ10" s="155" t="s">
        <v>456</v>
      </c>
      <c r="BA10" s="155" t="s">
        <v>457</v>
      </c>
      <c r="BB10" s="155" t="s">
        <v>458</v>
      </c>
    </row>
    <row r="11" spans="1:54" s="14" customFormat="1" ht="15" customHeight="1">
      <c r="A11" s="10"/>
      <c r="B11" s="194"/>
      <c r="C11" s="193"/>
      <c r="D11" s="50" t="s">
        <v>96</v>
      </c>
      <c r="E11" s="29"/>
      <c r="F11" s="54" t="s">
        <v>97</v>
      </c>
      <c r="G11" s="54" t="s">
        <v>98</v>
      </c>
      <c r="H11" s="54" t="s">
        <v>99</v>
      </c>
      <c r="I11" s="54" t="s">
        <v>100</v>
      </c>
      <c r="J11" s="54" t="s">
        <v>101</v>
      </c>
      <c r="K11" s="55" t="s">
        <v>102</v>
      </c>
      <c r="L11" s="54" t="s">
        <v>103</v>
      </c>
      <c r="M11" s="54" t="s">
        <v>104</v>
      </c>
      <c r="N11" s="29"/>
      <c r="O11" s="54" t="s">
        <v>105</v>
      </c>
      <c r="P11" s="54" t="s">
        <v>106</v>
      </c>
      <c r="Q11" s="54" t="s">
        <v>107</v>
      </c>
      <c r="R11" s="56" t="s">
        <v>108</v>
      </c>
      <c r="S11" s="54" t="s">
        <v>109</v>
      </c>
      <c r="T11" s="54" t="s">
        <v>110</v>
      </c>
      <c r="U11" s="54" t="s">
        <v>111</v>
      </c>
      <c r="V11" s="54" t="s">
        <v>112</v>
      </c>
      <c r="W11" s="54" t="s">
        <v>113</v>
      </c>
      <c r="X11" s="54" t="s">
        <v>114</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194"/>
      <c r="C12" s="193"/>
      <c r="D12" s="16" t="s">
        <v>115</v>
      </c>
      <c r="E12" s="29"/>
      <c r="F12" s="42" t="s">
        <v>116</v>
      </c>
      <c r="G12" s="42" t="s">
        <v>116</v>
      </c>
      <c r="H12" s="42" t="s">
        <v>117</v>
      </c>
      <c r="I12" s="42" t="s">
        <v>117</v>
      </c>
      <c r="J12" s="42" t="s">
        <v>118</v>
      </c>
      <c r="K12" s="57" t="s">
        <v>118</v>
      </c>
      <c r="L12" s="42" t="s">
        <v>119</v>
      </c>
      <c r="M12" s="42" t="s">
        <v>119</v>
      </c>
      <c r="N12" s="29"/>
      <c r="O12" s="42" t="s">
        <v>120</v>
      </c>
      <c r="P12" s="42" t="s">
        <v>121</v>
      </c>
      <c r="Q12" s="42" t="s">
        <v>121</v>
      </c>
      <c r="R12" s="53" t="s">
        <v>122</v>
      </c>
      <c r="S12" s="42" t="s">
        <v>122</v>
      </c>
      <c r="T12" s="42" t="s">
        <v>123</v>
      </c>
      <c r="U12" s="42" t="s">
        <v>123</v>
      </c>
      <c r="V12" s="42" t="s">
        <v>124</v>
      </c>
      <c r="W12" s="42" t="s">
        <v>124</v>
      </c>
      <c r="X12" s="42" t="s">
        <v>125</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5">
      <c r="A13" s="10"/>
      <c r="B13" s="70" t="s">
        <v>154</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65" customHeight="1">
      <c r="A14" s="10"/>
      <c r="B14" s="72" t="s">
        <v>155</v>
      </c>
      <c r="C14" s="189" t="s">
        <v>32</v>
      </c>
      <c r="D14" s="192"/>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t="str">
        <f>IF('2b Gas transmission'!AF90="-","-",'2b Gas transmission'!AF90)</f>
        <v>-</v>
      </c>
      <c r="AF14" s="80" t="str">
        <f>IF('2b Gas transmission'!AG90="-","-",'2b Gas transmission'!AG90)</f>
        <v>-</v>
      </c>
      <c r="AG14" s="80" t="str">
        <f>IF('2b Gas transmission'!AH90="-","-",'2b Gas transmission'!AH90)</f>
        <v>-</v>
      </c>
      <c r="AH14" s="80" t="str">
        <f>IF('2b Gas transmission'!AI90="-","-",'2b Gas transmission'!AI90)</f>
        <v>-</v>
      </c>
      <c r="AI14" s="80" t="str">
        <f>IF('2b Gas transmission'!AJ90="-","-",'2b Gas transmission'!AJ90)</f>
        <v>-</v>
      </c>
      <c r="AJ14" s="80" t="str">
        <f>IF('2b Gas transmission'!AK90="-","-",'2b Gas transmission'!AK90)</f>
        <v>-</v>
      </c>
      <c r="AK14" s="80" t="str">
        <f>IF('2b Gas transmission'!AL90="-","-",'2b Gas transmission'!AL90)</f>
        <v>-</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5">
      <c r="A15" s="10"/>
      <c r="B15" s="72" t="s">
        <v>156</v>
      </c>
      <c r="C15" s="190"/>
      <c r="D15" s="192"/>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t="str">
        <f>IF('2b Gas transmission'!AF91="-","-",'2b Gas transmission'!AF91)</f>
        <v>-</v>
      </c>
      <c r="AF15" s="80" t="str">
        <f>IF('2b Gas transmission'!AG91="-","-",'2b Gas transmission'!AG91)</f>
        <v>-</v>
      </c>
      <c r="AG15" s="80" t="str">
        <f>IF('2b Gas transmission'!AH91="-","-",'2b Gas transmission'!AH91)</f>
        <v>-</v>
      </c>
      <c r="AH15" s="80" t="str">
        <f>IF('2b Gas transmission'!AI91="-","-",'2b Gas transmission'!AI91)</f>
        <v>-</v>
      </c>
      <c r="AI15" s="80" t="str">
        <f>IF('2b Gas transmission'!AJ91="-","-",'2b Gas transmission'!AJ91)</f>
        <v>-</v>
      </c>
      <c r="AJ15" s="80" t="str">
        <f>IF('2b Gas transmission'!AK91="-","-",'2b Gas transmission'!AK91)</f>
        <v>-</v>
      </c>
      <c r="AK15" s="80" t="str">
        <f>IF('2b Gas transmission'!AL91="-","-",'2b Gas transmission'!AL91)</f>
        <v>-</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5">
      <c r="A16" s="10"/>
      <c r="B16" s="72" t="s">
        <v>157</v>
      </c>
      <c r="C16" s="190"/>
      <c r="D16" s="192"/>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t="str">
        <f>IF('2b Gas transmission'!AF92="-","-",'2b Gas transmission'!AF92)</f>
        <v>-</v>
      </c>
      <c r="AF16" s="80" t="str">
        <f>IF('2b Gas transmission'!AG92="-","-",'2b Gas transmission'!AG92)</f>
        <v>-</v>
      </c>
      <c r="AG16" s="80" t="str">
        <f>IF('2b Gas transmission'!AH92="-","-",'2b Gas transmission'!AH92)</f>
        <v>-</v>
      </c>
      <c r="AH16" s="80" t="str">
        <f>IF('2b Gas transmission'!AI92="-","-",'2b Gas transmission'!AI92)</f>
        <v>-</v>
      </c>
      <c r="AI16" s="80" t="str">
        <f>IF('2b Gas transmission'!AJ92="-","-",'2b Gas transmission'!AJ92)</f>
        <v>-</v>
      </c>
      <c r="AJ16" s="80" t="str">
        <f>IF('2b Gas transmission'!AK92="-","-",'2b Gas transmission'!AK92)</f>
        <v>-</v>
      </c>
      <c r="AK16" s="80" t="str">
        <f>IF('2b Gas transmission'!AL92="-","-",'2b Gas transmission'!AL92)</f>
        <v>-</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5">
      <c r="A17" s="10"/>
      <c r="B17" s="72" t="s">
        <v>158</v>
      </c>
      <c r="C17" s="190"/>
      <c r="D17" s="192"/>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t="str">
        <f>IF('2b Gas transmission'!AF93="-","-",'2b Gas transmission'!AF93)</f>
        <v>-</v>
      </c>
      <c r="AF17" s="80" t="str">
        <f>IF('2b Gas transmission'!AG93="-","-",'2b Gas transmission'!AG93)</f>
        <v>-</v>
      </c>
      <c r="AG17" s="80" t="str">
        <f>IF('2b Gas transmission'!AH93="-","-",'2b Gas transmission'!AH93)</f>
        <v>-</v>
      </c>
      <c r="AH17" s="80" t="str">
        <f>IF('2b Gas transmission'!AI93="-","-",'2b Gas transmission'!AI93)</f>
        <v>-</v>
      </c>
      <c r="AI17" s="80" t="str">
        <f>IF('2b Gas transmission'!AJ93="-","-",'2b Gas transmission'!AJ93)</f>
        <v>-</v>
      </c>
      <c r="AJ17" s="80" t="str">
        <f>IF('2b Gas transmission'!AK93="-","-",'2b Gas transmission'!AK93)</f>
        <v>-</v>
      </c>
      <c r="AK17" s="80" t="str">
        <f>IF('2b Gas transmission'!AL93="-","-",'2b Gas transmission'!AL93)</f>
        <v>-</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5">
      <c r="A18" s="10"/>
      <c r="B18" s="72" t="s">
        <v>159</v>
      </c>
      <c r="C18" s="190"/>
      <c r="D18" s="192"/>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t="str">
        <f>IF('2b Gas transmission'!AF94="-","-",'2b Gas transmission'!AF94)</f>
        <v>-</v>
      </c>
      <c r="AF18" s="80" t="str">
        <f>IF('2b Gas transmission'!AG94="-","-",'2b Gas transmission'!AG94)</f>
        <v>-</v>
      </c>
      <c r="AG18" s="80" t="str">
        <f>IF('2b Gas transmission'!AH94="-","-",'2b Gas transmission'!AH94)</f>
        <v>-</v>
      </c>
      <c r="AH18" s="80" t="str">
        <f>IF('2b Gas transmission'!AI94="-","-",'2b Gas transmission'!AI94)</f>
        <v>-</v>
      </c>
      <c r="AI18" s="80" t="str">
        <f>IF('2b Gas transmission'!AJ94="-","-",'2b Gas transmission'!AJ94)</f>
        <v>-</v>
      </c>
      <c r="AJ18" s="80" t="str">
        <f>IF('2b Gas transmission'!AK94="-","-",'2b Gas transmission'!AK94)</f>
        <v>-</v>
      </c>
      <c r="AK18" s="80" t="str">
        <f>IF('2b Gas transmission'!AL94="-","-",'2b Gas transmission'!AL94)</f>
        <v>-</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5">
      <c r="A19" s="10"/>
      <c r="B19" s="72" t="s">
        <v>160</v>
      </c>
      <c r="C19" s="190"/>
      <c r="D19" s="192"/>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t="str">
        <f>IF('2b Gas transmission'!AF95="-","-",'2b Gas transmission'!AF95)</f>
        <v>-</v>
      </c>
      <c r="AF19" s="80" t="str">
        <f>IF('2b Gas transmission'!AG95="-","-",'2b Gas transmission'!AG95)</f>
        <v>-</v>
      </c>
      <c r="AG19" s="80" t="str">
        <f>IF('2b Gas transmission'!AH95="-","-",'2b Gas transmission'!AH95)</f>
        <v>-</v>
      </c>
      <c r="AH19" s="80" t="str">
        <f>IF('2b Gas transmission'!AI95="-","-",'2b Gas transmission'!AI95)</f>
        <v>-</v>
      </c>
      <c r="AI19" s="80" t="str">
        <f>IF('2b Gas transmission'!AJ95="-","-",'2b Gas transmission'!AJ95)</f>
        <v>-</v>
      </c>
      <c r="AJ19" s="80" t="str">
        <f>IF('2b Gas transmission'!AK95="-","-",'2b Gas transmission'!AK95)</f>
        <v>-</v>
      </c>
      <c r="AK19" s="80" t="str">
        <f>IF('2b Gas transmission'!AL95="-","-",'2b Gas transmission'!AL95)</f>
        <v>-</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5">
      <c r="A20" s="10"/>
      <c r="B20" s="72" t="s">
        <v>161</v>
      </c>
      <c r="C20" s="190"/>
      <c r="D20" s="192"/>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t="str">
        <f>IF('2b Gas transmission'!AF96="-","-",'2b Gas transmission'!AF96)</f>
        <v>-</v>
      </c>
      <c r="AF20" s="80" t="str">
        <f>IF('2b Gas transmission'!AG96="-","-",'2b Gas transmission'!AG96)</f>
        <v>-</v>
      </c>
      <c r="AG20" s="80" t="str">
        <f>IF('2b Gas transmission'!AH96="-","-",'2b Gas transmission'!AH96)</f>
        <v>-</v>
      </c>
      <c r="AH20" s="80" t="str">
        <f>IF('2b Gas transmission'!AI96="-","-",'2b Gas transmission'!AI96)</f>
        <v>-</v>
      </c>
      <c r="AI20" s="80" t="str">
        <f>IF('2b Gas transmission'!AJ96="-","-",'2b Gas transmission'!AJ96)</f>
        <v>-</v>
      </c>
      <c r="AJ20" s="80" t="str">
        <f>IF('2b Gas transmission'!AK96="-","-",'2b Gas transmission'!AK96)</f>
        <v>-</v>
      </c>
      <c r="AK20" s="80" t="str">
        <f>IF('2b Gas transmission'!AL96="-","-",'2b Gas transmission'!AL96)</f>
        <v>-</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5">
      <c r="A21" s="10"/>
      <c r="B21" s="72" t="s">
        <v>162</v>
      </c>
      <c r="C21" s="190"/>
      <c r="D21" s="192"/>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t="str">
        <f>IF('2b Gas transmission'!AF97="-","-",'2b Gas transmission'!AF97)</f>
        <v>-</v>
      </c>
      <c r="AF21" s="80" t="str">
        <f>IF('2b Gas transmission'!AG97="-","-",'2b Gas transmission'!AG97)</f>
        <v>-</v>
      </c>
      <c r="AG21" s="80" t="str">
        <f>IF('2b Gas transmission'!AH97="-","-",'2b Gas transmission'!AH97)</f>
        <v>-</v>
      </c>
      <c r="AH21" s="80" t="str">
        <f>IF('2b Gas transmission'!AI97="-","-",'2b Gas transmission'!AI97)</f>
        <v>-</v>
      </c>
      <c r="AI21" s="80" t="str">
        <f>IF('2b Gas transmission'!AJ97="-","-",'2b Gas transmission'!AJ97)</f>
        <v>-</v>
      </c>
      <c r="AJ21" s="80" t="str">
        <f>IF('2b Gas transmission'!AK97="-","-",'2b Gas transmission'!AK97)</f>
        <v>-</v>
      </c>
      <c r="AK21" s="80" t="str">
        <f>IF('2b Gas transmission'!AL97="-","-",'2b Gas transmission'!AL97)</f>
        <v>-</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5">
      <c r="A22" s="10"/>
      <c r="B22" s="72" t="s">
        <v>163</v>
      </c>
      <c r="C22" s="190"/>
      <c r="D22" s="192"/>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t="str">
        <f>IF('2b Gas transmission'!AF98="-","-",'2b Gas transmission'!AF98)</f>
        <v>-</v>
      </c>
      <c r="AF22" s="80" t="str">
        <f>IF('2b Gas transmission'!AG98="-","-",'2b Gas transmission'!AG98)</f>
        <v>-</v>
      </c>
      <c r="AG22" s="80" t="str">
        <f>IF('2b Gas transmission'!AH98="-","-",'2b Gas transmission'!AH98)</f>
        <v>-</v>
      </c>
      <c r="AH22" s="80" t="str">
        <f>IF('2b Gas transmission'!AI98="-","-",'2b Gas transmission'!AI98)</f>
        <v>-</v>
      </c>
      <c r="AI22" s="80" t="str">
        <f>IF('2b Gas transmission'!AJ98="-","-",'2b Gas transmission'!AJ98)</f>
        <v>-</v>
      </c>
      <c r="AJ22" s="80" t="str">
        <f>IF('2b Gas transmission'!AK98="-","-",'2b Gas transmission'!AK98)</f>
        <v>-</v>
      </c>
      <c r="AK22" s="80" t="str">
        <f>IF('2b Gas transmission'!AL98="-","-",'2b Gas transmission'!AL98)</f>
        <v>-</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5">
      <c r="A23" s="10"/>
      <c r="B23" s="72" t="s">
        <v>164</v>
      </c>
      <c r="C23" s="190"/>
      <c r="D23" s="192"/>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t="str">
        <f>IF('2b Gas transmission'!AF99="-","-",'2b Gas transmission'!AF99)</f>
        <v>-</v>
      </c>
      <c r="AF23" s="80" t="str">
        <f>IF('2b Gas transmission'!AG99="-","-",'2b Gas transmission'!AG99)</f>
        <v>-</v>
      </c>
      <c r="AG23" s="80" t="str">
        <f>IF('2b Gas transmission'!AH99="-","-",'2b Gas transmission'!AH99)</f>
        <v>-</v>
      </c>
      <c r="AH23" s="80" t="str">
        <f>IF('2b Gas transmission'!AI99="-","-",'2b Gas transmission'!AI99)</f>
        <v>-</v>
      </c>
      <c r="AI23" s="80" t="str">
        <f>IF('2b Gas transmission'!AJ99="-","-",'2b Gas transmission'!AJ99)</f>
        <v>-</v>
      </c>
      <c r="AJ23" s="80" t="str">
        <f>IF('2b Gas transmission'!AK99="-","-",'2b Gas transmission'!AK99)</f>
        <v>-</v>
      </c>
      <c r="AK23" s="80" t="str">
        <f>IF('2b Gas transmission'!AL99="-","-",'2b Gas transmission'!AL99)</f>
        <v>-</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5">
      <c r="A24" s="10"/>
      <c r="B24" s="72" t="s">
        <v>165</v>
      </c>
      <c r="C24" s="190"/>
      <c r="D24" s="192"/>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t="str">
        <f>IF('2b Gas transmission'!AF100="-","-",'2b Gas transmission'!AF100)</f>
        <v>-</v>
      </c>
      <c r="AF24" s="80" t="str">
        <f>IF('2b Gas transmission'!AG100="-","-",'2b Gas transmission'!AG100)</f>
        <v>-</v>
      </c>
      <c r="AG24" s="80" t="str">
        <f>IF('2b Gas transmission'!AH100="-","-",'2b Gas transmission'!AH100)</f>
        <v>-</v>
      </c>
      <c r="AH24" s="80" t="str">
        <f>IF('2b Gas transmission'!AI100="-","-",'2b Gas transmission'!AI100)</f>
        <v>-</v>
      </c>
      <c r="AI24" s="80" t="str">
        <f>IF('2b Gas transmission'!AJ100="-","-",'2b Gas transmission'!AJ100)</f>
        <v>-</v>
      </c>
      <c r="AJ24" s="80" t="str">
        <f>IF('2b Gas transmission'!AK100="-","-",'2b Gas transmission'!AK100)</f>
        <v>-</v>
      </c>
      <c r="AK24" s="80" t="str">
        <f>IF('2b Gas transmission'!AL100="-","-",'2b Gas transmission'!AL100)</f>
        <v>-</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5">
      <c r="A25" s="10"/>
      <c r="B25" s="72" t="s">
        <v>166</v>
      </c>
      <c r="C25" s="190"/>
      <c r="D25" s="192"/>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t="str">
        <f>IF('2b Gas transmission'!AF101="-","-",'2b Gas transmission'!AF101)</f>
        <v>-</v>
      </c>
      <c r="AF25" s="80" t="str">
        <f>IF('2b Gas transmission'!AG101="-","-",'2b Gas transmission'!AG101)</f>
        <v>-</v>
      </c>
      <c r="AG25" s="80" t="str">
        <f>IF('2b Gas transmission'!AH101="-","-",'2b Gas transmission'!AH101)</f>
        <v>-</v>
      </c>
      <c r="AH25" s="80" t="str">
        <f>IF('2b Gas transmission'!AI101="-","-",'2b Gas transmission'!AI101)</f>
        <v>-</v>
      </c>
      <c r="AI25" s="80" t="str">
        <f>IF('2b Gas transmission'!AJ101="-","-",'2b Gas transmission'!AJ101)</f>
        <v>-</v>
      </c>
      <c r="AJ25" s="80" t="str">
        <f>IF('2b Gas transmission'!AK101="-","-",'2b Gas transmission'!AK101)</f>
        <v>-</v>
      </c>
      <c r="AK25" s="80" t="str">
        <f>IF('2b Gas transmission'!AL101="-","-",'2b Gas transmission'!AL101)</f>
        <v>-</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5">
      <c r="A26" s="10"/>
      <c r="B26" s="72" t="s">
        <v>167</v>
      </c>
      <c r="C26" s="191"/>
      <c r="D26" s="192"/>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t="str">
        <f>IF('2b Gas transmission'!AF102="-","-",'2b Gas transmission'!AF102)</f>
        <v>-</v>
      </c>
      <c r="AF26" s="80" t="str">
        <f>IF('2b Gas transmission'!AG102="-","-",'2b Gas transmission'!AG102)</f>
        <v>-</v>
      </c>
      <c r="AG26" s="80" t="str">
        <f>IF('2b Gas transmission'!AH102="-","-",'2b Gas transmission'!AH102)</f>
        <v>-</v>
      </c>
      <c r="AH26" s="80" t="str">
        <f>IF('2b Gas transmission'!AI102="-","-",'2b Gas transmission'!AI102)</f>
        <v>-</v>
      </c>
      <c r="AI26" s="80" t="str">
        <f>IF('2b Gas transmission'!AJ102="-","-",'2b Gas transmission'!AJ102)</f>
        <v>-</v>
      </c>
      <c r="AJ26" s="80" t="str">
        <f>IF('2b Gas transmission'!AK102="-","-",'2b Gas transmission'!AK102)</f>
        <v>-</v>
      </c>
      <c r="AK26" s="80" t="str">
        <f>IF('2b Gas transmission'!AL102="-","-",'2b Gas transmission'!AL102)</f>
        <v>-</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5">
      <c r="A27" s="10"/>
      <c r="B27" s="70" t="s">
        <v>168</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65" customHeight="1">
      <c r="A28" s="10"/>
      <c r="B28" s="72" t="s">
        <v>155</v>
      </c>
      <c r="C28" s="73" t="s">
        <v>127</v>
      </c>
      <c r="D28" s="192"/>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t="str">
        <f>IF(AE14="-","-",AE14*INDEX('3c Mappings'!$C$8:$O$21,MATCH($C28,'3c Mappings'!$B$8:$B$21,0),MATCH($B28,'3c Mappings'!$C$7:$O$7,0)))</f>
        <v>-</v>
      </c>
      <c r="AF28" s="80" t="str">
        <f>IF(AF14="-","-",AF14*INDEX('3c Mappings'!$C$8:$O$21,MATCH($C28,'3c Mappings'!$B$8:$B$21,0),MATCH($B28,'3c Mappings'!$C$7:$O$7,0)))</f>
        <v>-</v>
      </c>
      <c r="AG28" s="80" t="str">
        <f>IF(AG14="-","-",AG14*INDEX('3c Mappings'!$C$8:$O$21,MATCH($C28,'3c Mappings'!$B$8:$B$21,0),MATCH($B28,'3c Mappings'!$C$7:$O$7,0)))</f>
        <v>-</v>
      </c>
      <c r="AH28" s="80" t="str">
        <f>IF(AH14="-","-",AH14*INDEX('3c Mappings'!$C$8:$O$21,MATCH($C28,'3c Mappings'!$B$8:$B$21,0),MATCH($B28,'3c Mappings'!$C$7:$O$7,0)))</f>
        <v>-</v>
      </c>
      <c r="AI28" s="80" t="str">
        <f>IF(AI14="-","-",AI14*INDEX('3c Mappings'!$C$8:$O$21,MATCH($C28,'3c Mappings'!$B$8:$B$21,0),MATCH($B28,'3c Mappings'!$C$7:$O$7,0)))</f>
        <v>-</v>
      </c>
      <c r="AJ28" s="80" t="str">
        <f>IF(AJ14="-","-",AJ14*INDEX('3c Mappings'!$C$8:$O$21,MATCH($C28,'3c Mappings'!$B$8:$B$21,0),MATCH($B28,'3c Mappings'!$C$7:$O$7,0)))</f>
        <v>-</v>
      </c>
      <c r="AK28" s="80" t="str">
        <f>IF(AK14="-","-",AK14*INDEX('3c Mappings'!$C$8:$O$21,MATCH($C28,'3c Mappings'!$B$8:$B$21,0),MATCH($B28,'3c Mappings'!$C$7:$O$7,0)))</f>
        <v>-</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5">
      <c r="A29" s="10"/>
      <c r="B29" s="72" t="s">
        <v>156</v>
      </c>
      <c r="C29" s="73" t="s">
        <v>127</v>
      </c>
      <c r="D29" s="192"/>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t="str">
        <f>IF(AE15="-","-",AE15*INDEX('3c Mappings'!$C$8:$O$21,MATCH($C29,'3c Mappings'!$B$8:$B$21,0),MATCH($B29,'3c Mappings'!$C$7:$O$7,0)))</f>
        <v>-</v>
      </c>
      <c r="AF29" s="80" t="str">
        <f>IF(AF15="-","-",AF15*INDEX('3c Mappings'!$C$8:$O$21,MATCH($C29,'3c Mappings'!$B$8:$B$21,0),MATCH($B29,'3c Mappings'!$C$7:$O$7,0)))</f>
        <v>-</v>
      </c>
      <c r="AG29" s="80" t="str">
        <f>IF(AG15="-","-",AG15*INDEX('3c Mappings'!$C$8:$O$21,MATCH($C29,'3c Mappings'!$B$8:$B$21,0),MATCH($B29,'3c Mappings'!$C$7:$O$7,0)))</f>
        <v>-</v>
      </c>
      <c r="AH29" s="80" t="str">
        <f>IF(AH15="-","-",AH15*INDEX('3c Mappings'!$C$8:$O$21,MATCH($C29,'3c Mappings'!$B$8:$B$21,0),MATCH($B29,'3c Mappings'!$C$7:$O$7,0)))</f>
        <v>-</v>
      </c>
      <c r="AI29" s="80" t="str">
        <f>IF(AI15="-","-",AI15*INDEX('3c Mappings'!$C$8:$O$21,MATCH($C29,'3c Mappings'!$B$8:$B$21,0),MATCH($B29,'3c Mappings'!$C$7:$O$7,0)))</f>
        <v>-</v>
      </c>
      <c r="AJ29" s="80" t="str">
        <f>IF(AJ15="-","-",AJ15*INDEX('3c Mappings'!$C$8:$O$21,MATCH($C29,'3c Mappings'!$B$8:$B$21,0),MATCH($B29,'3c Mappings'!$C$7:$O$7,0)))</f>
        <v>-</v>
      </c>
      <c r="AK29" s="80" t="str">
        <f>IF(AK15="-","-",AK15*INDEX('3c Mappings'!$C$8:$O$21,MATCH($C29,'3c Mappings'!$B$8:$B$21,0),MATCH($B29,'3c Mappings'!$C$7:$O$7,0)))</f>
        <v>-</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5">
      <c r="A30" s="10"/>
      <c r="B30" s="72" t="s">
        <v>157</v>
      </c>
      <c r="C30" s="73" t="s">
        <v>127</v>
      </c>
      <c r="D30" s="192"/>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t="str">
        <f>IF(AE16="-","-",AE16*INDEX('3c Mappings'!$C$8:$O$21,MATCH($C30,'3c Mappings'!$B$8:$B$21,0),MATCH($B30,'3c Mappings'!$C$7:$O$7,0)))</f>
        <v>-</v>
      </c>
      <c r="AF30" s="80" t="str">
        <f>IF(AF16="-","-",AF16*INDEX('3c Mappings'!$C$8:$O$21,MATCH($C30,'3c Mappings'!$B$8:$B$21,0),MATCH($B30,'3c Mappings'!$C$7:$O$7,0)))</f>
        <v>-</v>
      </c>
      <c r="AG30" s="80" t="str">
        <f>IF(AG16="-","-",AG16*INDEX('3c Mappings'!$C$8:$O$21,MATCH($C30,'3c Mappings'!$B$8:$B$21,0),MATCH($B30,'3c Mappings'!$C$7:$O$7,0)))</f>
        <v>-</v>
      </c>
      <c r="AH30" s="80" t="str">
        <f>IF(AH16="-","-",AH16*INDEX('3c Mappings'!$C$8:$O$21,MATCH($C30,'3c Mappings'!$B$8:$B$21,0),MATCH($B30,'3c Mappings'!$C$7:$O$7,0)))</f>
        <v>-</v>
      </c>
      <c r="AI30" s="80" t="str">
        <f>IF(AI16="-","-",AI16*INDEX('3c Mappings'!$C$8:$O$21,MATCH($C30,'3c Mappings'!$B$8:$B$21,0),MATCH($B30,'3c Mappings'!$C$7:$O$7,0)))</f>
        <v>-</v>
      </c>
      <c r="AJ30" s="80" t="str">
        <f>IF(AJ16="-","-",AJ16*INDEX('3c Mappings'!$C$8:$O$21,MATCH($C30,'3c Mappings'!$B$8:$B$21,0),MATCH($B30,'3c Mappings'!$C$7:$O$7,0)))</f>
        <v>-</v>
      </c>
      <c r="AK30" s="80" t="str">
        <f>IF(AK16="-","-",AK16*INDEX('3c Mappings'!$C$8:$O$21,MATCH($C30,'3c Mappings'!$B$8:$B$21,0),MATCH($B30,'3c Mappings'!$C$7:$O$7,0)))</f>
        <v>-</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5">
      <c r="A31" s="10"/>
      <c r="B31" s="72" t="s">
        <v>158</v>
      </c>
      <c r="C31" s="73" t="s">
        <v>127</v>
      </c>
      <c r="D31" s="192"/>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t="str">
        <f>IF(AE17="-","-",AE17*INDEX('3c Mappings'!$C$8:$O$21,MATCH($C31,'3c Mappings'!$B$8:$B$21,0),MATCH($B31,'3c Mappings'!$C$7:$O$7,0)))</f>
        <v>-</v>
      </c>
      <c r="AF31" s="80" t="str">
        <f>IF(AF17="-","-",AF17*INDEX('3c Mappings'!$C$8:$O$21,MATCH($C31,'3c Mappings'!$B$8:$B$21,0),MATCH($B31,'3c Mappings'!$C$7:$O$7,0)))</f>
        <v>-</v>
      </c>
      <c r="AG31" s="80" t="str">
        <f>IF(AG17="-","-",AG17*INDEX('3c Mappings'!$C$8:$O$21,MATCH($C31,'3c Mappings'!$B$8:$B$21,0),MATCH($B31,'3c Mappings'!$C$7:$O$7,0)))</f>
        <v>-</v>
      </c>
      <c r="AH31" s="80" t="str">
        <f>IF(AH17="-","-",AH17*INDEX('3c Mappings'!$C$8:$O$21,MATCH($C31,'3c Mappings'!$B$8:$B$21,0),MATCH($B31,'3c Mappings'!$C$7:$O$7,0)))</f>
        <v>-</v>
      </c>
      <c r="AI31" s="80" t="str">
        <f>IF(AI17="-","-",AI17*INDEX('3c Mappings'!$C$8:$O$21,MATCH($C31,'3c Mappings'!$B$8:$B$21,0),MATCH($B31,'3c Mappings'!$C$7:$O$7,0)))</f>
        <v>-</v>
      </c>
      <c r="AJ31" s="80" t="str">
        <f>IF(AJ17="-","-",AJ17*INDEX('3c Mappings'!$C$8:$O$21,MATCH($C31,'3c Mappings'!$B$8:$B$21,0),MATCH($B31,'3c Mappings'!$C$7:$O$7,0)))</f>
        <v>-</v>
      </c>
      <c r="AK31" s="80" t="str">
        <f>IF(AK17="-","-",AK17*INDEX('3c Mappings'!$C$8:$O$21,MATCH($C31,'3c Mappings'!$B$8:$B$21,0),MATCH($B31,'3c Mappings'!$C$7:$O$7,0)))</f>
        <v>-</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5">
      <c r="A32" s="10"/>
      <c r="B32" s="72" t="s">
        <v>159</v>
      </c>
      <c r="C32" s="73" t="s">
        <v>127</v>
      </c>
      <c r="D32" s="192"/>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t="str">
        <f>IF(AE18="-","-",AE18*INDEX('3c Mappings'!$C$8:$O$21,MATCH($C32,'3c Mappings'!$B$8:$B$21,0),MATCH($B32,'3c Mappings'!$C$7:$O$7,0)))</f>
        <v>-</v>
      </c>
      <c r="AF32" s="80" t="str">
        <f>IF(AF18="-","-",AF18*INDEX('3c Mappings'!$C$8:$O$21,MATCH($C32,'3c Mappings'!$B$8:$B$21,0),MATCH($B32,'3c Mappings'!$C$7:$O$7,0)))</f>
        <v>-</v>
      </c>
      <c r="AG32" s="80" t="str">
        <f>IF(AG18="-","-",AG18*INDEX('3c Mappings'!$C$8:$O$21,MATCH($C32,'3c Mappings'!$B$8:$B$21,0),MATCH($B32,'3c Mappings'!$C$7:$O$7,0)))</f>
        <v>-</v>
      </c>
      <c r="AH32" s="80" t="str">
        <f>IF(AH18="-","-",AH18*INDEX('3c Mappings'!$C$8:$O$21,MATCH($C32,'3c Mappings'!$B$8:$B$21,0),MATCH($B32,'3c Mappings'!$C$7:$O$7,0)))</f>
        <v>-</v>
      </c>
      <c r="AI32" s="80" t="str">
        <f>IF(AI18="-","-",AI18*INDEX('3c Mappings'!$C$8:$O$21,MATCH($C32,'3c Mappings'!$B$8:$B$21,0),MATCH($B32,'3c Mappings'!$C$7:$O$7,0)))</f>
        <v>-</v>
      </c>
      <c r="AJ32" s="80" t="str">
        <f>IF(AJ18="-","-",AJ18*INDEX('3c Mappings'!$C$8:$O$21,MATCH($C32,'3c Mappings'!$B$8:$B$21,0),MATCH($B32,'3c Mappings'!$C$7:$O$7,0)))</f>
        <v>-</v>
      </c>
      <c r="AK32" s="80" t="str">
        <f>IF(AK18="-","-",AK18*INDEX('3c Mappings'!$C$8:$O$21,MATCH($C32,'3c Mappings'!$B$8:$B$21,0),MATCH($B32,'3c Mappings'!$C$7:$O$7,0)))</f>
        <v>-</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5">
      <c r="A33" s="10"/>
      <c r="B33" s="72" t="s">
        <v>160</v>
      </c>
      <c r="C33" s="73" t="s">
        <v>127</v>
      </c>
      <c r="D33" s="192"/>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t="str">
        <f>IF(AE19="-","-",AE19*INDEX('3c Mappings'!$C$8:$O$21,MATCH($C33,'3c Mappings'!$B$8:$B$21,0),MATCH($B33,'3c Mappings'!$C$7:$O$7,0)))</f>
        <v>-</v>
      </c>
      <c r="AF33" s="80" t="str">
        <f>IF(AF19="-","-",AF19*INDEX('3c Mappings'!$C$8:$O$21,MATCH($C33,'3c Mappings'!$B$8:$B$21,0),MATCH($B33,'3c Mappings'!$C$7:$O$7,0)))</f>
        <v>-</v>
      </c>
      <c r="AG33" s="80" t="str">
        <f>IF(AG19="-","-",AG19*INDEX('3c Mappings'!$C$8:$O$21,MATCH($C33,'3c Mappings'!$B$8:$B$21,0),MATCH($B33,'3c Mappings'!$C$7:$O$7,0)))</f>
        <v>-</v>
      </c>
      <c r="AH33" s="80" t="str">
        <f>IF(AH19="-","-",AH19*INDEX('3c Mappings'!$C$8:$O$21,MATCH($C33,'3c Mappings'!$B$8:$B$21,0),MATCH($B33,'3c Mappings'!$C$7:$O$7,0)))</f>
        <v>-</v>
      </c>
      <c r="AI33" s="80" t="str">
        <f>IF(AI19="-","-",AI19*INDEX('3c Mappings'!$C$8:$O$21,MATCH($C33,'3c Mappings'!$B$8:$B$21,0),MATCH($B33,'3c Mappings'!$C$7:$O$7,0)))</f>
        <v>-</v>
      </c>
      <c r="AJ33" s="80" t="str">
        <f>IF(AJ19="-","-",AJ19*INDEX('3c Mappings'!$C$8:$O$21,MATCH($C33,'3c Mappings'!$B$8:$B$21,0),MATCH($B33,'3c Mappings'!$C$7:$O$7,0)))</f>
        <v>-</v>
      </c>
      <c r="AK33" s="80" t="str">
        <f>IF(AK19="-","-",AK19*INDEX('3c Mappings'!$C$8:$O$21,MATCH($C33,'3c Mappings'!$B$8:$B$21,0),MATCH($B33,'3c Mappings'!$C$7:$O$7,0)))</f>
        <v>-</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5">
      <c r="A34" s="10"/>
      <c r="B34" s="72" t="s">
        <v>161</v>
      </c>
      <c r="C34" s="73" t="s">
        <v>127</v>
      </c>
      <c r="D34" s="192"/>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t="str">
        <f>IF(AE20="-","-",AE20*INDEX('3c Mappings'!$C$8:$O$21,MATCH($C34,'3c Mappings'!$B$8:$B$21,0),MATCH($B34,'3c Mappings'!$C$7:$O$7,0)))</f>
        <v>-</v>
      </c>
      <c r="AF34" s="80" t="str">
        <f>IF(AF20="-","-",AF20*INDEX('3c Mappings'!$C$8:$O$21,MATCH($C34,'3c Mappings'!$B$8:$B$21,0),MATCH($B34,'3c Mappings'!$C$7:$O$7,0)))</f>
        <v>-</v>
      </c>
      <c r="AG34" s="80" t="str">
        <f>IF(AG20="-","-",AG20*INDEX('3c Mappings'!$C$8:$O$21,MATCH($C34,'3c Mappings'!$B$8:$B$21,0),MATCH($B34,'3c Mappings'!$C$7:$O$7,0)))</f>
        <v>-</v>
      </c>
      <c r="AH34" s="80" t="str">
        <f>IF(AH20="-","-",AH20*INDEX('3c Mappings'!$C$8:$O$21,MATCH($C34,'3c Mappings'!$B$8:$B$21,0),MATCH($B34,'3c Mappings'!$C$7:$O$7,0)))</f>
        <v>-</v>
      </c>
      <c r="AI34" s="80" t="str">
        <f>IF(AI20="-","-",AI20*INDEX('3c Mappings'!$C$8:$O$21,MATCH($C34,'3c Mappings'!$B$8:$B$21,0),MATCH($B34,'3c Mappings'!$C$7:$O$7,0)))</f>
        <v>-</v>
      </c>
      <c r="AJ34" s="80" t="str">
        <f>IF(AJ20="-","-",AJ20*INDEX('3c Mappings'!$C$8:$O$21,MATCH($C34,'3c Mappings'!$B$8:$B$21,0),MATCH($B34,'3c Mappings'!$C$7:$O$7,0)))</f>
        <v>-</v>
      </c>
      <c r="AK34" s="80" t="str">
        <f>IF(AK20="-","-",AK20*INDEX('3c Mappings'!$C$8:$O$21,MATCH($C34,'3c Mappings'!$B$8:$B$21,0),MATCH($B34,'3c Mappings'!$C$7:$O$7,0)))</f>
        <v>-</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5">
      <c r="A35" s="10"/>
      <c r="B35" s="72" t="s">
        <v>162</v>
      </c>
      <c r="C35" s="73" t="s">
        <v>127</v>
      </c>
      <c r="D35" s="192"/>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t="str">
        <f>IF(AE21="-","-",AE21*INDEX('3c Mappings'!$C$8:$O$21,MATCH($C35,'3c Mappings'!$B$8:$B$21,0),MATCH($B35,'3c Mappings'!$C$7:$O$7,0)))</f>
        <v>-</v>
      </c>
      <c r="AF35" s="80" t="str">
        <f>IF(AF21="-","-",AF21*INDEX('3c Mappings'!$C$8:$O$21,MATCH($C35,'3c Mappings'!$B$8:$B$21,0),MATCH($B35,'3c Mappings'!$C$7:$O$7,0)))</f>
        <v>-</v>
      </c>
      <c r="AG35" s="80" t="str">
        <f>IF(AG21="-","-",AG21*INDEX('3c Mappings'!$C$8:$O$21,MATCH($C35,'3c Mappings'!$B$8:$B$21,0),MATCH($B35,'3c Mappings'!$C$7:$O$7,0)))</f>
        <v>-</v>
      </c>
      <c r="AH35" s="80" t="str">
        <f>IF(AH21="-","-",AH21*INDEX('3c Mappings'!$C$8:$O$21,MATCH($C35,'3c Mappings'!$B$8:$B$21,0),MATCH($B35,'3c Mappings'!$C$7:$O$7,0)))</f>
        <v>-</v>
      </c>
      <c r="AI35" s="80" t="str">
        <f>IF(AI21="-","-",AI21*INDEX('3c Mappings'!$C$8:$O$21,MATCH($C35,'3c Mappings'!$B$8:$B$21,0),MATCH($B35,'3c Mappings'!$C$7:$O$7,0)))</f>
        <v>-</v>
      </c>
      <c r="AJ35" s="80" t="str">
        <f>IF(AJ21="-","-",AJ21*INDEX('3c Mappings'!$C$8:$O$21,MATCH($C35,'3c Mappings'!$B$8:$B$21,0),MATCH($B35,'3c Mappings'!$C$7:$O$7,0)))</f>
        <v>-</v>
      </c>
      <c r="AK35" s="80" t="str">
        <f>IF(AK21="-","-",AK21*INDEX('3c Mappings'!$C$8:$O$21,MATCH($C35,'3c Mappings'!$B$8:$B$21,0),MATCH($B35,'3c Mappings'!$C$7:$O$7,0)))</f>
        <v>-</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5">
      <c r="A36" s="10"/>
      <c r="B36" s="72" t="s">
        <v>163</v>
      </c>
      <c r="C36" s="73" t="s">
        <v>127</v>
      </c>
      <c r="D36" s="192"/>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t="str">
        <f>IF(AE22="-","-",AE22*INDEX('3c Mappings'!$C$8:$O$21,MATCH($C36,'3c Mappings'!$B$8:$B$21,0),MATCH($B36,'3c Mappings'!$C$7:$O$7,0)))</f>
        <v>-</v>
      </c>
      <c r="AF36" s="80" t="str">
        <f>IF(AF22="-","-",AF22*INDEX('3c Mappings'!$C$8:$O$21,MATCH($C36,'3c Mappings'!$B$8:$B$21,0),MATCH($B36,'3c Mappings'!$C$7:$O$7,0)))</f>
        <v>-</v>
      </c>
      <c r="AG36" s="80" t="str">
        <f>IF(AG22="-","-",AG22*INDEX('3c Mappings'!$C$8:$O$21,MATCH($C36,'3c Mappings'!$B$8:$B$21,0),MATCH($B36,'3c Mappings'!$C$7:$O$7,0)))</f>
        <v>-</v>
      </c>
      <c r="AH36" s="80" t="str">
        <f>IF(AH22="-","-",AH22*INDEX('3c Mappings'!$C$8:$O$21,MATCH($C36,'3c Mappings'!$B$8:$B$21,0),MATCH($B36,'3c Mappings'!$C$7:$O$7,0)))</f>
        <v>-</v>
      </c>
      <c r="AI36" s="80" t="str">
        <f>IF(AI22="-","-",AI22*INDEX('3c Mappings'!$C$8:$O$21,MATCH($C36,'3c Mappings'!$B$8:$B$21,0),MATCH($B36,'3c Mappings'!$C$7:$O$7,0)))</f>
        <v>-</v>
      </c>
      <c r="AJ36" s="80" t="str">
        <f>IF(AJ22="-","-",AJ22*INDEX('3c Mappings'!$C$8:$O$21,MATCH($C36,'3c Mappings'!$B$8:$B$21,0),MATCH($B36,'3c Mappings'!$C$7:$O$7,0)))</f>
        <v>-</v>
      </c>
      <c r="AK36" s="80" t="str">
        <f>IF(AK22="-","-",AK22*INDEX('3c Mappings'!$C$8:$O$21,MATCH($C36,'3c Mappings'!$B$8:$B$21,0),MATCH($B36,'3c Mappings'!$C$7:$O$7,0)))</f>
        <v>-</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5">
      <c r="A37" s="10"/>
      <c r="B37" s="72" t="s">
        <v>164</v>
      </c>
      <c r="C37" s="73" t="s">
        <v>127</v>
      </c>
      <c r="D37" s="192"/>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t="str">
        <f>IF(AE23="-","-",AE23*INDEX('3c Mappings'!$C$8:$O$21,MATCH($C37,'3c Mappings'!$B$8:$B$21,0),MATCH($B37,'3c Mappings'!$C$7:$O$7,0)))</f>
        <v>-</v>
      </c>
      <c r="AF37" s="80" t="str">
        <f>IF(AF23="-","-",AF23*INDEX('3c Mappings'!$C$8:$O$21,MATCH($C37,'3c Mappings'!$B$8:$B$21,0),MATCH($B37,'3c Mappings'!$C$7:$O$7,0)))</f>
        <v>-</v>
      </c>
      <c r="AG37" s="80" t="str">
        <f>IF(AG23="-","-",AG23*INDEX('3c Mappings'!$C$8:$O$21,MATCH($C37,'3c Mappings'!$B$8:$B$21,0),MATCH($B37,'3c Mappings'!$C$7:$O$7,0)))</f>
        <v>-</v>
      </c>
      <c r="AH37" s="80" t="str">
        <f>IF(AH23="-","-",AH23*INDEX('3c Mappings'!$C$8:$O$21,MATCH($C37,'3c Mappings'!$B$8:$B$21,0),MATCH($B37,'3c Mappings'!$C$7:$O$7,0)))</f>
        <v>-</v>
      </c>
      <c r="AI37" s="80" t="str">
        <f>IF(AI23="-","-",AI23*INDEX('3c Mappings'!$C$8:$O$21,MATCH($C37,'3c Mappings'!$B$8:$B$21,0),MATCH($B37,'3c Mappings'!$C$7:$O$7,0)))</f>
        <v>-</v>
      </c>
      <c r="AJ37" s="80" t="str">
        <f>IF(AJ23="-","-",AJ23*INDEX('3c Mappings'!$C$8:$O$21,MATCH($C37,'3c Mappings'!$B$8:$B$21,0),MATCH($B37,'3c Mappings'!$C$7:$O$7,0)))</f>
        <v>-</v>
      </c>
      <c r="AK37" s="80" t="str">
        <f>IF(AK23="-","-",AK23*INDEX('3c Mappings'!$C$8:$O$21,MATCH($C37,'3c Mappings'!$B$8:$B$21,0),MATCH($B37,'3c Mappings'!$C$7:$O$7,0)))</f>
        <v>-</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5">
      <c r="A38" s="10"/>
      <c r="B38" s="72" t="s">
        <v>165</v>
      </c>
      <c r="C38" s="73" t="s">
        <v>127</v>
      </c>
      <c r="D38" s="192"/>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t="str">
        <f>IF(AE24="-","-",AE24*INDEX('3c Mappings'!$C$8:$O$21,MATCH($C38,'3c Mappings'!$B$8:$B$21,0),MATCH($B38,'3c Mappings'!$C$7:$O$7,0)))</f>
        <v>-</v>
      </c>
      <c r="AF38" s="80" t="str">
        <f>IF(AF24="-","-",AF24*INDEX('3c Mappings'!$C$8:$O$21,MATCH($C38,'3c Mappings'!$B$8:$B$21,0),MATCH($B38,'3c Mappings'!$C$7:$O$7,0)))</f>
        <v>-</v>
      </c>
      <c r="AG38" s="80" t="str">
        <f>IF(AG24="-","-",AG24*INDEX('3c Mappings'!$C$8:$O$21,MATCH($C38,'3c Mappings'!$B$8:$B$21,0),MATCH($B38,'3c Mappings'!$C$7:$O$7,0)))</f>
        <v>-</v>
      </c>
      <c r="AH38" s="80" t="str">
        <f>IF(AH24="-","-",AH24*INDEX('3c Mappings'!$C$8:$O$21,MATCH($C38,'3c Mappings'!$B$8:$B$21,0),MATCH($B38,'3c Mappings'!$C$7:$O$7,0)))</f>
        <v>-</v>
      </c>
      <c r="AI38" s="80" t="str">
        <f>IF(AI24="-","-",AI24*INDEX('3c Mappings'!$C$8:$O$21,MATCH($C38,'3c Mappings'!$B$8:$B$21,0),MATCH($B38,'3c Mappings'!$C$7:$O$7,0)))</f>
        <v>-</v>
      </c>
      <c r="AJ38" s="80" t="str">
        <f>IF(AJ24="-","-",AJ24*INDEX('3c Mappings'!$C$8:$O$21,MATCH($C38,'3c Mappings'!$B$8:$B$21,0),MATCH($B38,'3c Mappings'!$C$7:$O$7,0)))</f>
        <v>-</v>
      </c>
      <c r="AK38" s="80" t="str">
        <f>IF(AK24="-","-",AK24*INDEX('3c Mappings'!$C$8:$O$21,MATCH($C38,'3c Mappings'!$B$8:$B$21,0),MATCH($B38,'3c Mappings'!$C$7:$O$7,0)))</f>
        <v>-</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5">
      <c r="A39" s="10"/>
      <c r="B39" s="72" t="s">
        <v>166</v>
      </c>
      <c r="C39" s="73" t="s">
        <v>127</v>
      </c>
      <c r="D39" s="192"/>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t="str">
        <f>IF(AE25="-","-",AE25*INDEX('3c Mappings'!$C$8:$O$21,MATCH($C39,'3c Mappings'!$B$8:$B$21,0),MATCH($B39,'3c Mappings'!$C$7:$O$7,0)))</f>
        <v>-</v>
      </c>
      <c r="AF39" s="80" t="str">
        <f>IF(AF25="-","-",AF25*INDEX('3c Mappings'!$C$8:$O$21,MATCH($C39,'3c Mappings'!$B$8:$B$21,0),MATCH($B39,'3c Mappings'!$C$7:$O$7,0)))</f>
        <v>-</v>
      </c>
      <c r="AG39" s="80" t="str">
        <f>IF(AG25="-","-",AG25*INDEX('3c Mappings'!$C$8:$O$21,MATCH($C39,'3c Mappings'!$B$8:$B$21,0),MATCH($B39,'3c Mappings'!$C$7:$O$7,0)))</f>
        <v>-</v>
      </c>
      <c r="AH39" s="80" t="str">
        <f>IF(AH25="-","-",AH25*INDEX('3c Mappings'!$C$8:$O$21,MATCH($C39,'3c Mappings'!$B$8:$B$21,0),MATCH($B39,'3c Mappings'!$C$7:$O$7,0)))</f>
        <v>-</v>
      </c>
      <c r="AI39" s="80" t="str">
        <f>IF(AI25="-","-",AI25*INDEX('3c Mappings'!$C$8:$O$21,MATCH($C39,'3c Mappings'!$B$8:$B$21,0),MATCH($B39,'3c Mappings'!$C$7:$O$7,0)))</f>
        <v>-</v>
      </c>
      <c r="AJ39" s="80" t="str">
        <f>IF(AJ25="-","-",AJ25*INDEX('3c Mappings'!$C$8:$O$21,MATCH($C39,'3c Mappings'!$B$8:$B$21,0),MATCH($B39,'3c Mappings'!$C$7:$O$7,0)))</f>
        <v>-</v>
      </c>
      <c r="AK39" s="80" t="str">
        <f>IF(AK25="-","-",AK25*INDEX('3c Mappings'!$C$8:$O$21,MATCH($C39,'3c Mappings'!$B$8:$B$21,0),MATCH($B39,'3c Mappings'!$C$7:$O$7,0)))</f>
        <v>-</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5">
      <c r="A40" s="10"/>
      <c r="B40" s="72" t="s">
        <v>167</v>
      </c>
      <c r="C40" s="73" t="s">
        <v>127</v>
      </c>
      <c r="D40" s="192"/>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t="str">
        <f>IF(AE26="-","-",AE26*INDEX('3c Mappings'!$C$8:$O$21,MATCH($C40,'3c Mappings'!$B$8:$B$21,0),MATCH($B40,'3c Mappings'!$C$7:$O$7,0)))</f>
        <v>-</v>
      </c>
      <c r="AF40" s="80" t="str">
        <f>IF(AF26="-","-",AF26*INDEX('3c Mappings'!$C$8:$O$21,MATCH($C40,'3c Mappings'!$B$8:$B$21,0),MATCH($B40,'3c Mappings'!$C$7:$O$7,0)))</f>
        <v>-</v>
      </c>
      <c r="AG40" s="80" t="str">
        <f>IF(AG26="-","-",AG26*INDEX('3c Mappings'!$C$8:$O$21,MATCH($C40,'3c Mappings'!$B$8:$B$21,0),MATCH($B40,'3c Mappings'!$C$7:$O$7,0)))</f>
        <v>-</v>
      </c>
      <c r="AH40" s="80" t="str">
        <f>IF(AH26="-","-",AH26*INDEX('3c Mappings'!$C$8:$O$21,MATCH($C40,'3c Mappings'!$B$8:$B$21,0),MATCH($B40,'3c Mappings'!$C$7:$O$7,0)))</f>
        <v>-</v>
      </c>
      <c r="AI40" s="80" t="str">
        <f>IF(AI26="-","-",AI26*INDEX('3c Mappings'!$C$8:$O$21,MATCH($C40,'3c Mappings'!$B$8:$B$21,0),MATCH($B40,'3c Mappings'!$C$7:$O$7,0)))</f>
        <v>-</v>
      </c>
      <c r="AJ40" s="80" t="str">
        <f>IF(AJ26="-","-",AJ26*INDEX('3c Mappings'!$C$8:$O$21,MATCH($C40,'3c Mappings'!$B$8:$B$21,0),MATCH($B40,'3c Mappings'!$C$7:$O$7,0)))</f>
        <v>-</v>
      </c>
      <c r="AK40" s="80" t="str">
        <f>IF(AK26="-","-",AK26*INDEX('3c Mappings'!$C$8:$O$21,MATCH($C40,'3c Mappings'!$B$8:$B$21,0),MATCH($B40,'3c Mappings'!$C$7:$O$7,0)))</f>
        <v>-</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65" customHeight="1">
      <c r="A41" s="10"/>
      <c r="B41" s="72" t="s">
        <v>155</v>
      </c>
      <c r="C41" s="73" t="s">
        <v>129</v>
      </c>
      <c r="D41" s="192"/>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t="str">
        <f>IF(AE14="-","-",AE14*INDEX('3c Mappings'!$C$8:$O$21,MATCH($C41,'3c Mappings'!$B$8:$B$21,0),MATCH($B41,'3c Mappings'!$C$7:$O$7,0)))</f>
        <v>-</v>
      </c>
      <c r="AF41" s="80" t="str">
        <f>IF(AF14="-","-",AF14*INDEX('3c Mappings'!$C$8:$O$21,MATCH($C41,'3c Mappings'!$B$8:$B$21,0),MATCH($B41,'3c Mappings'!$C$7:$O$7,0)))</f>
        <v>-</v>
      </c>
      <c r="AG41" s="80" t="str">
        <f>IF(AG14="-","-",AG14*INDEX('3c Mappings'!$C$8:$O$21,MATCH($C41,'3c Mappings'!$B$8:$B$21,0),MATCH($B41,'3c Mappings'!$C$7:$O$7,0)))</f>
        <v>-</v>
      </c>
      <c r="AH41" s="80" t="str">
        <f>IF(AH14="-","-",AH14*INDEX('3c Mappings'!$C$8:$O$21,MATCH($C41,'3c Mappings'!$B$8:$B$21,0),MATCH($B41,'3c Mappings'!$C$7:$O$7,0)))</f>
        <v>-</v>
      </c>
      <c r="AI41" s="80" t="str">
        <f>IF(AI14="-","-",AI14*INDEX('3c Mappings'!$C$8:$O$21,MATCH($C41,'3c Mappings'!$B$8:$B$21,0),MATCH($B41,'3c Mappings'!$C$7:$O$7,0)))</f>
        <v>-</v>
      </c>
      <c r="AJ41" s="80" t="str">
        <f>IF(AJ14="-","-",AJ14*INDEX('3c Mappings'!$C$8:$O$21,MATCH($C41,'3c Mappings'!$B$8:$B$21,0),MATCH($B41,'3c Mappings'!$C$7:$O$7,0)))</f>
        <v>-</v>
      </c>
      <c r="AK41" s="80" t="str">
        <f>IF(AK14="-","-",AK14*INDEX('3c Mappings'!$C$8:$O$21,MATCH($C41,'3c Mappings'!$B$8:$B$21,0),MATCH($B41,'3c Mappings'!$C$7:$O$7,0)))</f>
        <v>-</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5">
      <c r="A42" s="10"/>
      <c r="B42" s="72" t="s">
        <v>156</v>
      </c>
      <c r="C42" s="73" t="s">
        <v>129</v>
      </c>
      <c r="D42" s="192"/>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t="str">
        <f>IF(AE15="-","-",AE15*INDEX('3c Mappings'!$C$8:$O$21,MATCH($C42,'3c Mappings'!$B$8:$B$21,0),MATCH($B42,'3c Mappings'!$C$7:$O$7,0)))</f>
        <v>-</v>
      </c>
      <c r="AF42" s="80" t="str">
        <f>IF(AF15="-","-",AF15*INDEX('3c Mappings'!$C$8:$O$21,MATCH($C42,'3c Mappings'!$B$8:$B$21,0),MATCH($B42,'3c Mappings'!$C$7:$O$7,0)))</f>
        <v>-</v>
      </c>
      <c r="AG42" s="80" t="str">
        <f>IF(AG15="-","-",AG15*INDEX('3c Mappings'!$C$8:$O$21,MATCH($C42,'3c Mappings'!$B$8:$B$21,0),MATCH($B42,'3c Mappings'!$C$7:$O$7,0)))</f>
        <v>-</v>
      </c>
      <c r="AH42" s="80" t="str">
        <f>IF(AH15="-","-",AH15*INDEX('3c Mappings'!$C$8:$O$21,MATCH($C42,'3c Mappings'!$B$8:$B$21,0),MATCH($B42,'3c Mappings'!$C$7:$O$7,0)))</f>
        <v>-</v>
      </c>
      <c r="AI42" s="80" t="str">
        <f>IF(AI15="-","-",AI15*INDEX('3c Mappings'!$C$8:$O$21,MATCH($C42,'3c Mappings'!$B$8:$B$21,0),MATCH($B42,'3c Mappings'!$C$7:$O$7,0)))</f>
        <v>-</v>
      </c>
      <c r="AJ42" s="80" t="str">
        <f>IF(AJ15="-","-",AJ15*INDEX('3c Mappings'!$C$8:$O$21,MATCH($C42,'3c Mappings'!$B$8:$B$21,0),MATCH($B42,'3c Mappings'!$C$7:$O$7,0)))</f>
        <v>-</v>
      </c>
      <c r="AK42" s="80" t="str">
        <f>IF(AK15="-","-",AK15*INDEX('3c Mappings'!$C$8:$O$21,MATCH($C42,'3c Mappings'!$B$8:$B$21,0),MATCH($B42,'3c Mappings'!$C$7:$O$7,0)))</f>
        <v>-</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5">
      <c r="A43" s="10"/>
      <c r="B43" s="72" t="s">
        <v>157</v>
      </c>
      <c r="C43" s="73" t="s">
        <v>129</v>
      </c>
      <c r="D43" s="192"/>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t="str">
        <f>IF(AE16="-","-",AE16*INDEX('3c Mappings'!$C$8:$O$21,MATCH($C43,'3c Mappings'!$B$8:$B$21,0),MATCH($B43,'3c Mappings'!$C$7:$O$7,0)))</f>
        <v>-</v>
      </c>
      <c r="AF43" s="80" t="str">
        <f>IF(AF16="-","-",AF16*INDEX('3c Mappings'!$C$8:$O$21,MATCH($C43,'3c Mappings'!$B$8:$B$21,0),MATCH($B43,'3c Mappings'!$C$7:$O$7,0)))</f>
        <v>-</v>
      </c>
      <c r="AG43" s="80" t="str">
        <f>IF(AG16="-","-",AG16*INDEX('3c Mappings'!$C$8:$O$21,MATCH($C43,'3c Mappings'!$B$8:$B$21,0),MATCH($B43,'3c Mappings'!$C$7:$O$7,0)))</f>
        <v>-</v>
      </c>
      <c r="AH43" s="80" t="str">
        <f>IF(AH16="-","-",AH16*INDEX('3c Mappings'!$C$8:$O$21,MATCH($C43,'3c Mappings'!$B$8:$B$21,0),MATCH($B43,'3c Mappings'!$C$7:$O$7,0)))</f>
        <v>-</v>
      </c>
      <c r="AI43" s="80" t="str">
        <f>IF(AI16="-","-",AI16*INDEX('3c Mappings'!$C$8:$O$21,MATCH($C43,'3c Mappings'!$B$8:$B$21,0),MATCH($B43,'3c Mappings'!$C$7:$O$7,0)))</f>
        <v>-</v>
      </c>
      <c r="AJ43" s="80" t="str">
        <f>IF(AJ16="-","-",AJ16*INDEX('3c Mappings'!$C$8:$O$21,MATCH($C43,'3c Mappings'!$B$8:$B$21,0),MATCH($B43,'3c Mappings'!$C$7:$O$7,0)))</f>
        <v>-</v>
      </c>
      <c r="AK43" s="80" t="str">
        <f>IF(AK16="-","-",AK16*INDEX('3c Mappings'!$C$8:$O$21,MATCH($C43,'3c Mappings'!$B$8:$B$21,0),MATCH($B43,'3c Mappings'!$C$7:$O$7,0)))</f>
        <v>-</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5">
      <c r="A44" s="10"/>
      <c r="B44" s="72" t="s">
        <v>158</v>
      </c>
      <c r="C44" s="73" t="s">
        <v>129</v>
      </c>
      <c r="D44" s="192"/>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t="str">
        <f>IF(AE17="-","-",AE17*INDEX('3c Mappings'!$C$8:$O$21,MATCH($C44,'3c Mappings'!$B$8:$B$21,0),MATCH($B44,'3c Mappings'!$C$7:$O$7,0)))</f>
        <v>-</v>
      </c>
      <c r="AF44" s="80" t="str">
        <f>IF(AF17="-","-",AF17*INDEX('3c Mappings'!$C$8:$O$21,MATCH($C44,'3c Mappings'!$B$8:$B$21,0),MATCH($B44,'3c Mappings'!$C$7:$O$7,0)))</f>
        <v>-</v>
      </c>
      <c r="AG44" s="80" t="str">
        <f>IF(AG17="-","-",AG17*INDEX('3c Mappings'!$C$8:$O$21,MATCH($C44,'3c Mappings'!$B$8:$B$21,0),MATCH($B44,'3c Mappings'!$C$7:$O$7,0)))</f>
        <v>-</v>
      </c>
      <c r="AH44" s="80" t="str">
        <f>IF(AH17="-","-",AH17*INDEX('3c Mappings'!$C$8:$O$21,MATCH($C44,'3c Mappings'!$B$8:$B$21,0),MATCH($B44,'3c Mappings'!$C$7:$O$7,0)))</f>
        <v>-</v>
      </c>
      <c r="AI44" s="80" t="str">
        <f>IF(AI17="-","-",AI17*INDEX('3c Mappings'!$C$8:$O$21,MATCH($C44,'3c Mappings'!$B$8:$B$21,0),MATCH($B44,'3c Mappings'!$C$7:$O$7,0)))</f>
        <v>-</v>
      </c>
      <c r="AJ44" s="80" t="str">
        <f>IF(AJ17="-","-",AJ17*INDEX('3c Mappings'!$C$8:$O$21,MATCH($C44,'3c Mappings'!$B$8:$B$21,0),MATCH($B44,'3c Mappings'!$C$7:$O$7,0)))</f>
        <v>-</v>
      </c>
      <c r="AK44" s="80" t="str">
        <f>IF(AK17="-","-",AK17*INDEX('3c Mappings'!$C$8:$O$21,MATCH($C44,'3c Mappings'!$B$8:$B$21,0),MATCH($B44,'3c Mappings'!$C$7:$O$7,0)))</f>
        <v>-</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5">
      <c r="A45" s="10"/>
      <c r="B45" s="72" t="s">
        <v>159</v>
      </c>
      <c r="C45" s="73" t="s">
        <v>129</v>
      </c>
      <c r="D45" s="192"/>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t="str">
        <f>IF(AE18="-","-",AE18*INDEX('3c Mappings'!$C$8:$O$21,MATCH($C45,'3c Mappings'!$B$8:$B$21,0),MATCH($B45,'3c Mappings'!$C$7:$O$7,0)))</f>
        <v>-</v>
      </c>
      <c r="AF45" s="80" t="str">
        <f>IF(AF18="-","-",AF18*INDEX('3c Mappings'!$C$8:$O$21,MATCH($C45,'3c Mappings'!$B$8:$B$21,0),MATCH($B45,'3c Mappings'!$C$7:$O$7,0)))</f>
        <v>-</v>
      </c>
      <c r="AG45" s="80" t="str">
        <f>IF(AG18="-","-",AG18*INDEX('3c Mappings'!$C$8:$O$21,MATCH($C45,'3c Mappings'!$B$8:$B$21,0),MATCH($B45,'3c Mappings'!$C$7:$O$7,0)))</f>
        <v>-</v>
      </c>
      <c r="AH45" s="80" t="str">
        <f>IF(AH18="-","-",AH18*INDEX('3c Mappings'!$C$8:$O$21,MATCH($C45,'3c Mappings'!$B$8:$B$21,0),MATCH($B45,'3c Mappings'!$C$7:$O$7,0)))</f>
        <v>-</v>
      </c>
      <c r="AI45" s="80" t="str">
        <f>IF(AI18="-","-",AI18*INDEX('3c Mappings'!$C$8:$O$21,MATCH($C45,'3c Mappings'!$B$8:$B$21,0),MATCH($B45,'3c Mappings'!$C$7:$O$7,0)))</f>
        <v>-</v>
      </c>
      <c r="AJ45" s="80" t="str">
        <f>IF(AJ18="-","-",AJ18*INDEX('3c Mappings'!$C$8:$O$21,MATCH($C45,'3c Mappings'!$B$8:$B$21,0),MATCH($B45,'3c Mappings'!$C$7:$O$7,0)))</f>
        <v>-</v>
      </c>
      <c r="AK45" s="80" t="str">
        <f>IF(AK18="-","-",AK18*INDEX('3c Mappings'!$C$8:$O$21,MATCH($C45,'3c Mappings'!$B$8:$B$21,0),MATCH($B45,'3c Mappings'!$C$7:$O$7,0)))</f>
        <v>-</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5">
      <c r="A46" s="10"/>
      <c r="B46" s="72" t="s">
        <v>160</v>
      </c>
      <c r="C46" s="73" t="s">
        <v>129</v>
      </c>
      <c r="D46" s="192"/>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t="str">
        <f>IF(AE19="-","-",AE19*INDEX('3c Mappings'!$C$8:$O$21,MATCH($C46,'3c Mappings'!$B$8:$B$21,0),MATCH($B46,'3c Mappings'!$C$7:$O$7,0)))</f>
        <v>-</v>
      </c>
      <c r="AF46" s="80" t="str">
        <f>IF(AF19="-","-",AF19*INDEX('3c Mappings'!$C$8:$O$21,MATCH($C46,'3c Mappings'!$B$8:$B$21,0),MATCH($B46,'3c Mappings'!$C$7:$O$7,0)))</f>
        <v>-</v>
      </c>
      <c r="AG46" s="80" t="str">
        <f>IF(AG19="-","-",AG19*INDEX('3c Mappings'!$C$8:$O$21,MATCH($C46,'3c Mappings'!$B$8:$B$21,0),MATCH($B46,'3c Mappings'!$C$7:$O$7,0)))</f>
        <v>-</v>
      </c>
      <c r="AH46" s="80" t="str">
        <f>IF(AH19="-","-",AH19*INDEX('3c Mappings'!$C$8:$O$21,MATCH($C46,'3c Mappings'!$B$8:$B$21,0),MATCH($B46,'3c Mappings'!$C$7:$O$7,0)))</f>
        <v>-</v>
      </c>
      <c r="AI46" s="80" t="str">
        <f>IF(AI19="-","-",AI19*INDEX('3c Mappings'!$C$8:$O$21,MATCH($C46,'3c Mappings'!$B$8:$B$21,0),MATCH($B46,'3c Mappings'!$C$7:$O$7,0)))</f>
        <v>-</v>
      </c>
      <c r="AJ46" s="80" t="str">
        <f>IF(AJ19="-","-",AJ19*INDEX('3c Mappings'!$C$8:$O$21,MATCH($C46,'3c Mappings'!$B$8:$B$21,0),MATCH($B46,'3c Mappings'!$C$7:$O$7,0)))</f>
        <v>-</v>
      </c>
      <c r="AK46" s="80" t="str">
        <f>IF(AK19="-","-",AK19*INDEX('3c Mappings'!$C$8:$O$21,MATCH($C46,'3c Mappings'!$B$8:$B$21,0),MATCH($B46,'3c Mappings'!$C$7:$O$7,0)))</f>
        <v>-</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5">
      <c r="A47" s="10"/>
      <c r="B47" s="72" t="s">
        <v>161</v>
      </c>
      <c r="C47" s="73" t="s">
        <v>129</v>
      </c>
      <c r="D47" s="192"/>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t="str">
        <f>IF(AE20="-","-",AE20*INDEX('3c Mappings'!$C$8:$O$21,MATCH($C47,'3c Mappings'!$B$8:$B$21,0),MATCH($B47,'3c Mappings'!$C$7:$O$7,0)))</f>
        <v>-</v>
      </c>
      <c r="AF47" s="80" t="str">
        <f>IF(AF20="-","-",AF20*INDEX('3c Mappings'!$C$8:$O$21,MATCH($C47,'3c Mappings'!$B$8:$B$21,0),MATCH($B47,'3c Mappings'!$C$7:$O$7,0)))</f>
        <v>-</v>
      </c>
      <c r="AG47" s="80" t="str">
        <f>IF(AG20="-","-",AG20*INDEX('3c Mappings'!$C$8:$O$21,MATCH($C47,'3c Mappings'!$B$8:$B$21,0),MATCH($B47,'3c Mappings'!$C$7:$O$7,0)))</f>
        <v>-</v>
      </c>
      <c r="AH47" s="80" t="str">
        <f>IF(AH20="-","-",AH20*INDEX('3c Mappings'!$C$8:$O$21,MATCH($C47,'3c Mappings'!$B$8:$B$21,0),MATCH($B47,'3c Mappings'!$C$7:$O$7,0)))</f>
        <v>-</v>
      </c>
      <c r="AI47" s="80" t="str">
        <f>IF(AI20="-","-",AI20*INDEX('3c Mappings'!$C$8:$O$21,MATCH($C47,'3c Mappings'!$B$8:$B$21,0),MATCH($B47,'3c Mappings'!$C$7:$O$7,0)))</f>
        <v>-</v>
      </c>
      <c r="AJ47" s="80" t="str">
        <f>IF(AJ20="-","-",AJ20*INDEX('3c Mappings'!$C$8:$O$21,MATCH($C47,'3c Mappings'!$B$8:$B$21,0),MATCH($B47,'3c Mappings'!$C$7:$O$7,0)))</f>
        <v>-</v>
      </c>
      <c r="AK47" s="80" t="str">
        <f>IF(AK20="-","-",AK20*INDEX('3c Mappings'!$C$8:$O$21,MATCH($C47,'3c Mappings'!$B$8:$B$21,0),MATCH($B47,'3c Mappings'!$C$7:$O$7,0)))</f>
        <v>-</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5">
      <c r="A48" s="10"/>
      <c r="B48" s="72" t="s">
        <v>162</v>
      </c>
      <c r="C48" s="73" t="s">
        <v>129</v>
      </c>
      <c r="D48" s="192"/>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t="str">
        <f>IF(AE21="-","-",AE21*INDEX('3c Mappings'!$C$8:$O$21,MATCH($C48,'3c Mappings'!$B$8:$B$21,0),MATCH($B48,'3c Mappings'!$C$7:$O$7,0)))</f>
        <v>-</v>
      </c>
      <c r="AF48" s="80" t="str">
        <f>IF(AF21="-","-",AF21*INDEX('3c Mappings'!$C$8:$O$21,MATCH($C48,'3c Mappings'!$B$8:$B$21,0),MATCH($B48,'3c Mappings'!$C$7:$O$7,0)))</f>
        <v>-</v>
      </c>
      <c r="AG48" s="80" t="str">
        <f>IF(AG21="-","-",AG21*INDEX('3c Mappings'!$C$8:$O$21,MATCH($C48,'3c Mappings'!$B$8:$B$21,0),MATCH($B48,'3c Mappings'!$C$7:$O$7,0)))</f>
        <v>-</v>
      </c>
      <c r="AH48" s="80" t="str">
        <f>IF(AH21="-","-",AH21*INDEX('3c Mappings'!$C$8:$O$21,MATCH($C48,'3c Mappings'!$B$8:$B$21,0),MATCH($B48,'3c Mappings'!$C$7:$O$7,0)))</f>
        <v>-</v>
      </c>
      <c r="AI48" s="80" t="str">
        <f>IF(AI21="-","-",AI21*INDEX('3c Mappings'!$C$8:$O$21,MATCH($C48,'3c Mappings'!$B$8:$B$21,0),MATCH($B48,'3c Mappings'!$C$7:$O$7,0)))</f>
        <v>-</v>
      </c>
      <c r="AJ48" s="80" t="str">
        <f>IF(AJ21="-","-",AJ21*INDEX('3c Mappings'!$C$8:$O$21,MATCH($C48,'3c Mappings'!$B$8:$B$21,0),MATCH($B48,'3c Mappings'!$C$7:$O$7,0)))</f>
        <v>-</v>
      </c>
      <c r="AK48" s="80" t="str">
        <f>IF(AK21="-","-",AK21*INDEX('3c Mappings'!$C$8:$O$21,MATCH($C48,'3c Mappings'!$B$8:$B$21,0),MATCH($B48,'3c Mappings'!$C$7:$O$7,0)))</f>
        <v>-</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5">
      <c r="A49" s="10"/>
      <c r="B49" s="72" t="s">
        <v>163</v>
      </c>
      <c r="C49" s="73" t="s">
        <v>129</v>
      </c>
      <c r="D49" s="192"/>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t="str">
        <f>IF(AE22="-","-",AE22*INDEX('3c Mappings'!$C$8:$O$21,MATCH($C49,'3c Mappings'!$B$8:$B$21,0),MATCH($B49,'3c Mappings'!$C$7:$O$7,0)))</f>
        <v>-</v>
      </c>
      <c r="AF49" s="80" t="str">
        <f>IF(AF22="-","-",AF22*INDEX('3c Mappings'!$C$8:$O$21,MATCH($C49,'3c Mappings'!$B$8:$B$21,0),MATCH($B49,'3c Mappings'!$C$7:$O$7,0)))</f>
        <v>-</v>
      </c>
      <c r="AG49" s="80" t="str">
        <f>IF(AG22="-","-",AG22*INDEX('3c Mappings'!$C$8:$O$21,MATCH($C49,'3c Mappings'!$B$8:$B$21,0),MATCH($B49,'3c Mappings'!$C$7:$O$7,0)))</f>
        <v>-</v>
      </c>
      <c r="AH49" s="80" t="str">
        <f>IF(AH22="-","-",AH22*INDEX('3c Mappings'!$C$8:$O$21,MATCH($C49,'3c Mappings'!$B$8:$B$21,0),MATCH($B49,'3c Mappings'!$C$7:$O$7,0)))</f>
        <v>-</v>
      </c>
      <c r="AI49" s="80" t="str">
        <f>IF(AI22="-","-",AI22*INDEX('3c Mappings'!$C$8:$O$21,MATCH($C49,'3c Mappings'!$B$8:$B$21,0),MATCH($B49,'3c Mappings'!$C$7:$O$7,0)))</f>
        <v>-</v>
      </c>
      <c r="AJ49" s="80" t="str">
        <f>IF(AJ22="-","-",AJ22*INDEX('3c Mappings'!$C$8:$O$21,MATCH($C49,'3c Mappings'!$B$8:$B$21,0),MATCH($B49,'3c Mappings'!$C$7:$O$7,0)))</f>
        <v>-</v>
      </c>
      <c r="AK49" s="80" t="str">
        <f>IF(AK22="-","-",AK22*INDEX('3c Mappings'!$C$8:$O$21,MATCH($C49,'3c Mappings'!$B$8:$B$21,0),MATCH($B49,'3c Mappings'!$C$7:$O$7,0)))</f>
        <v>-</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5">
      <c r="A50" s="10"/>
      <c r="B50" s="72" t="s">
        <v>164</v>
      </c>
      <c r="C50" s="73" t="s">
        <v>129</v>
      </c>
      <c r="D50" s="192"/>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t="str">
        <f>IF(AE23="-","-",AE23*INDEX('3c Mappings'!$C$8:$O$21,MATCH($C50,'3c Mappings'!$B$8:$B$21,0),MATCH($B50,'3c Mappings'!$C$7:$O$7,0)))</f>
        <v>-</v>
      </c>
      <c r="AF50" s="80" t="str">
        <f>IF(AF23="-","-",AF23*INDEX('3c Mappings'!$C$8:$O$21,MATCH($C50,'3c Mappings'!$B$8:$B$21,0),MATCH($B50,'3c Mappings'!$C$7:$O$7,0)))</f>
        <v>-</v>
      </c>
      <c r="AG50" s="80" t="str">
        <f>IF(AG23="-","-",AG23*INDEX('3c Mappings'!$C$8:$O$21,MATCH($C50,'3c Mappings'!$B$8:$B$21,0),MATCH($B50,'3c Mappings'!$C$7:$O$7,0)))</f>
        <v>-</v>
      </c>
      <c r="AH50" s="80" t="str">
        <f>IF(AH23="-","-",AH23*INDEX('3c Mappings'!$C$8:$O$21,MATCH($C50,'3c Mappings'!$B$8:$B$21,0),MATCH($B50,'3c Mappings'!$C$7:$O$7,0)))</f>
        <v>-</v>
      </c>
      <c r="AI50" s="80" t="str">
        <f>IF(AI23="-","-",AI23*INDEX('3c Mappings'!$C$8:$O$21,MATCH($C50,'3c Mappings'!$B$8:$B$21,0),MATCH($B50,'3c Mappings'!$C$7:$O$7,0)))</f>
        <v>-</v>
      </c>
      <c r="AJ50" s="80" t="str">
        <f>IF(AJ23="-","-",AJ23*INDEX('3c Mappings'!$C$8:$O$21,MATCH($C50,'3c Mappings'!$B$8:$B$21,0),MATCH($B50,'3c Mappings'!$C$7:$O$7,0)))</f>
        <v>-</v>
      </c>
      <c r="AK50" s="80" t="str">
        <f>IF(AK23="-","-",AK23*INDEX('3c Mappings'!$C$8:$O$21,MATCH($C50,'3c Mappings'!$B$8:$B$21,0),MATCH($B50,'3c Mappings'!$C$7:$O$7,0)))</f>
        <v>-</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5">
      <c r="A51" s="10"/>
      <c r="B51" s="72" t="s">
        <v>165</v>
      </c>
      <c r="C51" s="73" t="s">
        <v>129</v>
      </c>
      <c r="D51" s="192"/>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t="str">
        <f>IF(AE24="-","-",AE24*INDEX('3c Mappings'!$C$8:$O$21,MATCH($C51,'3c Mappings'!$B$8:$B$21,0),MATCH($B51,'3c Mappings'!$C$7:$O$7,0)))</f>
        <v>-</v>
      </c>
      <c r="AF51" s="80" t="str">
        <f>IF(AF24="-","-",AF24*INDEX('3c Mappings'!$C$8:$O$21,MATCH($C51,'3c Mappings'!$B$8:$B$21,0),MATCH($B51,'3c Mappings'!$C$7:$O$7,0)))</f>
        <v>-</v>
      </c>
      <c r="AG51" s="80" t="str">
        <f>IF(AG24="-","-",AG24*INDEX('3c Mappings'!$C$8:$O$21,MATCH($C51,'3c Mappings'!$B$8:$B$21,0),MATCH($B51,'3c Mappings'!$C$7:$O$7,0)))</f>
        <v>-</v>
      </c>
      <c r="AH51" s="80" t="str">
        <f>IF(AH24="-","-",AH24*INDEX('3c Mappings'!$C$8:$O$21,MATCH($C51,'3c Mappings'!$B$8:$B$21,0),MATCH($B51,'3c Mappings'!$C$7:$O$7,0)))</f>
        <v>-</v>
      </c>
      <c r="AI51" s="80" t="str">
        <f>IF(AI24="-","-",AI24*INDEX('3c Mappings'!$C$8:$O$21,MATCH($C51,'3c Mappings'!$B$8:$B$21,0),MATCH($B51,'3c Mappings'!$C$7:$O$7,0)))</f>
        <v>-</v>
      </c>
      <c r="AJ51" s="80" t="str">
        <f>IF(AJ24="-","-",AJ24*INDEX('3c Mappings'!$C$8:$O$21,MATCH($C51,'3c Mappings'!$B$8:$B$21,0),MATCH($B51,'3c Mappings'!$C$7:$O$7,0)))</f>
        <v>-</v>
      </c>
      <c r="AK51" s="80" t="str">
        <f>IF(AK24="-","-",AK24*INDEX('3c Mappings'!$C$8:$O$21,MATCH($C51,'3c Mappings'!$B$8:$B$21,0),MATCH($B51,'3c Mappings'!$C$7:$O$7,0)))</f>
        <v>-</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5">
      <c r="A52" s="10"/>
      <c r="B52" s="72" t="s">
        <v>166</v>
      </c>
      <c r="C52" s="73" t="s">
        <v>129</v>
      </c>
      <c r="D52" s="192"/>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t="str">
        <f>IF(AE25="-","-",AE25*INDEX('3c Mappings'!$C$8:$O$21,MATCH($C52,'3c Mappings'!$B$8:$B$21,0),MATCH($B52,'3c Mappings'!$C$7:$O$7,0)))</f>
        <v>-</v>
      </c>
      <c r="AF52" s="80" t="str">
        <f>IF(AF25="-","-",AF25*INDEX('3c Mappings'!$C$8:$O$21,MATCH($C52,'3c Mappings'!$B$8:$B$21,0),MATCH($B52,'3c Mappings'!$C$7:$O$7,0)))</f>
        <v>-</v>
      </c>
      <c r="AG52" s="80" t="str">
        <f>IF(AG25="-","-",AG25*INDEX('3c Mappings'!$C$8:$O$21,MATCH($C52,'3c Mappings'!$B$8:$B$21,0),MATCH($B52,'3c Mappings'!$C$7:$O$7,0)))</f>
        <v>-</v>
      </c>
      <c r="AH52" s="80" t="str">
        <f>IF(AH25="-","-",AH25*INDEX('3c Mappings'!$C$8:$O$21,MATCH($C52,'3c Mappings'!$B$8:$B$21,0),MATCH($B52,'3c Mappings'!$C$7:$O$7,0)))</f>
        <v>-</v>
      </c>
      <c r="AI52" s="80" t="str">
        <f>IF(AI25="-","-",AI25*INDEX('3c Mappings'!$C$8:$O$21,MATCH($C52,'3c Mappings'!$B$8:$B$21,0),MATCH($B52,'3c Mappings'!$C$7:$O$7,0)))</f>
        <v>-</v>
      </c>
      <c r="AJ52" s="80" t="str">
        <f>IF(AJ25="-","-",AJ25*INDEX('3c Mappings'!$C$8:$O$21,MATCH($C52,'3c Mappings'!$B$8:$B$21,0),MATCH($B52,'3c Mappings'!$C$7:$O$7,0)))</f>
        <v>-</v>
      </c>
      <c r="AK52" s="80" t="str">
        <f>IF(AK25="-","-",AK25*INDEX('3c Mappings'!$C$8:$O$21,MATCH($C52,'3c Mappings'!$B$8:$B$21,0),MATCH($B52,'3c Mappings'!$C$7:$O$7,0)))</f>
        <v>-</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5">
      <c r="A53" s="10"/>
      <c r="B53" s="72" t="s">
        <v>167</v>
      </c>
      <c r="C53" s="73" t="s">
        <v>129</v>
      </c>
      <c r="D53" s="192"/>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t="str">
        <f>IF(AE26="-","-",AE26*INDEX('3c Mappings'!$C$8:$O$21,MATCH($C53,'3c Mappings'!$B$8:$B$21,0),MATCH($B53,'3c Mappings'!$C$7:$O$7,0)))</f>
        <v>-</v>
      </c>
      <c r="AF53" s="80" t="str">
        <f>IF(AF26="-","-",AF26*INDEX('3c Mappings'!$C$8:$O$21,MATCH($C53,'3c Mappings'!$B$8:$B$21,0),MATCH($B53,'3c Mappings'!$C$7:$O$7,0)))</f>
        <v>-</v>
      </c>
      <c r="AG53" s="80" t="str">
        <f>IF(AG26="-","-",AG26*INDEX('3c Mappings'!$C$8:$O$21,MATCH($C53,'3c Mappings'!$B$8:$B$21,0),MATCH($B53,'3c Mappings'!$C$7:$O$7,0)))</f>
        <v>-</v>
      </c>
      <c r="AH53" s="80" t="str">
        <f>IF(AH26="-","-",AH26*INDEX('3c Mappings'!$C$8:$O$21,MATCH($C53,'3c Mappings'!$B$8:$B$21,0),MATCH($B53,'3c Mappings'!$C$7:$O$7,0)))</f>
        <v>-</v>
      </c>
      <c r="AI53" s="80" t="str">
        <f>IF(AI26="-","-",AI26*INDEX('3c Mappings'!$C$8:$O$21,MATCH($C53,'3c Mappings'!$B$8:$B$21,0),MATCH($B53,'3c Mappings'!$C$7:$O$7,0)))</f>
        <v>-</v>
      </c>
      <c r="AJ53" s="80" t="str">
        <f>IF(AJ26="-","-",AJ26*INDEX('3c Mappings'!$C$8:$O$21,MATCH($C53,'3c Mappings'!$B$8:$B$21,0),MATCH($B53,'3c Mappings'!$C$7:$O$7,0)))</f>
        <v>-</v>
      </c>
      <c r="AK53" s="80" t="str">
        <f>IF(AK26="-","-",AK26*INDEX('3c Mappings'!$C$8:$O$21,MATCH($C53,'3c Mappings'!$B$8:$B$21,0),MATCH($B53,'3c Mappings'!$C$7:$O$7,0)))</f>
        <v>-</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65" customHeight="1">
      <c r="A54" s="10"/>
      <c r="B54" s="72" t="s">
        <v>155</v>
      </c>
      <c r="C54" s="73" t="s">
        <v>130</v>
      </c>
      <c r="D54" s="192"/>
      <c r="E54" s="29"/>
      <c r="F54" s="80">
        <f>IF(F14="-","-",F14*INDEX('3c Mappings'!$C$8:$O$21,MATCH($C54,'3c Mappings'!$B$8:$B$21,0),MATCH($B54,'3c Mappings'!$C$7:$O$7,0)))</f>
        <v>2.0872685972836712E-2</v>
      </c>
      <c r="G54" s="80">
        <f>IF(G14="-","-",G14*INDEX('3c Mappings'!$C$8:$O$21,MATCH($C54,'3c Mappings'!$B$8:$B$21,0),MATCH($B54,'3c Mappings'!$C$7:$O$7,0)))</f>
        <v>2.0550530747559765E-2</v>
      </c>
      <c r="H54" s="80">
        <f>IF(H14="-","-",H14*INDEX('3c Mappings'!$C$8:$O$21,MATCH($C54,'3c Mappings'!$B$8:$B$21,0),MATCH($B54,'3c Mappings'!$C$7:$O$7,0)))</f>
        <v>2.0497590932374271E-2</v>
      </c>
      <c r="I54" s="80">
        <f>IF(I14="-","-",I14*INDEX('3c Mappings'!$C$8:$O$21,MATCH($C54,'3c Mappings'!$B$8:$B$21,0),MATCH($B54,'3c Mappings'!$C$7:$O$7,0)))</f>
        <v>1.9563340779071129E-2</v>
      </c>
      <c r="J54" s="80">
        <f>IF(J14="-","-",J14*INDEX('3c Mappings'!$C$8:$O$21,MATCH($C54,'3c Mappings'!$B$8:$B$21,0),MATCH($B54,'3c Mappings'!$C$7:$O$7,0)))</f>
        <v>1.8700642173042546E-2</v>
      </c>
      <c r="K54" s="80">
        <f>IF(K14="-","-",K14*INDEX('3c Mappings'!$C$8:$O$21,MATCH($C54,'3c Mappings'!$B$8:$B$21,0),MATCH($B54,'3c Mappings'!$C$7:$O$7,0)))</f>
        <v>1.8765073218097936E-2</v>
      </c>
      <c r="L54" s="80">
        <f>IF(L14="-","-",L14*INDEX('3c Mappings'!$C$8:$O$21,MATCH($C54,'3c Mappings'!$B$8:$B$21,0),MATCH($B54,'3c Mappings'!$C$7:$O$7,0)))</f>
        <v>1.7999663711049066E-2</v>
      </c>
      <c r="M54" s="80">
        <f>IF(M14="-","-",M14*INDEX('3c Mappings'!$C$8:$O$21,MATCH($C54,'3c Mappings'!$B$8:$B$21,0),MATCH($B54,'3c Mappings'!$C$7:$O$7,0)))</f>
        <v>1.8192956846215236E-2</v>
      </c>
      <c r="N54" s="82"/>
      <c r="O54" s="80">
        <f>IF(O14="-","-",O14*INDEX('3c Mappings'!$C$8:$O$21,MATCH($C54,'3c Mappings'!$B$8:$B$21,0),MATCH($B54,'3c Mappings'!$C$7:$O$7,0)))</f>
        <v>1.8192956846215236E-2</v>
      </c>
      <c r="P54" s="80">
        <f>IF(P14="-","-",P14*INDEX('3c Mappings'!$C$8:$O$21,MATCH($C54,'3c Mappings'!$B$8:$B$21,0),MATCH($B54,'3c Mappings'!$C$7:$O$7,0)))</f>
        <v>2.1198295758542859E-2</v>
      </c>
      <c r="Q54" s="80">
        <f>IF(Q14="-","-",Q14*INDEX('3c Mappings'!$C$8:$O$21,MATCH($C54,'3c Mappings'!$B$8:$B$21,0),MATCH($B54,'3c Mappings'!$C$7:$O$7,0)))</f>
        <v>2.0006321425018157E-2</v>
      </c>
      <c r="R54" s="80">
        <f>IF(R14="-","-",R14*INDEX('3c Mappings'!$C$8:$O$21,MATCH($C54,'3c Mappings'!$B$8:$B$21,0),MATCH($B54,'3c Mappings'!$C$7:$O$7,0)))</f>
        <v>1.7787213891744612E-2</v>
      </c>
      <c r="S54" s="80">
        <f>IF(S14="-","-",S14*INDEX('3c Mappings'!$C$8:$O$21,MATCH($C54,'3c Mappings'!$B$8:$B$21,0),MATCH($B54,'3c Mappings'!$C$7:$O$7,0)))</f>
        <v>1.063536789059639E-2</v>
      </c>
      <c r="T54" s="80">
        <f>IF(T14="-","-",T14*INDEX('3c Mappings'!$C$8:$O$21,MATCH($C54,'3c Mappings'!$B$8:$B$21,0),MATCH($B54,'3c Mappings'!$C$7:$O$7,0)))</f>
        <v>2.2502955505114337E-2</v>
      </c>
      <c r="U54" s="80">
        <f>IF(U14="-","-",U14*INDEX('3c Mappings'!$C$8:$O$21,MATCH($C54,'3c Mappings'!$B$8:$B$21,0),MATCH($B54,'3c Mappings'!$C$7:$O$7,0)))</f>
        <v>2.1343196694117328E-2</v>
      </c>
      <c r="V54" s="80">
        <f>IF(V14="-","-",V14*INDEX('3c Mappings'!$C$8:$O$21,MATCH($C54,'3c Mappings'!$B$8:$B$21,0),MATCH($B54,'3c Mappings'!$C$7:$O$7,0)))</f>
        <v>3.6517375497559006E-2</v>
      </c>
      <c r="W54" s="80">
        <f>IF(W14="-","-",W14*INDEX('3c Mappings'!$C$8:$O$21,MATCH($C54,'3c Mappings'!$B$8:$B$21,0),MATCH($B54,'3c Mappings'!$C$7:$O$7,0)))</f>
        <v>4.4603471652010375E-2</v>
      </c>
      <c r="X54" s="80">
        <f>IF(X14="-","-",X14*INDEX('3c Mappings'!$C$8:$O$21,MATCH($C54,'3c Mappings'!$B$8:$B$21,0),MATCH($B54,'3c Mappings'!$C$7:$O$7,0)))</f>
        <v>3.1223222678846446E-2</v>
      </c>
      <c r="Y54" s="80">
        <f>IF(Y14="-","-",Y14*INDEX('3c Mappings'!$C$8:$O$21,MATCH($C54,'3c Mappings'!$B$8:$B$21,0),MATCH($B54,'3c Mappings'!$C$7:$O$7,0)))</f>
        <v>3.1223222678846446E-2</v>
      </c>
      <c r="Z54" s="80">
        <f>IF(Z14="-","-",Z14*INDEX('3c Mappings'!$C$8:$O$21,MATCH($C54,'3c Mappings'!$B$8:$B$21,0),MATCH($B54,'3c Mappings'!$C$7:$O$7,0)))</f>
        <v>3.7344171959108434E-2</v>
      </c>
      <c r="AA54" s="80">
        <f>IF(AA14="-","-",AA14*INDEX('3c Mappings'!$C$8:$O$21,MATCH($C54,'3c Mappings'!$B$8:$B$21,0),MATCH($B54,'3c Mappings'!$C$7:$O$7,0)))</f>
        <v>3.7344171959108434E-2</v>
      </c>
      <c r="AB54" s="80">
        <f>IF(AB14="-","-",AB14*INDEX('3c Mappings'!$C$8:$O$21,MATCH($C54,'3c Mappings'!$B$8:$B$21,0),MATCH($B54,'3c Mappings'!$C$7:$O$7,0)))</f>
        <v>3.3898164050487366E-2</v>
      </c>
      <c r="AC54" s="80">
        <f>IF(AC14="-","-",AC14*INDEX('3c Mappings'!$C$8:$O$21,MATCH($C54,'3c Mappings'!$B$8:$B$21,0),MATCH($B54,'3c Mappings'!$C$7:$O$7,0)))</f>
        <v>3.3898164050487366E-2</v>
      </c>
      <c r="AD54" s="80">
        <f>IF(AD14="-","-",AD14*INDEX('3c Mappings'!$C$8:$O$21,MATCH($C54,'3c Mappings'!$B$8:$B$21,0),MATCH($B54,'3c Mappings'!$C$7:$O$7,0)))</f>
        <v>1.9143454732803194E-2</v>
      </c>
      <c r="AE54" s="80" t="str">
        <f>IF(AE14="-","-",AE14*INDEX('3c Mappings'!$C$8:$O$21,MATCH($C54,'3c Mappings'!$B$8:$B$21,0),MATCH($B54,'3c Mappings'!$C$7:$O$7,0)))</f>
        <v>-</v>
      </c>
      <c r="AF54" s="80" t="str">
        <f>IF(AF14="-","-",AF14*INDEX('3c Mappings'!$C$8:$O$21,MATCH($C54,'3c Mappings'!$B$8:$B$21,0),MATCH($B54,'3c Mappings'!$C$7:$O$7,0)))</f>
        <v>-</v>
      </c>
      <c r="AG54" s="80" t="str">
        <f>IF(AG14="-","-",AG14*INDEX('3c Mappings'!$C$8:$O$21,MATCH($C54,'3c Mappings'!$B$8:$B$21,0),MATCH($B54,'3c Mappings'!$C$7:$O$7,0)))</f>
        <v>-</v>
      </c>
      <c r="AH54" s="80" t="str">
        <f>IF(AH14="-","-",AH14*INDEX('3c Mappings'!$C$8:$O$21,MATCH($C54,'3c Mappings'!$B$8:$B$21,0),MATCH($B54,'3c Mappings'!$C$7:$O$7,0)))</f>
        <v>-</v>
      </c>
      <c r="AI54" s="80" t="str">
        <f>IF(AI14="-","-",AI14*INDEX('3c Mappings'!$C$8:$O$21,MATCH($C54,'3c Mappings'!$B$8:$B$21,0),MATCH($B54,'3c Mappings'!$C$7:$O$7,0)))</f>
        <v>-</v>
      </c>
      <c r="AJ54" s="80" t="str">
        <f>IF(AJ14="-","-",AJ14*INDEX('3c Mappings'!$C$8:$O$21,MATCH($C54,'3c Mappings'!$B$8:$B$21,0),MATCH($B54,'3c Mappings'!$C$7:$O$7,0)))</f>
        <v>-</v>
      </c>
      <c r="AK54" s="80" t="str">
        <f>IF(AK14="-","-",AK14*INDEX('3c Mappings'!$C$8:$O$21,MATCH($C54,'3c Mappings'!$B$8:$B$21,0),MATCH($B54,'3c Mappings'!$C$7:$O$7,0)))</f>
        <v>-</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5">
      <c r="A55" s="10"/>
      <c r="B55" s="72" t="s">
        <v>156</v>
      </c>
      <c r="C55" s="73" t="s">
        <v>130</v>
      </c>
      <c r="D55" s="192"/>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t="str">
        <f>IF(AE15="-","-",AE15*INDEX('3c Mappings'!$C$8:$O$21,MATCH($C55,'3c Mappings'!$B$8:$B$21,0),MATCH($B55,'3c Mappings'!$C$7:$O$7,0)))</f>
        <v>-</v>
      </c>
      <c r="AF55" s="80" t="str">
        <f>IF(AF15="-","-",AF15*INDEX('3c Mappings'!$C$8:$O$21,MATCH($C55,'3c Mappings'!$B$8:$B$21,0),MATCH($B55,'3c Mappings'!$C$7:$O$7,0)))</f>
        <v>-</v>
      </c>
      <c r="AG55" s="80" t="str">
        <f>IF(AG15="-","-",AG15*INDEX('3c Mappings'!$C$8:$O$21,MATCH($C55,'3c Mappings'!$B$8:$B$21,0),MATCH($B55,'3c Mappings'!$C$7:$O$7,0)))</f>
        <v>-</v>
      </c>
      <c r="AH55" s="80" t="str">
        <f>IF(AH15="-","-",AH15*INDEX('3c Mappings'!$C$8:$O$21,MATCH($C55,'3c Mappings'!$B$8:$B$21,0),MATCH($B55,'3c Mappings'!$C$7:$O$7,0)))</f>
        <v>-</v>
      </c>
      <c r="AI55" s="80" t="str">
        <f>IF(AI15="-","-",AI15*INDEX('3c Mappings'!$C$8:$O$21,MATCH($C55,'3c Mappings'!$B$8:$B$21,0),MATCH($B55,'3c Mappings'!$C$7:$O$7,0)))</f>
        <v>-</v>
      </c>
      <c r="AJ55" s="80" t="str">
        <f>IF(AJ15="-","-",AJ15*INDEX('3c Mappings'!$C$8:$O$21,MATCH($C55,'3c Mappings'!$B$8:$B$21,0),MATCH($B55,'3c Mappings'!$C$7:$O$7,0)))</f>
        <v>-</v>
      </c>
      <c r="AK55" s="80" t="str">
        <f>IF(AK15="-","-",AK15*INDEX('3c Mappings'!$C$8:$O$21,MATCH($C55,'3c Mappings'!$B$8:$B$21,0),MATCH($B55,'3c Mappings'!$C$7:$O$7,0)))</f>
        <v>-</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5">
      <c r="A56" s="10"/>
      <c r="B56" s="72" t="s">
        <v>157</v>
      </c>
      <c r="C56" s="73" t="s">
        <v>130</v>
      </c>
      <c r="D56" s="192"/>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t="str">
        <f>IF(AE16="-","-",AE16*INDEX('3c Mappings'!$C$8:$O$21,MATCH($C56,'3c Mappings'!$B$8:$B$21,0),MATCH($B56,'3c Mappings'!$C$7:$O$7,0)))</f>
        <v>-</v>
      </c>
      <c r="AF56" s="80" t="str">
        <f>IF(AF16="-","-",AF16*INDEX('3c Mappings'!$C$8:$O$21,MATCH($C56,'3c Mappings'!$B$8:$B$21,0),MATCH($B56,'3c Mappings'!$C$7:$O$7,0)))</f>
        <v>-</v>
      </c>
      <c r="AG56" s="80" t="str">
        <f>IF(AG16="-","-",AG16*INDEX('3c Mappings'!$C$8:$O$21,MATCH($C56,'3c Mappings'!$B$8:$B$21,0),MATCH($B56,'3c Mappings'!$C$7:$O$7,0)))</f>
        <v>-</v>
      </c>
      <c r="AH56" s="80" t="str">
        <f>IF(AH16="-","-",AH16*INDEX('3c Mappings'!$C$8:$O$21,MATCH($C56,'3c Mappings'!$B$8:$B$21,0),MATCH($B56,'3c Mappings'!$C$7:$O$7,0)))</f>
        <v>-</v>
      </c>
      <c r="AI56" s="80" t="str">
        <f>IF(AI16="-","-",AI16*INDEX('3c Mappings'!$C$8:$O$21,MATCH($C56,'3c Mappings'!$B$8:$B$21,0),MATCH($B56,'3c Mappings'!$C$7:$O$7,0)))</f>
        <v>-</v>
      </c>
      <c r="AJ56" s="80" t="str">
        <f>IF(AJ16="-","-",AJ16*INDEX('3c Mappings'!$C$8:$O$21,MATCH($C56,'3c Mappings'!$B$8:$B$21,0),MATCH($B56,'3c Mappings'!$C$7:$O$7,0)))</f>
        <v>-</v>
      </c>
      <c r="AK56" s="80" t="str">
        <f>IF(AK16="-","-",AK16*INDEX('3c Mappings'!$C$8:$O$21,MATCH($C56,'3c Mappings'!$B$8:$B$21,0),MATCH($B56,'3c Mappings'!$C$7:$O$7,0)))</f>
        <v>-</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5">
      <c r="A57" s="10"/>
      <c r="B57" s="72" t="s">
        <v>158</v>
      </c>
      <c r="C57" s="73" t="s">
        <v>130</v>
      </c>
      <c r="D57" s="192"/>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t="str">
        <f>IF(AE17="-","-",AE17*INDEX('3c Mappings'!$C$8:$O$21,MATCH($C57,'3c Mappings'!$B$8:$B$21,0),MATCH($B57,'3c Mappings'!$C$7:$O$7,0)))</f>
        <v>-</v>
      </c>
      <c r="AF57" s="80" t="str">
        <f>IF(AF17="-","-",AF17*INDEX('3c Mappings'!$C$8:$O$21,MATCH($C57,'3c Mappings'!$B$8:$B$21,0),MATCH($B57,'3c Mappings'!$C$7:$O$7,0)))</f>
        <v>-</v>
      </c>
      <c r="AG57" s="80" t="str">
        <f>IF(AG17="-","-",AG17*INDEX('3c Mappings'!$C$8:$O$21,MATCH($C57,'3c Mappings'!$B$8:$B$21,0),MATCH($B57,'3c Mappings'!$C$7:$O$7,0)))</f>
        <v>-</v>
      </c>
      <c r="AH57" s="80" t="str">
        <f>IF(AH17="-","-",AH17*INDEX('3c Mappings'!$C$8:$O$21,MATCH($C57,'3c Mappings'!$B$8:$B$21,0),MATCH($B57,'3c Mappings'!$C$7:$O$7,0)))</f>
        <v>-</v>
      </c>
      <c r="AI57" s="80" t="str">
        <f>IF(AI17="-","-",AI17*INDEX('3c Mappings'!$C$8:$O$21,MATCH($C57,'3c Mappings'!$B$8:$B$21,0),MATCH($B57,'3c Mappings'!$C$7:$O$7,0)))</f>
        <v>-</v>
      </c>
      <c r="AJ57" s="80" t="str">
        <f>IF(AJ17="-","-",AJ17*INDEX('3c Mappings'!$C$8:$O$21,MATCH($C57,'3c Mappings'!$B$8:$B$21,0),MATCH($B57,'3c Mappings'!$C$7:$O$7,0)))</f>
        <v>-</v>
      </c>
      <c r="AK57" s="80" t="str">
        <f>IF(AK17="-","-",AK17*INDEX('3c Mappings'!$C$8:$O$21,MATCH($C57,'3c Mappings'!$B$8:$B$21,0),MATCH($B57,'3c Mappings'!$C$7:$O$7,0)))</f>
        <v>-</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5">
      <c r="A58" s="10"/>
      <c r="B58" s="72" t="s">
        <v>159</v>
      </c>
      <c r="C58" s="73" t="s">
        <v>130</v>
      </c>
      <c r="D58" s="192"/>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t="str">
        <f>IF(AE18="-","-",AE18*INDEX('3c Mappings'!$C$8:$O$21,MATCH($C58,'3c Mappings'!$B$8:$B$21,0),MATCH($B58,'3c Mappings'!$C$7:$O$7,0)))</f>
        <v>-</v>
      </c>
      <c r="AF58" s="80" t="str">
        <f>IF(AF18="-","-",AF18*INDEX('3c Mappings'!$C$8:$O$21,MATCH($C58,'3c Mappings'!$B$8:$B$21,0),MATCH($B58,'3c Mappings'!$C$7:$O$7,0)))</f>
        <v>-</v>
      </c>
      <c r="AG58" s="80" t="str">
        <f>IF(AG18="-","-",AG18*INDEX('3c Mappings'!$C$8:$O$21,MATCH($C58,'3c Mappings'!$B$8:$B$21,0),MATCH($B58,'3c Mappings'!$C$7:$O$7,0)))</f>
        <v>-</v>
      </c>
      <c r="AH58" s="80" t="str">
        <f>IF(AH18="-","-",AH18*INDEX('3c Mappings'!$C$8:$O$21,MATCH($C58,'3c Mappings'!$B$8:$B$21,0),MATCH($B58,'3c Mappings'!$C$7:$O$7,0)))</f>
        <v>-</v>
      </c>
      <c r="AI58" s="80" t="str">
        <f>IF(AI18="-","-",AI18*INDEX('3c Mappings'!$C$8:$O$21,MATCH($C58,'3c Mappings'!$B$8:$B$21,0),MATCH($B58,'3c Mappings'!$C$7:$O$7,0)))</f>
        <v>-</v>
      </c>
      <c r="AJ58" s="80" t="str">
        <f>IF(AJ18="-","-",AJ18*INDEX('3c Mappings'!$C$8:$O$21,MATCH($C58,'3c Mappings'!$B$8:$B$21,0),MATCH($B58,'3c Mappings'!$C$7:$O$7,0)))</f>
        <v>-</v>
      </c>
      <c r="AK58" s="80" t="str">
        <f>IF(AK18="-","-",AK18*INDEX('3c Mappings'!$C$8:$O$21,MATCH($C58,'3c Mappings'!$B$8:$B$21,0),MATCH($B58,'3c Mappings'!$C$7:$O$7,0)))</f>
        <v>-</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5">
      <c r="A59" s="10"/>
      <c r="B59" s="72" t="s">
        <v>160</v>
      </c>
      <c r="C59" s="73" t="s">
        <v>130</v>
      </c>
      <c r="D59" s="192"/>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t="str">
        <f>IF(AE19="-","-",AE19*INDEX('3c Mappings'!$C$8:$O$21,MATCH($C59,'3c Mappings'!$B$8:$B$21,0),MATCH($B59,'3c Mappings'!$C$7:$O$7,0)))</f>
        <v>-</v>
      </c>
      <c r="AF59" s="80" t="str">
        <f>IF(AF19="-","-",AF19*INDEX('3c Mappings'!$C$8:$O$21,MATCH($C59,'3c Mappings'!$B$8:$B$21,0),MATCH($B59,'3c Mappings'!$C$7:$O$7,0)))</f>
        <v>-</v>
      </c>
      <c r="AG59" s="80" t="str">
        <f>IF(AG19="-","-",AG19*INDEX('3c Mappings'!$C$8:$O$21,MATCH($C59,'3c Mappings'!$B$8:$B$21,0),MATCH($B59,'3c Mappings'!$C$7:$O$7,0)))</f>
        <v>-</v>
      </c>
      <c r="AH59" s="80" t="str">
        <f>IF(AH19="-","-",AH19*INDEX('3c Mappings'!$C$8:$O$21,MATCH($C59,'3c Mappings'!$B$8:$B$21,0),MATCH($B59,'3c Mappings'!$C$7:$O$7,0)))</f>
        <v>-</v>
      </c>
      <c r="AI59" s="80" t="str">
        <f>IF(AI19="-","-",AI19*INDEX('3c Mappings'!$C$8:$O$21,MATCH($C59,'3c Mappings'!$B$8:$B$21,0),MATCH($B59,'3c Mappings'!$C$7:$O$7,0)))</f>
        <v>-</v>
      </c>
      <c r="AJ59" s="80" t="str">
        <f>IF(AJ19="-","-",AJ19*INDEX('3c Mappings'!$C$8:$O$21,MATCH($C59,'3c Mappings'!$B$8:$B$21,0),MATCH($B59,'3c Mappings'!$C$7:$O$7,0)))</f>
        <v>-</v>
      </c>
      <c r="AK59" s="80" t="str">
        <f>IF(AK19="-","-",AK19*INDEX('3c Mappings'!$C$8:$O$21,MATCH($C59,'3c Mappings'!$B$8:$B$21,0),MATCH($B59,'3c Mappings'!$C$7:$O$7,0)))</f>
        <v>-</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5">
      <c r="A60" s="10"/>
      <c r="B60" s="72" t="s">
        <v>161</v>
      </c>
      <c r="C60" s="73" t="s">
        <v>130</v>
      </c>
      <c r="D60" s="192"/>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t="str">
        <f>IF(AE20="-","-",AE20*INDEX('3c Mappings'!$C$8:$O$21,MATCH($C60,'3c Mappings'!$B$8:$B$21,0),MATCH($B60,'3c Mappings'!$C$7:$O$7,0)))</f>
        <v>-</v>
      </c>
      <c r="AF60" s="80" t="str">
        <f>IF(AF20="-","-",AF20*INDEX('3c Mappings'!$C$8:$O$21,MATCH($C60,'3c Mappings'!$B$8:$B$21,0),MATCH($B60,'3c Mappings'!$C$7:$O$7,0)))</f>
        <v>-</v>
      </c>
      <c r="AG60" s="80" t="str">
        <f>IF(AG20="-","-",AG20*INDEX('3c Mappings'!$C$8:$O$21,MATCH($C60,'3c Mappings'!$B$8:$B$21,0),MATCH($B60,'3c Mappings'!$C$7:$O$7,0)))</f>
        <v>-</v>
      </c>
      <c r="AH60" s="80" t="str">
        <f>IF(AH20="-","-",AH20*INDEX('3c Mappings'!$C$8:$O$21,MATCH($C60,'3c Mappings'!$B$8:$B$21,0),MATCH($B60,'3c Mappings'!$C$7:$O$7,0)))</f>
        <v>-</v>
      </c>
      <c r="AI60" s="80" t="str">
        <f>IF(AI20="-","-",AI20*INDEX('3c Mappings'!$C$8:$O$21,MATCH($C60,'3c Mappings'!$B$8:$B$21,0),MATCH($B60,'3c Mappings'!$C$7:$O$7,0)))</f>
        <v>-</v>
      </c>
      <c r="AJ60" s="80" t="str">
        <f>IF(AJ20="-","-",AJ20*INDEX('3c Mappings'!$C$8:$O$21,MATCH($C60,'3c Mappings'!$B$8:$B$21,0),MATCH($B60,'3c Mappings'!$C$7:$O$7,0)))</f>
        <v>-</v>
      </c>
      <c r="AK60" s="80" t="str">
        <f>IF(AK20="-","-",AK20*INDEX('3c Mappings'!$C$8:$O$21,MATCH($C60,'3c Mappings'!$B$8:$B$21,0),MATCH($B60,'3c Mappings'!$C$7:$O$7,0)))</f>
        <v>-</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5">
      <c r="A61" s="10"/>
      <c r="B61" s="72" t="s">
        <v>162</v>
      </c>
      <c r="C61" s="73" t="s">
        <v>130</v>
      </c>
      <c r="D61" s="192"/>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t="str">
        <f>IF(AE21="-","-",AE21*INDEX('3c Mappings'!$C$8:$O$21,MATCH($C61,'3c Mappings'!$B$8:$B$21,0),MATCH($B61,'3c Mappings'!$C$7:$O$7,0)))</f>
        <v>-</v>
      </c>
      <c r="AF61" s="80" t="str">
        <f>IF(AF21="-","-",AF21*INDEX('3c Mappings'!$C$8:$O$21,MATCH($C61,'3c Mappings'!$B$8:$B$21,0),MATCH($B61,'3c Mappings'!$C$7:$O$7,0)))</f>
        <v>-</v>
      </c>
      <c r="AG61" s="80" t="str">
        <f>IF(AG21="-","-",AG21*INDEX('3c Mappings'!$C$8:$O$21,MATCH($C61,'3c Mappings'!$B$8:$B$21,0),MATCH($B61,'3c Mappings'!$C$7:$O$7,0)))</f>
        <v>-</v>
      </c>
      <c r="AH61" s="80" t="str">
        <f>IF(AH21="-","-",AH21*INDEX('3c Mappings'!$C$8:$O$21,MATCH($C61,'3c Mappings'!$B$8:$B$21,0),MATCH($B61,'3c Mappings'!$C$7:$O$7,0)))</f>
        <v>-</v>
      </c>
      <c r="AI61" s="80" t="str">
        <f>IF(AI21="-","-",AI21*INDEX('3c Mappings'!$C$8:$O$21,MATCH($C61,'3c Mappings'!$B$8:$B$21,0),MATCH($B61,'3c Mappings'!$C$7:$O$7,0)))</f>
        <v>-</v>
      </c>
      <c r="AJ61" s="80" t="str">
        <f>IF(AJ21="-","-",AJ21*INDEX('3c Mappings'!$C$8:$O$21,MATCH($C61,'3c Mappings'!$B$8:$B$21,0),MATCH($B61,'3c Mappings'!$C$7:$O$7,0)))</f>
        <v>-</v>
      </c>
      <c r="AK61" s="80" t="str">
        <f>IF(AK21="-","-",AK21*INDEX('3c Mappings'!$C$8:$O$21,MATCH($C61,'3c Mappings'!$B$8:$B$21,0),MATCH($B61,'3c Mappings'!$C$7:$O$7,0)))</f>
        <v>-</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5">
      <c r="A62" s="10"/>
      <c r="B62" s="72" t="s">
        <v>163</v>
      </c>
      <c r="C62" s="73" t="s">
        <v>130</v>
      </c>
      <c r="D62" s="192"/>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t="str">
        <f>IF(AE22="-","-",AE22*INDEX('3c Mappings'!$C$8:$O$21,MATCH($C62,'3c Mappings'!$B$8:$B$21,0),MATCH($B62,'3c Mappings'!$C$7:$O$7,0)))</f>
        <v>-</v>
      </c>
      <c r="AF62" s="80" t="str">
        <f>IF(AF22="-","-",AF22*INDEX('3c Mappings'!$C$8:$O$21,MATCH($C62,'3c Mappings'!$B$8:$B$21,0),MATCH($B62,'3c Mappings'!$C$7:$O$7,0)))</f>
        <v>-</v>
      </c>
      <c r="AG62" s="80" t="str">
        <f>IF(AG22="-","-",AG22*INDEX('3c Mappings'!$C$8:$O$21,MATCH($C62,'3c Mappings'!$B$8:$B$21,0),MATCH($B62,'3c Mappings'!$C$7:$O$7,0)))</f>
        <v>-</v>
      </c>
      <c r="AH62" s="80" t="str">
        <f>IF(AH22="-","-",AH22*INDEX('3c Mappings'!$C$8:$O$21,MATCH($C62,'3c Mappings'!$B$8:$B$21,0),MATCH($B62,'3c Mappings'!$C$7:$O$7,0)))</f>
        <v>-</v>
      </c>
      <c r="AI62" s="80" t="str">
        <f>IF(AI22="-","-",AI22*INDEX('3c Mappings'!$C$8:$O$21,MATCH($C62,'3c Mappings'!$B$8:$B$21,0),MATCH($B62,'3c Mappings'!$C$7:$O$7,0)))</f>
        <v>-</v>
      </c>
      <c r="AJ62" s="80" t="str">
        <f>IF(AJ22="-","-",AJ22*INDEX('3c Mappings'!$C$8:$O$21,MATCH($C62,'3c Mappings'!$B$8:$B$21,0),MATCH($B62,'3c Mappings'!$C$7:$O$7,0)))</f>
        <v>-</v>
      </c>
      <c r="AK62" s="80" t="str">
        <f>IF(AK22="-","-",AK22*INDEX('3c Mappings'!$C$8:$O$21,MATCH($C62,'3c Mappings'!$B$8:$B$21,0),MATCH($B62,'3c Mappings'!$C$7:$O$7,0)))</f>
        <v>-</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5">
      <c r="A63" s="10"/>
      <c r="B63" s="72" t="s">
        <v>164</v>
      </c>
      <c r="C63" s="73" t="s">
        <v>130</v>
      </c>
      <c r="D63" s="192"/>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t="str">
        <f>IF(AE23="-","-",AE23*INDEX('3c Mappings'!$C$8:$O$21,MATCH($C63,'3c Mappings'!$B$8:$B$21,0),MATCH($B63,'3c Mappings'!$C$7:$O$7,0)))</f>
        <v>-</v>
      </c>
      <c r="AF63" s="80" t="str">
        <f>IF(AF23="-","-",AF23*INDEX('3c Mappings'!$C$8:$O$21,MATCH($C63,'3c Mappings'!$B$8:$B$21,0),MATCH($B63,'3c Mappings'!$C$7:$O$7,0)))</f>
        <v>-</v>
      </c>
      <c r="AG63" s="80" t="str">
        <f>IF(AG23="-","-",AG23*INDEX('3c Mappings'!$C$8:$O$21,MATCH($C63,'3c Mappings'!$B$8:$B$21,0),MATCH($B63,'3c Mappings'!$C$7:$O$7,0)))</f>
        <v>-</v>
      </c>
      <c r="AH63" s="80" t="str">
        <f>IF(AH23="-","-",AH23*INDEX('3c Mappings'!$C$8:$O$21,MATCH($C63,'3c Mappings'!$B$8:$B$21,0),MATCH($B63,'3c Mappings'!$C$7:$O$7,0)))</f>
        <v>-</v>
      </c>
      <c r="AI63" s="80" t="str">
        <f>IF(AI23="-","-",AI23*INDEX('3c Mappings'!$C$8:$O$21,MATCH($C63,'3c Mappings'!$B$8:$B$21,0),MATCH($B63,'3c Mappings'!$C$7:$O$7,0)))</f>
        <v>-</v>
      </c>
      <c r="AJ63" s="80" t="str">
        <f>IF(AJ23="-","-",AJ23*INDEX('3c Mappings'!$C$8:$O$21,MATCH($C63,'3c Mappings'!$B$8:$B$21,0),MATCH($B63,'3c Mappings'!$C$7:$O$7,0)))</f>
        <v>-</v>
      </c>
      <c r="AK63" s="80" t="str">
        <f>IF(AK23="-","-",AK23*INDEX('3c Mappings'!$C$8:$O$21,MATCH($C63,'3c Mappings'!$B$8:$B$21,0),MATCH($B63,'3c Mappings'!$C$7:$O$7,0)))</f>
        <v>-</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5">
      <c r="A64" s="10"/>
      <c r="B64" s="72" t="s">
        <v>165</v>
      </c>
      <c r="C64" s="73" t="s">
        <v>130</v>
      </c>
      <c r="D64" s="192"/>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t="str">
        <f>IF(AE24="-","-",AE24*INDEX('3c Mappings'!$C$8:$O$21,MATCH($C64,'3c Mappings'!$B$8:$B$21,0),MATCH($B64,'3c Mappings'!$C$7:$O$7,0)))</f>
        <v>-</v>
      </c>
      <c r="AF64" s="80" t="str">
        <f>IF(AF24="-","-",AF24*INDEX('3c Mappings'!$C$8:$O$21,MATCH($C64,'3c Mappings'!$B$8:$B$21,0),MATCH($B64,'3c Mappings'!$C$7:$O$7,0)))</f>
        <v>-</v>
      </c>
      <c r="AG64" s="80" t="str">
        <f>IF(AG24="-","-",AG24*INDEX('3c Mappings'!$C$8:$O$21,MATCH($C64,'3c Mappings'!$B$8:$B$21,0),MATCH($B64,'3c Mappings'!$C$7:$O$7,0)))</f>
        <v>-</v>
      </c>
      <c r="AH64" s="80" t="str">
        <f>IF(AH24="-","-",AH24*INDEX('3c Mappings'!$C$8:$O$21,MATCH($C64,'3c Mappings'!$B$8:$B$21,0),MATCH($B64,'3c Mappings'!$C$7:$O$7,0)))</f>
        <v>-</v>
      </c>
      <c r="AI64" s="80" t="str">
        <f>IF(AI24="-","-",AI24*INDEX('3c Mappings'!$C$8:$O$21,MATCH($C64,'3c Mappings'!$B$8:$B$21,0),MATCH($B64,'3c Mappings'!$C$7:$O$7,0)))</f>
        <v>-</v>
      </c>
      <c r="AJ64" s="80" t="str">
        <f>IF(AJ24="-","-",AJ24*INDEX('3c Mappings'!$C$8:$O$21,MATCH($C64,'3c Mappings'!$B$8:$B$21,0),MATCH($B64,'3c Mappings'!$C$7:$O$7,0)))</f>
        <v>-</v>
      </c>
      <c r="AK64" s="80" t="str">
        <f>IF(AK24="-","-",AK24*INDEX('3c Mappings'!$C$8:$O$21,MATCH($C64,'3c Mappings'!$B$8:$B$21,0),MATCH($B64,'3c Mappings'!$C$7:$O$7,0)))</f>
        <v>-</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5">
      <c r="A65" s="10"/>
      <c r="B65" s="72" t="s">
        <v>166</v>
      </c>
      <c r="C65" s="73" t="s">
        <v>130</v>
      </c>
      <c r="D65" s="192"/>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t="str">
        <f>IF(AE25="-","-",AE25*INDEX('3c Mappings'!$C$8:$O$21,MATCH($C65,'3c Mappings'!$B$8:$B$21,0),MATCH($B65,'3c Mappings'!$C$7:$O$7,0)))</f>
        <v>-</v>
      </c>
      <c r="AF65" s="80" t="str">
        <f>IF(AF25="-","-",AF25*INDEX('3c Mappings'!$C$8:$O$21,MATCH($C65,'3c Mappings'!$B$8:$B$21,0),MATCH($B65,'3c Mappings'!$C$7:$O$7,0)))</f>
        <v>-</v>
      </c>
      <c r="AG65" s="80" t="str">
        <f>IF(AG25="-","-",AG25*INDEX('3c Mappings'!$C$8:$O$21,MATCH($C65,'3c Mappings'!$B$8:$B$21,0),MATCH($B65,'3c Mappings'!$C$7:$O$7,0)))</f>
        <v>-</v>
      </c>
      <c r="AH65" s="80" t="str">
        <f>IF(AH25="-","-",AH25*INDEX('3c Mappings'!$C$8:$O$21,MATCH($C65,'3c Mappings'!$B$8:$B$21,0),MATCH($B65,'3c Mappings'!$C$7:$O$7,0)))</f>
        <v>-</v>
      </c>
      <c r="AI65" s="80" t="str">
        <f>IF(AI25="-","-",AI25*INDEX('3c Mappings'!$C$8:$O$21,MATCH($C65,'3c Mappings'!$B$8:$B$21,0),MATCH($B65,'3c Mappings'!$C$7:$O$7,0)))</f>
        <v>-</v>
      </c>
      <c r="AJ65" s="80" t="str">
        <f>IF(AJ25="-","-",AJ25*INDEX('3c Mappings'!$C$8:$O$21,MATCH($C65,'3c Mappings'!$B$8:$B$21,0),MATCH($B65,'3c Mappings'!$C$7:$O$7,0)))</f>
        <v>-</v>
      </c>
      <c r="AK65" s="80" t="str">
        <f>IF(AK25="-","-",AK25*INDEX('3c Mappings'!$C$8:$O$21,MATCH($C65,'3c Mappings'!$B$8:$B$21,0),MATCH($B65,'3c Mappings'!$C$7:$O$7,0)))</f>
        <v>-</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5">
      <c r="A66" s="10"/>
      <c r="B66" s="72" t="s">
        <v>167</v>
      </c>
      <c r="C66" s="73" t="s">
        <v>130</v>
      </c>
      <c r="D66" s="192"/>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t="str">
        <f>IF(AE26="-","-",AE26*INDEX('3c Mappings'!$C$8:$O$21,MATCH($C66,'3c Mappings'!$B$8:$B$21,0),MATCH($B66,'3c Mappings'!$C$7:$O$7,0)))</f>
        <v>-</v>
      </c>
      <c r="AF66" s="80" t="str">
        <f>IF(AF26="-","-",AF26*INDEX('3c Mappings'!$C$8:$O$21,MATCH($C66,'3c Mappings'!$B$8:$B$21,0),MATCH($B66,'3c Mappings'!$C$7:$O$7,0)))</f>
        <v>-</v>
      </c>
      <c r="AG66" s="80" t="str">
        <f>IF(AG26="-","-",AG26*INDEX('3c Mappings'!$C$8:$O$21,MATCH($C66,'3c Mappings'!$B$8:$B$21,0),MATCH($B66,'3c Mappings'!$C$7:$O$7,0)))</f>
        <v>-</v>
      </c>
      <c r="AH66" s="80" t="str">
        <f>IF(AH26="-","-",AH26*INDEX('3c Mappings'!$C$8:$O$21,MATCH($C66,'3c Mappings'!$B$8:$B$21,0),MATCH($B66,'3c Mappings'!$C$7:$O$7,0)))</f>
        <v>-</v>
      </c>
      <c r="AI66" s="80" t="str">
        <f>IF(AI26="-","-",AI26*INDEX('3c Mappings'!$C$8:$O$21,MATCH($C66,'3c Mappings'!$B$8:$B$21,0),MATCH($B66,'3c Mappings'!$C$7:$O$7,0)))</f>
        <v>-</v>
      </c>
      <c r="AJ66" s="80" t="str">
        <f>IF(AJ26="-","-",AJ26*INDEX('3c Mappings'!$C$8:$O$21,MATCH($C66,'3c Mappings'!$B$8:$B$21,0),MATCH($B66,'3c Mappings'!$C$7:$O$7,0)))</f>
        <v>-</v>
      </c>
      <c r="AK66" s="80" t="str">
        <f>IF(AK26="-","-",AK26*INDEX('3c Mappings'!$C$8:$O$21,MATCH($C66,'3c Mappings'!$B$8:$B$21,0),MATCH($B66,'3c Mappings'!$C$7:$O$7,0)))</f>
        <v>-</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65" customHeight="1">
      <c r="A67" s="10"/>
      <c r="B67" s="72" t="s">
        <v>155</v>
      </c>
      <c r="C67" s="73" t="s">
        <v>131</v>
      </c>
      <c r="D67" s="192"/>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t="str">
        <f>IF(AE14="-","-",AE14*INDEX('3c Mappings'!$C$8:$O$21,MATCH($C67,'3c Mappings'!$B$8:$B$21,0),MATCH($B67,'3c Mappings'!$C$7:$O$7,0)))</f>
        <v>-</v>
      </c>
      <c r="AF67" s="80" t="str">
        <f>IF(AF14="-","-",AF14*INDEX('3c Mappings'!$C$8:$O$21,MATCH($C67,'3c Mappings'!$B$8:$B$21,0),MATCH($B67,'3c Mappings'!$C$7:$O$7,0)))</f>
        <v>-</v>
      </c>
      <c r="AG67" s="80" t="str">
        <f>IF(AG14="-","-",AG14*INDEX('3c Mappings'!$C$8:$O$21,MATCH($C67,'3c Mappings'!$B$8:$B$21,0),MATCH($B67,'3c Mappings'!$C$7:$O$7,0)))</f>
        <v>-</v>
      </c>
      <c r="AH67" s="80" t="str">
        <f>IF(AH14="-","-",AH14*INDEX('3c Mappings'!$C$8:$O$21,MATCH($C67,'3c Mappings'!$B$8:$B$21,0),MATCH($B67,'3c Mappings'!$C$7:$O$7,0)))</f>
        <v>-</v>
      </c>
      <c r="AI67" s="80" t="str">
        <f>IF(AI14="-","-",AI14*INDEX('3c Mappings'!$C$8:$O$21,MATCH($C67,'3c Mappings'!$B$8:$B$21,0),MATCH($B67,'3c Mappings'!$C$7:$O$7,0)))</f>
        <v>-</v>
      </c>
      <c r="AJ67" s="80" t="str">
        <f>IF(AJ14="-","-",AJ14*INDEX('3c Mappings'!$C$8:$O$21,MATCH($C67,'3c Mappings'!$B$8:$B$21,0),MATCH($B67,'3c Mappings'!$C$7:$O$7,0)))</f>
        <v>-</v>
      </c>
      <c r="AK67" s="80" t="str">
        <f>IF(AK14="-","-",AK14*INDEX('3c Mappings'!$C$8:$O$21,MATCH($C67,'3c Mappings'!$B$8:$B$21,0),MATCH($B67,'3c Mappings'!$C$7:$O$7,0)))</f>
        <v>-</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5">
      <c r="A68" s="10"/>
      <c r="B68" s="72" t="s">
        <v>156</v>
      </c>
      <c r="C68" s="73" t="s">
        <v>131</v>
      </c>
      <c r="D68" s="192"/>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t="str">
        <f>IF(AE15="-","-",AE15*INDEX('3c Mappings'!$C$8:$O$21,MATCH($C68,'3c Mappings'!$B$8:$B$21,0),MATCH($B68,'3c Mappings'!$C$7:$O$7,0)))</f>
        <v>-</v>
      </c>
      <c r="AF68" s="80" t="str">
        <f>IF(AF15="-","-",AF15*INDEX('3c Mappings'!$C$8:$O$21,MATCH($C68,'3c Mappings'!$B$8:$B$21,0),MATCH($B68,'3c Mappings'!$C$7:$O$7,0)))</f>
        <v>-</v>
      </c>
      <c r="AG68" s="80" t="str">
        <f>IF(AG15="-","-",AG15*INDEX('3c Mappings'!$C$8:$O$21,MATCH($C68,'3c Mappings'!$B$8:$B$21,0),MATCH($B68,'3c Mappings'!$C$7:$O$7,0)))</f>
        <v>-</v>
      </c>
      <c r="AH68" s="80" t="str">
        <f>IF(AH15="-","-",AH15*INDEX('3c Mappings'!$C$8:$O$21,MATCH($C68,'3c Mappings'!$B$8:$B$21,0),MATCH($B68,'3c Mappings'!$C$7:$O$7,0)))</f>
        <v>-</v>
      </c>
      <c r="AI68" s="80" t="str">
        <f>IF(AI15="-","-",AI15*INDEX('3c Mappings'!$C$8:$O$21,MATCH($C68,'3c Mappings'!$B$8:$B$21,0),MATCH($B68,'3c Mappings'!$C$7:$O$7,0)))</f>
        <v>-</v>
      </c>
      <c r="AJ68" s="80" t="str">
        <f>IF(AJ15="-","-",AJ15*INDEX('3c Mappings'!$C$8:$O$21,MATCH($C68,'3c Mappings'!$B$8:$B$21,0),MATCH($B68,'3c Mappings'!$C$7:$O$7,0)))</f>
        <v>-</v>
      </c>
      <c r="AK68" s="80" t="str">
        <f>IF(AK15="-","-",AK15*INDEX('3c Mappings'!$C$8:$O$21,MATCH($C68,'3c Mappings'!$B$8:$B$21,0),MATCH($B68,'3c Mappings'!$C$7:$O$7,0)))</f>
        <v>-</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5">
      <c r="A69" s="10"/>
      <c r="B69" s="72" t="s">
        <v>157</v>
      </c>
      <c r="C69" s="73" t="s">
        <v>131</v>
      </c>
      <c r="D69" s="192"/>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t="str">
        <f>IF(AE16="-","-",AE16*INDEX('3c Mappings'!$C$8:$O$21,MATCH($C69,'3c Mappings'!$B$8:$B$21,0),MATCH($B69,'3c Mappings'!$C$7:$O$7,0)))</f>
        <v>-</v>
      </c>
      <c r="AF69" s="80" t="str">
        <f>IF(AF16="-","-",AF16*INDEX('3c Mappings'!$C$8:$O$21,MATCH($C69,'3c Mappings'!$B$8:$B$21,0),MATCH($B69,'3c Mappings'!$C$7:$O$7,0)))</f>
        <v>-</v>
      </c>
      <c r="AG69" s="80" t="str">
        <f>IF(AG16="-","-",AG16*INDEX('3c Mappings'!$C$8:$O$21,MATCH($C69,'3c Mappings'!$B$8:$B$21,0),MATCH($B69,'3c Mappings'!$C$7:$O$7,0)))</f>
        <v>-</v>
      </c>
      <c r="AH69" s="80" t="str">
        <f>IF(AH16="-","-",AH16*INDEX('3c Mappings'!$C$8:$O$21,MATCH($C69,'3c Mappings'!$B$8:$B$21,0),MATCH($B69,'3c Mappings'!$C$7:$O$7,0)))</f>
        <v>-</v>
      </c>
      <c r="AI69" s="80" t="str">
        <f>IF(AI16="-","-",AI16*INDEX('3c Mappings'!$C$8:$O$21,MATCH($C69,'3c Mappings'!$B$8:$B$21,0),MATCH($B69,'3c Mappings'!$C$7:$O$7,0)))</f>
        <v>-</v>
      </c>
      <c r="AJ69" s="80" t="str">
        <f>IF(AJ16="-","-",AJ16*INDEX('3c Mappings'!$C$8:$O$21,MATCH($C69,'3c Mappings'!$B$8:$B$21,0),MATCH($B69,'3c Mappings'!$C$7:$O$7,0)))</f>
        <v>-</v>
      </c>
      <c r="AK69" s="80" t="str">
        <f>IF(AK16="-","-",AK16*INDEX('3c Mappings'!$C$8:$O$21,MATCH($C69,'3c Mappings'!$B$8:$B$21,0),MATCH($B69,'3c Mappings'!$C$7:$O$7,0)))</f>
        <v>-</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5">
      <c r="A70" s="10"/>
      <c r="B70" s="72" t="s">
        <v>158</v>
      </c>
      <c r="C70" s="73" t="s">
        <v>131</v>
      </c>
      <c r="D70" s="192"/>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t="str">
        <f>IF(AE17="-","-",AE17*INDEX('3c Mappings'!$C$8:$O$21,MATCH($C70,'3c Mappings'!$B$8:$B$21,0),MATCH($B70,'3c Mappings'!$C$7:$O$7,0)))</f>
        <v>-</v>
      </c>
      <c r="AF70" s="80" t="str">
        <f>IF(AF17="-","-",AF17*INDEX('3c Mappings'!$C$8:$O$21,MATCH($C70,'3c Mappings'!$B$8:$B$21,0),MATCH($B70,'3c Mappings'!$C$7:$O$7,0)))</f>
        <v>-</v>
      </c>
      <c r="AG70" s="80" t="str">
        <f>IF(AG17="-","-",AG17*INDEX('3c Mappings'!$C$8:$O$21,MATCH($C70,'3c Mappings'!$B$8:$B$21,0),MATCH($B70,'3c Mappings'!$C$7:$O$7,0)))</f>
        <v>-</v>
      </c>
      <c r="AH70" s="80" t="str">
        <f>IF(AH17="-","-",AH17*INDEX('3c Mappings'!$C$8:$O$21,MATCH($C70,'3c Mappings'!$B$8:$B$21,0),MATCH($B70,'3c Mappings'!$C$7:$O$7,0)))</f>
        <v>-</v>
      </c>
      <c r="AI70" s="80" t="str">
        <f>IF(AI17="-","-",AI17*INDEX('3c Mappings'!$C$8:$O$21,MATCH($C70,'3c Mappings'!$B$8:$B$21,0),MATCH($B70,'3c Mappings'!$C$7:$O$7,0)))</f>
        <v>-</v>
      </c>
      <c r="AJ70" s="80" t="str">
        <f>IF(AJ17="-","-",AJ17*INDEX('3c Mappings'!$C$8:$O$21,MATCH($C70,'3c Mappings'!$B$8:$B$21,0),MATCH($B70,'3c Mappings'!$C$7:$O$7,0)))</f>
        <v>-</v>
      </c>
      <c r="AK70" s="80" t="str">
        <f>IF(AK17="-","-",AK17*INDEX('3c Mappings'!$C$8:$O$21,MATCH($C70,'3c Mappings'!$B$8:$B$21,0),MATCH($B70,'3c Mappings'!$C$7:$O$7,0)))</f>
        <v>-</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5">
      <c r="A71" s="10"/>
      <c r="B71" s="72" t="s">
        <v>159</v>
      </c>
      <c r="C71" s="73" t="s">
        <v>131</v>
      </c>
      <c r="D71" s="192"/>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t="str">
        <f>IF(AE18="-","-",AE18*INDEX('3c Mappings'!$C$8:$O$21,MATCH($C71,'3c Mappings'!$B$8:$B$21,0),MATCH($B71,'3c Mappings'!$C$7:$O$7,0)))</f>
        <v>-</v>
      </c>
      <c r="AF71" s="80" t="str">
        <f>IF(AF18="-","-",AF18*INDEX('3c Mappings'!$C$8:$O$21,MATCH($C71,'3c Mappings'!$B$8:$B$21,0),MATCH($B71,'3c Mappings'!$C$7:$O$7,0)))</f>
        <v>-</v>
      </c>
      <c r="AG71" s="80" t="str">
        <f>IF(AG18="-","-",AG18*INDEX('3c Mappings'!$C$8:$O$21,MATCH($C71,'3c Mappings'!$B$8:$B$21,0),MATCH($B71,'3c Mappings'!$C$7:$O$7,0)))</f>
        <v>-</v>
      </c>
      <c r="AH71" s="80" t="str">
        <f>IF(AH18="-","-",AH18*INDEX('3c Mappings'!$C$8:$O$21,MATCH($C71,'3c Mappings'!$B$8:$B$21,0),MATCH($B71,'3c Mappings'!$C$7:$O$7,0)))</f>
        <v>-</v>
      </c>
      <c r="AI71" s="80" t="str">
        <f>IF(AI18="-","-",AI18*INDEX('3c Mappings'!$C$8:$O$21,MATCH($C71,'3c Mappings'!$B$8:$B$21,0),MATCH($B71,'3c Mappings'!$C$7:$O$7,0)))</f>
        <v>-</v>
      </c>
      <c r="AJ71" s="80" t="str">
        <f>IF(AJ18="-","-",AJ18*INDEX('3c Mappings'!$C$8:$O$21,MATCH($C71,'3c Mappings'!$B$8:$B$21,0),MATCH($B71,'3c Mappings'!$C$7:$O$7,0)))</f>
        <v>-</v>
      </c>
      <c r="AK71" s="80" t="str">
        <f>IF(AK18="-","-",AK18*INDEX('3c Mappings'!$C$8:$O$21,MATCH($C71,'3c Mappings'!$B$8:$B$21,0),MATCH($B71,'3c Mappings'!$C$7:$O$7,0)))</f>
        <v>-</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5">
      <c r="A72" s="10"/>
      <c r="B72" s="72" t="s">
        <v>160</v>
      </c>
      <c r="C72" s="73" t="s">
        <v>131</v>
      </c>
      <c r="D72" s="192"/>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t="str">
        <f>IF(AE19="-","-",AE19*INDEX('3c Mappings'!$C$8:$O$21,MATCH($C72,'3c Mappings'!$B$8:$B$21,0),MATCH($B72,'3c Mappings'!$C$7:$O$7,0)))</f>
        <v>-</v>
      </c>
      <c r="AF72" s="80" t="str">
        <f>IF(AF19="-","-",AF19*INDEX('3c Mappings'!$C$8:$O$21,MATCH($C72,'3c Mappings'!$B$8:$B$21,0),MATCH($B72,'3c Mappings'!$C$7:$O$7,0)))</f>
        <v>-</v>
      </c>
      <c r="AG72" s="80" t="str">
        <f>IF(AG19="-","-",AG19*INDEX('3c Mappings'!$C$8:$O$21,MATCH($C72,'3c Mappings'!$B$8:$B$21,0),MATCH($B72,'3c Mappings'!$C$7:$O$7,0)))</f>
        <v>-</v>
      </c>
      <c r="AH72" s="80" t="str">
        <f>IF(AH19="-","-",AH19*INDEX('3c Mappings'!$C$8:$O$21,MATCH($C72,'3c Mappings'!$B$8:$B$21,0),MATCH($B72,'3c Mappings'!$C$7:$O$7,0)))</f>
        <v>-</v>
      </c>
      <c r="AI72" s="80" t="str">
        <f>IF(AI19="-","-",AI19*INDEX('3c Mappings'!$C$8:$O$21,MATCH($C72,'3c Mappings'!$B$8:$B$21,0),MATCH($B72,'3c Mappings'!$C$7:$O$7,0)))</f>
        <v>-</v>
      </c>
      <c r="AJ72" s="80" t="str">
        <f>IF(AJ19="-","-",AJ19*INDEX('3c Mappings'!$C$8:$O$21,MATCH($C72,'3c Mappings'!$B$8:$B$21,0),MATCH($B72,'3c Mappings'!$C$7:$O$7,0)))</f>
        <v>-</v>
      </c>
      <c r="AK72" s="80" t="str">
        <f>IF(AK19="-","-",AK19*INDEX('3c Mappings'!$C$8:$O$21,MATCH($C72,'3c Mappings'!$B$8:$B$21,0),MATCH($B72,'3c Mappings'!$C$7:$O$7,0)))</f>
        <v>-</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5">
      <c r="A73" s="10"/>
      <c r="B73" s="72" t="s">
        <v>161</v>
      </c>
      <c r="C73" s="73" t="s">
        <v>131</v>
      </c>
      <c r="D73" s="192"/>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t="str">
        <f>IF(AE20="-","-",AE20*INDEX('3c Mappings'!$C$8:$O$21,MATCH($C73,'3c Mappings'!$B$8:$B$21,0),MATCH($B73,'3c Mappings'!$C$7:$O$7,0)))</f>
        <v>-</v>
      </c>
      <c r="AF73" s="80" t="str">
        <f>IF(AF20="-","-",AF20*INDEX('3c Mappings'!$C$8:$O$21,MATCH($C73,'3c Mappings'!$B$8:$B$21,0),MATCH($B73,'3c Mappings'!$C$7:$O$7,0)))</f>
        <v>-</v>
      </c>
      <c r="AG73" s="80" t="str">
        <f>IF(AG20="-","-",AG20*INDEX('3c Mappings'!$C$8:$O$21,MATCH($C73,'3c Mappings'!$B$8:$B$21,0),MATCH($B73,'3c Mappings'!$C$7:$O$7,0)))</f>
        <v>-</v>
      </c>
      <c r="AH73" s="80" t="str">
        <f>IF(AH20="-","-",AH20*INDEX('3c Mappings'!$C$8:$O$21,MATCH($C73,'3c Mappings'!$B$8:$B$21,0),MATCH($B73,'3c Mappings'!$C$7:$O$7,0)))</f>
        <v>-</v>
      </c>
      <c r="AI73" s="80" t="str">
        <f>IF(AI20="-","-",AI20*INDEX('3c Mappings'!$C$8:$O$21,MATCH($C73,'3c Mappings'!$B$8:$B$21,0),MATCH($B73,'3c Mappings'!$C$7:$O$7,0)))</f>
        <v>-</v>
      </c>
      <c r="AJ73" s="80" t="str">
        <f>IF(AJ20="-","-",AJ20*INDEX('3c Mappings'!$C$8:$O$21,MATCH($C73,'3c Mappings'!$B$8:$B$21,0),MATCH($B73,'3c Mappings'!$C$7:$O$7,0)))</f>
        <v>-</v>
      </c>
      <c r="AK73" s="80" t="str">
        <f>IF(AK20="-","-",AK20*INDEX('3c Mappings'!$C$8:$O$21,MATCH($C73,'3c Mappings'!$B$8:$B$21,0),MATCH($B73,'3c Mappings'!$C$7:$O$7,0)))</f>
        <v>-</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5">
      <c r="A74" s="10"/>
      <c r="B74" s="72" t="s">
        <v>162</v>
      </c>
      <c r="C74" s="73" t="s">
        <v>131</v>
      </c>
      <c r="D74" s="192"/>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t="str">
        <f>IF(AE21="-","-",AE21*INDEX('3c Mappings'!$C$8:$O$21,MATCH($C74,'3c Mappings'!$B$8:$B$21,0),MATCH($B74,'3c Mappings'!$C$7:$O$7,0)))</f>
        <v>-</v>
      </c>
      <c r="AF74" s="80" t="str">
        <f>IF(AF21="-","-",AF21*INDEX('3c Mappings'!$C$8:$O$21,MATCH($C74,'3c Mappings'!$B$8:$B$21,0),MATCH($B74,'3c Mappings'!$C$7:$O$7,0)))</f>
        <v>-</v>
      </c>
      <c r="AG74" s="80" t="str">
        <f>IF(AG21="-","-",AG21*INDEX('3c Mappings'!$C$8:$O$21,MATCH($C74,'3c Mappings'!$B$8:$B$21,0),MATCH($B74,'3c Mappings'!$C$7:$O$7,0)))</f>
        <v>-</v>
      </c>
      <c r="AH74" s="80" t="str">
        <f>IF(AH21="-","-",AH21*INDEX('3c Mappings'!$C$8:$O$21,MATCH($C74,'3c Mappings'!$B$8:$B$21,0),MATCH($B74,'3c Mappings'!$C$7:$O$7,0)))</f>
        <v>-</v>
      </c>
      <c r="AI74" s="80" t="str">
        <f>IF(AI21="-","-",AI21*INDEX('3c Mappings'!$C$8:$O$21,MATCH($C74,'3c Mappings'!$B$8:$B$21,0),MATCH($B74,'3c Mappings'!$C$7:$O$7,0)))</f>
        <v>-</v>
      </c>
      <c r="AJ74" s="80" t="str">
        <f>IF(AJ21="-","-",AJ21*INDEX('3c Mappings'!$C$8:$O$21,MATCH($C74,'3c Mappings'!$B$8:$B$21,0),MATCH($B74,'3c Mappings'!$C$7:$O$7,0)))</f>
        <v>-</v>
      </c>
      <c r="AK74" s="80" t="str">
        <f>IF(AK21="-","-",AK21*INDEX('3c Mappings'!$C$8:$O$21,MATCH($C74,'3c Mappings'!$B$8:$B$21,0),MATCH($B74,'3c Mappings'!$C$7:$O$7,0)))</f>
        <v>-</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5">
      <c r="A75" s="10"/>
      <c r="B75" s="72" t="s">
        <v>163</v>
      </c>
      <c r="C75" s="73" t="s">
        <v>131</v>
      </c>
      <c r="D75" s="192"/>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t="str">
        <f>IF(AE22="-","-",AE22*INDEX('3c Mappings'!$C$8:$O$21,MATCH($C75,'3c Mappings'!$B$8:$B$21,0),MATCH($B75,'3c Mappings'!$C$7:$O$7,0)))</f>
        <v>-</v>
      </c>
      <c r="AF75" s="80" t="str">
        <f>IF(AF22="-","-",AF22*INDEX('3c Mappings'!$C$8:$O$21,MATCH($C75,'3c Mappings'!$B$8:$B$21,0),MATCH($B75,'3c Mappings'!$C$7:$O$7,0)))</f>
        <v>-</v>
      </c>
      <c r="AG75" s="80" t="str">
        <f>IF(AG22="-","-",AG22*INDEX('3c Mappings'!$C$8:$O$21,MATCH($C75,'3c Mappings'!$B$8:$B$21,0),MATCH($B75,'3c Mappings'!$C$7:$O$7,0)))</f>
        <v>-</v>
      </c>
      <c r="AH75" s="80" t="str">
        <f>IF(AH22="-","-",AH22*INDEX('3c Mappings'!$C$8:$O$21,MATCH($C75,'3c Mappings'!$B$8:$B$21,0),MATCH($B75,'3c Mappings'!$C$7:$O$7,0)))</f>
        <v>-</v>
      </c>
      <c r="AI75" s="80" t="str">
        <f>IF(AI22="-","-",AI22*INDEX('3c Mappings'!$C$8:$O$21,MATCH($C75,'3c Mappings'!$B$8:$B$21,0),MATCH($B75,'3c Mappings'!$C$7:$O$7,0)))</f>
        <v>-</v>
      </c>
      <c r="AJ75" s="80" t="str">
        <f>IF(AJ22="-","-",AJ22*INDEX('3c Mappings'!$C$8:$O$21,MATCH($C75,'3c Mappings'!$B$8:$B$21,0),MATCH($B75,'3c Mappings'!$C$7:$O$7,0)))</f>
        <v>-</v>
      </c>
      <c r="AK75" s="80" t="str">
        <f>IF(AK22="-","-",AK22*INDEX('3c Mappings'!$C$8:$O$21,MATCH($C75,'3c Mappings'!$B$8:$B$21,0),MATCH($B75,'3c Mappings'!$C$7:$O$7,0)))</f>
        <v>-</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5">
      <c r="A76" s="10"/>
      <c r="B76" s="72" t="s">
        <v>164</v>
      </c>
      <c r="C76" s="73" t="s">
        <v>131</v>
      </c>
      <c r="D76" s="192"/>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t="str">
        <f>IF(AE23="-","-",AE23*INDEX('3c Mappings'!$C$8:$O$21,MATCH($C76,'3c Mappings'!$B$8:$B$21,0),MATCH($B76,'3c Mappings'!$C$7:$O$7,0)))</f>
        <v>-</v>
      </c>
      <c r="AF76" s="80" t="str">
        <f>IF(AF23="-","-",AF23*INDEX('3c Mappings'!$C$8:$O$21,MATCH($C76,'3c Mappings'!$B$8:$B$21,0),MATCH($B76,'3c Mappings'!$C$7:$O$7,0)))</f>
        <v>-</v>
      </c>
      <c r="AG76" s="80" t="str">
        <f>IF(AG23="-","-",AG23*INDEX('3c Mappings'!$C$8:$O$21,MATCH($C76,'3c Mappings'!$B$8:$B$21,0),MATCH($B76,'3c Mappings'!$C$7:$O$7,0)))</f>
        <v>-</v>
      </c>
      <c r="AH76" s="80" t="str">
        <f>IF(AH23="-","-",AH23*INDEX('3c Mappings'!$C$8:$O$21,MATCH($C76,'3c Mappings'!$B$8:$B$21,0),MATCH($B76,'3c Mappings'!$C$7:$O$7,0)))</f>
        <v>-</v>
      </c>
      <c r="AI76" s="80" t="str">
        <f>IF(AI23="-","-",AI23*INDEX('3c Mappings'!$C$8:$O$21,MATCH($C76,'3c Mappings'!$B$8:$B$21,0),MATCH($B76,'3c Mappings'!$C$7:$O$7,0)))</f>
        <v>-</v>
      </c>
      <c r="AJ76" s="80" t="str">
        <f>IF(AJ23="-","-",AJ23*INDEX('3c Mappings'!$C$8:$O$21,MATCH($C76,'3c Mappings'!$B$8:$B$21,0),MATCH($B76,'3c Mappings'!$C$7:$O$7,0)))</f>
        <v>-</v>
      </c>
      <c r="AK76" s="80" t="str">
        <f>IF(AK23="-","-",AK23*INDEX('3c Mappings'!$C$8:$O$21,MATCH($C76,'3c Mappings'!$B$8:$B$21,0),MATCH($B76,'3c Mappings'!$C$7:$O$7,0)))</f>
        <v>-</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5">
      <c r="A77" s="10"/>
      <c r="B77" s="72" t="s">
        <v>165</v>
      </c>
      <c r="C77" s="73" t="s">
        <v>131</v>
      </c>
      <c r="D77" s="192"/>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t="str">
        <f>IF(AE24="-","-",AE24*INDEX('3c Mappings'!$C$8:$O$21,MATCH($C77,'3c Mappings'!$B$8:$B$21,0),MATCH($B77,'3c Mappings'!$C$7:$O$7,0)))</f>
        <v>-</v>
      </c>
      <c r="AF77" s="80" t="str">
        <f>IF(AF24="-","-",AF24*INDEX('3c Mappings'!$C$8:$O$21,MATCH($C77,'3c Mappings'!$B$8:$B$21,0),MATCH($B77,'3c Mappings'!$C$7:$O$7,0)))</f>
        <v>-</v>
      </c>
      <c r="AG77" s="80" t="str">
        <f>IF(AG24="-","-",AG24*INDEX('3c Mappings'!$C$8:$O$21,MATCH($C77,'3c Mappings'!$B$8:$B$21,0),MATCH($B77,'3c Mappings'!$C$7:$O$7,0)))</f>
        <v>-</v>
      </c>
      <c r="AH77" s="80" t="str">
        <f>IF(AH24="-","-",AH24*INDEX('3c Mappings'!$C$8:$O$21,MATCH($C77,'3c Mappings'!$B$8:$B$21,0),MATCH($B77,'3c Mappings'!$C$7:$O$7,0)))</f>
        <v>-</v>
      </c>
      <c r="AI77" s="80" t="str">
        <f>IF(AI24="-","-",AI24*INDEX('3c Mappings'!$C$8:$O$21,MATCH($C77,'3c Mappings'!$B$8:$B$21,0),MATCH($B77,'3c Mappings'!$C$7:$O$7,0)))</f>
        <v>-</v>
      </c>
      <c r="AJ77" s="80" t="str">
        <f>IF(AJ24="-","-",AJ24*INDEX('3c Mappings'!$C$8:$O$21,MATCH($C77,'3c Mappings'!$B$8:$B$21,0),MATCH($B77,'3c Mappings'!$C$7:$O$7,0)))</f>
        <v>-</v>
      </c>
      <c r="AK77" s="80" t="str">
        <f>IF(AK24="-","-",AK24*INDEX('3c Mappings'!$C$8:$O$21,MATCH($C77,'3c Mappings'!$B$8:$B$21,0),MATCH($B77,'3c Mappings'!$C$7:$O$7,0)))</f>
        <v>-</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5">
      <c r="A78" s="10"/>
      <c r="B78" s="72" t="s">
        <v>166</v>
      </c>
      <c r="C78" s="73" t="s">
        <v>131</v>
      </c>
      <c r="D78" s="192"/>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t="str">
        <f>IF(AE25="-","-",AE25*INDEX('3c Mappings'!$C$8:$O$21,MATCH($C78,'3c Mappings'!$B$8:$B$21,0),MATCH($B78,'3c Mappings'!$C$7:$O$7,0)))</f>
        <v>-</v>
      </c>
      <c r="AF78" s="80" t="str">
        <f>IF(AF25="-","-",AF25*INDEX('3c Mappings'!$C$8:$O$21,MATCH($C78,'3c Mappings'!$B$8:$B$21,0),MATCH($B78,'3c Mappings'!$C$7:$O$7,0)))</f>
        <v>-</v>
      </c>
      <c r="AG78" s="80" t="str">
        <f>IF(AG25="-","-",AG25*INDEX('3c Mappings'!$C$8:$O$21,MATCH($C78,'3c Mappings'!$B$8:$B$21,0),MATCH($B78,'3c Mappings'!$C$7:$O$7,0)))</f>
        <v>-</v>
      </c>
      <c r="AH78" s="80" t="str">
        <f>IF(AH25="-","-",AH25*INDEX('3c Mappings'!$C$8:$O$21,MATCH($C78,'3c Mappings'!$B$8:$B$21,0),MATCH($B78,'3c Mappings'!$C$7:$O$7,0)))</f>
        <v>-</v>
      </c>
      <c r="AI78" s="80" t="str">
        <f>IF(AI25="-","-",AI25*INDEX('3c Mappings'!$C$8:$O$21,MATCH($C78,'3c Mappings'!$B$8:$B$21,0),MATCH($B78,'3c Mappings'!$C$7:$O$7,0)))</f>
        <v>-</v>
      </c>
      <c r="AJ78" s="80" t="str">
        <f>IF(AJ25="-","-",AJ25*INDEX('3c Mappings'!$C$8:$O$21,MATCH($C78,'3c Mappings'!$B$8:$B$21,0),MATCH($B78,'3c Mappings'!$C$7:$O$7,0)))</f>
        <v>-</v>
      </c>
      <c r="AK78" s="80" t="str">
        <f>IF(AK25="-","-",AK25*INDEX('3c Mappings'!$C$8:$O$21,MATCH($C78,'3c Mappings'!$B$8:$B$21,0),MATCH($B78,'3c Mappings'!$C$7:$O$7,0)))</f>
        <v>-</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5">
      <c r="A79" s="10"/>
      <c r="B79" s="72" t="s">
        <v>167</v>
      </c>
      <c r="C79" s="73" t="s">
        <v>131</v>
      </c>
      <c r="D79" s="192"/>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t="str">
        <f>IF(AE26="-","-",AE26*INDEX('3c Mappings'!$C$8:$O$21,MATCH($C79,'3c Mappings'!$B$8:$B$21,0),MATCH($B79,'3c Mappings'!$C$7:$O$7,0)))</f>
        <v>-</v>
      </c>
      <c r="AF79" s="80" t="str">
        <f>IF(AF26="-","-",AF26*INDEX('3c Mappings'!$C$8:$O$21,MATCH($C79,'3c Mappings'!$B$8:$B$21,0),MATCH($B79,'3c Mappings'!$C$7:$O$7,0)))</f>
        <v>-</v>
      </c>
      <c r="AG79" s="80" t="str">
        <f>IF(AG26="-","-",AG26*INDEX('3c Mappings'!$C$8:$O$21,MATCH($C79,'3c Mappings'!$B$8:$B$21,0),MATCH($B79,'3c Mappings'!$C$7:$O$7,0)))</f>
        <v>-</v>
      </c>
      <c r="AH79" s="80" t="str">
        <f>IF(AH26="-","-",AH26*INDEX('3c Mappings'!$C$8:$O$21,MATCH($C79,'3c Mappings'!$B$8:$B$21,0),MATCH($B79,'3c Mappings'!$C$7:$O$7,0)))</f>
        <v>-</v>
      </c>
      <c r="AI79" s="80" t="str">
        <f>IF(AI26="-","-",AI26*INDEX('3c Mappings'!$C$8:$O$21,MATCH($C79,'3c Mappings'!$B$8:$B$21,0),MATCH($B79,'3c Mappings'!$C$7:$O$7,0)))</f>
        <v>-</v>
      </c>
      <c r="AJ79" s="80" t="str">
        <f>IF(AJ26="-","-",AJ26*INDEX('3c Mappings'!$C$8:$O$21,MATCH($C79,'3c Mappings'!$B$8:$B$21,0),MATCH($B79,'3c Mappings'!$C$7:$O$7,0)))</f>
        <v>-</v>
      </c>
      <c r="AK79" s="80" t="str">
        <f>IF(AK26="-","-",AK26*INDEX('3c Mappings'!$C$8:$O$21,MATCH($C79,'3c Mappings'!$B$8:$B$21,0),MATCH($B79,'3c Mappings'!$C$7:$O$7,0)))</f>
        <v>-</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65" customHeight="1">
      <c r="A80" s="10"/>
      <c r="B80" s="72" t="s">
        <v>155</v>
      </c>
      <c r="C80" s="73" t="s">
        <v>132</v>
      </c>
      <c r="D80" s="192"/>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t="str">
        <f>IF(AE14="-","-",AE14*INDEX('3c Mappings'!$C$8:$O$21,MATCH($C80,'3c Mappings'!$B$8:$B$21,0),MATCH($B80,'3c Mappings'!$C$7:$O$7,0)))</f>
        <v>-</v>
      </c>
      <c r="AF80" s="80" t="str">
        <f>IF(AF14="-","-",AF14*INDEX('3c Mappings'!$C$8:$O$21,MATCH($C80,'3c Mappings'!$B$8:$B$21,0),MATCH($B80,'3c Mappings'!$C$7:$O$7,0)))</f>
        <v>-</v>
      </c>
      <c r="AG80" s="80" t="str">
        <f>IF(AG14="-","-",AG14*INDEX('3c Mappings'!$C$8:$O$21,MATCH($C80,'3c Mappings'!$B$8:$B$21,0),MATCH($B80,'3c Mappings'!$C$7:$O$7,0)))</f>
        <v>-</v>
      </c>
      <c r="AH80" s="80" t="str">
        <f>IF(AH14="-","-",AH14*INDEX('3c Mappings'!$C$8:$O$21,MATCH($C80,'3c Mappings'!$B$8:$B$21,0),MATCH($B80,'3c Mappings'!$C$7:$O$7,0)))</f>
        <v>-</v>
      </c>
      <c r="AI80" s="80" t="str">
        <f>IF(AI14="-","-",AI14*INDEX('3c Mappings'!$C$8:$O$21,MATCH($C80,'3c Mappings'!$B$8:$B$21,0),MATCH($B80,'3c Mappings'!$C$7:$O$7,0)))</f>
        <v>-</v>
      </c>
      <c r="AJ80" s="80" t="str">
        <f>IF(AJ14="-","-",AJ14*INDEX('3c Mappings'!$C$8:$O$21,MATCH($C80,'3c Mappings'!$B$8:$B$21,0),MATCH($B80,'3c Mappings'!$C$7:$O$7,0)))</f>
        <v>-</v>
      </c>
      <c r="AK80" s="80" t="str">
        <f>IF(AK14="-","-",AK14*INDEX('3c Mappings'!$C$8:$O$21,MATCH($C80,'3c Mappings'!$B$8:$B$21,0),MATCH($B80,'3c Mappings'!$C$7:$O$7,0)))</f>
        <v>-</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5">
      <c r="A81" s="10"/>
      <c r="B81" s="72" t="s">
        <v>156</v>
      </c>
      <c r="C81" s="73" t="s">
        <v>132</v>
      </c>
      <c r="D81" s="192"/>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t="str">
        <f>IF(AE15="-","-",AE15*INDEX('3c Mappings'!$C$8:$O$21,MATCH($C81,'3c Mappings'!$B$8:$B$21,0),MATCH($B81,'3c Mappings'!$C$7:$O$7,0)))</f>
        <v>-</v>
      </c>
      <c r="AF81" s="80" t="str">
        <f>IF(AF15="-","-",AF15*INDEX('3c Mappings'!$C$8:$O$21,MATCH($C81,'3c Mappings'!$B$8:$B$21,0),MATCH($B81,'3c Mappings'!$C$7:$O$7,0)))</f>
        <v>-</v>
      </c>
      <c r="AG81" s="80" t="str">
        <f>IF(AG15="-","-",AG15*INDEX('3c Mappings'!$C$8:$O$21,MATCH($C81,'3c Mappings'!$B$8:$B$21,0),MATCH($B81,'3c Mappings'!$C$7:$O$7,0)))</f>
        <v>-</v>
      </c>
      <c r="AH81" s="80" t="str">
        <f>IF(AH15="-","-",AH15*INDEX('3c Mappings'!$C$8:$O$21,MATCH($C81,'3c Mappings'!$B$8:$B$21,0),MATCH($B81,'3c Mappings'!$C$7:$O$7,0)))</f>
        <v>-</v>
      </c>
      <c r="AI81" s="80" t="str">
        <f>IF(AI15="-","-",AI15*INDEX('3c Mappings'!$C$8:$O$21,MATCH($C81,'3c Mappings'!$B$8:$B$21,0),MATCH($B81,'3c Mappings'!$C$7:$O$7,0)))</f>
        <v>-</v>
      </c>
      <c r="AJ81" s="80" t="str">
        <f>IF(AJ15="-","-",AJ15*INDEX('3c Mappings'!$C$8:$O$21,MATCH($C81,'3c Mappings'!$B$8:$B$21,0),MATCH($B81,'3c Mappings'!$C$7:$O$7,0)))</f>
        <v>-</v>
      </c>
      <c r="AK81" s="80" t="str">
        <f>IF(AK15="-","-",AK15*INDEX('3c Mappings'!$C$8:$O$21,MATCH($C81,'3c Mappings'!$B$8:$B$21,0),MATCH($B81,'3c Mappings'!$C$7:$O$7,0)))</f>
        <v>-</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5">
      <c r="A82" s="10"/>
      <c r="B82" s="72" t="s">
        <v>157</v>
      </c>
      <c r="C82" s="73" t="s">
        <v>132</v>
      </c>
      <c r="D82" s="192"/>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t="str">
        <f>IF(AE16="-","-",AE16*INDEX('3c Mappings'!$C$8:$O$21,MATCH($C82,'3c Mappings'!$B$8:$B$21,0),MATCH($B82,'3c Mappings'!$C$7:$O$7,0)))</f>
        <v>-</v>
      </c>
      <c r="AF82" s="80" t="str">
        <f>IF(AF16="-","-",AF16*INDEX('3c Mappings'!$C$8:$O$21,MATCH($C82,'3c Mappings'!$B$8:$B$21,0),MATCH($B82,'3c Mappings'!$C$7:$O$7,0)))</f>
        <v>-</v>
      </c>
      <c r="AG82" s="80" t="str">
        <f>IF(AG16="-","-",AG16*INDEX('3c Mappings'!$C$8:$O$21,MATCH($C82,'3c Mappings'!$B$8:$B$21,0),MATCH($B82,'3c Mappings'!$C$7:$O$7,0)))</f>
        <v>-</v>
      </c>
      <c r="AH82" s="80" t="str">
        <f>IF(AH16="-","-",AH16*INDEX('3c Mappings'!$C$8:$O$21,MATCH($C82,'3c Mappings'!$B$8:$B$21,0),MATCH($B82,'3c Mappings'!$C$7:$O$7,0)))</f>
        <v>-</v>
      </c>
      <c r="AI82" s="80" t="str">
        <f>IF(AI16="-","-",AI16*INDEX('3c Mappings'!$C$8:$O$21,MATCH($C82,'3c Mappings'!$B$8:$B$21,0),MATCH($B82,'3c Mappings'!$C$7:$O$7,0)))</f>
        <v>-</v>
      </c>
      <c r="AJ82" s="80" t="str">
        <f>IF(AJ16="-","-",AJ16*INDEX('3c Mappings'!$C$8:$O$21,MATCH($C82,'3c Mappings'!$B$8:$B$21,0),MATCH($B82,'3c Mappings'!$C$7:$O$7,0)))</f>
        <v>-</v>
      </c>
      <c r="AK82" s="80" t="str">
        <f>IF(AK16="-","-",AK16*INDEX('3c Mappings'!$C$8:$O$21,MATCH($C82,'3c Mappings'!$B$8:$B$21,0),MATCH($B82,'3c Mappings'!$C$7:$O$7,0)))</f>
        <v>-</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5">
      <c r="A83" s="10"/>
      <c r="B83" s="72" t="s">
        <v>158</v>
      </c>
      <c r="C83" s="73" t="s">
        <v>132</v>
      </c>
      <c r="D83" s="192"/>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t="str">
        <f>IF(AE17="-","-",AE17*INDEX('3c Mappings'!$C$8:$O$21,MATCH($C83,'3c Mappings'!$B$8:$B$21,0),MATCH($B83,'3c Mappings'!$C$7:$O$7,0)))</f>
        <v>-</v>
      </c>
      <c r="AF83" s="80" t="str">
        <f>IF(AF17="-","-",AF17*INDEX('3c Mappings'!$C$8:$O$21,MATCH($C83,'3c Mappings'!$B$8:$B$21,0),MATCH($B83,'3c Mappings'!$C$7:$O$7,0)))</f>
        <v>-</v>
      </c>
      <c r="AG83" s="80" t="str">
        <f>IF(AG17="-","-",AG17*INDEX('3c Mappings'!$C$8:$O$21,MATCH($C83,'3c Mappings'!$B$8:$B$21,0),MATCH($B83,'3c Mappings'!$C$7:$O$7,0)))</f>
        <v>-</v>
      </c>
      <c r="AH83" s="80" t="str">
        <f>IF(AH17="-","-",AH17*INDEX('3c Mappings'!$C$8:$O$21,MATCH($C83,'3c Mappings'!$B$8:$B$21,0),MATCH($B83,'3c Mappings'!$C$7:$O$7,0)))</f>
        <v>-</v>
      </c>
      <c r="AI83" s="80" t="str">
        <f>IF(AI17="-","-",AI17*INDEX('3c Mappings'!$C$8:$O$21,MATCH($C83,'3c Mappings'!$B$8:$B$21,0),MATCH($B83,'3c Mappings'!$C$7:$O$7,0)))</f>
        <v>-</v>
      </c>
      <c r="AJ83" s="80" t="str">
        <f>IF(AJ17="-","-",AJ17*INDEX('3c Mappings'!$C$8:$O$21,MATCH($C83,'3c Mappings'!$B$8:$B$21,0),MATCH($B83,'3c Mappings'!$C$7:$O$7,0)))</f>
        <v>-</v>
      </c>
      <c r="AK83" s="80" t="str">
        <f>IF(AK17="-","-",AK17*INDEX('3c Mappings'!$C$8:$O$21,MATCH($C83,'3c Mappings'!$B$8:$B$21,0),MATCH($B83,'3c Mappings'!$C$7:$O$7,0)))</f>
        <v>-</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5">
      <c r="A84" s="10"/>
      <c r="B84" s="72" t="s">
        <v>159</v>
      </c>
      <c r="C84" s="73" t="s">
        <v>132</v>
      </c>
      <c r="D84" s="192"/>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t="str">
        <f>IF(AE18="-","-",AE18*INDEX('3c Mappings'!$C$8:$O$21,MATCH($C84,'3c Mappings'!$B$8:$B$21,0),MATCH($B84,'3c Mappings'!$C$7:$O$7,0)))</f>
        <v>-</v>
      </c>
      <c r="AF84" s="80" t="str">
        <f>IF(AF18="-","-",AF18*INDEX('3c Mappings'!$C$8:$O$21,MATCH($C84,'3c Mappings'!$B$8:$B$21,0),MATCH($B84,'3c Mappings'!$C$7:$O$7,0)))</f>
        <v>-</v>
      </c>
      <c r="AG84" s="80" t="str">
        <f>IF(AG18="-","-",AG18*INDEX('3c Mappings'!$C$8:$O$21,MATCH($C84,'3c Mappings'!$B$8:$B$21,0),MATCH($B84,'3c Mappings'!$C$7:$O$7,0)))</f>
        <v>-</v>
      </c>
      <c r="AH84" s="80" t="str">
        <f>IF(AH18="-","-",AH18*INDEX('3c Mappings'!$C$8:$O$21,MATCH($C84,'3c Mappings'!$B$8:$B$21,0),MATCH($B84,'3c Mappings'!$C$7:$O$7,0)))</f>
        <v>-</v>
      </c>
      <c r="AI84" s="80" t="str">
        <f>IF(AI18="-","-",AI18*INDEX('3c Mappings'!$C$8:$O$21,MATCH($C84,'3c Mappings'!$B$8:$B$21,0),MATCH($B84,'3c Mappings'!$C$7:$O$7,0)))</f>
        <v>-</v>
      </c>
      <c r="AJ84" s="80" t="str">
        <f>IF(AJ18="-","-",AJ18*INDEX('3c Mappings'!$C$8:$O$21,MATCH($C84,'3c Mappings'!$B$8:$B$21,0),MATCH($B84,'3c Mappings'!$C$7:$O$7,0)))</f>
        <v>-</v>
      </c>
      <c r="AK84" s="80" t="str">
        <f>IF(AK18="-","-",AK18*INDEX('3c Mappings'!$C$8:$O$21,MATCH($C84,'3c Mappings'!$B$8:$B$21,0),MATCH($B84,'3c Mappings'!$C$7:$O$7,0)))</f>
        <v>-</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5">
      <c r="A85" s="10"/>
      <c r="B85" s="72" t="s">
        <v>160</v>
      </c>
      <c r="C85" s="73" t="s">
        <v>132</v>
      </c>
      <c r="D85" s="192"/>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t="str">
        <f>IF(AE19="-","-",AE19*INDEX('3c Mappings'!$C$8:$O$21,MATCH($C85,'3c Mappings'!$B$8:$B$21,0),MATCH($B85,'3c Mappings'!$C$7:$O$7,0)))</f>
        <v>-</v>
      </c>
      <c r="AF85" s="80" t="str">
        <f>IF(AF19="-","-",AF19*INDEX('3c Mappings'!$C$8:$O$21,MATCH($C85,'3c Mappings'!$B$8:$B$21,0),MATCH($B85,'3c Mappings'!$C$7:$O$7,0)))</f>
        <v>-</v>
      </c>
      <c r="AG85" s="80" t="str">
        <f>IF(AG19="-","-",AG19*INDEX('3c Mappings'!$C$8:$O$21,MATCH($C85,'3c Mappings'!$B$8:$B$21,0),MATCH($B85,'3c Mappings'!$C$7:$O$7,0)))</f>
        <v>-</v>
      </c>
      <c r="AH85" s="80" t="str">
        <f>IF(AH19="-","-",AH19*INDEX('3c Mappings'!$C$8:$O$21,MATCH($C85,'3c Mappings'!$B$8:$B$21,0),MATCH($B85,'3c Mappings'!$C$7:$O$7,0)))</f>
        <v>-</v>
      </c>
      <c r="AI85" s="80" t="str">
        <f>IF(AI19="-","-",AI19*INDEX('3c Mappings'!$C$8:$O$21,MATCH($C85,'3c Mappings'!$B$8:$B$21,0),MATCH($B85,'3c Mappings'!$C$7:$O$7,0)))</f>
        <v>-</v>
      </c>
      <c r="AJ85" s="80" t="str">
        <f>IF(AJ19="-","-",AJ19*INDEX('3c Mappings'!$C$8:$O$21,MATCH($C85,'3c Mappings'!$B$8:$B$21,0),MATCH($B85,'3c Mappings'!$C$7:$O$7,0)))</f>
        <v>-</v>
      </c>
      <c r="AK85" s="80" t="str">
        <f>IF(AK19="-","-",AK19*INDEX('3c Mappings'!$C$8:$O$21,MATCH($C85,'3c Mappings'!$B$8:$B$21,0),MATCH($B85,'3c Mappings'!$C$7:$O$7,0)))</f>
        <v>-</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5">
      <c r="A86" s="10"/>
      <c r="B86" s="72" t="s">
        <v>161</v>
      </c>
      <c r="C86" s="73" t="s">
        <v>132</v>
      </c>
      <c r="D86" s="192"/>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t="str">
        <f>IF(AE20="-","-",AE20*INDEX('3c Mappings'!$C$8:$O$21,MATCH($C86,'3c Mappings'!$B$8:$B$21,0),MATCH($B86,'3c Mappings'!$C$7:$O$7,0)))</f>
        <v>-</v>
      </c>
      <c r="AF86" s="80" t="str">
        <f>IF(AF20="-","-",AF20*INDEX('3c Mappings'!$C$8:$O$21,MATCH($C86,'3c Mappings'!$B$8:$B$21,0),MATCH($B86,'3c Mappings'!$C$7:$O$7,0)))</f>
        <v>-</v>
      </c>
      <c r="AG86" s="80" t="str">
        <f>IF(AG20="-","-",AG20*INDEX('3c Mappings'!$C$8:$O$21,MATCH($C86,'3c Mappings'!$B$8:$B$21,0),MATCH($B86,'3c Mappings'!$C$7:$O$7,0)))</f>
        <v>-</v>
      </c>
      <c r="AH86" s="80" t="str">
        <f>IF(AH20="-","-",AH20*INDEX('3c Mappings'!$C$8:$O$21,MATCH($C86,'3c Mappings'!$B$8:$B$21,0),MATCH($B86,'3c Mappings'!$C$7:$O$7,0)))</f>
        <v>-</v>
      </c>
      <c r="AI86" s="80" t="str">
        <f>IF(AI20="-","-",AI20*INDEX('3c Mappings'!$C$8:$O$21,MATCH($C86,'3c Mappings'!$B$8:$B$21,0),MATCH($B86,'3c Mappings'!$C$7:$O$7,0)))</f>
        <v>-</v>
      </c>
      <c r="AJ86" s="80" t="str">
        <f>IF(AJ20="-","-",AJ20*INDEX('3c Mappings'!$C$8:$O$21,MATCH($C86,'3c Mappings'!$B$8:$B$21,0),MATCH($B86,'3c Mappings'!$C$7:$O$7,0)))</f>
        <v>-</v>
      </c>
      <c r="AK86" s="80" t="str">
        <f>IF(AK20="-","-",AK20*INDEX('3c Mappings'!$C$8:$O$21,MATCH($C86,'3c Mappings'!$B$8:$B$21,0),MATCH($B86,'3c Mappings'!$C$7:$O$7,0)))</f>
        <v>-</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5">
      <c r="A87" s="10"/>
      <c r="B87" s="72" t="s">
        <v>162</v>
      </c>
      <c r="C87" s="73" t="s">
        <v>132</v>
      </c>
      <c r="D87" s="192"/>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t="str">
        <f>IF(AE21="-","-",AE21*INDEX('3c Mappings'!$C$8:$O$21,MATCH($C87,'3c Mappings'!$B$8:$B$21,0),MATCH($B87,'3c Mappings'!$C$7:$O$7,0)))</f>
        <v>-</v>
      </c>
      <c r="AF87" s="80" t="str">
        <f>IF(AF21="-","-",AF21*INDEX('3c Mappings'!$C$8:$O$21,MATCH($C87,'3c Mappings'!$B$8:$B$21,0),MATCH($B87,'3c Mappings'!$C$7:$O$7,0)))</f>
        <v>-</v>
      </c>
      <c r="AG87" s="80" t="str">
        <f>IF(AG21="-","-",AG21*INDEX('3c Mappings'!$C$8:$O$21,MATCH($C87,'3c Mappings'!$B$8:$B$21,0),MATCH($B87,'3c Mappings'!$C$7:$O$7,0)))</f>
        <v>-</v>
      </c>
      <c r="AH87" s="80" t="str">
        <f>IF(AH21="-","-",AH21*INDEX('3c Mappings'!$C$8:$O$21,MATCH($C87,'3c Mappings'!$B$8:$B$21,0),MATCH($B87,'3c Mappings'!$C$7:$O$7,0)))</f>
        <v>-</v>
      </c>
      <c r="AI87" s="80" t="str">
        <f>IF(AI21="-","-",AI21*INDEX('3c Mappings'!$C$8:$O$21,MATCH($C87,'3c Mappings'!$B$8:$B$21,0),MATCH($B87,'3c Mappings'!$C$7:$O$7,0)))</f>
        <v>-</v>
      </c>
      <c r="AJ87" s="80" t="str">
        <f>IF(AJ21="-","-",AJ21*INDEX('3c Mappings'!$C$8:$O$21,MATCH($C87,'3c Mappings'!$B$8:$B$21,0),MATCH($B87,'3c Mappings'!$C$7:$O$7,0)))</f>
        <v>-</v>
      </c>
      <c r="AK87" s="80" t="str">
        <f>IF(AK21="-","-",AK21*INDEX('3c Mappings'!$C$8:$O$21,MATCH($C87,'3c Mappings'!$B$8:$B$21,0),MATCH($B87,'3c Mappings'!$C$7:$O$7,0)))</f>
        <v>-</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5">
      <c r="A88" s="10"/>
      <c r="B88" s="72" t="s">
        <v>163</v>
      </c>
      <c r="C88" s="73" t="s">
        <v>132</v>
      </c>
      <c r="D88" s="192"/>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t="str">
        <f>IF(AE22="-","-",AE22*INDEX('3c Mappings'!$C$8:$O$21,MATCH($C88,'3c Mappings'!$B$8:$B$21,0),MATCH($B88,'3c Mappings'!$C$7:$O$7,0)))</f>
        <v>-</v>
      </c>
      <c r="AF88" s="80" t="str">
        <f>IF(AF22="-","-",AF22*INDEX('3c Mappings'!$C$8:$O$21,MATCH($C88,'3c Mappings'!$B$8:$B$21,0),MATCH($B88,'3c Mappings'!$C$7:$O$7,0)))</f>
        <v>-</v>
      </c>
      <c r="AG88" s="80" t="str">
        <f>IF(AG22="-","-",AG22*INDEX('3c Mappings'!$C$8:$O$21,MATCH($C88,'3c Mappings'!$B$8:$B$21,0),MATCH($B88,'3c Mappings'!$C$7:$O$7,0)))</f>
        <v>-</v>
      </c>
      <c r="AH88" s="80" t="str">
        <f>IF(AH22="-","-",AH22*INDEX('3c Mappings'!$C$8:$O$21,MATCH($C88,'3c Mappings'!$B$8:$B$21,0),MATCH($B88,'3c Mappings'!$C$7:$O$7,0)))</f>
        <v>-</v>
      </c>
      <c r="AI88" s="80" t="str">
        <f>IF(AI22="-","-",AI22*INDEX('3c Mappings'!$C$8:$O$21,MATCH($C88,'3c Mappings'!$B$8:$B$21,0),MATCH($B88,'3c Mappings'!$C$7:$O$7,0)))</f>
        <v>-</v>
      </c>
      <c r="AJ88" s="80" t="str">
        <f>IF(AJ22="-","-",AJ22*INDEX('3c Mappings'!$C$8:$O$21,MATCH($C88,'3c Mappings'!$B$8:$B$21,0),MATCH($B88,'3c Mappings'!$C$7:$O$7,0)))</f>
        <v>-</v>
      </c>
      <c r="AK88" s="80" t="str">
        <f>IF(AK22="-","-",AK22*INDEX('3c Mappings'!$C$8:$O$21,MATCH($C88,'3c Mappings'!$B$8:$B$21,0),MATCH($B88,'3c Mappings'!$C$7:$O$7,0)))</f>
        <v>-</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5">
      <c r="A89" s="10"/>
      <c r="B89" s="72" t="s">
        <v>164</v>
      </c>
      <c r="C89" s="73" t="s">
        <v>132</v>
      </c>
      <c r="D89" s="192"/>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t="str">
        <f>IF(AE23="-","-",AE23*INDEX('3c Mappings'!$C$8:$O$21,MATCH($C89,'3c Mappings'!$B$8:$B$21,0),MATCH($B89,'3c Mappings'!$C$7:$O$7,0)))</f>
        <v>-</v>
      </c>
      <c r="AF89" s="80" t="str">
        <f>IF(AF23="-","-",AF23*INDEX('3c Mappings'!$C$8:$O$21,MATCH($C89,'3c Mappings'!$B$8:$B$21,0),MATCH($B89,'3c Mappings'!$C$7:$O$7,0)))</f>
        <v>-</v>
      </c>
      <c r="AG89" s="80" t="str">
        <f>IF(AG23="-","-",AG23*INDEX('3c Mappings'!$C$8:$O$21,MATCH($C89,'3c Mappings'!$B$8:$B$21,0),MATCH($B89,'3c Mappings'!$C$7:$O$7,0)))</f>
        <v>-</v>
      </c>
      <c r="AH89" s="80" t="str">
        <f>IF(AH23="-","-",AH23*INDEX('3c Mappings'!$C$8:$O$21,MATCH($C89,'3c Mappings'!$B$8:$B$21,0),MATCH($B89,'3c Mappings'!$C$7:$O$7,0)))</f>
        <v>-</v>
      </c>
      <c r="AI89" s="80" t="str">
        <f>IF(AI23="-","-",AI23*INDEX('3c Mappings'!$C$8:$O$21,MATCH($C89,'3c Mappings'!$B$8:$B$21,0),MATCH($B89,'3c Mappings'!$C$7:$O$7,0)))</f>
        <v>-</v>
      </c>
      <c r="AJ89" s="80" t="str">
        <f>IF(AJ23="-","-",AJ23*INDEX('3c Mappings'!$C$8:$O$21,MATCH($C89,'3c Mappings'!$B$8:$B$21,0),MATCH($B89,'3c Mappings'!$C$7:$O$7,0)))</f>
        <v>-</v>
      </c>
      <c r="AK89" s="80" t="str">
        <f>IF(AK23="-","-",AK23*INDEX('3c Mappings'!$C$8:$O$21,MATCH($C89,'3c Mappings'!$B$8:$B$21,0),MATCH($B89,'3c Mappings'!$C$7:$O$7,0)))</f>
        <v>-</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5">
      <c r="A90" s="10"/>
      <c r="B90" s="72" t="s">
        <v>165</v>
      </c>
      <c r="C90" s="73" t="s">
        <v>132</v>
      </c>
      <c r="D90" s="192"/>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t="str">
        <f>IF(AE24="-","-",AE24*INDEX('3c Mappings'!$C$8:$O$21,MATCH($C90,'3c Mappings'!$B$8:$B$21,0),MATCH($B90,'3c Mappings'!$C$7:$O$7,0)))</f>
        <v>-</v>
      </c>
      <c r="AF90" s="80" t="str">
        <f>IF(AF24="-","-",AF24*INDEX('3c Mappings'!$C$8:$O$21,MATCH($C90,'3c Mappings'!$B$8:$B$21,0),MATCH($B90,'3c Mappings'!$C$7:$O$7,0)))</f>
        <v>-</v>
      </c>
      <c r="AG90" s="80" t="str">
        <f>IF(AG24="-","-",AG24*INDEX('3c Mappings'!$C$8:$O$21,MATCH($C90,'3c Mappings'!$B$8:$B$21,0),MATCH($B90,'3c Mappings'!$C$7:$O$7,0)))</f>
        <v>-</v>
      </c>
      <c r="AH90" s="80" t="str">
        <f>IF(AH24="-","-",AH24*INDEX('3c Mappings'!$C$8:$O$21,MATCH($C90,'3c Mappings'!$B$8:$B$21,0),MATCH($B90,'3c Mappings'!$C$7:$O$7,0)))</f>
        <v>-</v>
      </c>
      <c r="AI90" s="80" t="str">
        <f>IF(AI24="-","-",AI24*INDEX('3c Mappings'!$C$8:$O$21,MATCH($C90,'3c Mappings'!$B$8:$B$21,0),MATCH($B90,'3c Mappings'!$C$7:$O$7,0)))</f>
        <v>-</v>
      </c>
      <c r="AJ90" s="80" t="str">
        <f>IF(AJ24="-","-",AJ24*INDEX('3c Mappings'!$C$8:$O$21,MATCH($C90,'3c Mappings'!$B$8:$B$21,0),MATCH($B90,'3c Mappings'!$C$7:$O$7,0)))</f>
        <v>-</v>
      </c>
      <c r="AK90" s="80" t="str">
        <f>IF(AK24="-","-",AK24*INDEX('3c Mappings'!$C$8:$O$21,MATCH($C90,'3c Mappings'!$B$8:$B$21,0),MATCH($B90,'3c Mappings'!$C$7:$O$7,0)))</f>
        <v>-</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5">
      <c r="A91" s="10"/>
      <c r="B91" s="72" t="s">
        <v>166</v>
      </c>
      <c r="C91" s="73" t="s">
        <v>132</v>
      </c>
      <c r="D91" s="192"/>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t="str">
        <f>IF(AE25="-","-",AE25*INDEX('3c Mappings'!$C$8:$O$21,MATCH($C91,'3c Mappings'!$B$8:$B$21,0),MATCH($B91,'3c Mappings'!$C$7:$O$7,0)))</f>
        <v>-</v>
      </c>
      <c r="AF91" s="80" t="str">
        <f>IF(AF25="-","-",AF25*INDEX('3c Mappings'!$C$8:$O$21,MATCH($C91,'3c Mappings'!$B$8:$B$21,0),MATCH($B91,'3c Mappings'!$C$7:$O$7,0)))</f>
        <v>-</v>
      </c>
      <c r="AG91" s="80" t="str">
        <f>IF(AG25="-","-",AG25*INDEX('3c Mappings'!$C$8:$O$21,MATCH($C91,'3c Mappings'!$B$8:$B$21,0),MATCH($B91,'3c Mappings'!$C$7:$O$7,0)))</f>
        <v>-</v>
      </c>
      <c r="AH91" s="80" t="str">
        <f>IF(AH25="-","-",AH25*INDEX('3c Mappings'!$C$8:$O$21,MATCH($C91,'3c Mappings'!$B$8:$B$21,0),MATCH($B91,'3c Mappings'!$C$7:$O$7,0)))</f>
        <v>-</v>
      </c>
      <c r="AI91" s="80" t="str">
        <f>IF(AI25="-","-",AI25*INDEX('3c Mappings'!$C$8:$O$21,MATCH($C91,'3c Mappings'!$B$8:$B$21,0),MATCH($B91,'3c Mappings'!$C$7:$O$7,0)))</f>
        <v>-</v>
      </c>
      <c r="AJ91" s="80" t="str">
        <f>IF(AJ25="-","-",AJ25*INDEX('3c Mappings'!$C$8:$O$21,MATCH($C91,'3c Mappings'!$B$8:$B$21,0),MATCH($B91,'3c Mappings'!$C$7:$O$7,0)))</f>
        <v>-</v>
      </c>
      <c r="AK91" s="80" t="str">
        <f>IF(AK25="-","-",AK25*INDEX('3c Mappings'!$C$8:$O$21,MATCH($C91,'3c Mappings'!$B$8:$B$21,0),MATCH($B91,'3c Mappings'!$C$7:$O$7,0)))</f>
        <v>-</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5">
      <c r="A92" s="10"/>
      <c r="B92" s="72" t="s">
        <v>167</v>
      </c>
      <c r="C92" s="73" t="s">
        <v>132</v>
      </c>
      <c r="D92" s="192"/>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t="str">
        <f>IF(AE26="-","-",AE26*INDEX('3c Mappings'!$C$8:$O$21,MATCH($C92,'3c Mappings'!$B$8:$B$21,0),MATCH($B92,'3c Mappings'!$C$7:$O$7,0)))</f>
        <v>-</v>
      </c>
      <c r="AF92" s="80" t="str">
        <f>IF(AF26="-","-",AF26*INDEX('3c Mappings'!$C$8:$O$21,MATCH($C92,'3c Mappings'!$B$8:$B$21,0),MATCH($B92,'3c Mappings'!$C$7:$O$7,0)))</f>
        <v>-</v>
      </c>
      <c r="AG92" s="80" t="str">
        <f>IF(AG26="-","-",AG26*INDEX('3c Mappings'!$C$8:$O$21,MATCH($C92,'3c Mappings'!$B$8:$B$21,0),MATCH($B92,'3c Mappings'!$C$7:$O$7,0)))</f>
        <v>-</v>
      </c>
      <c r="AH92" s="80" t="str">
        <f>IF(AH26="-","-",AH26*INDEX('3c Mappings'!$C$8:$O$21,MATCH($C92,'3c Mappings'!$B$8:$B$21,0),MATCH($B92,'3c Mappings'!$C$7:$O$7,0)))</f>
        <v>-</v>
      </c>
      <c r="AI92" s="80" t="str">
        <f>IF(AI26="-","-",AI26*INDEX('3c Mappings'!$C$8:$O$21,MATCH($C92,'3c Mappings'!$B$8:$B$21,0),MATCH($B92,'3c Mappings'!$C$7:$O$7,0)))</f>
        <v>-</v>
      </c>
      <c r="AJ92" s="80" t="str">
        <f>IF(AJ26="-","-",AJ26*INDEX('3c Mappings'!$C$8:$O$21,MATCH($C92,'3c Mappings'!$B$8:$B$21,0),MATCH($B92,'3c Mappings'!$C$7:$O$7,0)))</f>
        <v>-</v>
      </c>
      <c r="AK92" s="80" t="str">
        <f>IF(AK26="-","-",AK26*INDEX('3c Mappings'!$C$8:$O$21,MATCH($C92,'3c Mappings'!$B$8:$B$21,0),MATCH($B92,'3c Mappings'!$C$7:$O$7,0)))</f>
        <v>-</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65" customHeight="1">
      <c r="A93" s="10"/>
      <c r="B93" s="72" t="s">
        <v>155</v>
      </c>
      <c r="C93" s="73" t="s">
        <v>133</v>
      </c>
      <c r="D93" s="192"/>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t="str">
        <f>IF(AE14="-","-",AE14*INDEX('3c Mappings'!$C$8:$O$21,MATCH($C93,'3c Mappings'!$B$8:$B$21,0),MATCH($B93,'3c Mappings'!$C$7:$O$7,0)))</f>
        <v>-</v>
      </c>
      <c r="AF93" s="80" t="str">
        <f>IF(AF14="-","-",AF14*INDEX('3c Mappings'!$C$8:$O$21,MATCH($C93,'3c Mappings'!$B$8:$B$21,0),MATCH($B93,'3c Mappings'!$C$7:$O$7,0)))</f>
        <v>-</v>
      </c>
      <c r="AG93" s="80" t="str">
        <f>IF(AG14="-","-",AG14*INDEX('3c Mappings'!$C$8:$O$21,MATCH($C93,'3c Mappings'!$B$8:$B$21,0),MATCH($B93,'3c Mappings'!$C$7:$O$7,0)))</f>
        <v>-</v>
      </c>
      <c r="AH93" s="80" t="str">
        <f>IF(AH14="-","-",AH14*INDEX('3c Mappings'!$C$8:$O$21,MATCH($C93,'3c Mappings'!$B$8:$B$21,0),MATCH($B93,'3c Mappings'!$C$7:$O$7,0)))</f>
        <v>-</v>
      </c>
      <c r="AI93" s="80" t="str">
        <f>IF(AI14="-","-",AI14*INDEX('3c Mappings'!$C$8:$O$21,MATCH($C93,'3c Mappings'!$B$8:$B$21,0),MATCH($B93,'3c Mappings'!$C$7:$O$7,0)))</f>
        <v>-</v>
      </c>
      <c r="AJ93" s="80" t="str">
        <f>IF(AJ14="-","-",AJ14*INDEX('3c Mappings'!$C$8:$O$21,MATCH($C93,'3c Mappings'!$B$8:$B$21,0),MATCH($B93,'3c Mappings'!$C$7:$O$7,0)))</f>
        <v>-</v>
      </c>
      <c r="AK93" s="80" t="str">
        <f>IF(AK14="-","-",AK14*INDEX('3c Mappings'!$C$8:$O$21,MATCH($C93,'3c Mappings'!$B$8:$B$21,0),MATCH($B93,'3c Mappings'!$C$7:$O$7,0)))</f>
        <v>-</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5">
      <c r="A94" s="10"/>
      <c r="B94" s="72" t="s">
        <v>156</v>
      </c>
      <c r="C94" s="73" t="s">
        <v>133</v>
      </c>
      <c r="D94" s="192"/>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t="str">
        <f>IF(AE15="-","-",AE15*INDEX('3c Mappings'!$C$8:$O$21,MATCH($C94,'3c Mappings'!$B$8:$B$21,0),MATCH($B94,'3c Mappings'!$C$7:$O$7,0)))</f>
        <v>-</v>
      </c>
      <c r="AF94" s="80" t="str">
        <f>IF(AF15="-","-",AF15*INDEX('3c Mappings'!$C$8:$O$21,MATCH($C94,'3c Mappings'!$B$8:$B$21,0),MATCH($B94,'3c Mappings'!$C$7:$O$7,0)))</f>
        <v>-</v>
      </c>
      <c r="AG94" s="80" t="str">
        <f>IF(AG15="-","-",AG15*INDEX('3c Mappings'!$C$8:$O$21,MATCH($C94,'3c Mappings'!$B$8:$B$21,0),MATCH($B94,'3c Mappings'!$C$7:$O$7,0)))</f>
        <v>-</v>
      </c>
      <c r="AH94" s="80" t="str">
        <f>IF(AH15="-","-",AH15*INDEX('3c Mappings'!$C$8:$O$21,MATCH($C94,'3c Mappings'!$B$8:$B$21,0),MATCH($B94,'3c Mappings'!$C$7:$O$7,0)))</f>
        <v>-</v>
      </c>
      <c r="AI94" s="80" t="str">
        <f>IF(AI15="-","-",AI15*INDEX('3c Mappings'!$C$8:$O$21,MATCH($C94,'3c Mappings'!$B$8:$B$21,0),MATCH($B94,'3c Mappings'!$C$7:$O$7,0)))</f>
        <v>-</v>
      </c>
      <c r="AJ94" s="80" t="str">
        <f>IF(AJ15="-","-",AJ15*INDEX('3c Mappings'!$C$8:$O$21,MATCH($C94,'3c Mappings'!$B$8:$B$21,0),MATCH($B94,'3c Mappings'!$C$7:$O$7,0)))</f>
        <v>-</v>
      </c>
      <c r="AK94" s="80" t="str">
        <f>IF(AK15="-","-",AK15*INDEX('3c Mappings'!$C$8:$O$21,MATCH($C94,'3c Mappings'!$B$8:$B$21,0),MATCH($B94,'3c Mappings'!$C$7:$O$7,0)))</f>
        <v>-</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5">
      <c r="A95" s="10"/>
      <c r="B95" s="72" t="s">
        <v>157</v>
      </c>
      <c r="C95" s="73" t="s">
        <v>133</v>
      </c>
      <c r="D95" s="192"/>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t="str">
        <f>IF(AE16="-","-",AE16*INDEX('3c Mappings'!$C$8:$O$21,MATCH($C95,'3c Mappings'!$B$8:$B$21,0),MATCH($B95,'3c Mappings'!$C$7:$O$7,0)))</f>
        <v>-</v>
      </c>
      <c r="AF95" s="80" t="str">
        <f>IF(AF16="-","-",AF16*INDEX('3c Mappings'!$C$8:$O$21,MATCH($C95,'3c Mappings'!$B$8:$B$21,0),MATCH($B95,'3c Mappings'!$C$7:$O$7,0)))</f>
        <v>-</v>
      </c>
      <c r="AG95" s="80" t="str">
        <f>IF(AG16="-","-",AG16*INDEX('3c Mappings'!$C$8:$O$21,MATCH($C95,'3c Mappings'!$B$8:$B$21,0),MATCH($B95,'3c Mappings'!$C$7:$O$7,0)))</f>
        <v>-</v>
      </c>
      <c r="AH95" s="80" t="str">
        <f>IF(AH16="-","-",AH16*INDEX('3c Mappings'!$C$8:$O$21,MATCH($C95,'3c Mappings'!$B$8:$B$21,0),MATCH($B95,'3c Mappings'!$C$7:$O$7,0)))</f>
        <v>-</v>
      </c>
      <c r="AI95" s="80" t="str">
        <f>IF(AI16="-","-",AI16*INDEX('3c Mappings'!$C$8:$O$21,MATCH($C95,'3c Mappings'!$B$8:$B$21,0),MATCH($B95,'3c Mappings'!$C$7:$O$7,0)))</f>
        <v>-</v>
      </c>
      <c r="AJ95" s="80" t="str">
        <f>IF(AJ16="-","-",AJ16*INDEX('3c Mappings'!$C$8:$O$21,MATCH($C95,'3c Mappings'!$B$8:$B$21,0),MATCH($B95,'3c Mappings'!$C$7:$O$7,0)))</f>
        <v>-</v>
      </c>
      <c r="AK95" s="80" t="str">
        <f>IF(AK16="-","-",AK16*INDEX('3c Mappings'!$C$8:$O$21,MATCH($C95,'3c Mappings'!$B$8:$B$21,0),MATCH($B95,'3c Mappings'!$C$7:$O$7,0)))</f>
        <v>-</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5">
      <c r="A96" s="10"/>
      <c r="B96" s="72" t="s">
        <v>158</v>
      </c>
      <c r="C96" s="73" t="s">
        <v>133</v>
      </c>
      <c r="D96" s="192"/>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t="str">
        <f>IF(AE17="-","-",AE17*INDEX('3c Mappings'!$C$8:$O$21,MATCH($C96,'3c Mappings'!$B$8:$B$21,0),MATCH($B96,'3c Mappings'!$C$7:$O$7,0)))</f>
        <v>-</v>
      </c>
      <c r="AF96" s="80" t="str">
        <f>IF(AF17="-","-",AF17*INDEX('3c Mappings'!$C$8:$O$21,MATCH($C96,'3c Mappings'!$B$8:$B$21,0),MATCH($B96,'3c Mappings'!$C$7:$O$7,0)))</f>
        <v>-</v>
      </c>
      <c r="AG96" s="80" t="str">
        <f>IF(AG17="-","-",AG17*INDEX('3c Mappings'!$C$8:$O$21,MATCH($C96,'3c Mappings'!$B$8:$B$21,0),MATCH($B96,'3c Mappings'!$C$7:$O$7,0)))</f>
        <v>-</v>
      </c>
      <c r="AH96" s="80" t="str">
        <f>IF(AH17="-","-",AH17*INDEX('3c Mappings'!$C$8:$O$21,MATCH($C96,'3c Mappings'!$B$8:$B$21,0),MATCH($B96,'3c Mappings'!$C$7:$O$7,0)))</f>
        <v>-</v>
      </c>
      <c r="AI96" s="80" t="str">
        <f>IF(AI17="-","-",AI17*INDEX('3c Mappings'!$C$8:$O$21,MATCH($C96,'3c Mappings'!$B$8:$B$21,0),MATCH($B96,'3c Mappings'!$C$7:$O$7,0)))</f>
        <v>-</v>
      </c>
      <c r="AJ96" s="80" t="str">
        <f>IF(AJ17="-","-",AJ17*INDEX('3c Mappings'!$C$8:$O$21,MATCH($C96,'3c Mappings'!$B$8:$B$21,0),MATCH($B96,'3c Mappings'!$C$7:$O$7,0)))</f>
        <v>-</v>
      </c>
      <c r="AK96" s="80" t="str">
        <f>IF(AK17="-","-",AK17*INDEX('3c Mappings'!$C$8:$O$21,MATCH($C96,'3c Mappings'!$B$8:$B$21,0),MATCH($B96,'3c Mappings'!$C$7:$O$7,0)))</f>
        <v>-</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5">
      <c r="A97" s="10"/>
      <c r="B97" s="72" t="s">
        <v>159</v>
      </c>
      <c r="C97" s="73" t="s">
        <v>133</v>
      </c>
      <c r="D97" s="192"/>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t="str">
        <f>IF(AE18="-","-",AE18*INDEX('3c Mappings'!$C$8:$O$21,MATCH($C97,'3c Mappings'!$B$8:$B$21,0),MATCH($B97,'3c Mappings'!$C$7:$O$7,0)))</f>
        <v>-</v>
      </c>
      <c r="AF97" s="80" t="str">
        <f>IF(AF18="-","-",AF18*INDEX('3c Mappings'!$C$8:$O$21,MATCH($C97,'3c Mappings'!$B$8:$B$21,0),MATCH($B97,'3c Mappings'!$C$7:$O$7,0)))</f>
        <v>-</v>
      </c>
      <c r="AG97" s="80" t="str">
        <f>IF(AG18="-","-",AG18*INDEX('3c Mappings'!$C$8:$O$21,MATCH($C97,'3c Mappings'!$B$8:$B$21,0),MATCH($B97,'3c Mappings'!$C$7:$O$7,0)))</f>
        <v>-</v>
      </c>
      <c r="AH97" s="80" t="str">
        <f>IF(AH18="-","-",AH18*INDEX('3c Mappings'!$C$8:$O$21,MATCH($C97,'3c Mappings'!$B$8:$B$21,0),MATCH($B97,'3c Mappings'!$C$7:$O$7,0)))</f>
        <v>-</v>
      </c>
      <c r="AI97" s="80" t="str">
        <f>IF(AI18="-","-",AI18*INDEX('3c Mappings'!$C$8:$O$21,MATCH($C97,'3c Mappings'!$B$8:$B$21,0),MATCH($B97,'3c Mappings'!$C$7:$O$7,0)))</f>
        <v>-</v>
      </c>
      <c r="AJ97" s="80" t="str">
        <f>IF(AJ18="-","-",AJ18*INDEX('3c Mappings'!$C$8:$O$21,MATCH($C97,'3c Mappings'!$B$8:$B$21,0),MATCH($B97,'3c Mappings'!$C$7:$O$7,0)))</f>
        <v>-</v>
      </c>
      <c r="AK97" s="80" t="str">
        <f>IF(AK18="-","-",AK18*INDEX('3c Mappings'!$C$8:$O$21,MATCH($C97,'3c Mappings'!$B$8:$B$21,0),MATCH($B97,'3c Mappings'!$C$7:$O$7,0)))</f>
        <v>-</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5">
      <c r="A98" s="10"/>
      <c r="B98" s="72" t="s">
        <v>160</v>
      </c>
      <c r="C98" s="73" t="s">
        <v>133</v>
      </c>
      <c r="D98" s="192"/>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t="str">
        <f>IF(AE19="-","-",AE19*INDEX('3c Mappings'!$C$8:$O$21,MATCH($C98,'3c Mappings'!$B$8:$B$21,0),MATCH($B98,'3c Mappings'!$C$7:$O$7,0)))</f>
        <v>-</v>
      </c>
      <c r="AF98" s="80" t="str">
        <f>IF(AF19="-","-",AF19*INDEX('3c Mappings'!$C$8:$O$21,MATCH($C98,'3c Mappings'!$B$8:$B$21,0),MATCH($B98,'3c Mappings'!$C$7:$O$7,0)))</f>
        <v>-</v>
      </c>
      <c r="AG98" s="80" t="str">
        <f>IF(AG19="-","-",AG19*INDEX('3c Mappings'!$C$8:$O$21,MATCH($C98,'3c Mappings'!$B$8:$B$21,0),MATCH($B98,'3c Mappings'!$C$7:$O$7,0)))</f>
        <v>-</v>
      </c>
      <c r="AH98" s="80" t="str">
        <f>IF(AH19="-","-",AH19*INDEX('3c Mappings'!$C$8:$O$21,MATCH($C98,'3c Mappings'!$B$8:$B$21,0),MATCH($B98,'3c Mappings'!$C$7:$O$7,0)))</f>
        <v>-</v>
      </c>
      <c r="AI98" s="80" t="str">
        <f>IF(AI19="-","-",AI19*INDEX('3c Mappings'!$C$8:$O$21,MATCH($C98,'3c Mappings'!$B$8:$B$21,0),MATCH($B98,'3c Mappings'!$C$7:$O$7,0)))</f>
        <v>-</v>
      </c>
      <c r="AJ98" s="80" t="str">
        <f>IF(AJ19="-","-",AJ19*INDEX('3c Mappings'!$C$8:$O$21,MATCH($C98,'3c Mappings'!$B$8:$B$21,0),MATCH($B98,'3c Mappings'!$C$7:$O$7,0)))</f>
        <v>-</v>
      </c>
      <c r="AK98" s="80" t="str">
        <f>IF(AK19="-","-",AK19*INDEX('3c Mappings'!$C$8:$O$21,MATCH($C98,'3c Mappings'!$B$8:$B$21,0),MATCH($B98,'3c Mappings'!$C$7:$O$7,0)))</f>
        <v>-</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5">
      <c r="A99" s="10"/>
      <c r="B99" s="72" t="s">
        <v>161</v>
      </c>
      <c r="C99" s="73" t="s">
        <v>133</v>
      </c>
      <c r="D99" s="192"/>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t="str">
        <f>IF(AE20="-","-",AE20*INDEX('3c Mappings'!$C$8:$O$21,MATCH($C99,'3c Mappings'!$B$8:$B$21,0),MATCH($B99,'3c Mappings'!$C$7:$O$7,0)))</f>
        <v>-</v>
      </c>
      <c r="AF99" s="80" t="str">
        <f>IF(AF20="-","-",AF20*INDEX('3c Mappings'!$C$8:$O$21,MATCH($C99,'3c Mappings'!$B$8:$B$21,0),MATCH($B99,'3c Mappings'!$C$7:$O$7,0)))</f>
        <v>-</v>
      </c>
      <c r="AG99" s="80" t="str">
        <f>IF(AG20="-","-",AG20*INDEX('3c Mappings'!$C$8:$O$21,MATCH($C99,'3c Mappings'!$B$8:$B$21,0),MATCH($B99,'3c Mappings'!$C$7:$O$7,0)))</f>
        <v>-</v>
      </c>
      <c r="AH99" s="80" t="str">
        <f>IF(AH20="-","-",AH20*INDEX('3c Mappings'!$C$8:$O$21,MATCH($C99,'3c Mappings'!$B$8:$B$21,0),MATCH($B99,'3c Mappings'!$C$7:$O$7,0)))</f>
        <v>-</v>
      </c>
      <c r="AI99" s="80" t="str">
        <f>IF(AI20="-","-",AI20*INDEX('3c Mappings'!$C$8:$O$21,MATCH($C99,'3c Mappings'!$B$8:$B$21,0),MATCH($B99,'3c Mappings'!$C$7:$O$7,0)))</f>
        <v>-</v>
      </c>
      <c r="AJ99" s="80" t="str">
        <f>IF(AJ20="-","-",AJ20*INDEX('3c Mappings'!$C$8:$O$21,MATCH($C99,'3c Mappings'!$B$8:$B$21,0),MATCH($B99,'3c Mappings'!$C$7:$O$7,0)))</f>
        <v>-</v>
      </c>
      <c r="AK99" s="80" t="str">
        <f>IF(AK20="-","-",AK20*INDEX('3c Mappings'!$C$8:$O$21,MATCH($C99,'3c Mappings'!$B$8:$B$21,0),MATCH($B99,'3c Mappings'!$C$7:$O$7,0)))</f>
        <v>-</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5">
      <c r="A100" s="10"/>
      <c r="B100" s="72" t="s">
        <v>162</v>
      </c>
      <c r="C100" s="73" t="s">
        <v>133</v>
      </c>
      <c r="D100" s="192"/>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t="str">
        <f>IF(AE21="-","-",AE21*INDEX('3c Mappings'!$C$8:$O$21,MATCH($C100,'3c Mappings'!$B$8:$B$21,0),MATCH($B100,'3c Mappings'!$C$7:$O$7,0)))</f>
        <v>-</v>
      </c>
      <c r="AF100" s="80" t="str">
        <f>IF(AF21="-","-",AF21*INDEX('3c Mappings'!$C$8:$O$21,MATCH($C100,'3c Mappings'!$B$8:$B$21,0),MATCH($B100,'3c Mappings'!$C$7:$O$7,0)))</f>
        <v>-</v>
      </c>
      <c r="AG100" s="80" t="str">
        <f>IF(AG21="-","-",AG21*INDEX('3c Mappings'!$C$8:$O$21,MATCH($C100,'3c Mappings'!$B$8:$B$21,0),MATCH($B100,'3c Mappings'!$C$7:$O$7,0)))</f>
        <v>-</v>
      </c>
      <c r="AH100" s="80" t="str">
        <f>IF(AH21="-","-",AH21*INDEX('3c Mappings'!$C$8:$O$21,MATCH($C100,'3c Mappings'!$B$8:$B$21,0),MATCH($B100,'3c Mappings'!$C$7:$O$7,0)))</f>
        <v>-</v>
      </c>
      <c r="AI100" s="80" t="str">
        <f>IF(AI21="-","-",AI21*INDEX('3c Mappings'!$C$8:$O$21,MATCH($C100,'3c Mappings'!$B$8:$B$21,0),MATCH($B100,'3c Mappings'!$C$7:$O$7,0)))</f>
        <v>-</v>
      </c>
      <c r="AJ100" s="80" t="str">
        <f>IF(AJ21="-","-",AJ21*INDEX('3c Mappings'!$C$8:$O$21,MATCH($C100,'3c Mappings'!$B$8:$B$21,0),MATCH($B100,'3c Mappings'!$C$7:$O$7,0)))</f>
        <v>-</v>
      </c>
      <c r="AK100" s="80" t="str">
        <f>IF(AK21="-","-",AK21*INDEX('3c Mappings'!$C$8:$O$21,MATCH($C100,'3c Mappings'!$B$8:$B$21,0),MATCH($B100,'3c Mappings'!$C$7:$O$7,0)))</f>
        <v>-</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5">
      <c r="A101" s="10"/>
      <c r="B101" s="72" t="s">
        <v>163</v>
      </c>
      <c r="C101" s="73" t="s">
        <v>133</v>
      </c>
      <c r="D101" s="192"/>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t="str">
        <f>IF(AE22="-","-",AE22*INDEX('3c Mappings'!$C$8:$O$21,MATCH($C101,'3c Mappings'!$B$8:$B$21,0),MATCH($B101,'3c Mappings'!$C$7:$O$7,0)))</f>
        <v>-</v>
      </c>
      <c r="AF101" s="80" t="str">
        <f>IF(AF22="-","-",AF22*INDEX('3c Mappings'!$C$8:$O$21,MATCH($C101,'3c Mappings'!$B$8:$B$21,0),MATCH($B101,'3c Mappings'!$C$7:$O$7,0)))</f>
        <v>-</v>
      </c>
      <c r="AG101" s="80" t="str">
        <f>IF(AG22="-","-",AG22*INDEX('3c Mappings'!$C$8:$O$21,MATCH($C101,'3c Mappings'!$B$8:$B$21,0),MATCH($B101,'3c Mappings'!$C$7:$O$7,0)))</f>
        <v>-</v>
      </c>
      <c r="AH101" s="80" t="str">
        <f>IF(AH22="-","-",AH22*INDEX('3c Mappings'!$C$8:$O$21,MATCH($C101,'3c Mappings'!$B$8:$B$21,0),MATCH($B101,'3c Mappings'!$C$7:$O$7,0)))</f>
        <v>-</v>
      </c>
      <c r="AI101" s="80" t="str">
        <f>IF(AI22="-","-",AI22*INDEX('3c Mappings'!$C$8:$O$21,MATCH($C101,'3c Mappings'!$B$8:$B$21,0),MATCH($B101,'3c Mappings'!$C$7:$O$7,0)))</f>
        <v>-</v>
      </c>
      <c r="AJ101" s="80" t="str">
        <f>IF(AJ22="-","-",AJ22*INDEX('3c Mappings'!$C$8:$O$21,MATCH($C101,'3c Mappings'!$B$8:$B$21,0),MATCH($B101,'3c Mappings'!$C$7:$O$7,0)))</f>
        <v>-</v>
      </c>
      <c r="AK101" s="80" t="str">
        <f>IF(AK22="-","-",AK22*INDEX('3c Mappings'!$C$8:$O$21,MATCH($C101,'3c Mappings'!$B$8:$B$21,0),MATCH($B101,'3c Mappings'!$C$7:$O$7,0)))</f>
        <v>-</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5">
      <c r="A102" s="10"/>
      <c r="B102" s="72" t="s">
        <v>164</v>
      </c>
      <c r="C102" s="73" t="s">
        <v>133</v>
      </c>
      <c r="D102" s="192"/>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t="str">
        <f>IF(AE23="-","-",AE23*INDEX('3c Mappings'!$C$8:$O$21,MATCH($C102,'3c Mappings'!$B$8:$B$21,0),MATCH($B102,'3c Mappings'!$C$7:$O$7,0)))</f>
        <v>-</v>
      </c>
      <c r="AF102" s="80" t="str">
        <f>IF(AF23="-","-",AF23*INDEX('3c Mappings'!$C$8:$O$21,MATCH($C102,'3c Mappings'!$B$8:$B$21,0),MATCH($B102,'3c Mappings'!$C$7:$O$7,0)))</f>
        <v>-</v>
      </c>
      <c r="AG102" s="80" t="str">
        <f>IF(AG23="-","-",AG23*INDEX('3c Mappings'!$C$8:$O$21,MATCH($C102,'3c Mappings'!$B$8:$B$21,0),MATCH($B102,'3c Mappings'!$C$7:$O$7,0)))</f>
        <v>-</v>
      </c>
      <c r="AH102" s="80" t="str">
        <f>IF(AH23="-","-",AH23*INDEX('3c Mappings'!$C$8:$O$21,MATCH($C102,'3c Mappings'!$B$8:$B$21,0),MATCH($B102,'3c Mappings'!$C$7:$O$7,0)))</f>
        <v>-</v>
      </c>
      <c r="AI102" s="80" t="str">
        <f>IF(AI23="-","-",AI23*INDEX('3c Mappings'!$C$8:$O$21,MATCH($C102,'3c Mappings'!$B$8:$B$21,0),MATCH($B102,'3c Mappings'!$C$7:$O$7,0)))</f>
        <v>-</v>
      </c>
      <c r="AJ102" s="80" t="str">
        <f>IF(AJ23="-","-",AJ23*INDEX('3c Mappings'!$C$8:$O$21,MATCH($C102,'3c Mappings'!$B$8:$B$21,0),MATCH($B102,'3c Mappings'!$C$7:$O$7,0)))</f>
        <v>-</v>
      </c>
      <c r="AK102" s="80" t="str">
        <f>IF(AK23="-","-",AK23*INDEX('3c Mappings'!$C$8:$O$21,MATCH($C102,'3c Mappings'!$B$8:$B$21,0),MATCH($B102,'3c Mappings'!$C$7:$O$7,0)))</f>
        <v>-</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5">
      <c r="A103" s="10"/>
      <c r="B103" s="72" t="s">
        <v>165</v>
      </c>
      <c r="C103" s="73" t="s">
        <v>133</v>
      </c>
      <c r="D103" s="192"/>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t="str">
        <f>IF(AE24="-","-",AE24*INDEX('3c Mappings'!$C$8:$O$21,MATCH($C103,'3c Mappings'!$B$8:$B$21,0),MATCH($B103,'3c Mappings'!$C$7:$O$7,0)))</f>
        <v>-</v>
      </c>
      <c r="AF103" s="80" t="str">
        <f>IF(AF24="-","-",AF24*INDEX('3c Mappings'!$C$8:$O$21,MATCH($C103,'3c Mappings'!$B$8:$B$21,0),MATCH($B103,'3c Mappings'!$C$7:$O$7,0)))</f>
        <v>-</v>
      </c>
      <c r="AG103" s="80" t="str">
        <f>IF(AG24="-","-",AG24*INDEX('3c Mappings'!$C$8:$O$21,MATCH($C103,'3c Mappings'!$B$8:$B$21,0),MATCH($B103,'3c Mappings'!$C$7:$O$7,0)))</f>
        <v>-</v>
      </c>
      <c r="AH103" s="80" t="str">
        <f>IF(AH24="-","-",AH24*INDEX('3c Mappings'!$C$8:$O$21,MATCH($C103,'3c Mappings'!$B$8:$B$21,0),MATCH($B103,'3c Mappings'!$C$7:$O$7,0)))</f>
        <v>-</v>
      </c>
      <c r="AI103" s="80" t="str">
        <f>IF(AI24="-","-",AI24*INDEX('3c Mappings'!$C$8:$O$21,MATCH($C103,'3c Mappings'!$B$8:$B$21,0),MATCH($B103,'3c Mappings'!$C$7:$O$7,0)))</f>
        <v>-</v>
      </c>
      <c r="AJ103" s="80" t="str">
        <f>IF(AJ24="-","-",AJ24*INDEX('3c Mappings'!$C$8:$O$21,MATCH($C103,'3c Mappings'!$B$8:$B$21,0),MATCH($B103,'3c Mappings'!$C$7:$O$7,0)))</f>
        <v>-</v>
      </c>
      <c r="AK103" s="80" t="str">
        <f>IF(AK24="-","-",AK24*INDEX('3c Mappings'!$C$8:$O$21,MATCH($C103,'3c Mappings'!$B$8:$B$21,0),MATCH($B103,'3c Mappings'!$C$7:$O$7,0)))</f>
        <v>-</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5">
      <c r="A104" s="10"/>
      <c r="B104" s="72" t="s">
        <v>166</v>
      </c>
      <c r="C104" s="73" t="s">
        <v>133</v>
      </c>
      <c r="D104" s="192"/>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t="str">
        <f>IF(AE25="-","-",AE25*INDEX('3c Mappings'!$C$8:$O$21,MATCH($C104,'3c Mappings'!$B$8:$B$21,0),MATCH($B104,'3c Mappings'!$C$7:$O$7,0)))</f>
        <v>-</v>
      </c>
      <c r="AF104" s="80" t="str">
        <f>IF(AF25="-","-",AF25*INDEX('3c Mappings'!$C$8:$O$21,MATCH($C104,'3c Mappings'!$B$8:$B$21,0),MATCH($B104,'3c Mappings'!$C$7:$O$7,0)))</f>
        <v>-</v>
      </c>
      <c r="AG104" s="80" t="str">
        <f>IF(AG25="-","-",AG25*INDEX('3c Mappings'!$C$8:$O$21,MATCH($C104,'3c Mappings'!$B$8:$B$21,0),MATCH($B104,'3c Mappings'!$C$7:$O$7,0)))</f>
        <v>-</v>
      </c>
      <c r="AH104" s="80" t="str">
        <f>IF(AH25="-","-",AH25*INDEX('3c Mappings'!$C$8:$O$21,MATCH($C104,'3c Mappings'!$B$8:$B$21,0),MATCH($B104,'3c Mappings'!$C$7:$O$7,0)))</f>
        <v>-</v>
      </c>
      <c r="AI104" s="80" t="str">
        <f>IF(AI25="-","-",AI25*INDEX('3c Mappings'!$C$8:$O$21,MATCH($C104,'3c Mappings'!$B$8:$B$21,0),MATCH($B104,'3c Mappings'!$C$7:$O$7,0)))</f>
        <v>-</v>
      </c>
      <c r="AJ104" s="80" t="str">
        <f>IF(AJ25="-","-",AJ25*INDEX('3c Mappings'!$C$8:$O$21,MATCH($C104,'3c Mappings'!$B$8:$B$21,0),MATCH($B104,'3c Mappings'!$C$7:$O$7,0)))</f>
        <v>-</v>
      </c>
      <c r="AK104" s="80" t="str">
        <f>IF(AK25="-","-",AK25*INDEX('3c Mappings'!$C$8:$O$21,MATCH($C104,'3c Mappings'!$B$8:$B$21,0),MATCH($B104,'3c Mappings'!$C$7:$O$7,0)))</f>
        <v>-</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5">
      <c r="A105" s="10"/>
      <c r="B105" s="72" t="s">
        <v>167</v>
      </c>
      <c r="C105" s="73" t="s">
        <v>133</v>
      </c>
      <c r="D105" s="192"/>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t="str">
        <f>IF(AE26="-","-",AE26*INDEX('3c Mappings'!$C$8:$O$21,MATCH($C105,'3c Mappings'!$B$8:$B$21,0),MATCH($B105,'3c Mappings'!$C$7:$O$7,0)))</f>
        <v>-</v>
      </c>
      <c r="AF105" s="80" t="str">
        <f>IF(AF26="-","-",AF26*INDEX('3c Mappings'!$C$8:$O$21,MATCH($C105,'3c Mappings'!$B$8:$B$21,0),MATCH($B105,'3c Mappings'!$C$7:$O$7,0)))</f>
        <v>-</v>
      </c>
      <c r="AG105" s="80" t="str">
        <f>IF(AG26="-","-",AG26*INDEX('3c Mappings'!$C$8:$O$21,MATCH($C105,'3c Mappings'!$B$8:$B$21,0),MATCH($B105,'3c Mappings'!$C$7:$O$7,0)))</f>
        <v>-</v>
      </c>
      <c r="AH105" s="80" t="str">
        <f>IF(AH26="-","-",AH26*INDEX('3c Mappings'!$C$8:$O$21,MATCH($C105,'3c Mappings'!$B$8:$B$21,0),MATCH($B105,'3c Mappings'!$C$7:$O$7,0)))</f>
        <v>-</v>
      </c>
      <c r="AI105" s="80" t="str">
        <f>IF(AI26="-","-",AI26*INDEX('3c Mappings'!$C$8:$O$21,MATCH($C105,'3c Mappings'!$B$8:$B$21,0),MATCH($B105,'3c Mappings'!$C$7:$O$7,0)))</f>
        <v>-</v>
      </c>
      <c r="AJ105" s="80" t="str">
        <f>IF(AJ26="-","-",AJ26*INDEX('3c Mappings'!$C$8:$O$21,MATCH($C105,'3c Mappings'!$B$8:$B$21,0),MATCH($B105,'3c Mappings'!$C$7:$O$7,0)))</f>
        <v>-</v>
      </c>
      <c r="AK105" s="80" t="str">
        <f>IF(AK26="-","-",AK26*INDEX('3c Mappings'!$C$8:$O$21,MATCH($C105,'3c Mappings'!$B$8:$B$21,0),MATCH($B105,'3c Mappings'!$C$7:$O$7,0)))</f>
        <v>-</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65" customHeight="1">
      <c r="A106" s="10"/>
      <c r="B106" s="72" t="s">
        <v>155</v>
      </c>
      <c r="C106" s="73" t="s">
        <v>134</v>
      </c>
      <c r="D106" s="192"/>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t="str">
        <f>IF(AE14="-","-",AE14*INDEX('3c Mappings'!$C$8:$O$21,MATCH($C106,'3c Mappings'!$B$8:$B$21,0),MATCH($B106,'3c Mappings'!$C$7:$O$7,0)))</f>
        <v>-</v>
      </c>
      <c r="AF106" s="80" t="str">
        <f>IF(AF14="-","-",AF14*INDEX('3c Mappings'!$C$8:$O$21,MATCH($C106,'3c Mappings'!$B$8:$B$21,0),MATCH($B106,'3c Mappings'!$C$7:$O$7,0)))</f>
        <v>-</v>
      </c>
      <c r="AG106" s="80" t="str">
        <f>IF(AG14="-","-",AG14*INDEX('3c Mappings'!$C$8:$O$21,MATCH($C106,'3c Mappings'!$B$8:$B$21,0),MATCH($B106,'3c Mappings'!$C$7:$O$7,0)))</f>
        <v>-</v>
      </c>
      <c r="AH106" s="80" t="str">
        <f>IF(AH14="-","-",AH14*INDEX('3c Mappings'!$C$8:$O$21,MATCH($C106,'3c Mappings'!$B$8:$B$21,0),MATCH($B106,'3c Mappings'!$C$7:$O$7,0)))</f>
        <v>-</v>
      </c>
      <c r="AI106" s="80" t="str">
        <f>IF(AI14="-","-",AI14*INDEX('3c Mappings'!$C$8:$O$21,MATCH($C106,'3c Mappings'!$B$8:$B$21,0),MATCH($B106,'3c Mappings'!$C$7:$O$7,0)))</f>
        <v>-</v>
      </c>
      <c r="AJ106" s="80" t="str">
        <f>IF(AJ14="-","-",AJ14*INDEX('3c Mappings'!$C$8:$O$21,MATCH($C106,'3c Mappings'!$B$8:$B$21,0),MATCH($B106,'3c Mappings'!$C$7:$O$7,0)))</f>
        <v>-</v>
      </c>
      <c r="AK106" s="80" t="str">
        <f>IF(AK14="-","-",AK14*INDEX('3c Mappings'!$C$8:$O$21,MATCH($C106,'3c Mappings'!$B$8:$B$21,0),MATCH($B106,'3c Mappings'!$C$7:$O$7,0)))</f>
        <v>-</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5">
      <c r="A107" s="10"/>
      <c r="B107" s="72" t="s">
        <v>156</v>
      </c>
      <c r="C107" s="73" t="s">
        <v>134</v>
      </c>
      <c r="D107" s="192"/>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t="str">
        <f>IF(AE15="-","-",AE15*INDEX('3c Mappings'!$C$8:$O$21,MATCH($C107,'3c Mappings'!$B$8:$B$21,0),MATCH($B107,'3c Mappings'!$C$7:$O$7,0)))</f>
        <v>-</v>
      </c>
      <c r="AF107" s="80" t="str">
        <f>IF(AF15="-","-",AF15*INDEX('3c Mappings'!$C$8:$O$21,MATCH($C107,'3c Mappings'!$B$8:$B$21,0),MATCH($B107,'3c Mappings'!$C$7:$O$7,0)))</f>
        <v>-</v>
      </c>
      <c r="AG107" s="80" t="str">
        <f>IF(AG15="-","-",AG15*INDEX('3c Mappings'!$C$8:$O$21,MATCH($C107,'3c Mappings'!$B$8:$B$21,0),MATCH($B107,'3c Mappings'!$C$7:$O$7,0)))</f>
        <v>-</v>
      </c>
      <c r="AH107" s="80" t="str">
        <f>IF(AH15="-","-",AH15*INDEX('3c Mappings'!$C$8:$O$21,MATCH($C107,'3c Mappings'!$B$8:$B$21,0),MATCH($B107,'3c Mappings'!$C$7:$O$7,0)))</f>
        <v>-</v>
      </c>
      <c r="AI107" s="80" t="str">
        <f>IF(AI15="-","-",AI15*INDEX('3c Mappings'!$C$8:$O$21,MATCH($C107,'3c Mappings'!$B$8:$B$21,0),MATCH($B107,'3c Mappings'!$C$7:$O$7,0)))</f>
        <v>-</v>
      </c>
      <c r="AJ107" s="80" t="str">
        <f>IF(AJ15="-","-",AJ15*INDEX('3c Mappings'!$C$8:$O$21,MATCH($C107,'3c Mappings'!$B$8:$B$21,0),MATCH($B107,'3c Mappings'!$C$7:$O$7,0)))</f>
        <v>-</v>
      </c>
      <c r="AK107" s="80" t="str">
        <f>IF(AK15="-","-",AK15*INDEX('3c Mappings'!$C$8:$O$21,MATCH($C107,'3c Mappings'!$B$8:$B$21,0),MATCH($B107,'3c Mappings'!$C$7:$O$7,0)))</f>
        <v>-</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5">
      <c r="A108" s="10"/>
      <c r="B108" s="72" t="s">
        <v>157</v>
      </c>
      <c r="C108" s="73" t="s">
        <v>134</v>
      </c>
      <c r="D108" s="192"/>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t="str">
        <f>IF(AE16="-","-",AE16*INDEX('3c Mappings'!$C$8:$O$21,MATCH($C108,'3c Mappings'!$B$8:$B$21,0),MATCH($B108,'3c Mappings'!$C$7:$O$7,0)))</f>
        <v>-</v>
      </c>
      <c r="AF108" s="80" t="str">
        <f>IF(AF16="-","-",AF16*INDEX('3c Mappings'!$C$8:$O$21,MATCH($C108,'3c Mappings'!$B$8:$B$21,0),MATCH($B108,'3c Mappings'!$C$7:$O$7,0)))</f>
        <v>-</v>
      </c>
      <c r="AG108" s="80" t="str">
        <f>IF(AG16="-","-",AG16*INDEX('3c Mappings'!$C$8:$O$21,MATCH($C108,'3c Mappings'!$B$8:$B$21,0),MATCH($B108,'3c Mappings'!$C$7:$O$7,0)))</f>
        <v>-</v>
      </c>
      <c r="AH108" s="80" t="str">
        <f>IF(AH16="-","-",AH16*INDEX('3c Mappings'!$C$8:$O$21,MATCH($C108,'3c Mappings'!$B$8:$B$21,0),MATCH($B108,'3c Mappings'!$C$7:$O$7,0)))</f>
        <v>-</v>
      </c>
      <c r="AI108" s="80" t="str">
        <f>IF(AI16="-","-",AI16*INDEX('3c Mappings'!$C$8:$O$21,MATCH($C108,'3c Mappings'!$B$8:$B$21,0),MATCH($B108,'3c Mappings'!$C$7:$O$7,0)))</f>
        <v>-</v>
      </c>
      <c r="AJ108" s="80" t="str">
        <f>IF(AJ16="-","-",AJ16*INDEX('3c Mappings'!$C$8:$O$21,MATCH($C108,'3c Mappings'!$B$8:$B$21,0),MATCH($B108,'3c Mappings'!$C$7:$O$7,0)))</f>
        <v>-</v>
      </c>
      <c r="AK108" s="80" t="str">
        <f>IF(AK16="-","-",AK16*INDEX('3c Mappings'!$C$8:$O$21,MATCH($C108,'3c Mappings'!$B$8:$B$21,0),MATCH($B108,'3c Mappings'!$C$7:$O$7,0)))</f>
        <v>-</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5">
      <c r="A109" s="10"/>
      <c r="B109" s="72" t="s">
        <v>158</v>
      </c>
      <c r="C109" s="73" t="s">
        <v>134</v>
      </c>
      <c r="D109" s="192"/>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t="str">
        <f>IF(AE17="-","-",AE17*INDEX('3c Mappings'!$C$8:$O$21,MATCH($C109,'3c Mappings'!$B$8:$B$21,0),MATCH($B109,'3c Mappings'!$C$7:$O$7,0)))</f>
        <v>-</v>
      </c>
      <c r="AF109" s="80" t="str">
        <f>IF(AF17="-","-",AF17*INDEX('3c Mappings'!$C$8:$O$21,MATCH($C109,'3c Mappings'!$B$8:$B$21,0),MATCH($B109,'3c Mappings'!$C$7:$O$7,0)))</f>
        <v>-</v>
      </c>
      <c r="AG109" s="80" t="str">
        <f>IF(AG17="-","-",AG17*INDEX('3c Mappings'!$C$8:$O$21,MATCH($C109,'3c Mappings'!$B$8:$B$21,0),MATCH($B109,'3c Mappings'!$C$7:$O$7,0)))</f>
        <v>-</v>
      </c>
      <c r="AH109" s="80" t="str">
        <f>IF(AH17="-","-",AH17*INDEX('3c Mappings'!$C$8:$O$21,MATCH($C109,'3c Mappings'!$B$8:$B$21,0),MATCH($B109,'3c Mappings'!$C$7:$O$7,0)))</f>
        <v>-</v>
      </c>
      <c r="AI109" s="80" t="str">
        <f>IF(AI17="-","-",AI17*INDEX('3c Mappings'!$C$8:$O$21,MATCH($C109,'3c Mappings'!$B$8:$B$21,0),MATCH($B109,'3c Mappings'!$C$7:$O$7,0)))</f>
        <v>-</v>
      </c>
      <c r="AJ109" s="80" t="str">
        <f>IF(AJ17="-","-",AJ17*INDEX('3c Mappings'!$C$8:$O$21,MATCH($C109,'3c Mappings'!$B$8:$B$21,0),MATCH($B109,'3c Mappings'!$C$7:$O$7,0)))</f>
        <v>-</v>
      </c>
      <c r="AK109" s="80" t="str">
        <f>IF(AK17="-","-",AK17*INDEX('3c Mappings'!$C$8:$O$21,MATCH($C109,'3c Mappings'!$B$8:$B$21,0),MATCH($B109,'3c Mappings'!$C$7:$O$7,0)))</f>
        <v>-</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5">
      <c r="A110" s="10"/>
      <c r="B110" s="72" t="s">
        <v>159</v>
      </c>
      <c r="C110" s="73" t="s">
        <v>134</v>
      </c>
      <c r="D110" s="192"/>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t="str">
        <f>IF(AE18="-","-",AE18*INDEX('3c Mappings'!$C$8:$O$21,MATCH($C110,'3c Mappings'!$B$8:$B$21,0),MATCH($B110,'3c Mappings'!$C$7:$O$7,0)))</f>
        <v>-</v>
      </c>
      <c r="AF110" s="80" t="str">
        <f>IF(AF18="-","-",AF18*INDEX('3c Mappings'!$C$8:$O$21,MATCH($C110,'3c Mappings'!$B$8:$B$21,0),MATCH($B110,'3c Mappings'!$C$7:$O$7,0)))</f>
        <v>-</v>
      </c>
      <c r="AG110" s="80" t="str">
        <f>IF(AG18="-","-",AG18*INDEX('3c Mappings'!$C$8:$O$21,MATCH($C110,'3c Mappings'!$B$8:$B$21,0),MATCH($B110,'3c Mappings'!$C$7:$O$7,0)))</f>
        <v>-</v>
      </c>
      <c r="AH110" s="80" t="str">
        <f>IF(AH18="-","-",AH18*INDEX('3c Mappings'!$C$8:$O$21,MATCH($C110,'3c Mappings'!$B$8:$B$21,0),MATCH($B110,'3c Mappings'!$C$7:$O$7,0)))</f>
        <v>-</v>
      </c>
      <c r="AI110" s="80" t="str">
        <f>IF(AI18="-","-",AI18*INDEX('3c Mappings'!$C$8:$O$21,MATCH($C110,'3c Mappings'!$B$8:$B$21,0),MATCH($B110,'3c Mappings'!$C$7:$O$7,0)))</f>
        <v>-</v>
      </c>
      <c r="AJ110" s="80" t="str">
        <f>IF(AJ18="-","-",AJ18*INDEX('3c Mappings'!$C$8:$O$21,MATCH($C110,'3c Mappings'!$B$8:$B$21,0),MATCH($B110,'3c Mappings'!$C$7:$O$7,0)))</f>
        <v>-</v>
      </c>
      <c r="AK110" s="80" t="str">
        <f>IF(AK18="-","-",AK18*INDEX('3c Mappings'!$C$8:$O$21,MATCH($C110,'3c Mappings'!$B$8:$B$21,0),MATCH($B110,'3c Mappings'!$C$7:$O$7,0)))</f>
        <v>-</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5">
      <c r="A111" s="10"/>
      <c r="B111" s="72" t="s">
        <v>160</v>
      </c>
      <c r="C111" s="73" t="s">
        <v>134</v>
      </c>
      <c r="D111" s="192"/>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t="str">
        <f>IF(AE19="-","-",AE19*INDEX('3c Mappings'!$C$8:$O$21,MATCH($C111,'3c Mappings'!$B$8:$B$21,0),MATCH($B111,'3c Mappings'!$C$7:$O$7,0)))</f>
        <v>-</v>
      </c>
      <c r="AF111" s="80" t="str">
        <f>IF(AF19="-","-",AF19*INDEX('3c Mappings'!$C$8:$O$21,MATCH($C111,'3c Mappings'!$B$8:$B$21,0),MATCH($B111,'3c Mappings'!$C$7:$O$7,0)))</f>
        <v>-</v>
      </c>
      <c r="AG111" s="80" t="str">
        <f>IF(AG19="-","-",AG19*INDEX('3c Mappings'!$C$8:$O$21,MATCH($C111,'3c Mappings'!$B$8:$B$21,0),MATCH($B111,'3c Mappings'!$C$7:$O$7,0)))</f>
        <v>-</v>
      </c>
      <c r="AH111" s="80" t="str">
        <f>IF(AH19="-","-",AH19*INDEX('3c Mappings'!$C$8:$O$21,MATCH($C111,'3c Mappings'!$B$8:$B$21,0),MATCH($B111,'3c Mappings'!$C$7:$O$7,0)))</f>
        <v>-</v>
      </c>
      <c r="AI111" s="80" t="str">
        <f>IF(AI19="-","-",AI19*INDEX('3c Mappings'!$C$8:$O$21,MATCH($C111,'3c Mappings'!$B$8:$B$21,0),MATCH($B111,'3c Mappings'!$C$7:$O$7,0)))</f>
        <v>-</v>
      </c>
      <c r="AJ111" s="80" t="str">
        <f>IF(AJ19="-","-",AJ19*INDEX('3c Mappings'!$C$8:$O$21,MATCH($C111,'3c Mappings'!$B$8:$B$21,0),MATCH($B111,'3c Mappings'!$C$7:$O$7,0)))</f>
        <v>-</v>
      </c>
      <c r="AK111" s="80" t="str">
        <f>IF(AK19="-","-",AK19*INDEX('3c Mappings'!$C$8:$O$21,MATCH($C111,'3c Mappings'!$B$8:$B$21,0),MATCH($B111,'3c Mappings'!$C$7:$O$7,0)))</f>
        <v>-</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5">
      <c r="A112" s="10"/>
      <c r="B112" s="72" t="s">
        <v>161</v>
      </c>
      <c r="C112" s="73" t="s">
        <v>134</v>
      </c>
      <c r="D112" s="192"/>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t="str">
        <f>IF(AE20="-","-",AE20*INDEX('3c Mappings'!$C$8:$O$21,MATCH($C112,'3c Mappings'!$B$8:$B$21,0),MATCH($B112,'3c Mappings'!$C$7:$O$7,0)))</f>
        <v>-</v>
      </c>
      <c r="AF112" s="80" t="str">
        <f>IF(AF20="-","-",AF20*INDEX('3c Mappings'!$C$8:$O$21,MATCH($C112,'3c Mappings'!$B$8:$B$21,0),MATCH($B112,'3c Mappings'!$C$7:$O$7,0)))</f>
        <v>-</v>
      </c>
      <c r="AG112" s="80" t="str">
        <f>IF(AG20="-","-",AG20*INDEX('3c Mappings'!$C$8:$O$21,MATCH($C112,'3c Mappings'!$B$8:$B$21,0),MATCH($B112,'3c Mappings'!$C$7:$O$7,0)))</f>
        <v>-</v>
      </c>
      <c r="AH112" s="80" t="str">
        <f>IF(AH20="-","-",AH20*INDEX('3c Mappings'!$C$8:$O$21,MATCH($C112,'3c Mappings'!$B$8:$B$21,0),MATCH($B112,'3c Mappings'!$C$7:$O$7,0)))</f>
        <v>-</v>
      </c>
      <c r="AI112" s="80" t="str">
        <f>IF(AI20="-","-",AI20*INDEX('3c Mappings'!$C$8:$O$21,MATCH($C112,'3c Mappings'!$B$8:$B$21,0),MATCH($B112,'3c Mappings'!$C$7:$O$7,0)))</f>
        <v>-</v>
      </c>
      <c r="AJ112" s="80" t="str">
        <f>IF(AJ20="-","-",AJ20*INDEX('3c Mappings'!$C$8:$O$21,MATCH($C112,'3c Mappings'!$B$8:$B$21,0),MATCH($B112,'3c Mappings'!$C$7:$O$7,0)))</f>
        <v>-</v>
      </c>
      <c r="AK112" s="80" t="str">
        <f>IF(AK20="-","-",AK20*INDEX('3c Mappings'!$C$8:$O$21,MATCH($C112,'3c Mappings'!$B$8:$B$21,0),MATCH($B112,'3c Mappings'!$C$7:$O$7,0)))</f>
        <v>-</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5">
      <c r="A113" s="10"/>
      <c r="B113" s="72" t="s">
        <v>162</v>
      </c>
      <c r="C113" s="73" t="s">
        <v>134</v>
      </c>
      <c r="D113" s="192"/>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t="str">
        <f>IF(AE21="-","-",AE21*INDEX('3c Mappings'!$C$8:$O$21,MATCH($C113,'3c Mappings'!$B$8:$B$21,0),MATCH($B113,'3c Mappings'!$C$7:$O$7,0)))</f>
        <v>-</v>
      </c>
      <c r="AF113" s="80" t="str">
        <f>IF(AF21="-","-",AF21*INDEX('3c Mappings'!$C$8:$O$21,MATCH($C113,'3c Mappings'!$B$8:$B$21,0),MATCH($B113,'3c Mappings'!$C$7:$O$7,0)))</f>
        <v>-</v>
      </c>
      <c r="AG113" s="80" t="str">
        <f>IF(AG21="-","-",AG21*INDEX('3c Mappings'!$C$8:$O$21,MATCH($C113,'3c Mappings'!$B$8:$B$21,0),MATCH($B113,'3c Mappings'!$C$7:$O$7,0)))</f>
        <v>-</v>
      </c>
      <c r="AH113" s="80" t="str">
        <f>IF(AH21="-","-",AH21*INDEX('3c Mappings'!$C$8:$O$21,MATCH($C113,'3c Mappings'!$B$8:$B$21,0),MATCH($B113,'3c Mappings'!$C$7:$O$7,0)))</f>
        <v>-</v>
      </c>
      <c r="AI113" s="80" t="str">
        <f>IF(AI21="-","-",AI21*INDEX('3c Mappings'!$C$8:$O$21,MATCH($C113,'3c Mappings'!$B$8:$B$21,0),MATCH($B113,'3c Mappings'!$C$7:$O$7,0)))</f>
        <v>-</v>
      </c>
      <c r="AJ113" s="80" t="str">
        <f>IF(AJ21="-","-",AJ21*INDEX('3c Mappings'!$C$8:$O$21,MATCH($C113,'3c Mappings'!$B$8:$B$21,0),MATCH($B113,'3c Mappings'!$C$7:$O$7,0)))</f>
        <v>-</v>
      </c>
      <c r="AK113" s="80" t="str">
        <f>IF(AK21="-","-",AK21*INDEX('3c Mappings'!$C$8:$O$21,MATCH($C113,'3c Mappings'!$B$8:$B$21,0),MATCH($B113,'3c Mappings'!$C$7:$O$7,0)))</f>
        <v>-</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5">
      <c r="A114" s="10"/>
      <c r="B114" s="72" t="s">
        <v>163</v>
      </c>
      <c r="C114" s="73" t="s">
        <v>134</v>
      </c>
      <c r="D114" s="192"/>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t="str">
        <f>IF(AE22="-","-",AE22*INDEX('3c Mappings'!$C$8:$O$21,MATCH($C114,'3c Mappings'!$B$8:$B$21,0),MATCH($B114,'3c Mappings'!$C$7:$O$7,0)))</f>
        <v>-</v>
      </c>
      <c r="AF114" s="80" t="str">
        <f>IF(AF22="-","-",AF22*INDEX('3c Mappings'!$C$8:$O$21,MATCH($C114,'3c Mappings'!$B$8:$B$21,0),MATCH($B114,'3c Mappings'!$C$7:$O$7,0)))</f>
        <v>-</v>
      </c>
      <c r="AG114" s="80" t="str">
        <f>IF(AG22="-","-",AG22*INDEX('3c Mappings'!$C$8:$O$21,MATCH($C114,'3c Mappings'!$B$8:$B$21,0),MATCH($B114,'3c Mappings'!$C$7:$O$7,0)))</f>
        <v>-</v>
      </c>
      <c r="AH114" s="80" t="str">
        <f>IF(AH22="-","-",AH22*INDEX('3c Mappings'!$C$8:$O$21,MATCH($C114,'3c Mappings'!$B$8:$B$21,0),MATCH($B114,'3c Mappings'!$C$7:$O$7,0)))</f>
        <v>-</v>
      </c>
      <c r="AI114" s="80" t="str">
        <f>IF(AI22="-","-",AI22*INDEX('3c Mappings'!$C$8:$O$21,MATCH($C114,'3c Mappings'!$B$8:$B$21,0),MATCH($B114,'3c Mappings'!$C$7:$O$7,0)))</f>
        <v>-</v>
      </c>
      <c r="AJ114" s="80" t="str">
        <f>IF(AJ22="-","-",AJ22*INDEX('3c Mappings'!$C$8:$O$21,MATCH($C114,'3c Mappings'!$B$8:$B$21,0),MATCH($B114,'3c Mappings'!$C$7:$O$7,0)))</f>
        <v>-</v>
      </c>
      <c r="AK114" s="80" t="str">
        <f>IF(AK22="-","-",AK22*INDEX('3c Mappings'!$C$8:$O$21,MATCH($C114,'3c Mappings'!$B$8:$B$21,0),MATCH($B114,'3c Mappings'!$C$7:$O$7,0)))</f>
        <v>-</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5">
      <c r="A115" s="10"/>
      <c r="B115" s="72" t="s">
        <v>164</v>
      </c>
      <c r="C115" s="73" t="s">
        <v>134</v>
      </c>
      <c r="D115" s="192"/>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t="str">
        <f>IF(AE23="-","-",AE23*INDEX('3c Mappings'!$C$8:$O$21,MATCH($C115,'3c Mappings'!$B$8:$B$21,0),MATCH($B115,'3c Mappings'!$C$7:$O$7,0)))</f>
        <v>-</v>
      </c>
      <c r="AF115" s="80" t="str">
        <f>IF(AF23="-","-",AF23*INDEX('3c Mappings'!$C$8:$O$21,MATCH($C115,'3c Mappings'!$B$8:$B$21,0),MATCH($B115,'3c Mappings'!$C$7:$O$7,0)))</f>
        <v>-</v>
      </c>
      <c r="AG115" s="80" t="str">
        <f>IF(AG23="-","-",AG23*INDEX('3c Mappings'!$C$8:$O$21,MATCH($C115,'3c Mappings'!$B$8:$B$21,0),MATCH($B115,'3c Mappings'!$C$7:$O$7,0)))</f>
        <v>-</v>
      </c>
      <c r="AH115" s="80" t="str">
        <f>IF(AH23="-","-",AH23*INDEX('3c Mappings'!$C$8:$O$21,MATCH($C115,'3c Mappings'!$B$8:$B$21,0),MATCH($B115,'3c Mappings'!$C$7:$O$7,0)))</f>
        <v>-</v>
      </c>
      <c r="AI115" s="80" t="str">
        <f>IF(AI23="-","-",AI23*INDEX('3c Mappings'!$C$8:$O$21,MATCH($C115,'3c Mappings'!$B$8:$B$21,0),MATCH($B115,'3c Mappings'!$C$7:$O$7,0)))</f>
        <v>-</v>
      </c>
      <c r="AJ115" s="80" t="str">
        <f>IF(AJ23="-","-",AJ23*INDEX('3c Mappings'!$C$8:$O$21,MATCH($C115,'3c Mappings'!$B$8:$B$21,0),MATCH($B115,'3c Mappings'!$C$7:$O$7,0)))</f>
        <v>-</v>
      </c>
      <c r="AK115" s="80" t="str">
        <f>IF(AK23="-","-",AK23*INDEX('3c Mappings'!$C$8:$O$21,MATCH($C115,'3c Mappings'!$B$8:$B$21,0),MATCH($B115,'3c Mappings'!$C$7:$O$7,0)))</f>
        <v>-</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5">
      <c r="A116" s="10"/>
      <c r="B116" s="72" t="s">
        <v>165</v>
      </c>
      <c r="C116" s="73" t="s">
        <v>134</v>
      </c>
      <c r="D116" s="192"/>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t="str">
        <f>IF(AE24="-","-",AE24*INDEX('3c Mappings'!$C$8:$O$21,MATCH($C116,'3c Mappings'!$B$8:$B$21,0),MATCH($B116,'3c Mappings'!$C$7:$O$7,0)))</f>
        <v>-</v>
      </c>
      <c r="AF116" s="80" t="str">
        <f>IF(AF24="-","-",AF24*INDEX('3c Mappings'!$C$8:$O$21,MATCH($C116,'3c Mappings'!$B$8:$B$21,0),MATCH($B116,'3c Mappings'!$C$7:$O$7,0)))</f>
        <v>-</v>
      </c>
      <c r="AG116" s="80" t="str">
        <f>IF(AG24="-","-",AG24*INDEX('3c Mappings'!$C$8:$O$21,MATCH($C116,'3c Mappings'!$B$8:$B$21,0),MATCH($B116,'3c Mappings'!$C$7:$O$7,0)))</f>
        <v>-</v>
      </c>
      <c r="AH116" s="80" t="str">
        <f>IF(AH24="-","-",AH24*INDEX('3c Mappings'!$C$8:$O$21,MATCH($C116,'3c Mappings'!$B$8:$B$21,0),MATCH($B116,'3c Mappings'!$C$7:$O$7,0)))</f>
        <v>-</v>
      </c>
      <c r="AI116" s="80" t="str">
        <f>IF(AI24="-","-",AI24*INDEX('3c Mappings'!$C$8:$O$21,MATCH($C116,'3c Mappings'!$B$8:$B$21,0),MATCH($B116,'3c Mappings'!$C$7:$O$7,0)))</f>
        <v>-</v>
      </c>
      <c r="AJ116" s="80" t="str">
        <f>IF(AJ24="-","-",AJ24*INDEX('3c Mappings'!$C$8:$O$21,MATCH($C116,'3c Mappings'!$B$8:$B$21,0),MATCH($B116,'3c Mappings'!$C$7:$O$7,0)))</f>
        <v>-</v>
      </c>
      <c r="AK116" s="80" t="str">
        <f>IF(AK24="-","-",AK24*INDEX('3c Mappings'!$C$8:$O$21,MATCH($C116,'3c Mappings'!$B$8:$B$21,0),MATCH($B116,'3c Mappings'!$C$7:$O$7,0)))</f>
        <v>-</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5">
      <c r="A117" s="10"/>
      <c r="B117" s="72" t="s">
        <v>166</v>
      </c>
      <c r="C117" s="73" t="s">
        <v>134</v>
      </c>
      <c r="D117" s="192"/>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t="str">
        <f>IF(AE25="-","-",AE25*INDEX('3c Mappings'!$C$8:$O$21,MATCH($C117,'3c Mappings'!$B$8:$B$21,0),MATCH($B117,'3c Mappings'!$C$7:$O$7,0)))</f>
        <v>-</v>
      </c>
      <c r="AF117" s="80" t="str">
        <f>IF(AF25="-","-",AF25*INDEX('3c Mappings'!$C$8:$O$21,MATCH($C117,'3c Mappings'!$B$8:$B$21,0),MATCH($B117,'3c Mappings'!$C$7:$O$7,0)))</f>
        <v>-</v>
      </c>
      <c r="AG117" s="80" t="str">
        <f>IF(AG25="-","-",AG25*INDEX('3c Mappings'!$C$8:$O$21,MATCH($C117,'3c Mappings'!$B$8:$B$21,0),MATCH($B117,'3c Mappings'!$C$7:$O$7,0)))</f>
        <v>-</v>
      </c>
      <c r="AH117" s="80" t="str">
        <f>IF(AH25="-","-",AH25*INDEX('3c Mappings'!$C$8:$O$21,MATCH($C117,'3c Mappings'!$B$8:$B$21,0),MATCH($B117,'3c Mappings'!$C$7:$O$7,0)))</f>
        <v>-</v>
      </c>
      <c r="AI117" s="80" t="str">
        <f>IF(AI25="-","-",AI25*INDEX('3c Mappings'!$C$8:$O$21,MATCH($C117,'3c Mappings'!$B$8:$B$21,0),MATCH($B117,'3c Mappings'!$C$7:$O$7,0)))</f>
        <v>-</v>
      </c>
      <c r="AJ117" s="80" t="str">
        <f>IF(AJ25="-","-",AJ25*INDEX('3c Mappings'!$C$8:$O$21,MATCH($C117,'3c Mappings'!$B$8:$B$21,0),MATCH($B117,'3c Mappings'!$C$7:$O$7,0)))</f>
        <v>-</v>
      </c>
      <c r="AK117" s="80" t="str">
        <f>IF(AK25="-","-",AK25*INDEX('3c Mappings'!$C$8:$O$21,MATCH($C117,'3c Mappings'!$B$8:$B$21,0),MATCH($B117,'3c Mappings'!$C$7:$O$7,0)))</f>
        <v>-</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5">
      <c r="A118" s="10"/>
      <c r="B118" s="72" t="s">
        <v>167</v>
      </c>
      <c r="C118" s="73" t="s">
        <v>134</v>
      </c>
      <c r="D118" s="192"/>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t="str">
        <f>IF(AE26="-","-",AE26*INDEX('3c Mappings'!$C$8:$O$21,MATCH($C118,'3c Mappings'!$B$8:$B$21,0),MATCH($B118,'3c Mappings'!$C$7:$O$7,0)))</f>
        <v>-</v>
      </c>
      <c r="AF118" s="80" t="str">
        <f>IF(AF26="-","-",AF26*INDEX('3c Mappings'!$C$8:$O$21,MATCH($C118,'3c Mappings'!$B$8:$B$21,0),MATCH($B118,'3c Mappings'!$C$7:$O$7,0)))</f>
        <v>-</v>
      </c>
      <c r="AG118" s="80" t="str">
        <f>IF(AG26="-","-",AG26*INDEX('3c Mappings'!$C$8:$O$21,MATCH($C118,'3c Mappings'!$B$8:$B$21,0),MATCH($B118,'3c Mappings'!$C$7:$O$7,0)))</f>
        <v>-</v>
      </c>
      <c r="AH118" s="80" t="str">
        <f>IF(AH26="-","-",AH26*INDEX('3c Mappings'!$C$8:$O$21,MATCH($C118,'3c Mappings'!$B$8:$B$21,0),MATCH($B118,'3c Mappings'!$C$7:$O$7,0)))</f>
        <v>-</v>
      </c>
      <c r="AI118" s="80" t="str">
        <f>IF(AI26="-","-",AI26*INDEX('3c Mappings'!$C$8:$O$21,MATCH($C118,'3c Mappings'!$B$8:$B$21,0),MATCH($B118,'3c Mappings'!$C$7:$O$7,0)))</f>
        <v>-</v>
      </c>
      <c r="AJ118" s="80" t="str">
        <f>IF(AJ26="-","-",AJ26*INDEX('3c Mappings'!$C$8:$O$21,MATCH($C118,'3c Mappings'!$B$8:$B$21,0),MATCH($B118,'3c Mappings'!$C$7:$O$7,0)))</f>
        <v>-</v>
      </c>
      <c r="AK118" s="80" t="str">
        <f>IF(AK26="-","-",AK26*INDEX('3c Mappings'!$C$8:$O$21,MATCH($C118,'3c Mappings'!$B$8:$B$21,0),MATCH($B118,'3c Mappings'!$C$7:$O$7,0)))</f>
        <v>-</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65" customHeight="1">
      <c r="A119" s="10"/>
      <c r="B119" s="72" t="s">
        <v>155</v>
      </c>
      <c r="C119" s="73" t="s">
        <v>135</v>
      </c>
      <c r="D119" s="192"/>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t="str">
        <f>IF(AE14="-","-",AE14*INDEX('3c Mappings'!$C$8:$O$21,MATCH($C119,'3c Mappings'!$B$8:$B$21,0),MATCH($B119,'3c Mappings'!$C$7:$O$7,0)))</f>
        <v>-</v>
      </c>
      <c r="AF119" s="80" t="str">
        <f>IF(AF14="-","-",AF14*INDEX('3c Mappings'!$C$8:$O$21,MATCH($C119,'3c Mappings'!$B$8:$B$21,0),MATCH($B119,'3c Mappings'!$C$7:$O$7,0)))</f>
        <v>-</v>
      </c>
      <c r="AG119" s="80" t="str">
        <f>IF(AG14="-","-",AG14*INDEX('3c Mappings'!$C$8:$O$21,MATCH($C119,'3c Mappings'!$B$8:$B$21,0),MATCH($B119,'3c Mappings'!$C$7:$O$7,0)))</f>
        <v>-</v>
      </c>
      <c r="AH119" s="80" t="str">
        <f>IF(AH14="-","-",AH14*INDEX('3c Mappings'!$C$8:$O$21,MATCH($C119,'3c Mappings'!$B$8:$B$21,0),MATCH($B119,'3c Mappings'!$C$7:$O$7,0)))</f>
        <v>-</v>
      </c>
      <c r="AI119" s="80" t="str">
        <f>IF(AI14="-","-",AI14*INDEX('3c Mappings'!$C$8:$O$21,MATCH($C119,'3c Mappings'!$B$8:$B$21,0),MATCH($B119,'3c Mappings'!$C$7:$O$7,0)))</f>
        <v>-</v>
      </c>
      <c r="AJ119" s="80" t="str">
        <f>IF(AJ14="-","-",AJ14*INDEX('3c Mappings'!$C$8:$O$21,MATCH($C119,'3c Mappings'!$B$8:$B$21,0),MATCH($B119,'3c Mappings'!$C$7:$O$7,0)))</f>
        <v>-</v>
      </c>
      <c r="AK119" s="80" t="str">
        <f>IF(AK14="-","-",AK14*INDEX('3c Mappings'!$C$8:$O$21,MATCH($C119,'3c Mappings'!$B$8:$B$21,0),MATCH($B119,'3c Mappings'!$C$7:$O$7,0)))</f>
        <v>-</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5">
      <c r="A120" s="10"/>
      <c r="B120" s="72" t="s">
        <v>156</v>
      </c>
      <c r="C120" s="73" t="s">
        <v>135</v>
      </c>
      <c r="D120" s="192"/>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t="str">
        <f>IF(AE15="-","-",AE15*INDEX('3c Mappings'!$C$8:$O$21,MATCH($C120,'3c Mappings'!$B$8:$B$21,0),MATCH($B120,'3c Mappings'!$C$7:$O$7,0)))</f>
        <v>-</v>
      </c>
      <c r="AF120" s="80" t="str">
        <f>IF(AF15="-","-",AF15*INDEX('3c Mappings'!$C$8:$O$21,MATCH($C120,'3c Mappings'!$B$8:$B$21,0),MATCH($B120,'3c Mappings'!$C$7:$O$7,0)))</f>
        <v>-</v>
      </c>
      <c r="AG120" s="80" t="str">
        <f>IF(AG15="-","-",AG15*INDEX('3c Mappings'!$C$8:$O$21,MATCH($C120,'3c Mappings'!$B$8:$B$21,0),MATCH($B120,'3c Mappings'!$C$7:$O$7,0)))</f>
        <v>-</v>
      </c>
      <c r="AH120" s="80" t="str">
        <f>IF(AH15="-","-",AH15*INDEX('3c Mappings'!$C$8:$O$21,MATCH($C120,'3c Mappings'!$B$8:$B$21,0),MATCH($B120,'3c Mappings'!$C$7:$O$7,0)))</f>
        <v>-</v>
      </c>
      <c r="AI120" s="80" t="str">
        <f>IF(AI15="-","-",AI15*INDEX('3c Mappings'!$C$8:$O$21,MATCH($C120,'3c Mappings'!$B$8:$B$21,0),MATCH($B120,'3c Mappings'!$C$7:$O$7,0)))</f>
        <v>-</v>
      </c>
      <c r="AJ120" s="80" t="str">
        <f>IF(AJ15="-","-",AJ15*INDEX('3c Mappings'!$C$8:$O$21,MATCH($C120,'3c Mappings'!$B$8:$B$21,0),MATCH($B120,'3c Mappings'!$C$7:$O$7,0)))</f>
        <v>-</v>
      </c>
      <c r="AK120" s="80" t="str">
        <f>IF(AK15="-","-",AK15*INDEX('3c Mappings'!$C$8:$O$21,MATCH($C120,'3c Mappings'!$B$8:$B$21,0),MATCH($B120,'3c Mappings'!$C$7:$O$7,0)))</f>
        <v>-</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5">
      <c r="A121" s="10"/>
      <c r="B121" s="72" t="s">
        <v>157</v>
      </c>
      <c r="C121" s="73" t="s">
        <v>135</v>
      </c>
      <c r="D121" s="192"/>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t="str">
        <f>IF(AE16="-","-",AE16*INDEX('3c Mappings'!$C$8:$O$21,MATCH($C121,'3c Mappings'!$B$8:$B$21,0),MATCH($B121,'3c Mappings'!$C$7:$O$7,0)))</f>
        <v>-</v>
      </c>
      <c r="AF121" s="80" t="str">
        <f>IF(AF16="-","-",AF16*INDEX('3c Mappings'!$C$8:$O$21,MATCH($C121,'3c Mappings'!$B$8:$B$21,0),MATCH($B121,'3c Mappings'!$C$7:$O$7,0)))</f>
        <v>-</v>
      </c>
      <c r="AG121" s="80" t="str">
        <f>IF(AG16="-","-",AG16*INDEX('3c Mappings'!$C$8:$O$21,MATCH($C121,'3c Mappings'!$B$8:$B$21,0),MATCH($B121,'3c Mappings'!$C$7:$O$7,0)))</f>
        <v>-</v>
      </c>
      <c r="AH121" s="80" t="str">
        <f>IF(AH16="-","-",AH16*INDEX('3c Mappings'!$C$8:$O$21,MATCH($C121,'3c Mappings'!$B$8:$B$21,0),MATCH($B121,'3c Mappings'!$C$7:$O$7,0)))</f>
        <v>-</v>
      </c>
      <c r="AI121" s="80" t="str">
        <f>IF(AI16="-","-",AI16*INDEX('3c Mappings'!$C$8:$O$21,MATCH($C121,'3c Mappings'!$B$8:$B$21,0),MATCH($B121,'3c Mappings'!$C$7:$O$7,0)))</f>
        <v>-</v>
      </c>
      <c r="AJ121" s="80" t="str">
        <f>IF(AJ16="-","-",AJ16*INDEX('3c Mappings'!$C$8:$O$21,MATCH($C121,'3c Mappings'!$B$8:$B$21,0),MATCH($B121,'3c Mappings'!$C$7:$O$7,0)))</f>
        <v>-</v>
      </c>
      <c r="AK121" s="80" t="str">
        <f>IF(AK16="-","-",AK16*INDEX('3c Mappings'!$C$8:$O$21,MATCH($C121,'3c Mappings'!$B$8:$B$21,0),MATCH($B121,'3c Mappings'!$C$7:$O$7,0)))</f>
        <v>-</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5">
      <c r="A122" s="10"/>
      <c r="B122" s="72" t="s">
        <v>158</v>
      </c>
      <c r="C122" s="73" t="s">
        <v>135</v>
      </c>
      <c r="D122" s="192"/>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t="str">
        <f>IF(AE17="-","-",AE17*INDEX('3c Mappings'!$C$8:$O$21,MATCH($C122,'3c Mappings'!$B$8:$B$21,0),MATCH($B122,'3c Mappings'!$C$7:$O$7,0)))</f>
        <v>-</v>
      </c>
      <c r="AF122" s="80" t="str">
        <f>IF(AF17="-","-",AF17*INDEX('3c Mappings'!$C$8:$O$21,MATCH($C122,'3c Mappings'!$B$8:$B$21,0),MATCH($B122,'3c Mappings'!$C$7:$O$7,0)))</f>
        <v>-</v>
      </c>
      <c r="AG122" s="80" t="str">
        <f>IF(AG17="-","-",AG17*INDEX('3c Mappings'!$C$8:$O$21,MATCH($C122,'3c Mappings'!$B$8:$B$21,0),MATCH($B122,'3c Mappings'!$C$7:$O$7,0)))</f>
        <v>-</v>
      </c>
      <c r="AH122" s="80" t="str">
        <f>IF(AH17="-","-",AH17*INDEX('3c Mappings'!$C$8:$O$21,MATCH($C122,'3c Mappings'!$B$8:$B$21,0),MATCH($B122,'3c Mappings'!$C$7:$O$7,0)))</f>
        <v>-</v>
      </c>
      <c r="AI122" s="80" t="str">
        <f>IF(AI17="-","-",AI17*INDEX('3c Mappings'!$C$8:$O$21,MATCH($C122,'3c Mappings'!$B$8:$B$21,0),MATCH($B122,'3c Mappings'!$C$7:$O$7,0)))</f>
        <v>-</v>
      </c>
      <c r="AJ122" s="80" t="str">
        <f>IF(AJ17="-","-",AJ17*INDEX('3c Mappings'!$C$8:$O$21,MATCH($C122,'3c Mappings'!$B$8:$B$21,0),MATCH($B122,'3c Mappings'!$C$7:$O$7,0)))</f>
        <v>-</v>
      </c>
      <c r="AK122" s="80" t="str">
        <f>IF(AK17="-","-",AK17*INDEX('3c Mappings'!$C$8:$O$21,MATCH($C122,'3c Mappings'!$B$8:$B$21,0),MATCH($B122,'3c Mappings'!$C$7:$O$7,0)))</f>
        <v>-</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5">
      <c r="A123" s="10"/>
      <c r="B123" s="72" t="s">
        <v>159</v>
      </c>
      <c r="C123" s="73" t="s">
        <v>135</v>
      </c>
      <c r="D123" s="192"/>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t="str">
        <f>IF(AE18="-","-",AE18*INDEX('3c Mappings'!$C$8:$O$21,MATCH($C123,'3c Mappings'!$B$8:$B$21,0),MATCH($B123,'3c Mappings'!$C$7:$O$7,0)))</f>
        <v>-</v>
      </c>
      <c r="AF123" s="80" t="str">
        <f>IF(AF18="-","-",AF18*INDEX('3c Mappings'!$C$8:$O$21,MATCH($C123,'3c Mappings'!$B$8:$B$21,0),MATCH($B123,'3c Mappings'!$C$7:$O$7,0)))</f>
        <v>-</v>
      </c>
      <c r="AG123" s="80" t="str">
        <f>IF(AG18="-","-",AG18*INDEX('3c Mappings'!$C$8:$O$21,MATCH($C123,'3c Mappings'!$B$8:$B$21,0),MATCH($B123,'3c Mappings'!$C$7:$O$7,0)))</f>
        <v>-</v>
      </c>
      <c r="AH123" s="80" t="str">
        <f>IF(AH18="-","-",AH18*INDEX('3c Mappings'!$C$8:$O$21,MATCH($C123,'3c Mappings'!$B$8:$B$21,0),MATCH($B123,'3c Mappings'!$C$7:$O$7,0)))</f>
        <v>-</v>
      </c>
      <c r="AI123" s="80" t="str">
        <f>IF(AI18="-","-",AI18*INDEX('3c Mappings'!$C$8:$O$21,MATCH($C123,'3c Mappings'!$B$8:$B$21,0),MATCH($B123,'3c Mappings'!$C$7:$O$7,0)))</f>
        <v>-</v>
      </c>
      <c r="AJ123" s="80" t="str">
        <f>IF(AJ18="-","-",AJ18*INDEX('3c Mappings'!$C$8:$O$21,MATCH($C123,'3c Mappings'!$B$8:$B$21,0),MATCH($B123,'3c Mappings'!$C$7:$O$7,0)))</f>
        <v>-</v>
      </c>
      <c r="AK123" s="80" t="str">
        <f>IF(AK18="-","-",AK18*INDEX('3c Mappings'!$C$8:$O$21,MATCH($C123,'3c Mappings'!$B$8:$B$21,0),MATCH($B123,'3c Mappings'!$C$7:$O$7,0)))</f>
        <v>-</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5">
      <c r="A124" s="10"/>
      <c r="B124" s="72" t="s">
        <v>160</v>
      </c>
      <c r="C124" s="73" t="s">
        <v>135</v>
      </c>
      <c r="D124" s="192"/>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t="str">
        <f>IF(AE19="-","-",AE19*INDEX('3c Mappings'!$C$8:$O$21,MATCH($C124,'3c Mappings'!$B$8:$B$21,0),MATCH($B124,'3c Mappings'!$C$7:$O$7,0)))</f>
        <v>-</v>
      </c>
      <c r="AF124" s="80" t="str">
        <f>IF(AF19="-","-",AF19*INDEX('3c Mappings'!$C$8:$O$21,MATCH($C124,'3c Mappings'!$B$8:$B$21,0),MATCH($B124,'3c Mappings'!$C$7:$O$7,0)))</f>
        <v>-</v>
      </c>
      <c r="AG124" s="80" t="str">
        <f>IF(AG19="-","-",AG19*INDEX('3c Mappings'!$C$8:$O$21,MATCH($C124,'3c Mappings'!$B$8:$B$21,0),MATCH($B124,'3c Mappings'!$C$7:$O$7,0)))</f>
        <v>-</v>
      </c>
      <c r="AH124" s="80" t="str">
        <f>IF(AH19="-","-",AH19*INDEX('3c Mappings'!$C$8:$O$21,MATCH($C124,'3c Mappings'!$B$8:$B$21,0),MATCH($B124,'3c Mappings'!$C$7:$O$7,0)))</f>
        <v>-</v>
      </c>
      <c r="AI124" s="80" t="str">
        <f>IF(AI19="-","-",AI19*INDEX('3c Mappings'!$C$8:$O$21,MATCH($C124,'3c Mappings'!$B$8:$B$21,0),MATCH($B124,'3c Mappings'!$C$7:$O$7,0)))</f>
        <v>-</v>
      </c>
      <c r="AJ124" s="80" t="str">
        <f>IF(AJ19="-","-",AJ19*INDEX('3c Mappings'!$C$8:$O$21,MATCH($C124,'3c Mappings'!$B$8:$B$21,0),MATCH($B124,'3c Mappings'!$C$7:$O$7,0)))</f>
        <v>-</v>
      </c>
      <c r="AK124" s="80" t="str">
        <f>IF(AK19="-","-",AK19*INDEX('3c Mappings'!$C$8:$O$21,MATCH($C124,'3c Mappings'!$B$8:$B$21,0),MATCH($B124,'3c Mappings'!$C$7:$O$7,0)))</f>
        <v>-</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5">
      <c r="A125" s="10"/>
      <c r="B125" s="72" t="s">
        <v>161</v>
      </c>
      <c r="C125" s="73" t="s">
        <v>135</v>
      </c>
      <c r="D125" s="192"/>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t="str">
        <f>IF(AE20="-","-",AE20*INDEX('3c Mappings'!$C$8:$O$21,MATCH($C125,'3c Mappings'!$B$8:$B$21,0),MATCH($B125,'3c Mappings'!$C$7:$O$7,0)))</f>
        <v>-</v>
      </c>
      <c r="AF125" s="80" t="str">
        <f>IF(AF20="-","-",AF20*INDEX('3c Mappings'!$C$8:$O$21,MATCH($C125,'3c Mappings'!$B$8:$B$21,0),MATCH($B125,'3c Mappings'!$C$7:$O$7,0)))</f>
        <v>-</v>
      </c>
      <c r="AG125" s="80" t="str">
        <f>IF(AG20="-","-",AG20*INDEX('3c Mappings'!$C$8:$O$21,MATCH($C125,'3c Mappings'!$B$8:$B$21,0),MATCH($B125,'3c Mappings'!$C$7:$O$7,0)))</f>
        <v>-</v>
      </c>
      <c r="AH125" s="80" t="str">
        <f>IF(AH20="-","-",AH20*INDEX('3c Mappings'!$C$8:$O$21,MATCH($C125,'3c Mappings'!$B$8:$B$21,0),MATCH($B125,'3c Mappings'!$C$7:$O$7,0)))</f>
        <v>-</v>
      </c>
      <c r="AI125" s="80" t="str">
        <f>IF(AI20="-","-",AI20*INDEX('3c Mappings'!$C$8:$O$21,MATCH($C125,'3c Mappings'!$B$8:$B$21,0),MATCH($B125,'3c Mappings'!$C$7:$O$7,0)))</f>
        <v>-</v>
      </c>
      <c r="AJ125" s="80" t="str">
        <f>IF(AJ20="-","-",AJ20*INDEX('3c Mappings'!$C$8:$O$21,MATCH($C125,'3c Mappings'!$B$8:$B$21,0),MATCH($B125,'3c Mappings'!$C$7:$O$7,0)))</f>
        <v>-</v>
      </c>
      <c r="AK125" s="80" t="str">
        <f>IF(AK20="-","-",AK20*INDEX('3c Mappings'!$C$8:$O$21,MATCH($C125,'3c Mappings'!$B$8:$B$21,0),MATCH($B125,'3c Mappings'!$C$7:$O$7,0)))</f>
        <v>-</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5">
      <c r="A126" s="10"/>
      <c r="B126" s="72" t="s">
        <v>162</v>
      </c>
      <c r="C126" s="73" t="s">
        <v>135</v>
      </c>
      <c r="D126" s="192"/>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t="str">
        <f>IF(AE21="-","-",AE21*INDEX('3c Mappings'!$C$8:$O$21,MATCH($C126,'3c Mappings'!$B$8:$B$21,0),MATCH($B126,'3c Mappings'!$C$7:$O$7,0)))</f>
        <v>-</v>
      </c>
      <c r="AF126" s="80" t="str">
        <f>IF(AF21="-","-",AF21*INDEX('3c Mappings'!$C$8:$O$21,MATCH($C126,'3c Mappings'!$B$8:$B$21,0),MATCH($B126,'3c Mappings'!$C$7:$O$7,0)))</f>
        <v>-</v>
      </c>
      <c r="AG126" s="80" t="str">
        <f>IF(AG21="-","-",AG21*INDEX('3c Mappings'!$C$8:$O$21,MATCH($C126,'3c Mappings'!$B$8:$B$21,0),MATCH($B126,'3c Mappings'!$C$7:$O$7,0)))</f>
        <v>-</v>
      </c>
      <c r="AH126" s="80" t="str">
        <f>IF(AH21="-","-",AH21*INDEX('3c Mappings'!$C$8:$O$21,MATCH($C126,'3c Mappings'!$B$8:$B$21,0),MATCH($B126,'3c Mappings'!$C$7:$O$7,0)))</f>
        <v>-</v>
      </c>
      <c r="AI126" s="80" t="str">
        <f>IF(AI21="-","-",AI21*INDEX('3c Mappings'!$C$8:$O$21,MATCH($C126,'3c Mappings'!$B$8:$B$21,0),MATCH($B126,'3c Mappings'!$C$7:$O$7,0)))</f>
        <v>-</v>
      </c>
      <c r="AJ126" s="80" t="str">
        <f>IF(AJ21="-","-",AJ21*INDEX('3c Mappings'!$C$8:$O$21,MATCH($C126,'3c Mappings'!$B$8:$B$21,0),MATCH($B126,'3c Mappings'!$C$7:$O$7,0)))</f>
        <v>-</v>
      </c>
      <c r="AK126" s="80" t="str">
        <f>IF(AK21="-","-",AK21*INDEX('3c Mappings'!$C$8:$O$21,MATCH($C126,'3c Mappings'!$B$8:$B$21,0),MATCH($B126,'3c Mappings'!$C$7:$O$7,0)))</f>
        <v>-</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5">
      <c r="A127" s="10"/>
      <c r="B127" s="72" t="s">
        <v>163</v>
      </c>
      <c r="C127" s="73" t="s">
        <v>135</v>
      </c>
      <c r="D127" s="192"/>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t="str">
        <f>IF(AE22="-","-",AE22*INDEX('3c Mappings'!$C$8:$O$21,MATCH($C127,'3c Mappings'!$B$8:$B$21,0),MATCH($B127,'3c Mappings'!$C$7:$O$7,0)))</f>
        <v>-</v>
      </c>
      <c r="AF127" s="80" t="str">
        <f>IF(AF22="-","-",AF22*INDEX('3c Mappings'!$C$8:$O$21,MATCH($C127,'3c Mappings'!$B$8:$B$21,0),MATCH($B127,'3c Mappings'!$C$7:$O$7,0)))</f>
        <v>-</v>
      </c>
      <c r="AG127" s="80" t="str">
        <f>IF(AG22="-","-",AG22*INDEX('3c Mappings'!$C$8:$O$21,MATCH($C127,'3c Mappings'!$B$8:$B$21,0),MATCH($B127,'3c Mappings'!$C$7:$O$7,0)))</f>
        <v>-</v>
      </c>
      <c r="AH127" s="80" t="str">
        <f>IF(AH22="-","-",AH22*INDEX('3c Mappings'!$C$8:$O$21,MATCH($C127,'3c Mappings'!$B$8:$B$21,0),MATCH($B127,'3c Mappings'!$C$7:$O$7,0)))</f>
        <v>-</v>
      </c>
      <c r="AI127" s="80" t="str">
        <f>IF(AI22="-","-",AI22*INDEX('3c Mappings'!$C$8:$O$21,MATCH($C127,'3c Mappings'!$B$8:$B$21,0),MATCH($B127,'3c Mappings'!$C$7:$O$7,0)))</f>
        <v>-</v>
      </c>
      <c r="AJ127" s="80" t="str">
        <f>IF(AJ22="-","-",AJ22*INDEX('3c Mappings'!$C$8:$O$21,MATCH($C127,'3c Mappings'!$B$8:$B$21,0),MATCH($B127,'3c Mappings'!$C$7:$O$7,0)))</f>
        <v>-</v>
      </c>
      <c r="AK127" s="80" t="str">
        <f>IF(AK22="-","-",AK22*INDEX('3c Mappings'!$C$8:$O$21,MATCH($C127,'3c Mappings'!$B$8:$B$21,0),MATCH($B127,'3c Mappings'!$C$7:$O$7,0)))</f>
        <v>-</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5">
      <c r="A128" s="10"/>
      <c r="B128" s="72" t="s">
        <v>164</v>
      </c>
      <c r="C128" s="73" t="s">
        <v>135</v>
      </c>
      <c r="D128" s="192"/>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t="str">
        <f>IF(AE23="-","-",AE23*INDEX('3c Mappings'!$C$8:$O$21,MATCH($C128,'3c Mappings'!$B$8:$B$21,0),MATCH($B128,'3c Mappings'!$C$7:$O$7,0)))</f>
        <v>-</v>
      </c>
      <c r="AF128" s="80" t="str">
        <f>IF(AF23="-","-",AF23*INDEX('3c Mappings'!$C$8:$O$21,MATCH($C128,'3c Mappings'!$B$8:$B$21,0),MATCH($B128,'3c Mappings'!$C$7:$O$7,0)))</f>
        <v>-</v>
      </c>
      <c r="AG128" s="80" t="str">
        <f>IF(AG23="-","-",AG23*INDEX('3c Mappings'!$C$8:$O$21,MATCH($C128,'3c Mappings'!$B$8:$B$21,0),MATCH($B128,'3c Mappings'!$C$7:$O$7,0)))</f>
        <v>-</v>
      </c>
      <c r="AH128" s="80" t="str">
        <f>IF(AH23="-","-",AH23*INDEX('3c Mappings'!$C$8:$O$21,MATCH($C128,'3c Mappings'!$B$8:$B$21,0),MATCH($B128,'3c Mappings'!$C$7:$O$7,0)))</f>
        <v>-</v>
      </c>
      <c r="AI128" s="80" t="str">
        <f>IF(AI23="-","-",AI23*INDEX('3c Mappings'!$C$8:$O$21,MATCH($C128,'3c Mappings'!$B$8:$B$21,0),MATCH($B128,'3c Mappings'!$C$7:$O$7,0)))</f>
        <v>-</v>
      </c>
      <c r="AJ128" s="80" t="str">
        <f>IF(AJ23="-","-",AJ23*INDEX('3c Mappings'!$C$8:$O$21,MATCH($C128,'3c Mappings'!$B$8:$B$21,0),MATCH($B128,'3c Mappings'!$C$7:$O$7,0)))</f>
        <v>-</v>
      </c>
      <c r="AK128" s="80" t="str">
        <f>IF(AK23="-","-",AK23*INDEX('3c Mappings'!$C$8:$O$21,MATCH($C128,'3c Mappings'!$B$8:$B$21,0),MATCH($B128,'3c Mappings'!$C$7:$O$7,0)))</f>
        <v>-</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5">
      <c r="A129" s="10"/>
      <c r="B129" s="72" t="s">
        <v>165</v>
      </c>
      <c r="C129" s="73" t="s">
        <v>135</v>
      </c>
      <c r="D129" s="192"/>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t="str">
        <f>IF(AE24="-","-",AE24*INDEX('3c Mappings'!$C$8:$O$21,MATCH($C129,'3c Mappings'!$B$8:$B$21,0),MATCH($B129,'3c Mappings'!$C$7:$O$7,0)))</f>
        <v>-</v>
      </c>
      <c r="AF129" s="80" t="str">
        <f>IF(AF24="-","-",AF24*INDEX('3c Mappings'!$C$8:$O$21,MATCH($C129,'3c Mappings'!$B$8:$B$21,0),MATCH($B129,'3c Mappings'!$C$7:$O$7,0)))</f>
        <v>-</v>
      </c>
      <c r="AG129" s="80" t="str">
        <f>IF(AG24="-","-",AG24*INDEX('3c Mappings'!$C$8:$O$21,MATCH($C129,'3c Mappings'!$B$8:$B$21,0),MATCH($B129,'3c Mappings'!$C$7:$O$7,0)))</f>
        <v>-</v>
      </c>
      <c r="AH129" s="80" t="str">
        <f>IF(AH24="-","-",AH24*INDEX('3c Mappings'!$C$8:$O$21,MATCH($C129,'3c Mappings'!$B$8:$B$21,0),MATCH($B129,'3c Mappings'!$C$7:$O$7,0)))</f>
        <v>-</v>
      </c>
      <c r="AI129" s="80" t="str">
        <f>IF(AI24="-","-",AI24*INDEX('3c Mappings'!$C$8:$O$21,MATCH($C129,'3c Mappings'!$B$8:$B$21,0),MATCH($B129,'3c Mappings'!$C$7:$O$7,0)))</f>
        <v>-</v>
      </c>
      <c r="AJ129" s="80" t="str">
        <f>IF(AJ24="-","-",AJ24*INDEX('3c Mappings'!$C$8:$O$21,MATCH($C129,'3c Mappings'!$B$8:$B$21,0),MATCH($B129,'3c Mappings'!$C$7:$O$7,0)))</f>
        <v>-</v>
      </c>
      <c r="AK129" s="80" t="str">
        <f>IF(AK24="-","-",AK24*INDEX('3c Mappings'!$C$8:$O$21,MATCH($C129,'3c Mappings'!$B$8:$B$21,0),MATCH($B129,'3c Mappings'!$C$7:$O$7,0)))</f>
        <v>-</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5">
      <c r="A130" s="10"/>
      <c r="B130" s="72" t="s">
        <v>166</v>
      </c>
      <c r="C130" s="73" t="s">
        <v>135</v>
      </c>
      <c r="D130" s="192"/>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t="str">
        <f>IF(AE25="-","-",AE25*INDEX('3c Mappings'!$C$8:$O$21,MATCH($C130,'3c Mappings'!$B$8:$B$21,0),MATCH($B130,'3c Mappings'!$C$7:$O$7,0)))</f>
        <v>-</v>
      </c>
      <c r="AF130" s="80" t="str">
        <f>IF(AF25="-","-",AF25*INDEX('3c Mappings'!$C$8:$O$21,MATCH($C130,'3c Mappings'!$B$8:$B$21,0),MATCH($B130,'3c Mappings'!$C$7:$O$7,0)))</f>
        <v>-</v>
      </c>
      <c r="AG130" s="80" t="str">
        <f>IF(AG25="-","-",AG25*INDEX('3c Mappings'!$C$8:$O$21,MATCH($C130,'3c Mappings'!$B$8:$B$21,0),MATCH($B130,'3c Mappings'!$C$7:$O$7,0)))</f>
        <v>-</v>
      </c>
      <c r="AH130" s="80" t="str">
        <f>IF(AH25="-","-",AH25*INDEX('3c Mappings'!$C$8:$O$21,MATCH($C130,'3c Mappings'!$B$8:$B$21,0),MATCH($B130,'3c Mappings'!$C$7:$O$7,0)))</f>
        <v>-</v>
      </c>
      <c r="AI130" s="80" t="str">
        <f>IF(AI25="-","-",AI25*INDEX('3c Mappings'!$C$8:$O$21,MATCH($C130,'3c Mappings'!$B$8:$B$21,0),MATCH($B130,'3c Mappings'!$C$7:$O$7,0)))</f>
        <v>-</v>
      </c>
      <c r="AJ130" s="80" t="str">
        <f>IF(AJ25="-","-",AJ25*INDEX('3c Mappings'!$C$8:$O$21,MATCH($C130,'3c Mappings'!$B$8:$B$21,0),MATCH($B130,'3c Mappings'!$C$7:$O$7,0)))</f>
        <v>-</v>
      </c>
      <c r="AK130" s="80" t="str">
        <f>IF(AK25="-","-",AK25*INDEX('3c Mappings'!$C$8:$O$21,MATCH($C130,'3c Mappings'!$B$8:$B$21,0),MATCH($B130,'3c Mappings'!$C$7:$O$7,0)))</f>
        <v>-</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5">
      <c r="A131" s="10"/>
      <c r="B131" s="72" t="s">
        <v>167</v>
      </c>
      <c r="C131" s="73" t="s">
        <v>135</v>
      </c>
      <c r="D131" s="192"/>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t="str">
        <f>IF(AE26="-","-",AE26*INDEX('3c Mappings'!$C$8:$O$21,MATCH($C131,'3c Mappings'!$B$8:$B$21,0),MATCH($B131,'3c Mappings'!$C$7:$O$7,0)))</f>
        <v>-</v>
      </c>
      <c r="AF131" s="80" t="str">
        <f>IF(AF26="-","-",AF26*INDEX('3c Mappings'!$C$8:$O$21,MATCH($C131,'3c Mappings'!$B$8:$B$21,0),MATCH($B131,'3c Mappings'!$C$7:$O$7,0)))</f>
        <v>-</v>
      </c>
      <c r="AG131" s="80" t="str">
        <f>IF(AG26="-","-",AG26*INDEX('3c Mappings'!$C$8:$O$21,MATCH($C131,'3c Mappings'!$B$8:$B$21,0),MATCH($B131,'3c Mappings'!$C$7:$O$7,0)))</f>
        <v>-</v>
      </c>
      <c r="AH131" s="80" t="str">
        <f>IF(AH26="-","-",AH26*INDEX('3c Mappings'!$C$8:$O$21,MATCH($C131,'3c Mappings'!$B$8:$B$21,0),MATCH($B131,'3c Mappings'!$C$7:$O$7,0)))</f>
        <v>-</v>
      </c>
      <c r="AI131" s="80" t="str">
        <f>IF(AI26="-","-",AI26*INDEX('3c Mappings'!$C$8:$O$21,MATCH($C131,'3c Mappings'!$B$8:$B$21,0),MATCH($B131,'3c Mappings'!$C$7:$O$7,0)))</f>
        <v>-</v>
      </c>
      <c r="AJ131" s="80" t="str">
        <f>IF(AJ26="-","-",AJ26*INDEX('3c Mappings'!$C$8:$O$21,MATCH($C131,'3c Mappings'!$B$8:$B$21,0),MATCH($B131,'3c Mappings'!$C$7:$O$7,0)))</f>
        <v>-</v>
      </c>
      <c r="AK131" s="80" t="str">
        <f>IF(AK26="-","-",AK26*INDEX('3c Mappings'!$C$8:$O$21,MATCH($C131,'3c Mappings'!$B$8:$B$21,0),MATCH($B131,'3c Mappings'!$C$7:$O$7,0)))</f>
        <v>-</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65" customHeight="1">
      <c r="A132" s="10"/>
      <c r="B132" s="72" t="s">
        <v>155</v>
      </c>
      <c r="C132" s="73" t="s">
        <v>136</v>
      </c>
      <c r="D132" s="192"/>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t="str">
        <f>IF(AE14="-","-",AE14*INDEX('3c Mappings'!$C$8:$O$21,MATCH($C132,'3c Mappings'!$B$8:$B$21,0),MATCH($B132,'3c Mappings'!$C$7:$O$7,0)))</f>
        <v>-</v>
      </c>
      <c r="AF132" s="80" t="str">
        <f>IF(AF14="-","-",AF14*INDEX('3c Mappings'!$C$8:$O$21,MATCH($C132,'3c Mappings'!$B$8:$B$21,0),MATCH($B132,'3c Mappings'!$C$7:$O$7,0)))</f>
        <v>-</v>
      </c>
      <c r="AG132" s="80" t="str">
        <f>IF(AG14="-","-",AG14*INDEX('3c Mappings'!$C$8:$O$21,MATCH($C132,'3c Mappings'!$B$8:$B$21,0),MATCH($B132,'3c Mappings'!$C$7:$O$7,0)))</f>
        <v>-</v>
      </c>
      <c r="AH132" s="80" t="str">
        <f>IF(AH14="-","-",AH14*INDEX('3c Mappings'!$C$8:$O$21,MATCH($C132,'3c Mappings'!$B$8:$B$21,0),MATCH($B132,'3c Mappings'!$C$7:$O$7,0)))</f>
        <v>-</v>
      </c>
      <c r="AI132" s="80" t="str">
        <f>IF(AI14="-","-",AI14*INDEX('3c Mappings'!$C$8:$O$21,MATCH($C132,'3c Mappings'!$B$8:$B$21,0),MATCH($B132,'3c Mappings'!$C$7:$O$7,0)))</f>
        <v>-</v>
      </c>
      <c r="AJ132" s="80" t="str">
        <f>IF(AJ14="-","-",AJ14*INDEX('3c Mappings'!$C$8:$O$21,MATCH($C132,'3c Mappings'!$B$8:$B$21,0),MATCH($B132,'3c Mappings'!$C$7:$O$7,0)))</f>
        <v>-</v>
      </c>
      <c r="AK132" s="80" t="str">
        <f>IF(AK14="-","-",AK14*INDEX('3c Mappings'!$C$8:$O$21,MATCH($C132,'3c Mappings'!$B$8:$B$21,0),MATCH($B132,'3c Mappings'!$C$7:$O$7,0)))</f>
        <v>-</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5">
      <c r="A133" s="10"/>
      <c r="B133" s="72" t="s">
        <v>156</v>
      </c>
      <c r="C133" s="73" t="s">
        <v>136</v>
      </c>
      <c r="D133" s="192"/>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t="str">
        <f>IF(AE15="-","-",AE15*INDEX('3c Mappings'!$C$8:$O$21,MATCH($C133,'3c Mappings'!$B$8:$B$21,0),MATCH($B133,'3c Mappings'!$C$7:$O$7,0)))</f>
        <v>-</v>
      </c>
      <c r="AF133" s="80" t="str">
        <f>IF(AF15="-","-",AF15*INDEX('3c Mappings'!$C$8:$O$21,MATCH($C133,'3c Mappings'!$B$8:$B$21,0),MATCH($B133,'3c Mappings'!$C$7:$O$7,0)))</f>
        <v>-</v>
      </c>
      <c r="AG133" s="80" t="str">
        <f>IF(AG15="-","-",AG15*INDEX('3c Mappings'!$C$8:$O$21,MATCH($C133,'3c Mappings'!$B$8:$B$21,0),MATCH($B133,'3c Mappings'!$C$7:$O$7,0)))</f>
        <v>-</v>
      </c>
      <c r="AH133" s="80" t="str">
        <f>IF(AH15="-","-",AH15*INDEX('3c Mappings'!$C$8:$O$21,MATCH($C133,'3c Mappings'!$B$8:$B$21,0),MATCH($B133,'3c Mappings'!$C$7:$O$7,0)))</f>
        <v>-</v>
      </c>
      <c r="AI133" s="80" t="str">
        <f>IF(AI15="-","-",AI15*INDEX('3c Mappings'!$C$8:$O$21,MATCH($C133,'3c Mappings'!$B$8:$B$21,0),MATCH($B133,'3c Mappings'!$C$7:$O$7,0)))</f>
        <v>-</v>
      </c>
      <c r="AJ133" s="80" t="str">
        <f>IF(AJ15="-","-",AJ15*INDEX('3c Mappings'!$C$8:$O$21,MATCH($C133,'3c Mappings'!$B$8:$B$21,0),MATCH($B133,'3c Mappings'!$C$7:$O$7,0)))</f>
        <v>-</v>
      </c>
      <c r="AK133" s="80" t="str">
        <f>IF(AK15="-","-",AK15*INDEX('3c Mappings'!$C$8:$O$21,MATCH($C133,'3c Mappings'!$B$8:$B$21,0),MATCH($B133,'3c Mappings'!$C$7:$O$7,0)))</f>
        <v>-</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5">
      <c r="A134" s="10"/>
      <c r="B134" s="72" t="s">
        <v>157</v>
      </c>
      <c r="C134" s="73" t="s">
        <v>136</v>
      </c>
      <c r="D134" s="192"/>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t="str">
        <f>IF(AE16="-","-",AE16*INDEX('3c Mappings'!$C$8:$O$21,MATCH($C134,'3c Mappings'!$B$8:$B$21,0),MATCH($B134,'3c Mappings'!$C$7:$O$7,0)))</f>
        <v>-</v>
      </c>
      <c r="AF134" s="80" t="str">
        <f>IF(AF16="-","-",AF16*INDEX('3c Mappings'!$C$8:$O$21,MATCH($C134,'3c Mappings'!$B$8:$B$21,0),MATCH($B134,'3c Mappings'!$C$7:$O$7,0)))</f>
        <v>-</v>
      </c>
      <c r="AG134" s="80" t="str">
        <f>IF(AG16="-","-",AG16*INDEX('3c Mappings'!$C$8:$O$21,MATCH($C134,'3c Mappings'!$B$8:$B$21,0),MATCH($B134,'3c Mappings'!$C$7:$O$7,0)))</f>
        <v>-</v>
      </c>
      <c r="AH134" s="80" t="str">
        <f>IF(AH16="-","-",AH16*INDEX('3c Mappings'!$C$8:$O$21,MATCH($C134,'3c Mappings'!$B$8:$B$21,0),MATCH($B134,'3c Mappings'!$C$7:$O$7,0)))</f>
        <v>-</v>
      </c>
      <c r="AI134" s="80" t="str">
        <f>IF(AI16="-","-",AI16*INDEX('3c Mappings'!$C$8:$O$21,MATCH($C134,'3c Mappings'!$B$8:$B$21,0),MATCH($B134,'3c Mappings'!$C$7:$O$7,0)))</f>
        <v>-</v>
      </c>
      <c r="AJ134" s="80" t="str">
        <f>IF(AJ16="-","-",AJ16*INDEX('3c Mappings'!$C$8:$O$21,MATCH($C134,'3c Mappings'!$B$8:$B$21,0),MATCH($B134,'3c Mappings'!$C$7:$O$7,0)))</f>
        <v>-</v>
      </c>
      <c r="AK134" s="80" t="str">
        <f>IF(AK16="-","-",AK16*INDEX('3c Mappings'!$C$8:$O$21,MATCH($C134,'3c Mappings'!$B$8:$B$21,0),MATCH($B134,'3c Mappings'!$C$7:$O$7,0)))</f>
        <v>-</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5">
      <c r="A135" s="10"/>
      <c r="B135" s="72" t="s">
        <v>158</v>
      </c>
      <c r="C135" s="73" t="s">
        <v>136</v>
      </c>
      <c r="D135" s="192"/>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t="str">
        <f>IF(AE17="-","-",AE17*INDEX('3c Mappings'!$C$8:$O$21,MATCH($C135,'3c Mappings'!$B$8:$B$21,0),MATCH($B135,'3c Mappings'!$C$7:$O$7,0)))</f>
        <v>-</v>
      </c>
      <c r="AF135" s="80" t="str">
        <f>IF(AF17="-","-",AF17*INDEX('3c Mappings'!$C$8:$O$21,MATCH($C135,'3c Mappings'!$B$8:$B$21,0),MATCH($B135,'3c Mappings'!$C$7:$O$7,0)))</f>
        <v>-</v>
      </c>
      <c r="AG135" s="80" t="str">
        <f>IF(AG17="-","-",AG17*INDEX('3c Mappings'!$C$8:$O$21,MATCH($C135,'3c Mappings'!$B$8:$B$21,0),MATCH($B135,'3c Mappings'!$C$7:$O$7,0)))</f>
        <v>-</v>
      </c>
      <c r="AH135" s="80" t="str">
        <f>IF(AH17="-","-",AH17*INDEX('3c Mappings'!$C$8:$O$21,MATCH($C135,'3c Mappings'!$B$8:$B$21,0),MATCH($B135,'3c Mappings'!$C$7:$O$7,0)))</f>
        <v>-</v>
      </c>
      <c r="AI135" s="80" t="str">
        <f>IF(AI17="-","-",AI17*INDEX('3c Mappings'!$C$8:$O$21,MATCH($C135,'3c Mappings'!$B$8:$B$21,0),MATCH($B135,'3c Mappings'!$C$7:$O$7,0)))</f>
        <v>-</v>
      </c>
      <c r="AJ135" s="80" t="str">
        <f>IF(AJ17="-","-",AJ17*INDEX('3c Mappings'!$C$8:$O$21,MATCH($C135,'3c Mappings'!$B$8:$B$21,0),MATCH($B135,'3c Mappings'!$C$7:$O$7,0)))</f>
        <v>-</v>
      </c>
      <c r="AK135" s="80" t="str">
        <f>IF(AK17="-","-",AK17*INDEX('3c Mappings'!$C$8:$O$21,MATCH($C135,'3c Mappings'!$B$8:$B$21,0),MATCH($B135,'3c Mappings'!$C$7:$O$7,0)))</f>
        <v>-</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5">
      <c r="A136" s="10"/>
      <c r="B136" s="72" t="s">
        <v>159</v>
      </c>
      <c r="C136" s="73" t="s">
        <v>136</v>
      </c>
      <c r="D136" s="192"/>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t="str">
        <f>IF(AE18="-","-",AE18*INDEX('3c Mappings'!$C$8:$O$21,MATCH($C136,'3c Mappings'!$B$8:$B$21,0),MATCH($B136,'3c Mappings'!$C$7:$O$7,0)))</f>
        <v>-</v>
      </c>
      <c r="AF136" s="80" t="str">
        <f>IF(AF18="-","-",AF18*INDEX('3c Mappings'!$C$8:$O$21,MATCH($C136,'3c Mappings'!$B$8:$B$21,0),MATCH($B136,'3c Mappings'!$C$7:$O$7,0)))</f>
        <v>-</v>
      </c>
      <c r="AG136" s="80" t="str">
        <f>IF(AG18="-","-",AG18*INDEX('3c Mappings'!$C$8:$O$21,MATCH($C136,'3c Mappings'!$B$8:$B$21,0),MATCH($B136,'3c Mappings'!$C$7:$O$7,0)))</f>
        <v>-</v>
      </c>
      <c r="AH136" s="80" t="str">
        <f>IF(AH18="-","-",AH18*INDEX('3c Mappings'!$C$8:$O$21,MATCH($C136,'3c Mappings'!$B$8:$B$21,0),MATCH($B136,'3c Mappings'!$C$7:$O$7,0)))</f>
        <v>-</v>
      </c>
      <c r="AI136" s="80" t="str">
        <f>IF(AI18="-","-",AI18*INDEX('3c Mappings'!$C$8:$O$21,MATCH($C136,'3c Mappings'!$B$8:$B$21,0),MATCH($B136,'3c Mappings'!$C$7:$O$7,0)))</f>
        <v>-</v>
      </c>
      <c r="AJ136" s="80" t="str">
        <f>IF(AJ18="-","-",AJ18*INDEX('3c Mappings'!$C$8:$O$21,MATCH($C136,'3c Mappings'!$B$8:$B$21,0),MATCH($B136,'3c Mappings'!$C$7:$O$7,0)))</f>
        <v>-</v>
      </c>
      <c r="AK136" s="80" t="str">
        <f>IF(AK18="-","-",AK18*INDEX('3c Mappings'!$C$8:$O$21,MATCH($C136,'3c Mappings'!$B$8:$B$21,0),MATCH($B136,'3c Mappings'!$C$7:$O$7,0)))</f>
        <v>-</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5">
      <c r="A137" s="10"/>
      <c r="B137" s="72" t="s">
        <v>160</v>
      </c>
      <c r="C137" s="73" t="s">
        <v>136</v>
      </c>
      <c r="D137" s="192"/>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t="str">
        <f>IF(AE19="-","-",AE19*INDEX('3c Mappings'!$C$8:$O$21,MATCH($C137,'3c Mappings'!$B$8:$B$21,0),MATCH($B137,'3c Mappings'!$C$7:$O$7,0)))</f>
        <v>-</v>
      </c>
      <c r="AF137" s="80" t="str">
        <f>IF(AF19="-","-",AF19*INDEX('3c Mappings'!$C$8:$O$21,MATCH($C137,'3c Mappings'!$B$8:$B$21,0),MATCH($B137,'3c Mappings'!$C$7:$O$7,0)))</f>
        <v>-</v>
      </c>
      <c r="AG137" s="80" t="str">
        <f>IF(AG19="-","-",AG19*INDEX('3c Mappings'!$C$8:$O$21,MATCH($C137,'3c Mappings'!$B$8:$B$21,0),MATCH($B137,'3c Mappings'!$C$7:$O$7,0)))</f>
        <v>-</v>
      </c>
      <c r="AH137" s="80" t="str">
        <f>IF(AH19="-","-",AH19*INDEX('3c Mappings'!$C$8:$O$21,MATCH($C137,'3c Mappings'!$B$8:$B$21,0),MATCH($B137,'3c Mappings'!$C$7:$O$7,0)))</f>
        <v>-</v>
      </c>
      <c r="AI137" s="80" t="str">
        <f>IF(AI19="-","-",AI19*INDEX('3c Mappings'!$C$8:$O$21,MATCH($C137,'3c Mappings'!$B$8:$B$21,0),MATCH($B137,'3c Mappings'!$C$7:$O$7,0)))</f>
        <v>-</v>
      </c>
      <c r="AJ137" s="80" t="str">
        <f>IF(AJ19="-","-",AJ19*INDEX('3c Mappings'!$C$8:$O$21,MATCH($C137,'3c Mappings'!$B$8:$B$21,0),MATCH($B137,'3c Mappings'!$C$7:$O$7,0)))</f>
        <v>-</v>
      </c>
      <c r="AK137" s="80" t="str">
        <f>IF(AK19="-","-",AK19*INDEX('3c Mappings'!$C$8:$O$21,MATCH($C137,'3c Mappings'!$B$8:$B$21,0),MATCH($B137,'3c Mappings'!$C$7:$O$7,0)))</f>
        <v>-</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5">
      <c r="A138" s="10"/>
      <c r="B138" s="72" t="s">
        <v>161</v>
      </c>
      <c r="C138" s="73" t="s">
        <v>136</v>
      </c>
      <c r="D138" s="192"/>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t="str">
        <f>IF(AE20="-","-",AE20*INDEX('3c Mappings'!$C$8:$O$21,MATCH($C138,'3c Mappings'!$B$8:$B$21,0),MATCH($B138,'3c Mappings'!$C$7:$O$7,0)))</f>
        <v>-</v>
      </c>
      <c r="AF138" s="80" t="str">
        <f>IF(AF20="-","-",AF20*INDEX('3c Mappings'!$C$8:$O$21,MATCH($C138,'3c Mappings'!$B$8:$B$21,0),MATCH($B138,'3c Mappings'!$C$7:$O$7,0)))</f>
        <v>-</v>
      </c>
      <c r="AG138" s="80" t="str">
        <f>IF(AG20="-","-",AG20*INDEX('3c Mappings'!$C$8:$O$21,MATCH($C138,'3c Mappings'!$B$8:$B$21,0),MATCH($B138,'3c Mappings'!$C$7:$O$7,0)))</f>
        <v>-</v>
      </c>
      <c r="AH138" s="80" t="str">
        <f>IF(AH20="-","-",AH20*INDEX('3c Mappings'!$C$8:$O$21,MATCH($C138,'3c Mappings'!$B$8:$B$21,0),MATCH($B138,'3c Mappings'!$C$7:$O$7,0)))</f>
        <v>-</v>
      </c>
      <c r="AI138" s="80" t="str">
        <f>IF(AI20="-","-",AI20*INDEX('3c Mappings'!$C$8:$O$21,MATCH($C138,'3c Mappings'!$B$8:$B$21,0),MATCH($B138,'3c Mappings'!$C$7:$O$7,0)))</f>
        <v>-</v>
      </c>
      <c r="AJ138" s="80" t="str">
        <f>IF(AJ20="-","-",AJ20*INDEX('3c Mappings'!$C$8:$O$21,MATCH($C138,'3c Mappings'!$B$8:$B$21,0),MATCH($B138,'3c Mappings'!$C$7:$O$7,0)))</f>
        <v>-</v>
      </c>
      <c r="AK138" s="80" t="str">
        <f>IF(AK20="-","-",AK20*INDEX('3c Mappings'!$C$8:$O$21,MATCH($C138,'3c Mappings'!$B$8:$B$21,0),MATCH($B138,'3c Mappings'!$C$7:$O$7,0)))</f>
        <v>-</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5">
      <c r="A139" s="10"/>
      <c r="B139" s="72" t="s">
        <v>162</v>
      </c>
      <c r="C139" s="73" t="s">
        <v>136</v>
      </c>
      <c r="D139" s="192"/>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t="str">
        <f>IF(AE21="-","-",AE21*INDEX('3c Mappings'!$C$8:$O$21,MATCH($C139,'3c Mappings'!$B$8:$B$21,0),MATCH($B139,'3c Mappings'!$C$7:$O$7,0)))</f>
        <v>-</v>
      </c>
      <c r="AF139" s="80" t="str">
        <f>IF(AF21="-","-",AF21*INDEX('3c Mappings'!$C$8:$O$21,MATCH($C139,'3c Mappings'!$B$8:$B$21,0),MATCH($B139,'3c Mappings'!$C$7:$O$7,0)))</f>
        <v>-</v>
      </c>
      <c r="AG139" s="80" t="str">
        <f>IF(AG21="-","-",AG21*INDEX('3c Mappings'!$C$8:$O$21,MATCH($C139,'3c Mappings'!$B$8:$B$21,0),MATCH($B139,'3c Mappings'!$C$7:$O$7,0)))</f>
        <v>-</v>
      </c>
      <c r="AH139" s="80" t="str">
        <f>IF(AH21="-","-",AH21*INDEX('3c Mappings'!$C$8:$O$21,MATCH($C139,'3c Mappings'!$B$8:$B$21,0),MATCH($B139,'3c Mappings'!$C$7:$O$7,0)))</f>
        <v>-</v>
      </c>
      <c r="AI139" s="80" t="str">
        <f>IF(AI21="-","-",AI21*INDEX('3c Mappings'!$C$8:$O$21,MATCH($C139,'3c Mappings'!$B$8:$B$21,0),MATCH($B139,'3c Mappings'!$C$7:$O$7,0)))</f>
        <v>-</v>
      </c>
      <c r="AJ139" s="80" t="str">
        <f>IF(AJ21="-","-",AJ21*INDEX('3c Mappings'!$C$8:$O$21,MATCH($C139,'3c Mappings'!$B$8:$B$21,0),MATCH($B139,'3c Mappings'!$C$7:$O$7,0)))</f>
        <v>-</v>
      </c>
      <c r="AK139" s="80" t="str">
        <f>IF(AK21="-","-",AK21*INDEX('3c Mappings'!$C$8:$O$21,MATCH($C139,'3c Mappings'!$B$8:$B$21,0),MATCH($B139,'3c Mappings'!$C$7:$O$7,0)))</f>
        <v>-</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5">
      <c r="A140" s="10"/>
      <c r="B140" s="72" t="s">
        <v>163</v>
      </c>
      <c r="C140" s="73" t="s">
        <v>136</v>
      </c>
      <c r="D140" s="192"/>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t="str">
        <f>IF(AE22="-","-",AE22*INDEX('3c Mappings'!$C$8:$O$21,MATCH($C140,'3c Mappings'!$B$8:$B$21,0),MATCH($B140,'3c Mappings'!$C$7:$O$7,0)))</f>
        <v>-</v>
      </c>
      <c r="AF140" s="80" t="str">
        <f>IF(AF22="-","-",AF22*INDEX('3c Mappings'!$C$8:$O$21,MATCH($C140,'3c Mappings'!$B$8:$B$21,0),MATCH($B140,'3c Mappings'!$C$7:$O$7,0)))</f>
        <v>-</v>
      </c>
      <c r="AG140" s="80" t="str">
        <f>IF(AG22="-","-",AG22*INDEX('3c Mappings'!$C$8:$O$21,MATCH($C140,'3c Mappings'!$B$8:$B$21,0),MATCH($B140,'3c Mappings'!$C$7:$O$7,0)))</f>
        <v>-</v>
      </c>
      <c r="AH140" s="80" t="str">
        <f>IF(AH22="-","-",AH22*INDEX('3c Mappings'!$C$8:$O$21,MATCH($C140,'3c Mappings'!$B$8:$B$21,0),MATCH($B140,'3c Mappings'!$C$7:$O$7,0)))</f>
        <v>-</v>
      </c>
      <c r="AI140" s="80" t="str">
        <f>IF(AI22="-","-",AI22*INDEX('3c Mappings'!$C$8:$O$21,MATCH($C140,'3c Mappings'!$B$8:$B$21,0),MATCH($B140,'3c Mappings'!$C$7:$O$7,0)))</f>
        <v>-</v>
      </c>
      <c r="AJ140" s="80" t="str">
        <f>IF(AJ22="-","-",AJ22*INDEX('3c Mappings'!$C$8:$O$21,MATCH($C140,'3c Mappings'!$B$8:$B$21,0),MATCH($B140,'3c Mappings'!$C$7:$O$7,0)))</f>
        <v>-</v>
      </c>
      <c r="AK140" s="80" t="str">
        <f>IF(AK22="-","-",AK22*INDEX('3c Mappings'!$C$8:$O$21,MATCH($C140,'3c Mappings'!$B$8:$B$21,0),MATCH($B140,'3c Mappings'!$C$7:$O$7,0)))</f>
        <v>-</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5">
      <c r="A141" s="10"/>
      <c r="B141" s="72" t="s">
        <v>164</v>
      </c>
      <c r="C141" s="73" t="s">
        <v>136</v>
      </c>
      <c r="D141" s="192"/>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t="str">
        <f>IF(AE23="-","-",AE23*INDEX('3c Mappings'!$C$8:$O$21,MATCH($C141,'3c Mappings'!$B$8:$B$21,0),MATCH($B141,'3c Mappings'!$C$7:$O$7,0)))</f>
        <v>-</v>
      </c>
      <c r="AF141" s="80" t="str">
        <f>IF(AF23="-","-",AF23*INDEX('3c Mappings'!$C$8:$O$21,MATCH($C141,'3c Mappings'!$B$8:$B$21,0),MATCH($B141,'3c Mappings'!$C$7:$O$7,0)))</f>
        <v>-</v>
      </c>
      <c r="AG141" s="80" t="str">
        <f>IF(AG23="-","-",AG23*INDEX('3c Mappings'!$C$8:$O$21,MATCH($C141,'3c Mappings'!$B$8:$B$21,0),MATCH($B141,'3c Mappings'!$C$7:$O$7,0)))</f>
        <v>-</v>
      </c>
      <c r="AH141" s="80" t="str">
        <f>IF(AH23="-","-",AH23*INDEX('3c Mappings'!$C$8:$O$21,MATCH($C141,'3c Mappings'!$B$8:$B$21,0),MATCH($B141,'3c Mappings'!$C$7:$O$7,0)))</f>
        <v>-</v>
      </c>
      <c r="AI141" s="80" t="str">
        <f>IF(AI23="-","-",AI23*INDEX('3c Mappings'!$C$8:$O$21,MATCH($C141,'3c Mappings'!$B$8:$B$21,0),MATCH($B141,'3c Mappings'!$C$7:$O$7,0)))</f>
        <v>-</v>
      </c>
      <c r="AJ141" s="80" t="str">
        <f>IF(AJ23="-","-",AJ23*INDEX('3c Mappings'!$C$8:$O$21,MATCH($C141,'3c Mappings'!$B$8:$B$21,0),MATCH($B141,'3c Mappings'!$C$7:$O$7,0)))</f>
        <v>-</v>
      </c>
      <c r="AK141" s="80" t="str">
        <f>IF(AK23="-","-",AK23*INDEX('3c Mappings'!$C$8:$O$21,MATCH($C141,'3c Mappings'!$B$8:$B$21,0),MATCH($B141,'3c Mappings'!$C$7:$O$7,0)))</f>
        <v>-</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5">
      <c r="A142" s="10"/>
      <c r="B142" s="72" t="s">
        <v>165</v>
      </c>
      <c r="C142" s="73" t="s">
        <v>136</v>
      </c>
      <c r="D142" s="192"/>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t="str">
        <f>IF(AE24="-","-",AE24*INDEX('3c Mappings'!$C$8:$O$21,MATCH($C142,'3c Mappings'!$B$8:$B$21,0),MATCH($B142,'3c Mappings'!$C$7:$O$7,0)))</f>
        <v>-</v>
      </c>
      <c r="AF142" s="80" t="str">
        <f>IF(AF24="-","-",AF24*INDEX('3c Mappings'!$C$8:$O$21,MATCH($C142,'3c Mappings'!$B$8:$B$21,0),MATCH($B142,'3c Mappings'!$C$7:$O$7,0)))</f>
        <v>-</v>
      </c>
      <c r="AG142" s="80" t="str">
        <f>IF(AG24="-","-",AG24*INDEX('3c Mappings'!$C$8:$O$21,MATCH($C142,'3c Mappings'!$B$8:$B$21,0),MATCH($B142,'3c Mappings'!$C$7:$O$7,0)))</f>
        <v>-</v>
      </c>
      <c r="AH142" s="80" t="str">
        <f>IF(AH24="-","-",AH24*INDEX('3c Mappings'!$C$8:$O$21,MATCH($C142,'3c Mappings'!$B$8:$B$21,0),MATCH($B142,'3c Mappings'!$C$7:$O$7,0)))</f>
        <v>-</v>
      </c>
      <c r="AI142" s="80" t="str">
        <f>IF(AI24="-","-",AI24*INDEX('3c Mappings'!$C$8:$O$21,MATCH($C142,'3c Mappings'!$B$8:$B$21,0),MATCH($B142,'3c Mappings'!$C$7:$O$7,0)))</f>
        <v>-</v>
      </c>
      <c r="AJ142" s="80" t="str">
        <f>IF(AJ24="-","-",AJ24*INDEX('3c Mappings'!$C$8:$O$21,MATCH($C142,'3c Mappings'!$B$8:$B$21,0),MATCH($B142,'3c Mappings'!$C$7:$O$7,0)))</f>
        <v>-</v>
      </c>
      <c r="AK142" s="80" t="str">
        <f>IF(AK24="-","-",AK24*INDEX('3c Mappings'!$C$8:$O$21,MATCH($C142,'3c Mappings'!$B$8:$B$21,0),MATCH($B142,'3c Mappings'!$C$7:$O$7,0)))</f>
        <v>-</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5">
      <c r="A143" s="10"/>
      <c r="B143" s="72" t="s">
        <v>166</v>
      </c>
      <c r="C143" s="73" t="s">
        <v>136</v>
      </c>
      <c r="D143" s="192"/>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t="str">
        <f>IF(AE25="-","-",AE25*INDEX('3c Mappings'!$C$8:$O$21,MATCH($C143,'3c Mappings'!$B$8:$B$21,0),MATCH($B143,'3c Mappings'!$C$7:$O$7,0)))</f>
        <v>-</v>
      </c>
      <c r="AF143" s="80" t="str">
        <f>IF(AF25="-","-",AF25*INDEX('3c Mappings'!$C$8:$O$21,MATCH($C143,'3c Mappings'!$B$8:$B$21,0),MATCH($B143,'3c Mappings'!$C$7:$O$7,0)))</f>
        <v>-</v>
      </c>
      <c r="AG143" s="80" t="str">
        <f>IF(AG25="-","-",AG25*INDEX('3c Mappings'!$C$8:$O$21,MATCH($C143,'3c Mappings'!$B$8:$B$21,0),MATCH($B143,'3c Mappings'!$C$7:$O$7,0)))</f>
        <v>-</v>
      </c>
      <c r="AH143" s="80" t="str">
        <f>IF(AH25="-","-",AH25*INDEX('3c Mappings'!$C$8:$O$21,MATCH($C143,'3c Mappings'!$B$8:$B$21,0),MATCH($B143,'3c Mappings'!$C$7:$O$7,0)))</f>
        <v>-</v>
      </c>
      <c r="AI143" s="80" t="str">
        <f>IF(AI25="-","-",AI25*INDEX('3c Mappings'!$C$8:$O$21,MATCH($C143,'3c Mappings'!$B$8:$B$21,0),MATCH($B143,'3c Mappings'!$C$7:$O$7,0)))</f>
        <v>-</v>
      </c>
      <c r="AJ143" s="80" t="str">
        <f>IF(AJ25="-","-",AJ25*INDEX('3c Mappings'!$C$8:$O$21,MATCH($C143,'3c Mappings'!$B$8:$B$21,0),MATCH($B143,'3c Mappings'!$C$7:$O$7,0)))</f>
        <v>-</v>
      </c>
      <c r="AK143" s="80" t="str">
        <f>IF(AK25="-","-",AK25*INDEX('3c Mappings'!$C$8:$O$21,MATCH($C143,'3c Mappings'!$B$8:$B$21,0),MATCH($B143,'3c Mappings'!$C$7:$O$7,0)))</f>
        <v>-</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5">
      <c r="A144" s="10"/>
      <c r="B144" s="72" t="s">
        <v>167</v>
      </c>
      <c r="C144" s="73" t="s">
        <v>136</v>
      </c>
      <c r="D144" s="192"/>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t="str">
        <f>IF(AE26="-","-",AE26*INDEX('3c Mappings'!$C$8:$O$21,MATCH($C144,'3c Mappings'!$B$8:$B$21,0),MATCH($B144,'3c Mappings'!$C$7:$O$7,0)))</f>
        <v>-</v>
      </c>
      <c r="AF144" s="80" t="str">
        <f>IF(AF26="-","-",AF26*INDEX('3c Mappings'!$C$8:$O$21,MATCH($C144,'3c Mappings'!$B$8:$B$21,0),MATCH($B144,'3c Mappings'!$C$7:$O$7,0)))</f>
        <v>-</v>
      </c>
      <c r="AG144" s="80" t="str">
        <f>IF(AG26="-","-",AG26*INDEX('3c Mappings'!$C$8:$O$21,MATCH($C144,'3c Mappings'!$B$8:$B$21,0),MATCH($B144,'3c Mappings'!$C$7:$O$7,0)))</f>
        <v>-</v>
      </c>
      <c r="AH144" s="80" t="str">
        <f>IF(AH26="-","-",AH26*INDEX('3c Mappings'!$C$8:$O$21,MATCH($C144,'3c Mappings'!$B$8:$B$21,0),MATCH($B144,'3c Mappings'!$C$7:$O$7,0)))</f>
        <v>-</v>
      </c>
      <c r="AI144" s="80" t="str">
        <f>IF(AI26="-","-",AI26*INDEX('3c Mappings'!$C$8:$O$21,MATCH($C144,'3c Mappings'!$B$8:$B$21,0),MATCH($B144,'3c Mappings'!$C$7:$O$7,0)))</f>
        <v>-</v>
      </c>
      <c r="AJ144" s="80" t="str">
        <f>IF(AJ26="-","-",AJ26*INDEX('3c Mappings'!$C$8:$O$21,MATCH($C144,'3c Mappings'!$B$8:$B$21,0),MATCH($B144,'3c Mappings'!$C$7:$O$7,0)))</f>
        <v>-</v>
      </c>
      <c r="AK144" s="80" t="str">
        <f>IF(AK26="-","-",AK26*INDEX('3c Mappings'!$C$8:$O$21,MATCH($C144,'3c Mappings'!$B$8:$B$21,0),MATCH($B144,'3c Mappings'!$C$7:$O$7,0)))</f>
        <v>-</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65" customHeight="1">
      <c r="A145" s="10"/>
      <c r="B145" s="72" t="s">
        <v>155</v>
      </c>
      <c r="C145" s="73" t="s">
        <v>137</v>
      </c>
      <c r="D145" s="192"/>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t="str">
        <f>IF(AE14="-","-",AE14*INDEX('3c Mappings'!$C$8:$O$21,MATCH($C145,'3c Mappings'!$B$8:$B$21,0),MATCH($B145,'3c Mappings'!$C$7:$O$7,0)))</f>
        <v>-</v>
      </c>
      <c r="AF145" s="80" t="str">
        <f>IF(AF14="-","-",AF14*INDEX('3c Mappings'!$C$8:$O$21,MATCH($C145,'3c Mappings'!$B$8:$B$21,0),MATCH($B145,'3c Mappings'!$C$7:$O$7,0)))</f>
        <v>-</v>
      </c>
      <c r="AG145" s="80" t="str">
        <f>IF(AG14="-","-",AG14*INDEX('3c Mappings'!$C$8:$O$21,MATCH($C145,'3c Mappings'!$B$8:$B$21,0),MATCH($B145,'3c Mappings'!$C$7:$O$7,0)))</f>
        <v>-</v>
      </c>
      <c r="AH145" s="80" t="str">
        <f>IF(AH14="-","-",AH14*INDEX('3c Mappings'!$C$8:$O$21,MATCH($C145,'3c Mappings'!$B$8:$B$21,0),MATCH($B145,'3c Mappings'!$C$7:$O$7,0)))</f>
        <v>-</v>
      </c>
      <c r="AI145" s="80" t="str">
        <f>IF(AI14="-","-",AI14*INDEX('3c Mappings'!$C$8:$O$21,MATCH($C145,'3c Mappings'!$B$8:$B$21,0),MATCH($B145,'3c Mappings'!$C$7:$O$7,0)))</f>
        <v>-</v>
      </c>
      <c r="AJ145" s="80" t="str">
        <f>IF(AJ14="-","-",AJ14*INDEX('3c Mappings'!$C$8:$O$21,MATCH($C145,'3c Mappings'!$B$8:$B$21,0),MATCH($B145,'3c Mappings'!$C$7:$O$7,0)))</f>
        <v>-</v>
      </c>
      <c r="AK145" s="80" t="str">
        <f>IF(AK14="-","-",AK14*INDEX('3c Mappings'!$C$8:$O$21,MATCH($C145,'3c Mappings'!$B$8:$B$21,0),MATCH($B145,'3c Mappings'!$C$7:$O$7,0)))</f>
        <v>-</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5">
      <c r="A146" s="10"/>
      <c r="B146" s="72" t="s">
        <v>156</v>
      </c>
      <c r="C146" s="73" t="s">
        <v>137</v>
      </c>
      <c r="D146" s="192"/>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t="str">
        <f>IF(AE15="-","-",AE15*INDEX('3c Mappings'!$C$8:$O$21,MATCH($C146,'3c Mappings'!$B$8:$B$21,0),MATCH($B146,'3c Mappings'!$C$7:$O$7,0)))</f>
        <v>-</v>
      </c>
      <c r="AF146" s="80" t="str">
        <f>IF(AF15="-","-",AF15*INDEX('3c Mappings'!$C$8:$O$21,MATCH($C146,'3c Mappings'!$B$8:$B$21,0),MATCH($B146,'3c Mappings'!$C$7:$O$7,0)))</f>
        <v>-</v>
      </c>
      <c r="AG146" s="80" t="str">
        <f>IF(AG15="-","-",AG15*INDEX('3c Mappings'!$C$8:$O$21,MATCH($C146,'3c Mappings'!$B$8:$B$21,0),MATCH($B146,'3c Mappings'!$C$7:$O$7,0)))</f>
        <v>-</v>
      </c>
      <c r="AH146" s="80" t="str">
        <f>IF(AH15="-","-",AH15*INDEX('3c Mappings'!$C$8:$O$21,MATCH($C146,'3c Mappings'!$B$8:$B$21,0),MATCH($B146,'3c Mappings'!$C$7:$O$7,0)))</f>
        <v>-</v>
      </c>
      <c r="AI146" s="80" t="str">
        <f>IF(AI15="-","-",AI15*INDEX('3c Mappings'!$C$8:$O$21,MATCH($C146,'3c Mappings'!$B$8:$B$21,0),MATCH($B146,'3c Mappings'!$C$7:$O$7,0)))</f>
        <v>-</v>
      </c>
      <c r="AJ146" s="80" t="str">
        <f>IF(AJ15="-","-",AJ15*INDEX('3c Mappings'!$C$8:$O$21,MATCH($C146,'3c Mappings'!$B$8:$B$21,0),MATCH($B146,'3c Mappings'!$C$7:$O$7,0)))</f>
        <v>-</v>
      </c>
      <c r="AK146" s="80" t="str">
        <f>IF(AK15="-","-",AK15*INDEX('3c Mappings'!$C$8:$O$21,MATCH($C146,'3c Mappings'!$B$8:$B$21,0),MATCH($B146,'3c Mappings'!$C$7:$O$7,0)))</f>
        <v>-</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5">
      <c r="A147" s="10"/>
      <c r="B147" s="72" t="s">
        <v>157</v>
      </c>
      <c r="C147" s="73" t="s">
        <v>137</v>
      </c>
      <c r="D147" s="192"/>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t="str">
        <f>IF(AE16="-","-",AE16*INDEX('3c Mappings'!$C$8:$O$21,MATCH($C147,'3c Mappings'!$B$8:$B$21,0),MATCH($B147,'3c Mappings'!$C$7:$O$7,0)))</f>
        <v>-</v>
      </c>
      <c r="AF147" s="80" t="str">
        <f>IF(AF16="-","-",AF16*INDEX('3c Mappings'!$C$8:$O$21,MATCH($C147,'3c Mappings'!$B$8:$B$21,0),MATCH($B147,'3c Mappings'!$C$7:$O$7,0)))</f>
        <v>-</v>
      </c>
      <c r="AG147" s="80" t="str">
        <f>IF(AG16="-","-",AG16*INDEX('3c Mappings'!$C$8:$O$21,MATCH($C147,'3c Mappings'!$B$8:$B$21,0),MATCH($B147,'3c Mappings'!$C$7:$O$7,0)))</f>
        <v>-</v>
      </c>
      <c r="AH147" s="80" t="str">
        <f>IF(AH16="-","-",AH16*INDEX('3c Mappings'!$C$8:$O$21,MATCH($C147,'3c Mappings'!$B$8:$B$21,0),MATCH($B147,'3c Mappings'!$C$7:$O$7,0)))</f>
        <v>-</v>
      </c>
      <c r="AI147" s="80" t="str">
        <f>IF(AI16="-","-",AI16*INDEX('3c Mappings'!$C$8:$O$21,MATCH($C147,'3c Mappings'!$B$8:$B$21,0),MATCH($B147,'3c Mappings'!$C$7:$O$7,0)))</f>
        <v>-</v>
      </c>
      <c r="AJ147" s="80" t="str">
        <f>IF(AJ16="-","-",AJ16*INDEX('3c Mappings'!$C$8:$O$21,MATCH($C147,'3c Mappings'!$B$8:$B$21,0),MATCH($B147,'3c Mappings'!$C$7:$O$7,0)))</f>
        <v>-</v>
      </c>
      <c r="AK147" s="80" t="str">
        <f>IF(AK16="-","-",AK16*INDEX('3c Mappings'!$C$8:$O$21,MATCH($C147,'3c Mappings'!$B$8:$B$21,0),MATCH($B147,'3c Mappings'!$C$7:$O$7,0)))</f>
        <v>-</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5">
      <c r="A148" s="10"/>
      <c r="B148" s="72" t="s">
        <v>158</v>
      </c>
      <c r="C148" s="73" t="s">
        <v>137</v>
      </c>
      <c r="D148" s="192"/>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t="str">
        <f>IF(AE17="-","-",AE17*INDEX('3c Mappings'!$C$8:$O$21,MATCH($C148,'3c Mappings'!$B$8:$B$21,0),MATCH($B148,'3c Mappings'!$C$7:$O$7,0)))</f>
        <v>-</v>
      </c>
      <c r="AF148" s="80" t="str">
        <f>IF(AF17="-","-",AF17*INDEX('3c Mappings'!$C$8:$O$21,MATCH($C148,'3c Mappings'!$B$8:$B$21,0),MATCH($B148,'3c Mappings'!$C$7:$O$7,0)))</f>
        <v>-</v>
      </c>
      <c r="AG148" s="80" t="str">
        <f>IF(AG17="-","-",AG17*INDEX('3c Mappings'!$C$8:$O$21,MATCH($C148,'3c Mappings'!$B$8:$B$21,0),MATCH($B148,'3c Mappings'!$C$7:$O$7,0)))</f>
        <v>-</v>
      </c>
      <c r="AH148" s="80" t="str">
        <f>IF(AH17="-","-",AH17*INDEX('3c Mappings'!$C$8:$O$21,MATCH($C148,'3c Mappings'!$B$8:$B$21,0),MATCH($B148,'3c Mappings'!$C$7:$O$7,0)))</f>
        <v>-</v>
      </c>
      <c r="AI148" s="80" t="str">
        <f>IF(AI17="-","-",AI17*INDEX('3c Mappings'!$C$8:$O$21,MATCH($C148,'3c Mappings'!$B$8:$B$21,0),MATCH($B148,'3c Mappings'!$C$7:$O$7,0)))</f>
        <v>-</v>
      </c>
      <c r="AJ148" s="80" t="str">
        <f>IF(AJ17="-","-",AJ17*INDEX('3c Mappings'!$C$8:$O$21,MATCH($C148,'3c Mappings'!$B$8:$B$21,0),MATCH($B148,'3c Mappings'!$C$7:$O$7,0)))</f>
        <v>-</v>
      </c>
      <c r="AK148" s="80" t="str">
        <f>IF(AK17="-","-",AK17*INDEX('3c Mappings'!$C$8:$O$21,MATCH($C148,'3c Mappings'!$B$8:$B$21,0),MATCH($B148,'3c Mappings'!$C$7:$O$7,0)))</f>
        <v>-</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5">
      <c r="A149" s="10"/>
      <c r="B149" s="72" t="s">
        <v>159</v>
      </c>
      <c r="C149" s="73" t="s">
        <v>137</v>
      </c>
      <c r="D149" s="192"/>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t="str">
        <f>IF(AE18="-","-",AE18*INDEX('3c Mappings'!$C$8:$O$21,MATCH($C149,'3c Mappings'!$B$8:$B$21,0),MATCH($B149,'3c Mappings'!$C$7:$O$7,0)))</f>
        <v>-</v>
      </c>
      <c r="AF149" s="80" t="str">
        <f>IF(AF18="-","-",AF18*INDEX('3c Mappings'!$C$8:$O$21,MATCH($C149,'3c Mappings'!$B$8:$B$21,0),MATCH($B149,'3c Mappings'!$C$7:$O$7,0)))</f>
        <v>-</v>
      </c>
      <c r="AG149" s="80" t="str">
        <f>IF(AG18="-","-",AG18*INDEX('3c Mappings'!$C$8:$O$21,MATCH($C149,'3c Mappings'!$B$8:$B$21,0),MATCH($B149,'3c Mappings'!$C$7:$O$7,0)))</f>
        <v>-</v>
      </c>
      <c r="AH149" s="80" t="str">
        <f>IF(AH18="-","-",AH18*INDEX('3c Mappings'!$C$8:$O$21,MATCH($C149,'3c Mappings'!$B$8:$B$21,0),MATCH($B149,'3c Mappings'!$C$7:$O$7,0)))</f>
        <v>-</v>
      </c>
      <c r="AI149" s="80" t="str">
        <f>IF(AI18="-","-",AI18*INDEX('3c Mappings'!$C$8:$O$21,MATCH($C149,'3c Mappings'!$B$8:$B$21,0),MATCH($B149,'3c Mappings'!$C$7:$O$7,0)))</f>
        <v>-</v>
      </c>
      <c r="AJ149" s="80" t="str">
        <f>IF(AJ18="-","-",AJ18*INDEX('3c Mappings'!$C$8:$O$21,MATCH($C149,'3c Mappings'!$B$8:$B$21,0),MATCH($B149,'3c Mappings'!$C$7:$O$7,0)))</f>
        <v>-</v>
      </c>
      <c r="AK149" s="80" t="str">
        <f>IF(AK18="-","-",AK18*INDEX('3c Mappings'!$C$8:$O$21,MATCH($C149,'3c Mappings'!$B$8:$B$21,0),MATCH($B149,'3c Mappings'!$C$7:$O$7,0)))</f>
        <v>-</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5">
      <c r="A150" s="10"/>
      <c r="B150" s="72" t="s">
        <v>160</v>
      </c>
      <c r="C150" s="73" t="s">
        <v>137</v>
      </c>
      <c r="D150" s="192"/>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t="str">
        <f>IF(AE19="-","-",AE19*INDEX('3c Mappings'!$C$8:$O$21,MATCH($C150,'3c Mappings'!$B$8:$B$21,0),MATCH($B150,'3c Mappings'!$C$7:$O$7,0)))</f>
        <v>-</v>
      </c>
      <c r="AF150" s="80" t="str">
        <f>IF(AF19="-","-",AF19*INDEX('3c Mappings'!$C$8:$O$21,MATCH($C150,'3c Mappings'!$B$8:$B$21,0),MATCH($B150,'3c Mappings'!$C$7:$O$7,0)))</f>
        <v>-</v>
      </c>
      <c r="AG150" s="80" t="str">
        <f>IF(AG19="-","-",AG19*INDEX('3c Mappings'!$C$8:$O$21,MATCH($C150,'3c Mappings'!$B$8:$B$21,0),MATCH($B150,'3c Mappings'!$C$7:$O$7,0)))</f>
        <v>-</v>
      </c>
      <c r="AH150" s="80" t="str">
        <f>IF(AH19="-","-",AH19*INDEX('3c Mappings'!$C$8:$O$21,MATCH($C150,'3c Mappings'!$B$8:$B$21,0),MATCH($B150,'3c Mappings'!$C$7:$O$7,0)))</f>
        <v>-</v>
      </c>
      <c r="AI150" s="80" t="str">
        <f>IF(AI19="-","-",AI19*INDEX('3c Mappings'!$C$8:$O$21,MATCH($C150,'3c Mappings'!$B$8:$B$21,0),MATCH($B150,'3c Mappings'!$C$7:$O$7,0)))</f>
        <v>-</v>
      </c>
      <c r="AJ150" s="80" t="str">
        <f>IF(AJ19="-","-",AJ19*INDEX('3c Mappings'!$C$8:$O$21,MATCH($C150,'3c Mappings'!$B$8:$B$21,0),MATCH($B150,'3c Mappings'!$C$7:$O$7,0)))</f>
        <v>-</v>
      </c>
      <c r="AK150" s="80" t="str">
        <f>IF(AK19="-","-",AK19*INDEX('3c Mappings'!$C$8:$O$21,MATCH($C150,'3c Mappings'!$B$8:$B$21,0),MATCH($B150,'3c Mappings'!$C$7:$O$7,0)))</f>
        <v>-</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5">
      <c r="A151" s="10"/>
      <c r="B151" s="72" t="s">
        <v>161</v>
      </c>
      <c r="C151" s="73" t="s">
        <v>137</v>
      </c>
      <c r="D151" s="192"/>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t="str">
        <f>IF(AE20="-","-",AE20*INDEX('3c Mappings'!$C$8:$O$21,MATCH($C151,'3c Mappings'!$B$8:$B$21,0),MATCH($B151,'3c Mappings'!$C$7:$O$7,0)))</f>
        <v>-</v>
      </c>
      <c r="AF151" s="80" t="str">
        <f>IF(AF20="-","-",AF20*INDEX('3c Mappings'!$C$8:$O$21,MATCH($C151,'3c Mappings'!$B$8:$B$21,0),MATCH($B151,'3c Mappings'!$C$7:$O$7,0)))</f>
        <v>-</v>
      </c>
      <c r="AG151" s="80" t="str">
        <f>IF(AG20="-","-",AG20*INDEX('3c Mappings'!$C$8:$O$21,MATCH($C151,'3c Mappings'!$B$8:$B$21,0),MATCH($B151,'3c Mappings'!$C$7:$O$7,0)))</f>
        <v>-</v>
      </c>
      <c r="AH151" s="80" t="str">
        <f>IF(AH20="-","-",AH20*INDEX('3c Mappings'!$C$8:$O$21,MATCH($C151,'3c Mappings'!$B$8:$B$21,0),MATCH($B151,'3c Mappings'!$C$7:$O$7,0)))</f>
        <v>-</v>
      </c>
      <c r="AI151" s="80" t="str">
        <f>IF(AI20="-","-",AI20*INDEX('3c Mappings'!$C$8:$O$21,MATCH($C151,'3c Mappings'!$B$8:$B$21,0),MATCH($B151,'3c Mappings'!$C$7:$O$7,0)))</f>
        <v>-</v>
      </c>
      <c r="AJ151" s="80" t="str">
        <f>IF(AJ20="-","-",AJ20*INDEX('3c Mappings'!$C$8:$O$21,MATCH($C151,'3c Mappings'!$B$8:$B$21,0),MATCH($B151,'3c Mappings'!$C$7:$O$7,0)))</f>
        <v>-</v>
      </c>
      <c r="AK151" s="80" t="str">
        <f>IF(AK20="-","-",AK20*INDEX('3c Mappings'!$C$8:$O$21,MATCH($C151,'3c Mappings'!$B$8:$B$21,0),MATCH($B151,'3c Mappings'!$C$7:$O$7,0)))</f>
        <v>-</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5">
      <c r="A152" s="10"/>
      <c r="B152" s="72" t="s">
        <v>162</v>
      </c>
      <c r="C152" s="73" t="s">
        <v>137</v>
      </c>
      <c r="D152" s="192"/>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t="str">
        <f>IF(AE21="-","-",AE21*INDEX('3c Mappings'!$C$8:$O$21,MATCH($C152,'3c Mappings'!$B$8:$B$21,0),MATCH($B152,'3c Mappings'!$C$7:$O$7,0)))</f>
        <v>-</v>
      </c>
      <c r="AF152" s="80" t="str">
        <f>IF(AF21="-","-",AF21*INDEX('3c Mappings'!$C$8:$O$21,MATCH($C152,'3c Mappings'!$B$8:$B$21,0),MATCH($B152,'3c Mappings'!$C$7:$O$7,0)))</f>
        <v>-</v>
      </c>
      <c r="AG152" s="80" t="str">
        <f>IF(AG21="-","-",AG21*INDEX('3c Mappings'!$C$8:$O$21,MATCH($C152,'3c Mappings'!$B$8:$B$21,0),MATCH($B152,'3c Mappings'!$C$7:$O$7,0)))</f>
        <v>-</v>
      </c>
      <c r="AH152" s="80" t="str">
        <f>IF(AH21="-","-",AH21*INDEX('3c Mappings'!$C$8:$O$21,MATCH($C152,'3c Mappings'!$B$8:$B$21,0),MATCH($B152,'3c Mappings'!$C$7:$O$7,0)))</f>
        <v>-</v>
      </c>
      <c r="AI152" s="80" t="str">
        <f>IF(AI21="-","-",AI21*INDEX('3c Mappings'!$C$8:$O$21,MATCH($C152,'3c Mappings'!$B$8:$B$21,0),MATCH($B152,'3c Mappings'!$C$7:$O$7,0)))</f>
        <v>-</v>
      </c>
      <c r="AJ152" s="80" t="str">
        <f>IF(AJ21="-","-",AJ21*INDEX('3c Mappings'!$C$8:$O$21,MATCH($C152,'3c Mappings'!$B$8:$B$21,0),MATCH($B152,'3c Mappings'!$C$7:$O$7,0)))</f>
        <v>-</v>
      </c>
      <c r="AK152" s="80" t="str">
        <f>IF(AK21="-","-",AK21*INDEX('3c Mappings'!$C$8:$O$21,MATCH($C152,'3c Mappings'!$B$8:$B$21,0),MATCH($B152,'3c Mappings'!$C$7:$O$7,0)))</f>
        <v>-</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5">
      <c r="A153" s="10"/>
      <c r="B153" s="72" t="s">
        <v>163</v>
      </c>
      <c r="C153" s="73" t="s">
        <v>137</v>
      </c>
      <c r="D153" s="192"/>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t="str">
        <f>IF(AE22="-","-",AE22*INDEX('3c Mappings'!$C$8:$O$21,MATCH($C153,'3c Mappings'!$B$8:$B$21,0),MATCH($B153,'3c Mappings'!$C$7:$O$7,0)))</f>
        <v>-</v>
      </c>
      <c r="AF153" s="80" t="str">
        <f>IF(AF22="-","-",AF22*INDEX('3c Mappings'!$C$8:$O$21,MATCH($C153,'3c Mappings'!$B$8:$B$21,0),MATCH($B153,'3c Mappings'!$C$7:$O$7,0)))</f>
        <v>-</v>
      </c>
      <c r="AG153" s="80" t="str">
        <f>IF(AG22="-","-",AG22*INDEX('3c Mappings'!$C$8:$O$21,MATCH($C153,'3c Mappings'!$B$8:$B$21,0),MATCH($B153,'3c Mappings'!$C$7:$O$7,0)))</f>
        <v>-</v>
      </c>
      <c r="AH153" s="80" t="str">
        <f>IF(AH22="-","-",AH22*INDEX('3c Mappings'!$C$8:$O$21,MATCH($C153,'3c Mappings'!$B$8:$B$21,0),MATCH($B153,'3c Mappings'!$C$7:$O$7,0)))</f>
        <v>-</v>
      </c>
      <c r="AI153" s="80" t="str">
        <f>IF(AI22="-","-",AI22*INDEX('3c Mappings'!$C$8:$O$21,MATCH($C153,'3c Mappings'!$B$8:$B$21,0),MATCH($B153,'3c Mappings'!$C$7:$O$7,0)))</f>
        <v>-</v>
      </c>
      <c r="AJ153" s="80" t="str">
        <f>IF(AJ22="-","-",AJ22*INDEX('3c Mappings'!$C$8:$O$21,MATCH($C153,'3c Mappings'!$B$8:$B$21,0),MATCH($B153,'3c Mappings'!$C$7:$O$7,0)))</f>
        <v>-</v>
      </c>
      <c r="AK153" s="80" t="str">
        <f>IF(AK22="-","-",AK22*INDEX('3c Mappings'!$C$8:$O$21,MATCH($C153,'3c Mappings'!$B$8:$B$21,0),MATCH($B153,'3c Mappings'!$C$7:$O$7,0)))</f>
        <v>-</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5">
      <c r="A154" s="10"/>
      <c r="B154" s="72" t="s">
        <v>164</v>
      </c>
      <c r="C154" s="73" t="s">
        <v>137</v>
      </c>
      <c r="D154" s="192"/>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t="str">
        <f>IF(AE23="-","-",AE23*INDEX('3c Mappings'!$C$8:$O$21,MATCH($C154,'3c Mappings'!$B$8:$B$21,0),MATCH($B154,'3c Mappings'!$C$7:$O$7,0)))</f>
        <v>-</v>
      </c>
      <c r="AF154" s="80" t="str">
        <f>IF(AF23="-","-",AF23*INDEX('3c Mappings'!$C$8:$O$21,MATCH($C154,'3c Mappings'!$B$8:$B$21,0),MATCH($B154,'3c Mappings'!$C$7:$O$7,0)))</f>
        <v>-</v>
      </c>
      <c r="AG154" s="80" t="str">
        <f>IF(AG23="-","-",AG23*INDEX('3c Mappings'!$C$8:$O$21,MATCH($C154,'3c Mappings'!$B$8:$B$21,0),MATCH($B154,'3c Mappings'!$C$7:$O$7,0)))</f>
        <v>-</v>
      </c>
      <c r="AH154" s="80" t="str">
        <f>IF(AH23="-","-",AH23*INDEX('3c Mappings'!$C$8:$O$21,MATCH($C154,'3c Mappings'!$B$8:$B$21,0),MATCH($B154,'3c Mappings'!$C$7:$O$7,0)))</f>
        <v>-</v>
      </c>
      <c r="AI154" s="80" t="str">
        <f>IF(AI23="-","-",AI23*INDEX('3c Mappings'!$C$8:$O$21,MATCH($C154,'3c Mappings'!$B$8:$B$21,0),MATCH($B154,'3c Mappings'!$C$7:$O$7,0)))</f>
        <v>-</v>
      </c>
      <c r="AJ154" s="80" t="str">
        <f>IF(AJ23="-","-",AJ23*INDEX('3c Mappings'!$C$8:$O$21,MATCH($C154,'3c Mappings'!$B$8:$B$21,0),MATCH($B154,'3c Mappings'!$C$7:$O$7,0)))</f>
        <v>-</v>
      </c>
      <c r="AK154" s="80" t="str">
        <f>IF(AK23="-","-",AK23*INDEX('3c Mappings'!$C$8:$O$21,MATCH($C154,'3c Mappings'!$B$8:$B$21,0),MATCH($B154,'3c Mappings'!$C$7:$O$7,0)))</f>
        <v>-</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5">
      <c r="A155" s="10"/>
      <c r="B155" s="72" t="s">
        <v>165</v>
      </c>
      <c r="C155" s="73" t="s">
        <v>137</v>
      </c>
      <c r="D155" s="192"/>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t="str">
        <f>IF(AE24="-","-",AE24*INDEX('3c Mappings'!$C$8:$O$21,MATCH($C155,'3c Mappings'!$B$8:$B$21,0),MATCH($B155,'3c Mappings'!$C$7:$O$7,0)))</f>
        <v>-</v>
      </c>
      <c r="AF155" s="80" t="str">
        <f>IF(AF24="-","-",AF24*INDEX('3c Mappings'!$C$8:$O$21,MATCH($C155,'3c Mappings'!$B$8:$B$21,0),MATCH($B155,'3c Mappings'!$C$7:$O$7,0)))</f>
        <v>-</v>
      </c>
      <c r="AG155" s="80" t="str">
        <f>IF(AG24="-","-",AG24*INDEX('3c Mappings'!$C$8:$O$21,MATCH($C155,'3c Mappings'!$B$8:$B$21,0),MATCH($B155,'3c Mappings'!$C$7:$O$7,0)))</f>
        <v>-</v>
      </c>
      <c r="AH155" s="80" t="str">
        <f>IF(AH24="-","-",AH24*INDEX('3c Mappings'!$C$8:$O$21,MATCH($C155,'3c Mappings'!$B$8:$B$21,0),MATCH($B155,'3c Mappings'!$C$7:$O$7,0)))</f>
        <v>-</v>
      </c>
      <c r="AI155" s="80" t="str">
        <f>IF(AI24="-","-",AI24*INDEX('3c Mappings'!$C$8:$O$21,MATCH($C155,'3c Mappings'!$B$8:$B$21,0),MATCH($B155,'3c Mappings'!$C$7:$O$7,0)))</f>
        <v>-</v>
      </c>
      <c r="AJ155" s="80" t="str">
        <f>IF(AJ24="-","-",AJ24*INDEX('3c Mappings'!$C$8:$O$21,MATCH($C155,'3c Mappings'!$B$8:$B$21,0),MATCH($B155,'3c Mappings'!$C$7:$O$7,0)))</f>
        <v>-</v>
      </c>
      <c r="AK155" s="80" t="str">
        <f>IF(AK24="-","-",AK24*INDEX('3c Mappings'!$C$8:$O$21,MATCH($C155,'3c Mappings'!$B$8:$B$21,0),MATCH($B155,'3c Mappings'!$C$7:$O$7,0)))</f>
        <v>-</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5">
      <c r="A156" s="10"/>
      <c r="B156" s="72" t="s">
        <v>166</v>
      </c>
      <c r="C156" s="73" t="s">
        <v>137</v>
      </c>
      <c r="D156" s="192"/>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t="str">
        <f>IF(AE25="-","-",AE25*INDEX('3c Mappings'!$C$8:$O$21,MATCH($C156,'3c Mappings'!$B$8:$B$21,0),MATCH($B156,'3c Mappings'!$C$7:$O$7,0)))</f>
        <v>-</v>
      </c>
      <c r="AF156" s="80" t="str">
        <f>IF(AF25="-","-",AF25*INDEX('3c Mappings'!$C$8:$O$21,MATCH($C156,'3c Mappings'!$B$8:$B$21,0),MATCH($B156,'3c Mappings'!$C$7:$O$7,0)))</f>
        <v>-</v>
      </c>
      <c r="AG156" s="80" t="str">
        <f>IF(AG25="-","-",AG25*INDEX('3c Mappings'!$C$8:$O$21,MATCH($C156,'3c Mappings'!$B$8:$B$21,0),MATCH($B156,'3c Mappings'!$C$7:$O$7,0)))</f>
        <v>-</v>
      </c>
      <c r="AH156" s="80" t="str">
        <f>IF(AH25="-","-",AH25*INDEX('3c Mappings'!$C$8:$O$21,MATCH($C156,'3c Mappings'!$B$8:$B$21,0),MATCH($B156,'3c Mappings'!$C$7:$O$7,0)))</f>
        <v>-</v>
      </c>
      <c r="AI156" s="80" t="str">
        <f>IF(AI25="-","-",AI25*INDEX('3c Mappings'!$C$8:$O$21,MATCH($C156,'3c Mappings'!$B$8:$B$21,0),MATCH($B156,'3c Mappings'!$C$7:$O$7,0)))</f>
        <v>-</v>
      </c>
      <c r="AJ156" s="80" t="str">
        <f>IF(AJ25="-","-",AJ25*INDEX('3c Mappings'!$C$8:$O$21,MATCH($C156,'3c Mappings'!$B$8:$B$21,0),MATCH($B156,'3c Mappings'!$C$7:$O$7,0)))</f>
        <v>-</v>
      </c>
      <c r="AK156" s="80" t="str">
        <f>IF(AK25="-","-",AK25*INDEX('3c Mappings'!$C$8:$O$21,MATCH($C156,'3c Mappings'!$B$8:$B$21,0),MATCH($B156,'3c Mappings'!$C$7:$O$7,0)))</f>
        <v>-</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5">
      <c r="A157" s="10"/>
      <c r="B157" s="72" t="s">
        <v>167</v>
      </c>
      <c r="C157" s="73" t="s">
        <v>137</v>
      </c>
      <c r="D157" s="192"/>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t="str">
        <f>IF(AE26="-","-",AE26*INDEX('3c Mappings'!$C$8:$O$21,MATCH($C157,'3c Mappings'!$B$8:$B$21,0),MATCH($B157,'3c Mappings'!$C$7:$O$7,0)))</f>
        <v>-</v>
      </c>
      <c r="AF157" s="80" t="str">
        <f>IF(AF26="-","-",AF26*INDEX('3c Mappings'!$C$8:$O$21,MATCH($C157,'3c Mappings'!$B$8:$B$21,0),MATCH($B157,'3c Mappings'!$C$7:$O$7,0)))</f>
        <v>-</v>
      </c>
      <c r="AG157" s="80" t="str">
        <f>IF(AG26="-","-",AG26*INDEX('3c Mappings'!$C$8:$O$21,MATCH($C157,'3c Mappings'!$B$8:$B$21,0),MATCH($B157,'3c Mappings'!$C$7:$O$7,0)))</f>
        <v>-</v>
      </c>
      <c r="AH157" s="80" t="str">
        <f>IF(AH26="-","-",AH26*INDEX('3c Mappings'!$C$8:$O$21,MATCH($C157,'3c Mappings'!$B$8:$B$21,0),MATCH($B157,'3c Mappings'!$C$7:$O$7,0)))</f>
        <v>-</v>
      </c>
      <c r="AI157" s="80" t="str">
        <f>IF(AI26="-","-",AI26*INDEX('3c Mappings'!$C$8:$O$21,MATCH($C157,'3c Mappings'!$B$8:$B$21,0),MATCH($B157,'3c Mappings'!$C$7:$O$7,0)))</f>
        <v>-</v>
      </c>
      <c r="AJ157" s="80" t="str">
        <f>IF(AJ26="-","-",AJ26*INDEX('3c Mappings'!$C$8:$O$21,MATCH($C157,'3c Mappings'!$B$8:$B$21,0),MATCH($B157,'3c Mappings'!$C$7:$O$7,0)))</f>
        <v>-</v>
      </c>
      <c r="AK157" s="80" t="str">
        <f>IF(AK26="-","-",AK26*INDEX('3c Mappings'!$C$8:$O$21,MATCH($C157,'3c Mappings'!$B$8:$B$21,0),MATCH($B157,'3c Mappings'!$C$7:$O$7,0)))</f>
        <v>-</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65" customHeight="1">
      <c r="A158" s="10"/>
      <c r="B158" s="72" t="s">
        <v>155</v>
      </c>
      <c r="C158" s="73" t="s">
        <v>138</v>
      </c>
      <c r="D158" s="192"/>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t="str">
        <f>IF(AE14="-","-",AE14*INDEX('3c Mappings'!$C$8:$O$21,MATCH($C158,'3c Mappings'!$B$8:$B$21,0),MATCH($B158,'3c Mappings'!$C$7:$O$7,0)))</f>
        <v>-</v>
      </c>
      <c r="AF158" s="80" t="str">
        <f>IF(AF14="-","-",AF14*INDEX('3c Mappings'!$C$8:$O$21,MATCH($C158,'3c Mappings'!$B$8:$B$21,0),MATCH($B158,'3c Mappings'!$C$7:$O$7,0)))</f>
        <v>-</v>
      </c>
      <c r="AG158" s="80" t="str">
        <f>IF(AG14="-","-",AG14*INDEX('3c Mappings'!$C$8:$O$21,MATCH($C158,'3c Mappings'!$B$8:$B$21,0),MATCH($B158,'3c Mappings'!$C$7:$O$7,0)))</f>
        <v>-</v>
      </c>
      <c r="AH158" s="80" t="str">
        <f>IF(AH14="-","-",AH14*INDEX('3c Mappings'!$C$8:$O$21,MATCH($C158,'3c Mappings'!$B$8:$B$21,0),MATCH($B158,'3c Mappings'!$C$7:$O$7,0)))</f>
        <v>-</v>
      </c>
      <c r="AI158" s="80" t="str">
        <f>IF(AI14="-","-",AI14*INDEX('3c Mappings'!$C$8:$O$21,MATCH($C158,'3c Mappings'!$B$8:$B$21,0),MATCH($B158,'3c Mappings'!$C$7:$O$7,0)))</f>
        <v>-</v>
      </c>
      <c r="AJ158" s="80" t="str">
        <f>IF(AJ14="-","-",AJ14*INDEX('3c Mappings'!$C$8:$O$21,MATCH($C158,'3c Mappings'!$B$8:$B$21,0),MATCH($B158,'3c Mappings'!$C$7:$O$7,0)))</f>
        <v>-</v>
      </c>
      <c r="AK158" s="80" t="str">
        <f>IF(AK14="-","-",AK14*INDEX('3c Mappings'!$C$8:$O$21,MATCH($C158,'3c Mappings'!$B$8:$B$21,0),MATCH($B158,'3c Mappings'!$C$7:$O$7,0)))</f>
        <v>-</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5">
      <c r="A159" s="10"/>
      <c r="B159" s="72" t="s">
        <v>156</v>
      </c>
      <c r="C159" s="73" t="s">
        <v>138</v>
      </c>
      <c r="D159" s="192"/>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t="str">
        <f>IF(AE15="-","-",AE15*INDEX('3c Mappings'!$C$8:$O$21,MATCH($C159,'3c Mappings'!$B$8:$B$21,0),MATCH($B159,'3c Mappings'!$C$7:$O$7,0)))</f>
        <v>-</v>
      </c>
      <c r="AF159" s="80" t="str">
        <f>IF(AF15="-","-",AF15*INDEX('3c Mappings'!$C$8:$O$21,MATCH($C159,'3c Mappings'!$B$8:$B$21,0),MATCH($B159,'3c Mappings'!$C$7:$O$7,0)))</f>
        <v>-</v>
      </c>
      <c r="AG159" s="80" t="str">
        <f>IF(AG15="-","-",AG15*INDEX('3c Mappings'!$C$8:$O$21,MATCH($C159,'3c Mappings'!$B$8:$B$21,0),MATCH($B159,'3c Mappings'!$C$7:$O$7,0)))</f>
        <v>-</v>
      </c>
      <c r="AH159" s="80" t="str">
        <f>IF(AH15="-","-",AH15*INDEX('3c Mappings'!$C$8:$O$21,MATCH($C159,'3c Mappings'!$B$8:$B$21,0),MATCH($B159,'3c Mappings'!$C$7:$O$7,0)))</f>
        <v>-</v>
      </c>
      <c r="AI159" s="80" t="str">
        <f>IF(AI15="-","-",AI15*INDEX('3c Mappings'!$C$8:$O$21,MATCH($C159,'3c Mappings'!$B$8:$B$21,0),MATCH($B159,'3c Mappings'!$C$7:$O$7,0)))</f>
        <v>-</v>
      </c>
      <c r="AJ159" s="80" t="str">
        <f>IF(AJ15="-","-",AJ15*INDEX('3c Mappings'!$C$8:$O$21,MATCH($C159,'3c Mappings'!$B$8:$B$21,0),MATCH($B159,'3c Mappings'!$C$7:$O$7,0)))</f>
        <v>-</v>
      </c>
      <c r="AK159" s="80" t="str">
        <f>IF(AK15="-","-",AK15*INDEX('3c Mappings'!$C$8:$O$21,MATCH($C159,'3c Mappings'!$B$8:$B$21,0),MATCH($B159,'3c Mappings'!$C$7:$O$7,0)))</f>
        <v>-</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5">
      <c r="A160" s="10"/>
      <c r="B160" s="72" t="s">
        <v>157</v>
      </c>
      <c r="C160" s="73" t="s">
        <v>138</v>
      </c>
      <c r="D160" s="192"/>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t="str">
        <f>IF(AE16="-","-",AE16*INDEX('3c Mappings'!$C$8:$O$21,MATCH($C160,'3c Mappings'!$B$8:$B$21,0),MATCH($B160,'3c Mappings'!$C$7:$O$7,0)))</f>
        <v>-</v>
      </c>
      <c r="AF160" s="80" t="str">
        <f>IF(AF16="-","-",AF16*INDEX('3c Mappings'!$C$8:$O$21,MATCH($C160,'3c Mappings'!$B$8:$B$21,0),MATCH($B160,'3c Mappings'!$C$7:$O$7,0)))</f>
        <v>-</v>
      </c>
      <c r="AG160" s="80" t="str">
        <f>IF(AG16="-","-",AG16*INDEX('3c Mappings'!$C$8:$O$21,MATCH($C160,'3c Mappings'!$B$8:$B$21,0),MATCH($B160,'3c Mappings'!$C$7:$O$7,0)))</f>
        <v>-</v>
      </c>
      <c r="AH160" s="80" t="str">
        <f>IF(AH16="-","-",AH16*INDEX('3c Mappings'!$C$8:$O$21,MATCH($C160,'3c Mappings'!$B$8:$B$21,0),MATCH($B160,'3c Mappings'!$C$7:$O$7,0)))</f>
        <v>-</v>
      </c>
      <c r="AI160" s="80" t="str">
        <f>IF(AI16="-","-",AI16*INDEX('3c Mappings'!$C$8:$O$21,MATCH($C160,'3c Mappings'!$B$8:$B$21,0),MATCH($B160,'3c Mappings'!$C$7:$O$7,0)))</f>
        <v>-</v>
      </c>
      <c r="AJ160" s="80" t="str">
        <f>IF(AJ16="-","-",AJ16*INDEX('3c Mappings'!$C$8:$O$21,MATCH($C160,'3c Mappings'!$B$8:$B$21,0),MATCH($B160,'3c Mappings'!$C$7:$O$7,0)))</f>
        <v>-</v>
      </c>
      <c r="AK160" s="80" t="str">
        <f>IF(AK16="-","-",AK16*INDEX('3c Mappings'!$C$8:$O$21,MATCH($C160,'3c Mappings'!$B$8:$B$21,0),MATCH($B160,'3c Mappings'!$C$7:$O$7,0)))</f>
        <v>-</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5">
      <c r="A161" s="10"/>
      <c r="B161" s="72" t="s">
        <v>158</v>
      </c>
      <c r="C161" s="73" t="s">
        <v>138</v>
      </c>
      <c r="D161" s="192"/>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t="str">
        <f>IF(AE17="-","-",AE17*INDEX('3c Mappings'!$C$8:$O$21,MATCH($C161,'3c Mappings'!$B$8:$B$21,0),MATCH($B161,'3c Mappings'!$C$7:$O$7,0)))</f>
        <v>-</v>
      </c>
      <c r="AF161" s="80" t="str">
        <f>IF(AF17="-","-",AF17*INDEX('3c Mappings'!$C$8:$O$21,MATCH($C161,'3c Mappings'!$B$8:$B$21,0),MATCH($B161,'3c Mappings'!$C$7:$O$7,0)))</f>
        <v>-</v>
      </c>
      <c r="AG161" s="80" t="str">
        <f>IF(AG17="-","-",AG17*INDEX('3c Mappings'!$C$8:$O$21,MATCH($C161,'3c Mappings'!$B$8:$B$21,0),MATCH($B161,'3c Mappings'!$C$7:$O$7,0)))</f>
        <v>-</v>
      </c>
      <c r="AH161" s="80" t="str">
        <f>IF(AH17="-","-",AH17*INDEX('3c Mappings'!$C$8:$O$21,MATCH($C161,'3c Mappings'!$B$8:$B$21,0),MATCH($B161,'3c Mappings'!$C$7:$O$7,0)))</f>
        <v>-</v>
      </c>
      <c r="AI161" s="80" t="str">
        <f>IF(AI17="-","-",AI17*INDEX('3c Mappings'!$C$8:$O$21,MATCH($C161,'3c Mappings'!$B$8:$B$21,0),MATCH($B161,'3c Mappings'!$C$7:$O$7,0)))</f>
        <v>-</v>
      </c>
      <c r="AJ161" s="80" t="str">
        <f>IF(AJ17="-","-",AJ17*INDEX('3c Mappings'!$C$8:$O$21,MATCH($C161,'3c Mappings'!$B$8:$B$21,0),MATCH($B161,'3c Mappings'!$C$7:$O$7,0)))</f>
        <v>-</v>
      </c>
      <c r="AK161" s="80" t="str">
        <f>IF(AK17="-","-",AK17*INDEX('3c Mappings'!$C$8:$O$21,MATCH($C161,'3c Mappings'!$B$8:$B$21,0),MATCH($B161,'3c Mappings'!$C$7:$O$7,0)))</f>
        <v>-</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5">
      <c r="A162" s="10"/>
      <c r="B162" s="72" t="s">
        <v>159</v>
      </c>
      <c r="C162" s="73" t="s">
        <v>138</v>
      </c>
      <c r="D162" s="192"/>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t="str">
        <f>IF(AE18="-","-",AE18*INDEX('3c Mappings'!$C$8:$O$21,MATCH($C162,'3c Mappings'!$B$8:$B$21,0),MATCH($B162,'3c Mappings'!$C$7:$O$7,0)))</f>
        <v>-</v>
      </c>
      <c r="AF162" s="80" t="str">
        <f>IF(AF18="-","-",AF18*INDEX('3c Mappings'!$C$8:$O$21,MATCH($C162,'3c Mappings'!$B$8:$B$21,0),MATCH($B162,'3c Mappings'!$C$7:$O$7,0)))</f>
        <v>-</v>
      </c>
      <c r="AG162" s="80" t="str">
        <f>IF(AG18="-","-",AG18*INDEX('3c Mappings'!$C$8:$O$21,MATCH($C162,'3c Mappings'!$B$8:$B$21,0),MATCH($B162,'3c Mappings'!$C$7:$O$7,0)))</f>
        <v>-</v>
      </c>
      <c r="AH162" s="80" t="str">
        <f>IF(AH18="-","-",AH18*INDEX('3c Mappings'!$C$8:$O$21,MATCH($C162,'3c Mappings'!$B$8:$B$21,0),MATCH($B162,'3c Mappings'!$C$7:$O$7,0)))</f>
        <v>-</v>
      </c>
      <c r="AI162" s="80" t="str">
        <f>IF(AI18="-","-",AI18*INDEX('3c Mappings'!$C$8:$O$21,MATCH($C162,'3c Mappings'!$B$8:$B$21,0),MATCH($B162,'3c Mappings'!$C$7:$O$7,0)))</f>
        <v>-</v>
      </c>
      <c r="AJ162" s="80" t="str">
        <f>IF(AJ18="-","-",AJ18*INDEX('3c Mappings'!$C$8:$O$21,MATCH($C162,'3c Mappings'!$B$8:$B$21,0),MATCH($B162,'3c Mappings'!$C$7:$O$7,0)))</f>
        <v>-</v>
      </c>
      <c r="AK162" s="80" t="str">
        <f>IF(AK18="-","-",AK18*INDEX('3c Mappings'!$C$8:$O$21,MATCH($C162,'3c Mappings'!$B$8:$B$21,0),MATCH($B162,'3c Mappings'!$C$7:$O$7,0)))</f>
        <v>-</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5">
      <c r="A163" s="10"/>
      <c r="B163" s="72" t="s">
        <v>160</v>
      </c>
      <c r="C163" s="73" t="s">
        <v>138</v>
      </c>
      <c r="D163" s="192"/>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t="str">
        <f>IF(AE19="-","-",AE19*INDEX('3c Mappings'!$C$8:$O$21,MATCH($C163,'3c Mappings'!$B$8:$B$21,0),MATCH($B163,'3c Mappings'!$C$7:$O$7,0)))</f>
        <v>-</v>
      </c>
      <c r="AF163" s="80" t="str">
        <f>IF(AF19="-","-",AF19*INDEX('3c Mappings'!$C$8:$O$21,MATCH($C163,'3c Mappings'!$B$8:$B$21,0),MATCH($B163,'3c Mappings'!$C$7:$O$7,0)))</f>
        <v>-</v>
      </c>
      <c r="AG163" s="80" t="str">
        <f>IF(AG19="-","-",AG19*INDEX('3c Mappings'!$C$8:$O$21,MATCH($C163,'3c Mappings'!$B$8:$B$21,0),MATCH($B163,'3c Mappings'!$C$7:$O$7,0)))</f>
        <v>-</v>
      </c>
      <c r="AH163" s="80" t="str">
        <f>IF(AH19="-","-",AH19*INDEX('3c Mappings'!$C$8:$O$21,MATCH($C163,'3c Mappings'!$B$8:$B$21,0),MATCH($B163,'3c Mappings'!$C$7:$O$7,0)))</f>
        <v>-</v>
      </c>
      <c r="AI163" s="80" t="str">
        <f>IF(AI19="-","-",AI19*INDEX('3c Mappings'!$C$8:$O$21,MATCH($C163,'3c Mappings'!$B$8:$B$21,0),MATCH($B163,'3c Mappings'!$C$7:$O$7,0)))</f>
        <v>-</v>
      </c>
      <c r="AJ163" s="80" t="str">
        <f>IF(AJ19="-","-",AJ19*INDEX('3c Mappings'!$C$8:$O$21,MATCH($C163,'3c Mappings'!$B$8:$B$21,0),MATCH($B163,'3c Mappings'!$C$7:$O$7,0)))</f>
        <v>-</v>
      </c>
      <c r="AK163" s="80" t="str">
        <f>IF(AK19="-","-",AK19*INDEX('3c Mappings'!$C$8:$O$21,MATCH($C163,'3c Mappings'!$B$8:$B$21,0),MATCH($B163,'3c Mappings'!$C$7:$O$7,0)))</f>
        <v>-</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5">
      <c r="A164" s="10"/>
      <c r="B164" s="72" t="s">
        <v>161</v>
      </c>
      <c r="C164" s="73" t="s">
        <v>138</v>
      </c>
      <c r="D164" s="192"/>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t="str">
        <f>IF(AE20="-","-",AE20*INDEX('3c Mappings'!$C$8:$O$21,MATCH($C164,'3c Mappings'!$B$8:$B$21,0),MATCH($B164,'3c Mappings'!$C$7:$O$7,0)))</f>
        <v>-</v>
      </c>
      <c r="AF164" s="80" t="str">
        <f>IF(AF20="-","-",AF20*INDEX('3c Mappings'!$C$8:$O$21,MATCH($C164,'3c Mappings'!$B$8:$B$21,0),MATCH($B164,'3c Mappings'!$C$7:$O$7,0)))</f>
        <v>-</v>
      </c>
      <c r="AG164" s="80" t="str">
        <f>IF(AG20="-","-",AG20*INDEX('3c Mappings'!$C$8:$O$21,MATCH($C164,'3c Mappings'!$B$8:$B$21,0),MATCH($B164,'3c Mappings'!$C$7:$O$7,0)))</f>
        <v>-</v>
      </c>
      <c r="AH164" s="80" t="str">
        <f>IF(AH20="-","-",AH20*INDEX('3c Mappings'!$C$8:$O$21,MATCH($C164,'3c Mappings'!$B$8:$B$21,0),MATCH($B164,'3c Mappings'!$C$7:$O$7,0)))</f>
        <v>-</v>
      </c>
      <c r="AI164" s="80" t="str">
        <f>IF(AI20="-","-",AI20*INDEX('3c Mappings'!$C$8:$O$21,MATCH($C164,'3c Mappings'!$B$8:$B$21,0),MATCH($B164,'3c Mappings'!$C$7:$O$7,0)))</f>
        <v>-</v>
      </c>
      <c r="AJ164" s="80" t="str">
        <f>IF(AJ20="-","-",AJ20*INDEX('3c Mappings'!$C$8:$O$21,MATCH($C164,'3c Mappings'!$B$8:$B$21,0),MATCH($B164,'3c Mappings'!$C$7:$O$7,0)))</f>
        <v>-</v>
      </c>
      <c r="AK164" s="80" t="str">
        <f>IF(AK20="-","-",AK20*INDEX('3c Mappings'!$C$8:$O$21,MATCH($C164,'3c Mappings'!$B$8:$B$21,0),MATCH($B164,'3c Mappings'!$C$7:$O$7,0)))</f>
        <v>-</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5">
      <c r="A165" s="10"/>
      <c r="B165" s="72" t="s">
        <v>162</v>
      </c>
      <c r="C165" s="73" t="s">
        <v>138</v>
      </c>
      <c r="D165" s="192"/>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t="str">
        <f>IF(AE21="-","-",AE21*INDEX('3c Mappings'!$C$8:$O$21,MATCH($C165,'3c Mappings'!$B$8:$B$21,0),MATCH($B165,'3c Mappings'!$C$7:$O$7,0)))</f>
        <v>-</v>
      </c>
      <c r="AF165" s="80" t="str">
        <f>IF(AF21="-","-",AF21*INDEX('3c Mappings'!$C$8:$O$21,MATCH($C165,'3c Mappings'!$B$8:$B$21,0),MATCH($B165,'3c Mappings'!$C$7:$O$7,0)))</f>
        <v>-</v>
      </c>
      <c r="AG165" s="80" t="str">
        <f>IF(AG21="-","-",AG21*INDEX('3c Mappings'!$C$8:$O$21,MATCH($C165,'3c Mappings'!$B$8:$B$21,0),MATCH($B165,'3c Mappings'!$C$7:$O$7,0)))</f>
        <v>-</v>
      </c>
      <c r="AH165" s="80" t="str">
        <f>IF(AH21="-","-",AH21*INDEX('3c Mappings'!$C$8:$O$21,MATCH($C165,'3c Mappings'!$B$8:$B$21,0),MATCH($B165,'3c Mappings'!$C$7:$O$7,0)))</f>
        <v>-</v>
      </c>
      <c r="AI165" s="80" t="str">
        <f>IF(AI21="-","-",AI21*INDEX('3c Mappings'!$C$8:$O$21,MATCH($C165,'3c Mappings'!$B$8:$B$21,0),MATCH($B165,'3c Mappings'!$C$7:$O$7,0)))</f>
        <v>-</v>
      </c>
      <c r="AJ165" s="80" t="str">
        <f>IF(AJ21="-","-",AJ21*INDEX('3c Mappings'!$C$8:$O$21,MATCH($C165,'3c Mappings'!$B$8:$B$21,0),MATCH($B165,'3c Mappings'!$C$7:$O$7,0)))</f>
        <v>-</v>
      </c>
      <c r="AK165" s="80" t="str">
        <f>IF(AK21="-","-",AK21*INDEX('3c Mappings'!$C$8:$O$21,MATCH($C165,'3c Mappings'!$B$8:$B$21,0),MATCH($B165,'3c Mappings'!$C$7:$O$7,0)))</f>
        <v>-</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5">
      <c r="A166" s="10"/>
      <c r="B166" s="72" t="s">
        <v>163</v>
      </c>
      <c r="C166" s="73" t="s">
        <v>138</v>
      </c>
      <c r="D166" s="192"/>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t="str">
        <f>IF(AE22="-","-",AE22*INDEX('3c Mappings'!$C$8:$O$21,MATCH($C166,'3c Mappings'!$B$8:$B$21,0),MATCH($B166,'3c Mappings'!$C$7:$O$7,0)))</f>
        <v>-</v>
      </c>
      <c r="AF166" s="80" t="str">
        <f>IF(AF22="-","-",AF22*INDEX('3c Mappings'!$C$8:$O$21,MATCH($C166,'3c Mappings'!$B$8:$B$21,0),MATCH($B166,'3c Mappings'!$C$7:$O$7,0)))</f>
        <v>-</v>
      </c>
      <c r="AG166" s="80" t="str">
        <f>IF(AG22="-","-",AG22*INDEX('3c Mappings'!$C$8:$O$21,MATCH($C166,'3c Mappings'!$B$8:$B$21,0),MATCH($B166,'3c Mappings'!$C$7:$O$7,0)))</f>
        <v>-</v>
      </c>
      <c r="AH166" s="80" t="str">
        <f>IF(AH22="-","-",AH22*INDEX('3c Mappings'!$C$8:$O$21,MATCH($C166,'3c Mappings'!$B$8:$B$21,0),MATCH($B166,'3c Mappings'!$C$7:$O$7,0)))</f>
        <v>-</v>
      </c>
      <c r="AI166" s="80" t="str">
        <f>IF(AI22="-","-",AI22*INDEX('3c Mappings'!$C$8:$O$21,MATCH($C166,'3c Mappings'!$B$8:$B$21,0),MATCH($B166,'3c Mappings'!$C$7:$O$7,0)))</f>
        <v>-</v>
      </c>
      <c r="AJ166" s="80" t="str">
        <f>IF(AJ22="-","-",AJ22*INDEX('3c Mappings'!$C$8:$O$21,MATCH($C166,'3c Mappings'!$B$8:$B$21,0),MATCH($B166,'3c Mappings'!$C$7:$O$7,0)))</f>
        <v>-</v>
      </c>
      <c r="AK166" s="80" t="str">
        <f>IF(AK22="-","-",AK22*INDEX('3c Mappings'!$C$8:$O$21,MATCH($C166,'3c Mappings'!$B$8:$B$21,0),MATCH($B166,'3c Mappings'!$C$7:$O$7,0)))</f>
        <v>-</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5">
      <c r="A167" s="10"/>
      <c r="B167" s="72" t="s">
        <v>164</v>
      </c>
      <c r="C167" s="73" t="s">
        <v>138</v>
      </c>
      <c r="D167" s="192"/>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t="str">
        <f>IF(AE23="-","-",AE23*INDEX('3c Mappings'!$C$8:$O$21,MATCH($C167,'3c Mappings'!$B$8:$B$21,0),MATCH($B167,'3c Mappings'!$C$7:$O$7,0)))</f>
        <v>-</v>
      </c>
      <c r="AF167" s="80" t="str">
        <f>IF(AF23="-","-",AF23*INDEX('3c Mappings'!$C$8:$O$21,MATCH($C167,'3c Mappings'!$B$8:$B$21,0),MATCH($B167,'3c Mappings'!$C$7:$O$7,0)))</f>
        <v>-</v>
      </c>
      <c r="AG167" s="80" t="str">
        <f>IF(AG23="-","-",AG23*INDEX('3c Mappings'!$C$8:$O$21,MATCH($C167,'3c Mappings'!$B$8:$B$21,0),MATCH($B167,'3c Mappings'!$C$7:$O$7,0)))</f>
        <v>-</v>
      </c>
      <c r="AH167" s="80" t="str">
        <f>IF(AH23="-","-",AH23*INDEX('3c Mappings'!$C$8:$O$21,MATCH($C167,'3c Mappings'!$B$8:$B$21,0),MATCH($B167,'3c Mappings'!$C$7:$O$7,0)))</f>
        <v>-</v>
      </c>
      <c r="AI167" s="80" t="str">
        <f>IF(AI23="-","-",AI23*INDEX('3c Mappings'!$C$8:$O$21,MATCH($C167,'3c Mappings'!$B$8:$B$21,0),MATCH($B167,'3c Mappings'!$C$7:$O$7,0)))</f>
        <v>-</v>
      </c>
      <c r="AJ167" s="80" t="str">
        <f>IF(AJ23="-","-",AJ23*INDEX('3c Mappings'!$C$8:$O$21,MATCH($C167,'3c Mappings'!$B$8:$B$21,0),MATCH($B167,'3c Mappings'!$C$7:$O$7,0)))</f>
        <v>-</v>
      </c>
      <c r="AK167" s="80" t="str">
        <f>IF(AK23="-","-",AK23*INDEX('3c Mappings'!$C$8:$O$21,MATCH($C167,'3c Mappings'!$B$8:$B$21,0),MATCH($B167,'3c Mappings'!$C$7:$O$7,0)))</f>
        <v>-</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5">
      <c r="A168" s="10"/>
      <c r="B168" s="72" t="s">
        <v>165</v>
      </c>
      <c r="C168" s="73" t="s">
        <v>138</v>
      </c>
      <c r="D168" s="192"/>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t="str">
        <f>IF(AE24="-","-",AE24*INDEX('3c Mappings'!$C$8:$O$21,MATCH($C168,'3c Mappings'!$B$8:$B$21,0),MATCH($B168,'3c Mappings'!$C$7:$O$7,0)))</f>
        <v>-</v>
      </c>
      <c r="AF168" s="80" t="str">
        <f>IF(AF24="-","-",AF24*INDEX('3c Mappings'!$C$8:$O$21,MATCH($C168,'3c Mappings'!$B$8:$B$21,0),MATCH($B168,'3c Mappings'!$C$7:$O$7,0)))</f>
        <v>-</v>
      </c>
      <c r="AG168" s="80" t="str">
        <f>IF(AG24="-","-",AG24*INDEX('3c Mappings'!$C$8:$O$21,MATCH($C168,'3c Mappings'!$B$8:$B$21,0),MATCH($B168,'3c Mappings'!$C$7:$O$7,0)))</f>
        <v>-</v>
      </c>
      <c r="AH168" s="80" t="str">
        <f>IF(AH24="-","-",AH24*INDEX('3c Mappings'!$C$8:$O$21,MATCH($C168,'3c Mappings'!$B$8:$B$21,0),MATCH($B168,'3c Mappings'!$C$7:$O$7,0)))</f>
        <v>-</v>
      </c>
      <c r="AI168" s="80" t="str">
        <f>IF(AI24="-","-",AI24*INDEX('3c Mappings'!$C$8:$O$21,MATCH($C168,'3c Mappings'!$B$8:$B$21,0),MATCH($B168,'3c Mappings'!$C$7:$O$7,0)))</f>
        <v>-</v>
      </c>
      <c r="AJ168" s="80" t="str">
        <f>IF(AJ24="-","-",AJ24*INDEX('3c Mappings'!$C$8:$O$21,MATCH($C168,'3c Mappings'!$B$8:$B$21,0),MATCH($B168,'3c Mappings'!$C$7:$O$7,0)))</f>
        <v>-</v>
      </c>
      <c r="AK168" s="80" t="str">
        <f>IF(AK24="-","-",AK24*INDEX('3c Mappings'!$C$8:$O$21,MATCH($C168,'3c Mappings'!$B$8:$B$21,0),MATCH($B168,'3c Mappings'!$C$7:$O$7,0)))</f>
        <v>-</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5">
      <c r="A169" s="10"/>
      <c r="B169" s="72" t="s">
        <v>166</v>
      </c>
      <c r="C169" s="73" t="s">
        <v>138</v>
      </c>
      <c r="D169" s="192"/>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t="str">
        <f>IF(AE25="-","-",AE25*INDEX('3c Mappings'!$C$8:$O$21,MATCH($C169,'3c Mappings'!$B$8:$B$21,0),MATCH($B169,'3c Mappings'!$C$7:$O$7,0)))</f>
        <v>-</v>
      </c>
      <c r="AF169" s="80" t="str">
        <f>IF(AF25="-","-",AF25*INDEX('3c Mappings'!$C$8:$O$21,MATCH($C169,'3c Mappings'!$B$8:$B$21,0),MATCH($B169,'3c Mappings'!$C$7:$O$7,0)))</f>
        <v>-</v>
      </c>
      <c r="AG169" s="80" t="str">
        <f>IF(AG25="-","-",AG25*INDEX('3c Mappings'!$C$8:$O$21,MATCH($C169,'3c Mappings'!$B$8:$B$21,0),MATCH($B169,'3c Mappings'!$C$7:$O$7,0)))</f>
        <v>-</v>
      </c>
      <c r="AH169" s="80" t="str">
        <f>IF(AH25="-","-",AH25*INDEX('3c Mappings'!$C$8:$O$21,MATCH($C169,'3c Mappings'!$B$8:$B$21,0),MATCH($B169,'3c Mappings'!$C$7:$O$7,0)))</f>
        <v>-</v>
      </c>
      <c r="AI169" s="80" t="str">
        <f>IF(AI25="-","-",AI25*INDEX('3c Mappings'!$C$8:$O$21,MATCH($C169,'3c Mappings'!$B$8:$B$21,0),MATCH($B169,'3c Mappings'!$C$7:$O$7,0)))</f>
        <v>-</v>
      </c>
      <c r="AJ169" s="80" t="str">
        <f>IF(AJ25="-","-",AJ25*INDEX('3c Mappings'!$C$8:$O$21,MATCH($C169,'3c Mappings'!$B$8:$B$21,0),MATCH($B169,'3c Mappings'!$C$7:$O$7,0)))</f>
        <v>-</v>
      </c>
      <c r="AK169" s="80" t="str">
        <f>IF(AK25="-","-",AK25*INDEX('3c Mappings'!$C$8:$O$21,MATCH($C169,'3c Mappings'!$B$8:$B$21,0),MATCH($B169,'3c Mappings'!$C$7:$O$7,0)))</f>
        <v>-</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5">
      <c r="A170" s="10"/>
      <c r="B170" s="72" t="s">
        <v>167</v>
      </c>
      <c r="C170" s="73" t="s">
        <v>138</v>
      </c>
      <c r="D170" s="192"/>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t="str">
        <f>IF(AE26="-","-",AE26*INDEX('3c Mappings'!$C$8:$O$21,MATCH($C170,'3c Mappings'!$B$8:$B$21,0),MATCH($B170,'3c Mappings'!$C$7:$O$7,0)))</f>
        <v>-</v>
      </c>
      <c r="AF170" s="80" t="str">
        <f>IF(AF26="-","-",AF26*INDEX('3c Mappings'!$C$8:$O$21,MATCH($C170,'3c Mappings'!$B$8:$B$21,0),MATCH($B170,'3c Mappings'!$C$7:$O$7,0)))</f>
        <v>-</v>
      </c>
      <c r="AG170" s="80" t="str">
        <f>IF(AG26="-","-",AG26*INDEX('3c Mappings'!$C$8:$O$21,MATCH($C170,'3c Mappings'!$B$8:$B$21,0),MATCH($B170,'3c Mappings'!$C$7:$O$7,0)))</f>
        <v>-</v>
      </c>
      <c r="AH170" s="80" t="str">
        <f>IF(AH26="-","-",AH26*INDEX('3c Mappings'!$C$8:$O$21,MATCH($C170,'3c Mappings'!$B$8:$B$21,0),MATCH($B170,'3c Mappings'!$C$7:$O$7,0)))</f>
        <v>-</v>
      </c>
      <c r="AI170" s="80" t="str">
        <f>IF(AI26="-","-",AI26*INDEX('3c Mappings'!$C$8:$O$21,MATCH($C170,'3c Mappings'!$B$8:$B$21,0),MATCH($B170,'3c Mappings'!$C$7:$O$7,0)))</f>
        <v>-</v>
      </c>
      <c r="AJ170" s="80" t="str">
        <f>IF(AJ26="-","-",AJ26*INDEX('3c Mappings'!$C$8:$O$21,MATCH($C170,'3c Mappings'!$B$8:$B$21,0),MATCH($B170,'3c Mappings'!$C$7:$O$7,0)))</f>
        <v>-</v>
      </c>
      <c r="AK170" s="80" t="str">
        <f>IF(AK26="-","-",AK26*INDEX('3c Mappings'!$C$8:$O$21,MATCH($C170,'3c Mappings'!$B$8:$B$21,0),MATCH($B170,'3c Mappings'!$C$7:$O$7,0)))</f>
        <v>-</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65" customHeight="1">
      <c r="A171" s="10"/>
      <c r="B171" s="72" t="s">
        <v>155</v>
      </c>
      <c r="C171" s="73" t="s">
        <v>139</v>
      </c>
      <c r="D171" s="192"/>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t="str">
        <f>IF(AE14="-","-",AE14*INDEX('3c Mappings'!$C$8:$O$21,MATCH($C171,'3c Mappings'!$B$8:$B$21,0),MATCH($B171,'3c Mappings'!$C$7:$O$7,0)))</f>
        <v>-</v>
      </c>
      <c r="AF171" s="80" t="str">
        <f>IF(AF14="-","-",AF14*INDEX('3c Mappings'!$C$8:$O$21,MATCH($C171,'3c Mappings'!$B$8:$B$21,0),MATCH($B171,'3c Mappings'!$C$7:$O$7,0)))</f>
        <v>-</v>
      </c>
      <c r="AG171" s="80" t="str">
        <f>IF(AG14="-","-",AG14*INDEX('3c Mappings'!$C$8:$O$21,MATCH($C171,'3c Mappings'!$B$8:$B$21,0),MATCH($B171,'3c Mappings'!$C$7:$O$7,0)))</f>
        <v>-</v>
      </c>
      <c r="AH171" s="80" t="str">
        <f>IF(AH14="-","-",AH14*INDEX('3c Mappings'!$C$8:$O$21,MATCH($C171,'3c Mappings'!$B$8:$B$21,0),MATCH($B171,'3c Mappings'!$C$7:$O$7,0)))</f>
        <v>-</v>
      </c>
      <c r="AI171" s="80" t="str">
        <f>IF(AI14="-","-",AI14*INDEX('3c Mappings'!$C$8:$O$21,MATCH($C171,'3c Mappings'!$B$8:$B$21,0),MATCH($B171,'3c Mappings'!$C$7:$O$7,0)))</f>
        <v>-</v>
      </c>
      <c r="AJ171" s="80" t="str">
        <f>IF(AJ14="-","-",AJ14*INDEX('3c Mappings'!$C$8:$O$21,MATCH($C171,'3c Mappings'!$B$8:$B$21,0),MATCH($B171,'3c Mappings'!$C$7:$O$7,0)))</f>
        <v>-</v>
      </c>
      <c r="AK171" s="80" t="str">
        <f>IF(AK14="-","-",AK14*INDEX('3c Mappings'!$C$8:$O$21,MATCH($C171,'3c Mappings'!$B$8:$B$21,0),MATCH($B171,'3c Mappings'!$C$7:$O$7,0)))</f>
        <v>-</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5">
      <c r="A172" s="10"/>
      <c r="B172" s="72" t="s">
        <v>156</v>
      </c>
      <c r="C172" s="73" t="s">
        <v>139</v>
      </c>
      <c r="D172" s="192"/>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t="str">
        <f>IF(AE15="-","-",AE15*INDEX('3c Mappings'!$C$8:$O$21,MATCH($C172,'3c Mappings'!$B$8:$B$21,0),MATCH($B172,'3c Mappings'!$C$7:$O$7,0)))</f>
        <v>-</v>
      </c>
      <c r="AF172" s="80" t="str">
        <f>IF(AF15="-","-",AF15*INDEX('3c Mappings'!$C$8:$O$21,MATCH($C172,'3c Mappings'!$B$8:$B$21,0),MATCH($B172,'3c Mappings'!$C$7:$O$7,0)))</f>
        <v>-</v>
      </c>
      <c r="AG172" s="80" t="str">
        <f>IF(AG15="-","-",AG15*INDEX('3c Mappings'!$C$8:$O$21,MATCH($C172,'3c Mappings'!$B$8:$B$21,0),MATCH($B172,'3c Mappings'!$C$7:$O$7,0)))</f>
        <v>-</v>
      </c>
      <c r="AH172" s="80" t="str">
        <f>IF(AH15="-","-",AH15*INDEX('3c Mappings'!$C$8:$O$21,MATCH($C172,'3c Mappings'!$B$8:$B$21,0),MATCH($B172,'3c Mappings'!$C$7:$O$7,0)))</f>
        <v>-</v>
      </c>
      <c r="AI172" s="80" t="str">
        <f>IF(AI15="-","-",AI15*INDEX('3c Mappings'!$C$8:$O$21,MATCH($C172,'3c Mappings'!$B$8:$B$21,0),MATCH($B172,'3c Mappings'!$C$7:$O$7,0)))</f>
        <v>-</v>
      </c>
      <c r="AJ172" s="80" t="str">
        <f>IF(AJ15="-","-",AJ15*INDEX('3c Mappings'!$C$8:$O$21,MATCH($C172,'3c Mappings'!$B$8:$B$21,0),MATCH($B172,'3c Mappings'!$C$7:$O$7,0)))</f>
        <v>-</v>
      </c>
      <c r="AK172" s="80" t="str">
        <f>IF(AK15="-","-",AK15*INDEX('3c Mappings'!$C$8:$O$21,MATCH($C172,'3c Mappings'!$B$8:$B$21,0),MATCH($B172,'3c Mappings'!$C$7:$O$7,0)))</f>
        <v>-</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5">
      <c r="A173" s="10"/>
      <c r="B173" s="72" t="s">
        <v>157</v>
      </c>
      <c r="C173" s="73" t="s">
        <v>139</v>
      </c>
      <c r="D173" s="192"/>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t="str">
        <f>IF(AE16="-","-",AE16*INDEX('3c Mappings'!$C$8:$O$21,MATCH($C173,'3c Mappings'!$B$8:$B$21,0),MATCH($B173,'3c Mappings'!$C$7:$O$7,0)))</f>
        <v>-</v>
      </c>
      <c r="AF173" s="80" t="str">
        <f>IF(AF16="-","-",AF16*INDEX('3c Mappings'!$C$8:$O$21,MATCH($C173,'3c Mappings'!$B$8:$B$21,0),MATCH($B173,'3c Mappings'!$C$7:$O$7,0)))</f>
        <v>-</v>
      </c>
      <c r="AG173" s="80" t="str">
        <f>IF(AG16="-","-",AG16*INDEX('3c Mappings'!$C$8:$O$21,MATCH($C173,'3c Mappings'!$B$8:$B$21,0),MATCH($B173,'3c Mappings'!$C$7:$O$7,0)))</f>
        <v>-</v>
      </c>
      <c r="AH173" s="80" t="str">
        <f>IF(AH16="-","-",AH16*INDEX('3c Mappings'!$C$8:$O$21,MATCH($C173,'3c Mappings'!$B$8:$B$21,0),MATCH($B173,'3c Mappings'!$C$7:$O$7,0)))</f>
        <v>-</v>
      </c>
      <c r="AI173" s="80" t="str">
        <f>IF(AI16="-","-",AI16*INDEX('3c Mappings'!$C$8:$O$21,MATCH($C173,'3c Mappings'!$B$8:$B$21,0),MATCH($B173,'3c Mappings'!$C$7:$O$7,0)))</f>
        <v>-</v>
      </c>
      <c r="AJ173" s="80" t="str">
        <f>IF(AJ16="-","-",AJ16*INDEX('3c Mappings'!$C$8:$O$21,MATCH($C173,'3c Mappings'!$B$8:$B$21,0),MATCH($B173,'3c Mappings'!$C$7:$O$7,0)))</f>
        <v>-</v>
      </c>
      <c r="AK173" s="80" t="str">
        <f>IF(AK16="-","-",AK16*INDEX('3c Mappings'!$C$8:$O$21,MATCH($C173,'3c Mappings'!$B$8:$B$21,0),MATCH($B173,'3c Mappings'!$C$7:$O$7,0)))</f>
        <v>-</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5">
      <c r="A174" s="10"/>
      <c r="B174" s="72" t="s">
        <v>158</v>
      </c>
      <c r="C174" s="73" t="s">
        <v>139</v>
      </c>
      <c r="D174" s="192"/>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t="str">
        <f>IF(AE17="-","-",AE17*INDEX('3c Mappings'!$C$8:$O$21,MATCH($C174,'3c Mappings'!$B$8:$B$21,0),MATCH($B174,'3c Mappings'!$C$7:$O$7,0)))</f>
        <v>-</v>
      </c>
      <c r="AF174" s="80" t="str">
        <f>IF(AF17="-","-",AF17*INDEX('3c Mappings'!$C$8:$O$21,MATCH($C174,'3c Mappings'!$B$8:$B$21,0),MATCH($B174,'3c Mappings'!$C$7:$O$7,0)))</f>
        <v>-</v>
      </c>
      <c r="AG174" s="80" t="str">
        <f>IF(AG17="-","-",AG17*INDEX('3c Mappings'!$C$8:$O$21,MATCH($C174,'3c Mappings'!$B$8:$B$21,0),MATCH($B174,'3c Mappings'!$C$7:$O$7,0)))</f>
        <v>-</v>
      </c>
      <c r="AH174" s="80" t="str">
        <f>IF(AH17="-","-",AH17*INDEX('3c Mappings'!$C$8:$O$21,MATCH($C174,'3c Mappings'!$B$8:$B$21,0),MATCH($B174,'3c Mappings'!$C$7:$O$7,0)))</f>
        <v>-</v>
      </c>
      <c r="AI174" s="80" t="str">
        <f>IF(AI17="-","-",AI17*INDEX('3c Mappings'!$C$8:$O$21,MATCH($C174,'3c Mappings'!$B$8:$B$21,0),MATCH($B174,'3c Mappings'!$C$7:$O$7,0)))</f>
        <v>-</v>
      </c>
      <c r="AJ174" s="80" t="str">
        <f>IF(AJ17="-","-",AJ17*INDEX('3c Mappings'!$C$8:$O$21,MATCH($C174,'3c Mappings'!$B$8:$B$21,0),MATCH($B174,'3c Mappings'!$C$7:$O$7,0)))</f>
        <v>-</v>
      </c>
      <c r="AK174" s="80" t="str">
        <f>IF(AK17="-","-",AK17*INDEX('3c Mappings'!$C$8:$O$21,MATCH($C174,'3c Mappings'!$B$8:$B$21,0),MATCH($B174,'3c Mappings'!$C$7:$O$7,0)))</f>
        <v>-</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5">
      <c r="A175" s="10"/>
      <c r="B175" s="72" t="s">
        <v>159</v>
      </c>
      <c r="C175" s="73" t="s">
        <v>139</v>
      </c>
      <c r="D175" s="192"/>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t="str">
        <f>IF(AE18="-","-",AE18*INDEX('3c Mappings'!$C$8:$O$21,MATCH($C175,'3c Mappings'!$B$8:$B$21,0),MATCH($B175,'3c Mappings'!$C$7:$O$7,0)))</f>
        <v>-</v>
      </c>
      <c r="AF175" s="80" t="str">
        <f>IF(AF18="-","-",AF18*INDEX('3c Mappings'!$C$8:$O$21,MATCH($C175,'3c Mappings'!$B$8:$B$21,0),MATCH($B175,'3c Mappings'!$C$7:$O$7,0)))</f>
        <v>-</v>
      </c>
      <c r="AG175" s="80" t="str">
        <f>IF(AG18="-","-",AG18*INDEX('3c Mappings'!$C$8:$O$21,MATCH($C175,'3c Mappings'!$B$8:$B$21,0),MATCH($B175,'3c Mappings'!$C$7:$O$7,0)))</f>
        <v>-</v>
      </c>
      <c r="AH175" s="80" t="str">
        <f>IF(AH18="-","-",AH18*INDEX('3c Mappings'!$C$8:$O$21,MATCH($C175,'3c Mappings'!$B$8:$B$21,0),MATCH($B175,'3c Mappings'!$C$7:$O$7,0)))</f>
        <v>-</v>
      </c>
      <c r="AI175" s="80" t="str">
        <f>IF(AI18="-","-",AI18*INDEX('3c Mappings'!$C$8:$O$21,MATCH($C175,'3c Mappings'!$B$8:$B$21,0),MATCH($B175,'3c Mappings'!$C$7:$O$7,0)))</f>
        <v>-</v>
      </c>
      <c r="AJ175" s="80" t="str">
        <f>IF(AJ18="-","-",AJ18*INDEX('3c Mappings'!$C$8:$O$21,MATCH($C175,'3c Mappings'!$B$8:$B$21,0),MATCH($B175,'3c Mappings'!$C$7:$O$7,0)))</f>
        <v>-</v>
      </c>
      <c r="AK175" s="80" t="str">
        <f>IF(AK18="-","-",AK18*INDEX('3c Mappings'!$C$8:$O$21,MATCH($C175,'3c Mappings'!$B$8:$B$21,0),MATCH($B175,'3c Mappings'!$C$7:$O$7,0)))</f>
        <v>-</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5">
      <c r="A176" s="10"/>
      <c r="B176" s="72" t="s">
        <v>160</v>
      </c>
      <c r="C176" s="73" t="s">
        <v>139</v>
      </c>
      <c r="D176" s="192"/>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t="str">
        <f>IF(AE19="-","-",AE19*INDEX('3c Mappings'!$C$8:$O$21,MATCH($C176,'3c Mappings'!$B$8:$B$21,0),MATCH($B176,'3c Mappings'!$C$7:$O$7,0)))</f>
        <v>-</v>
      </c>
      <c r="AF176" s="80" t="str">
        <f>IF(AF19="-","-",AF19*INDEX('3c Mappings'!$C$8:$O$21,MATCH($C176,'3c Mappings'!$B$8:$B$21,0),MATCH($B176,'3c Mappings'!$C$7:$O$7,0)))</f>
        <v>-</v>
      </c>
      <c r="AG176" s="80" t="str">
        <f>IF(AG19="-","-",AG19*INDEX('3c Mappings'!$C$8:$O$21,MATCH($C176,'3c Mappings'!$B$8:$B$21,0),MATCH($B176,'3c Mappings'!$C$7:$O$7,0)))</f>
        <v>-</v>
      </c>
      <c r="AH176" s="80" t="str">
        <f>IF(AH19="-","-",AH19*INDEX('3c Mappings'!$C$8:$O$21,MATCH($C176,'3c Mappings'!$B$8:$B$21,0),MATCH($B176,'3c Mappings'!$C$7:$O$7,0)))</f>
        <v>-</v>
      </c>
      <c r="AI176" s="80" t="str">
        <f>IF(AI19="-","-",AI19*INDEX('3c Mappings'!$C$8:$O$21,MATCH($C176,'3c Mappings'!$B$8:$B$21,0),MATCH($B176,'3c Mappings'!$C$7:$O$7,0)))</f>
        <v>-</v>
      </c>
      <c r="AJ176" s="80" t="str">
        <f>IF(AJ19="-","-",AJ19*INDEX('3c Mappings'!$C$8:$O$21,MATCH($C176,'3c Mappings'!$B$8:$B$21,0),MATCH($B176,'3c Mappings'!$C$7:$O$7,0)))</f>
        <v>-</v>
      </c>
      <c r="AK176" s="80" t="str">
        <f>IF(AK19="-","-",AK19*INDEX('3c Mappings'!$C$8:$O$21,MATCH($C176,'3c Mappings'!$B$8:$B$21,0),MATCH($B176,'3c Mappings'!$C$7:$O$7,0)))</f>
        <v>-</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5">
      <c r="A177" s="10"/>
      <c r="B177" s="72" t="s">
        <v>161</v>
      </c>
      <c r="C177" s="73" t="s">
        <v>139</v>
      </c>
      <c r="D177" s="192"/>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t="str">
        <f>IF(AE20="-","-",AE20*INDEX('3c Mappings'!$C$8:$O$21,MATCH($C177,'3c Mappings'!$B$8:$B$21,0),MATCH($B177,'3c Mappings'!$C$7:$O$7,0)))</f>
        <v>-</v>
      </c>
      <c r="AF177" s="80" t="str">
        <f>IF(AF20="-","-",AF20*INDEX('3c Mappings'!$C$8:$O$21,MATCH($C177,'3c Mappings'!$B$8:$B$21,0),MATCH($B177,'3c Mappings'!$C$7:$O$7,0)))</f>
        <v>-</v>
      </c>
      <c r="AG177" s="80" t="str">
        <f>IF(AG20="-","-",AG20*INDEX('3c Mappings'!$C$8:$O$21,MATCH($C177,'3c Mappings'!$B$8:$B$21,0),MATCH($B177,'3c Mappings'!$C$7:$O$7,0)))</f>
        <v>-</v>
      </c>
      <c r="AH177" s="80" t="str">
        <f>IF(AH20="-","-",AH20*INDEX('3c Mappings'!$C$8:$O$21,MATCH($C177,'3c Mappings'!$B$8:$B$21,0),MATCH($B177,'3c Mappings'!$C$7:$O$7,0)))</f>
        <v>-</v>
      </c>
      <c r="AI177" s="80" t="str">
        <f>IF(AI20="-","-",AI20*INDEX('3c Mappings'!$C$8:$O$21,MATCH($C177,'3c Mappings'!$B$8:$B$21,0),MATCH($B177,'3c Mappings'!$C$7:$O$7,0)))</f>
        <v>-</v>
      </c>
      <c r="AJ177" s="80" t="str">
        <f>IF(AJ20="-","-",AJ20*INDEX('3c Mappings'!$C$8:$O$21,MATCH($C177,'3c Mappings'!$B$8:$B$21,0),MATCH($B177,'3c Mappings'!$C$7:$O$7,0)))</f>
        <v>-</v>
      </c>
      <c r="AK177" s="80" t="str">
        <f>IF(AK20="-","-",AK20*INDEX('3c Mappings'!$C$8:$O$21,MATCH($C177,'3c Mappings'!$B$8:$B$21,0),MATCH($B177,'3c Mappings'!$C$7:$O$7,0)))</f>
        <v>-</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5">
      <c r="A178" s="10"/>
      <c r="B178" s="72" t="s">
        <v>162</v>
      </c>
      <c r="C178" s="73" t="s">
        <v>139</v>
      </c>
      <c r="D178" s="192"/>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t="str">
        <f>IF(AE21="-","-",AE21*INDEX('3c Mappings'!$C$8:$O$21,MATCH($C178,'3c Mappings'!$B$8:$B$21,0),MATCH($B178,'3c Mappings'!$C$7:$O$7,0)))</f>
        <v>-</v>
      </c>
      <c r="AF178" s="80" t="str">
        <f>IF(AF21="-","-",AF21*INDEX('3c Mappings'!$C$8:$O$21,MATCH($C178,'3c Mappings'!$B$8:$B$21,0),MATCH($B178,'3c Mappings'!$C$7:$O$7,0)))</f>
        <v>-</v>
      </c>
      <c r="AG178" s="80" t="str">
        <f>IF(AG21="-","-",AG21*INDEX('3c Mappings'!$C$8:$O$21,MATCH($C178,'3c Mappings'!$B$8:$B$21,0),MATCH($B178,'3c Mappings'!$C$7:$O$7,0)))</f>
        <v>-</v>
      </c>
      <c r="AH178" s="80" t="str">
        <f>IF(AH21="-","-",AH21*INDEX('3c Mappings'!$C$8:$O$21,MATCH($C178,'3c Mappings'!$B$8:$B$21,0),MATCH($B178,'3c Mappings'!$C$7:$O$7,0)))</f>
        <v>-</v>
      </c>
      <c r="AI178" s="80" t="str">
        <f>IF(AI21="-","-",AI21*INDEX('3c Mappings'!$C$8:$O$21,MATCH($C178,'3c Mappings'!$B$8:$B$21,0),MATCH($B178,'3c Mappings'!$C$7:$O$7,0)))</f>
        <v>-</v>
      </c>
      <c r="AJ178" s="80" t="str">
        <f>IF(AJ21="-","-",AJ21*INDEX('3c Mappings'!$C$8:$O$21,MATCH($C178,'3c Mappings'!$B$8:$B$21,0),MATCH($B178,'3c Mappings'!$C$7:$O$7,0)))</f>
        <v>-</v>
      </c>
      <c r="AK178" s="80" t="str">
        <f>IF(AK21="-","-",AK21*INDEX('3c Mappings'!$C$8:$O$21,MATCH($C178,'3c Mappings'!$B$8:$B$21,0),MATCH($B178,'3c Mappings'!$C$7:$O$7,0)))</f>
        <v>-</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5">
      <c r="A179" s="10"/>
      <c r="B179" s="72" t="s">
        <v>163</v>
      </c>
      <c r="C179" s="73" t="s">
        <v>139</v>
      </c>
      <c r="D179" s="192"/>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t="str">
        <f>IF(AE22="-","-",AE22*INDEX('3c Mappings'!$C$8:$O$21,MATCH($C179,'3c Mappings'!$B$8:$B$21,0),MATCH($B179,'3c Mappings'!$C$7:$O$7,0)))</f>
        <v>-</v>
      </c>
      <c r="AF179" s="80" t="str">
        <f>IF(AF22="-","-",AF22*INDEX('3c Mappings'!$C$8:$O$21,MATCH($C179,'3c Mappings'!$B$8:$B$21,0),MATCH($B179,'3c Mappings'!$C$7:$O$7,0)))</f>
        <v>-</v>
      </c>
      <c r="AG179" s="80" t="str">
        <f>IF(AG22="-","-",AG22*INDEX('3c Mappings'!$C$8:$O$21,MATCH($C179,'3c Mappings'!$B$8:$B$21,0),MATCH($B179,'3c Mappings'!$C$7:$O$7,0)))</f>
        <v>-</v>
      </c>
      <c r="AH179" s="80" t="str">
        <f>IF(AH22="-","-",AH22*INDEX('3c Mappings'!$C$8:$O$21,MATCH($C179,'3c Mappings'!$B$8:$B$21,0),MATCH($B179,'3c Mappings'!$C$7:$O$7,0)))</f>
        <v>-</v>
      </c>
      <c r="AI179" s="80" t="str">
        <f>IF(AI22="-","-",AI22*INDEX('3c Mappings'!$C$8:$O$21,MATCH($C179,'3c Mappings'!$B$8:$B$21,0),MATCH($B179,'3c Mappings'!$C$7:$O$7,0)))</f>
        <v>-</v>
      </c>
      <c r="AJ179" s="80" t="str">
        <f>IF(AJ22="-","-",AJ22*INDEX('3c Mappings'!$C$8:$O$21,MATCH($C179,'3c Mappings'!$B$8:$B$21,0),MATCH($B179,'3c Mappings'!$C$7:$O$7,0)))</f>
        <v>-</v>
      </c>
      <c r="AK179" s="80" t="str">
        <f>IF(AK22="-","-",AK22*INDEX('3c Mappings'!$C$8:$O$21,MATCH($C179,'3c Mappings'!$B$8:$B$21,0),MATCH($B179,'3c Mappings'!$C$7:$O$7,0)))</f>
        <v>-</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5">
      <c r="A180" s="10"/>
      <c r="B180" s="72" t="s">
        <v>164</v>
      </c>
      <c r="C180" s="73" t="s">
        <v>139</v>
      </c>
      <c r="D180" s="192"/>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t="str">
        <f>IF(AE23="-","-",AE23*INDEX('3c Mappings'!$C$8:$O$21,MATCH($C180,'3c Mappings'!$B$8:$B$21,0),MATCH($B180,'3c Mappings'!$C$7:$O$7,0)))</f>
        <v>-</v>
      </c>
      <c r="AF180" s="80" t="str">
        <f>IF(AF23="-","-",AF23*INDEX('3c Mappings'!$C$8:$O$21,MATCH($C180,'3c Mappings'!$B$8:$B$21,0),MATCH($B180,'3c Mappings'!$C$7:$O$7,0)))</f>
        <v>-</v>
      </c>
      <c r="AG180" s="80" t="str">
        <f>IF(AG23="-","-",AG23*INDEX('3c Mappings'!$C$8:$O$21,MATCH($C180,'3c Mappings'!$B$8:$B$21,0),MATCH($B180,'3c Mappings'!$C$7:$O$7,0)))</f>
        <v>-</v>
      </c>
      <c r="AH180" s="80" t="str">
        <f>IF(AH23="-","-",AH23*INDEX('3c Mappings'!$C$8:$O$21,MATCH($C180,'3c Mappings'!$B$8:$B$21,0),MATCH($B180,'3c Mappings'!$C$7:$O$7,0)))</f>
        <v>-</v>
      </c>
      <c r="AI180" s="80" t="str">
        <f>IF(AI23="-","-",AI23*INDEX('3c Mappings'!$C$8:$O$21,MATCH($C180,'3c Mappings'!$B$8:$B$21,0),MATCH($B180,'3c Mappings'!$C$7:$O$7,0)))</f>
        <v>-</v>
      </c>
      <c r="AJ180" s="80" t="str">
        <f>IF(AJ23="-","-",AJ23*INDEX('3c Mappings'!$C$8:$O$21,MATCH($C180,'3c Mappings'!$B$8:$B$21,0),MATCH($B180,'3c Mappings'!$C$7:$O$7,0)))</f>
        <v>-</v>
      </c>
      <c r="AK180" s="80" t="str">
        <f>IF(AK23="-","-",AK23*INDEX('3c Mappings'!$C$8:$O$21,MATCH($C180,'3c Mappings'!$B$8:$B$21,0),MATCH($B180,'3c Mappings'!$C$7:$O$7,0)))</f>
        <v>-</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5">
      <c r="A181" s="10"/>
      <c r="B181" s="72" t="s">
        <v>165</v>
      </c>
      <c r="C181" s="73" t="s">
        <v>139</v>
      </c>
      <c r="D181" s="192"/>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t="str">
        <f>IF(AE24="-","-",AE24*INDEX('3c Mappings'!$C$8:$O$21,MATCH($C181,'3c Mappings'!$B$8:$B$21,0),MATCH($B181,'3c Mappings'!$C$7:$O$7,0)))</f>
        <v>-</v>
      </c>
      <c r="AF181" s="80" t="str">
        <f>IF(AF24="-","-",AF24*INDEX('3c Mappings'!$C$8:$O$21,MATCH($C181,'3c Mappings'!$B$8:$B$21,0),MATCH($B181,'3c Mappings'!$C$7:$O$7,0)))</f>
        <v>-</v>
      </c>
      <c r="AG181" s="80" t="str">
        <f>IF(AG24="-","-",AG24*INDEX('3c Mappings'!$C$8:$O$21,MATCH($C181,'3c Mappings'!$B$8:$B$21,0),MATCH($B181,'3c Mappings'!$C$7:$O$7,0)))</f>
        <v>-</v>
      </c>
      <c r="AH181" s="80" t="str">
        <f>IF(AH24="-","-",AH24*INDEX('3c Mappings'!$C$8:$O$21,MATCH($C181,'3c Mappings'!$B$8:$B$21,0),MATCH($B181,'3c Mappings'!$C$7:$O$7,0)))</f>
        <v>-</v>
      </c>
      <c r="AI181" s="80" t="str">
        <f>IF(AI24="-","-",AI24*INDEX('3c Mappings'!$C$8:$O$21,MATCH($C181,'3c Mappings'!$B$8:$B$21,0),MATCH($B181,'3c Mappings'!$C$7:$O$7,0)))</f>
        <v>-</v>
      </c>
      <c r="AJ181" s="80" t="str">
        <f>IF(AJ24="-","-",AJ24*INDEX('3c Mappings'!$C$8:$O$21,MATCH($C181,'3c Mappings'!$B$8:$B$21,0),MATCH($B181,'3c Mappings'!$C$7:$O$7,0)))</f>
        <v>-</v>
      </c>
      <c r="AK181" s="80" t="str">
        <f>IF(AK24="-","-",AK24*INDEX('3c Mappings'!$C$8:$O$21,MATCH($C181,'3c Mappings'!$B$8:$B$21,0),MATCH($B181,'3c Mappings'!$C$7:$O$7,0)))</f>
        <v>-</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5">
      <c r="A182" s="10"/>
      <c r="B182" s="72" t="s">
        <v>166</v>
      </c>
      <c r="C182" s="73" t="s">
        <v>139</v>
      </c>
      <c r="D182" s="192"/>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t="str">
        <f>IF(AE25="-","-",AE25*INDEX('3c Mappings'!$C$8:$O$21,MATCH($C182,'3c Mappings'!$B$8:$B$21,0),MATCH($B182,'3c Mappings'!$C$7:$O$7,0)))</f>
        <v>-</v>
      </c>
      <c r="AF182" s="80" t="str">
        <f>IF(AF25="-","-",AF25*INDEX('3c Mappings'!$C$8:$O$21,MATCH($C182,'3c Mappings'!$B$8:$B$21,0),MATCH($B182,'3c Mappings'!$C$7:$O$7,0)))</f>
        <v>-</v>
      </c>
      <c r="AG182" s="80" t="str">
        <f>IF(AG25="-","-",AG25*INDEX('3c Mappings'!$C$8:$O$21,MATCH($C182,'3c Mappings'!$B$8:$B$21,0),MATCH($B182,'3c Mappings'!$C$7:$O$7,0)))</f>
        <v>-</v>
      </c>
      <c r="AH182" s="80" t="str">
        <f>IF(AH25="-","-",AH25*INDEX('3c Mappings'!$C$8:$O$21,MATCH($C182,'3c Mappings'!$B$8:$B$21,0),MATCH($B182,'3c Mappings'!$C$7:$O$7,0)))</f>
        <v>-</v>
      </c>
      <c r="AI182" s="80" t="str">
        <f>IF(AI25="-","-",AI25*INDEX('3c Mappings'!$C$8:$O$21,MATCH($C182,'3c Mappings'!$B$8:$B$21,0),MATCH($B182,'3c Mappings'!$C$7:$O$7,0)))</f>
        <v>-</v>
      </c>
      <c r="AJ182" s="80" t="str">
        <f>IF(AJ25="-","-",AJ25*INDEX('3c Mappings'!$C$8:$O$21,MATCH($C182,'3c Mappings'!$B$8:$B$21,0),MATCH($B182,'3c Mappings'!$C$7:$O$7,0)))</f>
        <v>-</v>
      </c>
      <c r="AK182" s="80" t="str">
        <f>IF(AK25="-","-",AK25*INDEX('3c Mappings'!$C$8:$O$21,MATCH($C182,'3c Mappings'!$B$8:$B$21,0),MATCH($B182,'3c Mappings'!$C$7:$O$7,0)))</f>
        <v>-</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5">
      <c r="A183" s="10"/>
      <c r="B183" s="72" t="s">
        <v>167</v>
      </c>
      <c r="C183" s="73" t="s">
        <v>139</v>
      </c>
      <c r="D183" s="192"/>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t="str">
        <f>IF(AE26="-","-",AE26*INDEX('3c Mappings'!$C$8:$O$21,MATCH($C183,'3c Mappings'!$B$8:$B$21,0),MATCH($B183,'3c Mappings'!$C$7:$O$7,0)))</f>
        <v>-</v>
      </c>
      <c r="AF183" s="80" t="str">
        <f>IF(AF26="-","-",AF26*INDEX('3c Mappings'!$C$8:$O$21,MATCH($C183,'3c Mappings'!$B$8:$B$21,0),MATCH($B183,'3c Mappings'!$C$7:$O$7,0)))</f>
        <v>-</v>
      </c>
      <c r="AG183" s="80" t="str">
        <f>IF(AG26="-","-",AG26*INDEX('3c Mappings'!$C$8:$O$21,MATCH($C183,'3c Mappings'!$B$8:$B$21,0),MATCH($B183,'3c Mappings'!$C$7:$O$7,0)))</f>
        <v>-</v>
      </c>
      <c r="AH183" s="80" t="str">
        <f>IF(AH26="-","-",AH26*INDEX('3c Mappings'!$C$8:$O$21,MATCH($C183,'3c Mappings'!$B$8:$B$21,0),MATCH($B183,'3c Mappings'!$C$7:$O$7,0)))</f>
        <v>-</v>
      </c>
      <c r="AI183" s="80" t="str">
        <f>IF(AI26="-","-",AI26*INDEX('3c Mappings'!$C$8:$O$21,MATCH($C183,'3c Mappings'!$B$8:$B$21,0),MATCH($B183,'3c Mappings'!$C$7:$O$7,0)))</f>
        <v>-</v>
      </c>
      <c r="AJ183" s="80" t="str">
        <f>IF(AJ26="-","-",AJ26*INDEX('3c Mappings'!$C$8:$O$21,MATCH($C183,'3c Mappings'!$B$8:$B$21,0),MATCH($B183,'3c Mappings'!$C$7:$O$7,0)))</f>
        <v>-</v>
      </c>
      <c r="AK183" s="80" t="str">
        <f>IF(AK26="-","-",AK26*INDEX('3c Mappings'!$C$8:$O$21,MATCH($C183,'3c Mappings'!$B$8:$B$21,0),MATCH($B183,'3c Mappings'!$C$7:$O$7,0)))</f>
        <v>-</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65" customHeight="1">
      <c r="A184" s="10"/>
      <c r="B184" s="72" t="s">
        <v>155</v>
      </c>
      <c r="C184" s="73" t="s">
        <v>140</v>
      </c>
      <c r="D184" s="192"/>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t="str">
        <f>IF(AE14="-","-",AE14*INDEX('3c Mappings'!$C$8:$O$21,MATCH($C184,'3c Mappings'!$B$8:$B$21,0),MATCH($B184,'3c Mappings'!$C$7:$O$7,0)))</f>
        <v>-</v>
      </c>
      <c r="AF184" s="80" t="str">
        <f>IF(AF14="-","-",AF14*INDEX('3c Mappings'!$C$8:$O$21,MATCH($C184,'3c Mappings'!$B$8:$B$21,0),MATCH($B184,'3c Mappings'!$C$7:$O$7,0)))</f>
        <v>-</v>
      </c>
      <c r="AG184" s="80" t="str">
        <f>IF(AG14="-","-",AG14*INDEX('3c Mappings'!$C$8:$O$21,MATCH($C184,'3c Mappings'!$B$8:$B$21,0),MATCH($B184,'3c Mappings'!$C$7:$O$7,0)))</f>
        <v>-</v>
      </c>
      <c r="AH184" s="80" t="str">
        <f>IF(AH14="-","-",AH14*INDEX('3c Mappings'!$C$8:$O$21,MATCH($C184,'3c Mappings'!$B$8:$B$21,0),MATCH($B184,'3c Mappings'!$C$7:$O$7,0)))</f>
        <v>-</v>
      </c>
      <c r="AI184" s="80" t="str">
        <f>IF(AI14="-","-",AI14*INDEX('3c Mappings'!$C$8:$O$21,MATCH($C184,'3c Mappings'!$B$8:$B$21,0),MATCH($B184,'3c Mappings'!$C$7:$O$7,0)))</f>
        <v>-</v>
      </c>
      <c r="AJ184" s="80" t="str">
        <f>IF(AJ14="-","-",AJ14*INDEX('3c Mappings'!$C$8:$O$21,MATCH($C184,'3c Mappings'!$B$8:$B$21,0),MATCH($B184,'3c Mappings'!$C$7:$O$7,0)))</f>
        <v>-</v>
      </c>
      <c r="AK184" s="80" t="str">
        <f>IF(AK14="-","-",AK14*INDEX('3c Mappings'!$C$8:$O$21,MATCH($C184,'3c Mappings'!$B$8:$B$21,0),MATCH($B184,'3c Mappings'!$C$7:$O$7,0)))</f>
        <v>-</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5">
      <c r="A185" s="10"/>
      <c r="B185" s="72" t="s">
        <v>156</v>
      </c>
      <c r="C185" s="73" t="s">
        <v>140</v>
      </c>
      <c r="D185" s="192"/>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t="str">
        <f>IF(AE15="-","-",AE15*INDEX('3c Mappings'!$C$8:$O$21,MATCH($C185,'3c Mappings'!$B$8:$B$21,0),MATCH($B185,'3c Mappings'!$C$7:$O$7,0)))</f>
        <v>-</v>
      </c>
      <c r="AF185" s="80" t="str">
        <f>IF(AF15="-","-",AF15*INDEX('3c Mappings'!$C$8:$O$21,MATCH($C185,'3c Mappings'!$B$8:$B$21,0),MATCH($B185,'3c Mappings'!$C$7:$O$7,0)))</f>
        <v>-</v>
      </c>
      <c r="AG185" s="80" t="str">
        <f>IF(AG15="-","-",AG15*INDEX('3c Mappings'!$C$8:$O$21,MATCH($C185,'3c Mappings'!$B$8:$B$21,0),MATCH($B185,'3c Mappings'!$C$7:$O$7,0)))</f>
        <v>-</v>
      </c>
      <c r="AH185" s="80" t="str">
        <f>IF(AH15="-","-",AH15*INDEX('3c Mappings'!$C$8:$O$21,MATCH($C185,'3c Mappings'!$B$8:$B$21,0),MATCH($B185,'3c Mappings'!$C$7:$O$7,0)))</f>
        <v>-</v>
      </c>
      <c r="AI185" s="80" t="str">
        <f>IF(AI15="-","-",AI15*INDEX('3c Mappings'!$C$8:$O$21,MATCH($C185,'3c Mappings'!$B$8:$B$21,0),MATCH($B185,'3c Mappings'!$C$7:$O$7,0)))</f>
        <v>-</v>
      </c>
      <c r="AJ185" s="80" t="str">
        <f>IF(AJ15="-","-",AJ15*INDEX('3c Mappings'!$C$8:$O$21,MATCH($C185,'3c Mappings'!$B$8:$B$21,0),MATCH($B185,'3c Mappings'!$C$7:$O$7,0)))</f>
        <v>-</v>
      </c>
      <c r="AK185" s="80" t="str">
        <f>IF(AK15="-","-",AK15*INDEX('3c Mappings'!$C$8:$O$21,MATCH($C185,'3c Mappings'!$B$8:$B$21,0),MATCH($B185,'3c Mappings'!$C$7:$O$7,0)))</f>
        <v>-</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5">
      <c r="A186" s="10"/>
      <c r="B186" s="72" t="s">
        <v>157</v>
      </c>
      <c r="C186" s="73" t="s">
        <v>140</v>
      </c>
      <c r="D186" s="192"/>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t="str">
        <f>IF(AE16="-","-",AE16*INDEX('3c Mappings'!$C$8:$O$21,MATCH($C186,'3c Mappings'!$B$8:$B$21,0),MATCH($B186,'3c Mappings'!$C$7:$O$7,0)))</f>
        <v>-</v>
      </c>
      <c r="AF186" s="80" t="str">
        <f>IF(AF16="-","-",AF16*INDEX('3c Mappings'!$C$8:$O$21,MATCH($C186,'3c Mappings'!$B$8:$B$21,0),MATCH($B186,'3c Mappings'!$C$7:$O$7,0)))</f>
        <v>-</v>
      </c>
      <c r="AG186" s="80" t="str">
        <f>IF(AG16="-","-",AG16*INDEX('3c Mappings'!$C$8:$O$21,MATCH($C186,'3c Mappings'!$B$8:$B$21,0),MATCH($B186,'3c Mappings'!$C$7:$O$7,0)))</f>
        <v>-</v>
      </c>
      <c r="AH186" s="80" t="str">
        <f>IF(AH16="-","-",AH16*INDEX('3c Mappings'!$C$8:$O$21,MATCH($C186,'3c Mappings'!$B$8:$B$21,0),MATCH($B186,'3c Mappings'!$C$7:$O$7,0)))</f>
        <v>-</v>
      </c>
      <c r="AI186" s="80" t="str">
        <f>IF(AI16="-","-",AI16*INDEX('3c Mappings'!$C$8:$O$21,MATCH($C186,'3c Mappings'!$B$8:$B$21,0),MATCH($B186,'3c Mappings'!$C$7:$O$7,0)))</f>
        <v>-</v>
      </c>
      <c r="AJ186" s="80" t="str">
        <f>IF(AJ16="-","-",AJ16*INDEX('3c Mappings'!$C$8:$O$21,MATCH($C186,'3c Mappings'!$B$8:$B$21,0),MATCH($B186,'3c Mappings'!$C$7:$O$7,0)))</f>
        <v>-</v>
      </c>
      <c r="AK186" s="80" t="str">
        <f>IF(AK16="-","-",AK16*INDEX('3c Mappings'!$C$8:$O$21,MATCH($C186,'3c Mappings'!$B$8:$B$21,0),MATCH($B186,'3c Mappings'!$C$7:$O$7,0)))</f>
        <v>-</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5">
      <c r="A187" s="10"/>
      <c r="B187" s="72" t="s">
        <v>158</v>
      </c>
      <c r="C187" s="73" t="s">
        <v>140</v>
      </c>
      <c r="D187" s="192"/>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t="str">
        <f>IF(AE17="-","-",AE17*INDEX('3c Mappings'!$C$8:$O$21,MATCH($C187,'3c Mappings'!$B$8:$B$21,0),MATCH($B187,'3c Mappings'!$C$7:$O$7,0)))</f>
        <v>-</v>
      </c>
      <c r="AF187" s="80" t="str">
        <f>IF(AF17="-","-",AF17*INDEX('3c Mappings'!$C$8:$O$21,MATCH($C187,'3c Mappings'!$B$8:$B$21,0),MATCH($B187,'3c Mappings'!$C$7:$O$7,0)))</f>
        <v>-</v>
      </c>
      <c r="AG187" s="80" t="str">
        <f>IF(AG17="-","-",AG17*INDEX('3c Mappings'!$C$8:$O$21,MATCH($C187,'3c Mappings'!$B$8:$B$21,0),MATCH($B187,'3c Mappings'!$C$7:$O$7,0)))</f>
        <v>-</v>
      </c>
      <c r="AH187" s="80" t="str">
        <f>IF(AH17="-","-",AH17*INDEX('3c Mappings'!$C$8:$O$21,MATCH($C187,'3c Mappings'!$B$8:$B$21,0),MATCH($B187,'3c Mappings'!$C$7:$O$7,0)))</f>
        <v>-</v>
      </c>
      <c r="AI187" s="80" t="str">
        <f>IF(AI17="-","-",AI17*INDEX('3c Mappings'!$C$8:$O$21,MATCH($C187,'3c Mappings'!$B$8:$B$21,0),MATCH($B187,'3c Mappings'!$C$7:$O$7,0)))</f>
        <v>-</v>
      </c>
      <c r="AJ187" s="80" t="str">
        <f>IF(AJ17="-","-",AJ17*INDEX('3c Mappings'!$C$8:$O$21,MATCH($C187,'3c Mappings'!$B$8:$B$21,0),MATCH($B187,'3c Mappings'!$C$7:$O$7,0)))</f>
        <v>-</v>
      </c>
      <c r="AK187" s="80" t="str">
        <f>IF(AK17="-","-",AK17*INDEX('3c Mappings'!$C$8:$O$21,MATCH($C187,'3c Mappings'!$B$8:$B$21,0),MATCH($B187,'3c Mappings'!$C$7:$O$7,0)))</f>
        <v>-</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5">
      <c r="A188" s="10"/>
      <c r="B188" s="72" t="s">
        <v>159</v>
      </c>
      <c r="C188" s="73" t="s">
        <v>140</v>
      </c>
      <c r="D188" s="192"/>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t="str">
        <f>IF(AE18="-","-",AE18*INDEX('3c Mappings'!$C$8:$O$21,MATCH($C188,'3c Mappings'!$B$8:$B$21,0),MATCH($B188,'3c Mappings'!$C$7:$O$7,0)))</f>
        <v>-</v>
      </c>
      <c r="AF188" s="80" t="str">
        <f>IF(AF18="-","-",AF18*INDEX('3c Mappings'!$C$8:$O$21,MATCH($C188,'3c Mappings'!$B$8:$B$21,0),MATCH($B188,'3c Mappings'!$C$7:$O$7,0)))</f>
        <v>-</v>
      </c>
      <c r="AG188" s="80" t="str">
        <f>IF(AG18="-","-",AG18*INDEX('3c Mappings'!$C$8:$O$21,MATCH($C188,'3c Mappings'!$B$8:$B$21,0),MATCH($B188,'3c Mappings'!$C$7:$O$7,0)))</f>
        <v>-</v>
      </c>
      <c r="AH188" s="80" t="str">
        <f>IF(AH18="-","-",AH18*INDEX('3c Mappings'!$C$8:$O$21,MATCH($C188,'3c Mappings'!$B$8:$B$21,0),MATCH($B188,'3c Mappings'!$C$7:$O$7,0)))</f>
        <v>-</v>
      </c>
      <c r="AI188" s="80" t="str">
        <f>IF(AI18="-","-",AI18*INDEX('3c Mappings'!$C$8:$O$21,MATCH($C188,'3c Mappings'!$B$8:$B$21,0),MATCH($B188,'3c Mappings'!$C$7:$O$7,0)))</f>
        <v>-</v>
      </c>
      <c r="AJ188" s="80" t="str">
        <f>IF(AJ18="-","-",AJ18*INDEX('3c Mappings'!$C$8:$O$21,MATCH($C188,'3c Mappings'!$B$8:$B$21,0),MATCH($B188,'3c Mappings'!$C$7:$O$7,0)))</f>
        <v>-</v>
      </c>
      <c r="AK188" s="80" t="str">
        <f>IF(AK18="-","-",AK18*INDEX('3c Mappings'!$C$8:$O$21,MATCH($C188,'3c Mappings'!$B$8:$B$21,0),MATCH($B188,'3c Mappings'!$C$7:$O$7,0)))</f>
        <v>-</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5">
      <c r="A189" s="10"/>
      <c r="B189" s="72" t="s">
        <v>160</v>
      </c>
      <c r="C189" s="73" t="s">
        <v>140</v>
      </c>
      <c r="D189" s="192"/>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t="str">
        <f>IF(AE19="-","-",AE19*INDEX('3c Mappings'!$C$8:$O$21,MATCH($C189,'3c Mappings'!$B$8:$B$21,0),MATCH($B189,'3c Mappings'!$C$7:$O$7,0)))</f>
        <v>-</v>
      </c>
      <c r="AF189" s="80" t="str">
        <f>IF(AF19="-","-",AF19*INDEX('3c Mappings'!$C$8:$O$21,MATCH($C189,'3c Mappings'!$B$8:$B$21,0),MATCH($B189,'3c Mappings'!$C$7:$O$7,0)))</f>
        <v>-</v>
      </c>
      <c r="AG189" s="80" t="str">
        <f>IF(AG19="-","-",AG19*INDEX('3c Mappings'!$C$8:$O$21,MATCH($C189,'3c Mappings'!$B$8:$B$21,0),MATCH($B189,'3c Mappings'!$C$7:$O$7,0)))</f>
        <v>-</v>
      </c>
      <c r="AH189" s="80" t="str">
        <f>IF(AH19="-","-",AH19*INDEX('3c Mappings'!$C$8:$O$21,MATCH($C189,'3c Mappings'!$B$8:$B$21,0),MATCH($B189,'3c Mappings'!$C$7:$O$7,0)))</f>
        <v>-</v>
      </c>
      <c r="AI189" s="80" t="str">
        <f>IF(AI19="-","-",AI19*INDEX('3c Mappings'!$C$8:$O$21,MATCH($C189,'3c Mappings'!$B$8:$B$21,0),MATCH($B189,'3c Mappings'!$C$7:$O$7,0)))</f>
        <v>-</v>
      </c>
      <c r="AJ189" s="80" t="str">
        <f>IF(AJ19="-","-",AJ19*INDEX('3c Mappings'!$C$8:$O$21,MATCH($C189,'3c Mappings'!$B$8:$B$21,0),MATCH($B189,'3c Mappings'!$C$7:$O$7,0)))</f>
        <v>-</v>
      </c>
      <c r="AK189" s="80" t="str">
        <f>IF(AK19="-","-",AK19*INDEX('3c Mappings'!$C$8:$O$21,MATCH($C189,'3c Mappings'!$B$8:$B$21,0),MATCH($B189,'3c Mappings'!$C$7:$O$7,0)))</f>
        <v>-</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5">
      <c r="A190" s="10"/>
      <c r="B190" s="72" t="s">
        <v>161</v>
      </c>
      <c r="C190" s="73" t="s">
        <v>140</v>
      </c>
      <c r="D190" s="192"/>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t="str">
        <f>IF(AE20="-","-",AE20*INDEX('3c Mappings'!$C$8:$O$21,MATCH($C190,'3c Mappings'!$B$8:$B$21,0),MATCH($B190,'3c Mappings'!$C$7:$O$7,0)))</f>
        <v>-</v>
      </c>
      <c r="AF190" s="80" t="str">
        <f>IF(AF20="-","-",AF20*INDEX('3c Mappings'!$C$8:$O$21,MATCH($C190,'3c Mappings'!$B$8:$B$21,0),MATCH($B190,'3c Mappings'!$C$7:$O$7,0)))</f>
        <v>-</v>
      </c>
      <c r="AG190" s="80" t="str">
        <f>IF(AG20="-","-",AG20*INDEX('3c Mappings'!$C$8:$O$21,MATCH($C190,'3c Mappings'!$B$8:$B$21,0),MATCH($B190,'3c Mappings'!$C$7:$O$7,0)))</f>
        <v>-</v>
      </c>
      <c r="AH190" s="80" t="str">
        <f>IF(AH20="-","-",AH20*INDEX('3c Mappings'!$C$8:$O$21,MATCH($C190,'3c Mappings'!$B$8:$B$21,0),MATCH($B190,'3c Mappings'!$C$7:$O$7,0)))</f>
        <v>-</v>
      </c>
      <c r="AI190" s="80" t="str">
        <f>IF(AI20="-","-",AI20*INDEX('3c Mappings'!$C$8:$O$21,MATCH($C190,'3c Mappings'!$B$8:$B$21,0),MATCH($B190,'3c Mappings'!$C$7:$O$7,0)))</f>
        <v>-</v>
      </c>
      <c r="AJ190" s="80" t="str">
        <f>IF(AJ20="-","-",AJ20*INDEX('3c Mappings'!$C$8:$O$21,MATCH($C190,'3c Mappings'!$B$8:$B$21,0),MATCH($B190,'3c Mappings'!$C$7:$O$7,0)))</f>
        <v>-</v>
      </c>
      <c r="AK190" s="80" t="str">
        <f>IF(AK20="-","-",AK20*INDEX('3c Mappings'!$C$8:$O$21,MATCH($C190,'3c Mappings'!$B$8:$B$21,0),MATCH($B190,'3c Mappings'!$C$7:$O$7,0)))</f>
        <v>-</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5">
      <c r="A191" s="10"/>
      <c r="B191" s="72" t="s">
        <v>162</v>
      </c>
      <c r="C191" s="73" t="s">
        <v>140</v>
      </c>
      <c r="D191" s="192"/>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t="str">
        <f>IF(AE21="-","-",AE21*INDEX('3c Mappings'!$C$8:$O$21,MATCH($C191,'3c Mappings'!$B$8:$B$21,0),MATCH($B191,'3c Mappings'!$C$7:$O$7,0)))</f>
        <v>-</v>
      </c>
      <c r="AF191" s="80" t="str">
        <f>IF(AF21="-","-",AF21*INDEX('3c Mappings'!$C$8:$O$21,MATCH($C191,'3c Mappings'!$B$8:$B$21,0),MATCH($B191,'3c Mappings'!$C$7:$O$7,0)))</f>
        <v>-</v>
      </c>
      <c r="AG191" s="80" t="str">
        <f>IF(AG21="-","-",AG21*INDEX('3c Mappings'!$C$8:$O$21,MATCH($C191,'3c Mappings'!$B$8:$B$21,0),MATCH($B191,'3c Mappings'!$C$7:$O$7,0)))</f>
        <v>-</v>
      </c>
      <c r="AH191" s="80" t="str">
        <f>IF(AH21="-","-",AH21*INDEX('3c Mappings'!$C$8:$O$21,MATCH($C191,'3c Mappings'!$B$8:$B$21,0),MATCH($B191,'3c Mappings'!$C$7:$O$7,0)))</f>
        <v>-</v>
      </c>
      <c r="AI191" s="80" t="str">
        <f>IF(AI21="-","-",AI21*INDEX('3c Mappings'!$C$8:$O$21,MATCH($C191,'3c Mappings'!$B$8:$B$21,0),MATCH($B191,'3c Mappings'!$C$7:$O$7,0)))</f>
        <v>-</v>
      </c>
      <c r="AJ191" s="80" t="str">
        <f>IF(AJ21="-","-",AJ21*INDEX('3c Mappings'!$C$8:$O$21,MATCH($C191,'3c Mappings'!$B$8:$B$21,0),MATCH($B191,'3c Mappings'!$C$7:$O$7,0)))</f>
        <v>-</v>
      </c>
      <c r="AK191" s="80" t="str">
        <f>IF(AK21="-","-",AK21*INDEX('3c Mappings'!$C$8:$O$21,MATCH($C191,'3c Mappings'!$B$8:$B$21,0),MATCH($B191,'3c Mappings'!$C$7:$O$7,0)))</f>
        <v>-</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5">
      <c r="A192" s="10"/>
      <c r="B192" s="72" t="s">
        <v>163</v>
      </c>
      <c r="C192" s="73" t="s">
        <v>140</v>
      </c>
      <c r="D192" s="192"/>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t="str">
        <f>IF(AE22="-","-",AE22*INDEX('3c Mappings'!$C$8:$O$21,MATCH($C192,'3c Mappings'!$B$8:$B$21,0),MATCH($B192,'3c Mappings'!$C$7:$O$7,0)))</f>
        <v>-</v>
      </c>
      <c r="AF192" s="80" t="str">
        <f>IF(AF22="-","-",AF22*INDEX('3c Mappings'!$C$8:$O$21,MATCH($C192,'3c Mappings'!$B$8:$B$21,0),MATCH($B192,'3c Mappings'!$C$7:$O$7,0)))</f>
        <v>-</v>
      </c>
      <c r="AG192" s="80" t="str">
        <f>IF(AG22="-","-",AG22*INDEX('3c Mappings'!$C$8:$O$21,MATCH($C192,'3c Mappings'!$B$8:$B$21,0),MATCH($B192,'3c Mappings'!$C$7:$O$7,0)))</f>
        <v>-</v>
      </c>
      <c r="AH192" s="80" t="str">
        <f>IF(AH22="-","-",AH22*INDEX('3c Mappings'!$C$8:$O$21,MATCH($C192,'3c Mappings'!$B$8:$B$21,0),MATCH($B192,'3c Mappings'!$C$7:$O$7,0)))</f>
        <v>-</v>
      </c>
      <c r="AI192" s="80" t="str">
        <f>IF(AI22="-","-",AI22*INDEX('3c Mappings'!$C$8:$O$21,MATCH($C192,'3c Mappings'!$B$8:$B$21,0),MATCH($B192,'3c Mappings'!$C$7:$O$7,0)))</f>
        <v>-</v>
      </c>
      <c r="AJ192" s="80" t="str">
        <f>IF(AJ22="-","-",AJ22*INDEX('3c Mappings'!$C$8:$O$21,MATCH($C192,'3c Mappings'!$B$8:$B$21,0),MATCH($B192,'3c Mappings'!$C$7:$O$7,0)))</f>
        <v>-</v>
      </c>
      <c r="AK192" s="80" t="str">
        <f>IF(AK22="-","-",AK22*INDEX('3c Mappings'!$C$8:$O$21,MATCH($C192,'3c Mappings'!$B$8:$B$21,0),MATCH($B192,'3c Mappings'!$C$7:$O$7,0)))</f>
        <v>-</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5">
      <c r="A193" s="10"/>
      <c r="B193" s="72" t="s">
        <v>164</v>
      </c>
      <c r="C193" s="73" t="s">
        <v>140</v>
      </c>
      <c r="D193" s="192"/>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t="str">
        <f>IF(AE23="-","-",AE23*INDEX('3c Mappings'!$C$8:$O$21,MATCH($C193,'3c Mappings'!$B$8:$B$21,0),MATCH($B193,'3c Mappings'!$C$7:$O$7,0)))</f>
        <v>-</v>
      </c>
      <c r="AF193" s="80" t="str">
        <f>IF(AF23="-","-",AF23*INDEX('3c Mappings'!$C$8:$O$21,MATCH($C193,'3c Mappings'!$B$8:$B$21,0),MATCH($B193,'3c Mappings'!$C$7:$O$7,0)))</f>
        <v>-</v>
      </c>
      <c r="AG193" s="80" t="str">
        <f>IF(AG23="-","-",AG23*INDEX('3c Mappings'!$C$8:$O$21,MATCH($C193,'3c Mappings'!$B$8:$B$21,0),MATCH($B193,'3c Mappings'!$C$7:$O$7,0)))</f>
        <v>-</v>
      </c>
      <c r="AH193" s="80" t="str">
        <f>IF(AH23="-","-",AH23*INDEX('3c Mappings'!$C$8:$O$21,MATCH($C193,'3c Mappings'!$B$8:$B$21,0),MATCH($B193,'3c Mappings'!$C$7:$O$7,0)))</f>
        <v>-</v>
      </c>
      <c r="AI193" s="80" t="str">
        <f>IF(AI23="-","-",AI23*INDEX('3c Mappings'!$C$8:$O$21,MATCH($C193,'3c Mappings'!$B$8:$B$21,0),MATCH($B193,'3c Mappings'!$C$7:$O$7,0)))</f>
        <v>-</v>
      </c>
      <c r="AJ193" s="80" t="str">
        <f>IF(AJ23="-","-",AJ23*INDEX('3c Mappings'!$C$8:$O$21,MATCH($C193,'3c Mappings'!$B$8:$B$21,0),MATCH($B193,'3c Mappings'!$C$7:$O$7,0)))</f>
        <v>-</v>
      </c>
      <c r="AK193" s="80" t="str">
        <f>IF(AK23="-","-",AK23*INDEX('3c Mappings'!$C$8:$O$21,MATCH($C193,'3c Mappings'!$B$8:$B$21,0),MATCH($B193,'3c Mappings'!$C$7:$O$7,0)))</f>
        <v>-</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5">
      <c r="A194" s="10"/>
      <c r="B194" s="72" t="s">
        <v>165</v>
      </c>
      <c r="C194" s="73" t="s">
        <v>140</v>
      </c>
      <c r="D194" s="192"/>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t="str">
        <f>IF(AE24="-","-",AE24*INDEX('3c Mappings'!$C$8:$O$21,MATCH($C194,'3c Mappings'!$B$8:$B$21,0),MATCH($B194,'3c Mappings'!$C$7:$O$7,0)))</f>
        <v>-</v>
      </c>
      <c r="AF194" s="80" t="str">
        <f>IF(AF24="-","-",AF24*INDEX('3c Mappings'!$C$8:$O$21,MATCH($C194,'3c Mappings'!$B$8:$B$21,0),MATCH($B194,'3c Mappings'!$C$7:$O$7,0)))</f>
        <v>-</v>
      </c>
      <c r="AG194" s="80" t="str">
        <f>IF(AG24="-","-",AG24*INDEX('3c Mappings'!$C$8:$O$21,MATCH($C194,'3c Mappings'!$B$8:$B$21,0),MATCH($B194,'3c Mappings'!$C$7:$O$7,0)))</f>
        <v>-</v>
      </c>
      <c r="AH194" s="80" t="str">
        <f>IF(AH24="-","-",AH24*INDEX('3c Mappings'!$C$8:$O$21,MATCH($C194,'3c Mappings'!$B$8:$B$21,0),MATCH($B194,'3c Mappings'!$C$7:$O$7,0)))</f>
        <v>-</v>
      </c>
      <c r="AI194" s="80" t="str">
        <f>IF(AI24="-","-",AI24*INDEX('3c Mappings'!$C$8:$O$21,MATCH($C194,'3c Mappings'!$B$8:$B$21,0),MATCH($B194,'3c Mappings'!$C$7:$O$7,0)))</f>
        <v>-</v>
      </c>
      <c r="AJ194" s="80" t="str">
        <f>IF(AJ24="-","-",AJ24*INDEX('3c Mappings'!$C$8:$O$21,MATCH($C194,'3c Mappings'!$B$8:$B$21,0),MATCH($B194,'3c Mappings'!$C$7:$O$7,0)))</f>
        <v>-</v>
      </c>
      <c r="AK194" s="80" t="str">
        <f>IF(AK24="-","-",AK24*INDEX('3c Mappings'!$C$8:$O$21,MATCH($C194,'3c Mappings'!$B$8:$B$21,0),MATCH($B194,'3c Mappings'!$C$7:$O$7,0)))</f>
        <v>-</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5">
      <c r="A195" s="10"/>
      <c r="B195" s="72" t="s">
        <v>166</v>
      </c>
      <c r="C195" s="73" t="s">
        <v>140</v>
      </c>
      <c r="D195" s="192"/>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t="str">
        <f>IF(AE25="-","-",AE25*INDEX('3c Mappings'!$C$8:$O$21,MATCH($C195,'3c Mappings'!$B$8:$B$21,0),MATCH($B195,'3c Mappings'!$C$7:$O$7,0)))</f>
        <v>-</v>
      </c>
      <c r="AF195" s="80" t="str">
        <f>IF(AF25="-","-",AF25*INDEX('3c Mappings'!$C$8:$O$21,MATCH($C195,'3c Mappings'!$B$8:$B$21,0),MATCH($B195,'3c Mappings'!$C$7:$O$7,0)))</f>
        <v>-</v>
      </c>
      <c r="AG195" s="80" t="str">
        <f>IF(AG25="-","-",AG25*INDEX('3c Mappings'!$C$8:$O$21,MATCH($C195,'3c Mappings'!$B$8:$B$21,0),MATCH($B195,'3c Mappings'!$C$7:$O$7,0)))</f>
        <v>-</v>
      </c>
      <c r="AH195" s="80" t="str">
        <f>IF(AH25="-","-",AH25*INDEX('3c Mappings'!$C$8:$O$21,MATCH($C195,'3c Mappings'!$B$8:$B$21,0),MATCH($B195,'3c Mappings'!$C$7:$O$7,0)))</f>
        <v>-</v>
      </c>
      <c r="AI195" s="80" t="str">
        <f>IF(AI25="-","-",AI25*INDEX('3c Mappings'!$C$8:$O$21,MATCH($C195,'3c Mappings'!$B$8:$B$21,0),MATCH($B195,'3c Mappings'!$C$7:$O$7,0)))</f>
        <v>-</v>
      </c>
      <c r="AJ195" s="80" t="str">
        <f>IF(AJ25="-","-",AJ25*INDEX('3c Mappings'!$C$8:$O$21,MATCH($C195,'3c Mappings'!$B$8:$B$21,0),MATCH($B195,'3c Mappings'!$C$7:$O$7,0)))</f>
        <v>-</v>
      </c>
      <c r="AK195" s="80" t="str">
        <f>IF(AK25="-","-",AK25*INDEX('3c Mappings'!$C$8:$O$21,MATCH($C195,'3c Mappings'!$B$8:$B$21,0),MATCH($B195,'3c Mappings'!$C$7:$O$7,0)))</f>
        <v>-</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5">
      <c r="A196" s="10"/>
      <c r="B196" s="72" t="s">
        <v>167</v>
      </c>
      <c r="C196" s="73" t="s">
        <v>140</v>
      </c>
      <c r="D196" s="192"/>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t="str">
        <f>IF(AE26="-","-",AE26*INDEX('3c Mappings'!$C$8:$O$21,MATCH($C196,'3c Mappings'!$B$8:$B$21,0),MATCH($B196,'3c Mappings'!$C$7:$O$7,0)))</f>
        <v>-</v>
      </c>
      <c r="AF196" s="80" t="str">
        <f>IF(AF26="-","-",AF26*INDEX('3c Mappings'!$C$8:$O$21,MATCH($C196,'3c Mappings'!$B$8:$B$21,0),MATCH($B196,'3c Mappings'!$C$7:$O$7,0)))</f>
        <v>-</v>
      </c>
      <c r="AG196" s="80" t="str">
        <f>IF(AG26="-","-",AG26*INDEX('3c Mappings'!$C$8:$O$21,MATCH($C196,'3c Mappings'!$B$8:$B$21,0),MATCH($B196,'3c Mappings'!$C$7:$O$7,0)))</f>
        <v>-</v>
      </c>
      <c r="AH196" s="80" t="str">
        <f>IF(AH26="-","-",AH26*INDEX('3c Mappings'!$C$8:$O$21,MATCH($C196,'3c Mappings'!$B$8:$B$21,0),MATCH($B196,'3c Mappings'!$C$7:$O$7,0)))</f>
        <v>-</v>
      </c>
      <c r="AI196" s="80" t="str">
        <f>IF(AI26="-","-",AI26*INDEX('3c Mappings'!$C$8:$O$21,MATCH($C196,'3c Mappings'!$B$8:$B$21,0),MATCH($B196,'3c Mappings'!$C$7:$O$7,0)))</f>
        <v>-</v>
      </c>
      <c r="AJ196" s="80" t="str">
        <f>IF(AJ26="-","-",AJ26*INDEX('3c Mappings'!$C$8:$O$21,MATCH($C196,'3c Mappings'!$B$8:$B$21,0),MATCH($B196,'3c Mappings'!$C$7:$O$7,0)))</f>
        <v>-</v>
      </c>
      <c r="AK196" s="80" t="str">
        <f>IF(AK26="-","-",AK26*INDEX('3c Mappings'!$C$8:$O$21,MATCH($C196,'3c Mappings'!$B$8:$B$21,0),MATCH($B196,'3c Mappings'!$C$7:$O$7,0)))</f>
        <v>-</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65" customHeight="1">
      <c r="A197" s="10"/>
      <c r="B197" s="72" t="s">
        <v>155</v>
      </c>
      <c r="C197" s="73" t="s">
        <v>141</v>
      </c>
      <c r="D197" s="192"/>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t="str">
        <f>IF(AE14="-","-",AE14*INDEX('3c Mappings'!$C$8:$O$21,MATCH($C197,'3c Mappings'!$B$8:$B$21,0),MATCH($B197,'3c Mappings'!$C$7:$O$7,0)))</f>
        <v>-</v>
      </c>
      <c r="AF197" s="80" t="str">
        <f>IF(AF14="-","-",AF14*INDEX('3c Mappings'!$C$8:$O$21,MATCH($C197,'3c Mappings'!$B$8:$B$21,0),MATCH($B197,'3c Mappings'!$C$7:$O$7,0)))</f>
        <v>-</v>
      </c>
      <c r="AG197" s="80" t="str">
        <f>IF(AG14="-","-",AG14*INDEX('3c Mappings'!$C$8:$O$21,MATCH($C197,'3c Mappings'!$B$8:$B$21,0),MATCH($B197,'3c Mappings'!$C$7:$O$7,0)))</f>
        <v>-</v>
      </c>
      <c r="AH197" s="80" t="str">
        <f>IF(AH14="-","-",AH14*INDEX('3c Mappings'!$C$8:$O$21,MATCH($C197,'3c Mappings'!$B$8:$B$21,0),MATCH($B197,'3c Mappings'!$C$7:$O$7,0)))</f>
        <v>-</v>
      </c>
      <c r="AI197" s="80" t="str">
        <f>IF(AI14="-","-",AI14*INDEX('3c Mappings'!$C$8:$O$21,MATCH($C197,'3c Mappings'!$B$8:$B$21,0),MATCH($B197,'3c Mappings'!$C$7:$O$7,0)))</f>
        <v>-</v>
      </c>
      <c r="AJ197" s="80" t="str">
        <f>IF(AJ14="-","-",AJ14*INDEX('3c Mappings'!$C$8:$O$21,MATCH($C197,'3c Mappings'!$B$8:$B$21,0),MATCH($B197,'3c Mappings'!$C$7:$O$7,0)))</f>
        <v>-</v>
      </c>
      <c r="AK197" s="80" t="str">
        <f>IF(AK14="-","-",AK14*INDEX('3c Mappings'!$C$8:$O$21,MATCH($C197,'3c Mappings'!$B$8:$B$21,0),MATCH($B197,'3c Mappings'!$C$7:$O$7,0)))</f>
        <v>-</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5">
      <c r="A198" s="10"/>
      <c r="B198" s="72" t="s">
        <v>156</v>
      </c>
      <c r="C198" s="73" t="s">
        <v>141</v>
      </c>
      <c r="D198" s="192"/>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t="str">
        <f>IF(AE15="-","-",AE15*INDEX('3c Mappings'!$C$8:$O$21,MATCH($C198,'3c Mappings'!$B$8:$B$21,0),MATCH($B198,'3c Mappings'!$C$7:$O$7,0)))</f>
        <v>-</v>
      </c>
      <c r="AF198" s="80" t="str">
        <f>IF(AF15="-","-",AF15*INDEX('3c Mappings'!$C$8:$O$21,MATCH($C198,'3c Mappings'!$B$8:$B$21,0),MATCH($B198,'3c Mappings'!$C$7:$O$7,0)))</f>
        <v>-</v>
      </c>
      <c r="AG198" s="80" t="str">
        <f>IF(AG15="-","-",AG15*INDEX('3c Mappings'!$C$8:$O$21,MATCH($C198,'3c Mappings'!$B$8:$B$21,0),MATCH($B198,'3c Mappings'!$C$7:$O$7,0)))</f>
        <v>-</v>
      </c>
      <c r="AH198" s="80" t="str">
        <f>IF(AH15="-","-",AH15*INDEX('3c Mappings'!$C$8:$O$21,MATCH($C198,'3c Mappings'!$B$8:$B$21,0),MATCH($B198,'3c Mappings'!$C$7:$O$7,0)))</f>
        <v>-</v>
      </c>
      <c r="AI198" s="80" t="str">
        <f>IF(AI15="-","-",AI15*INDEX('3c Mappings'!$C$8:$O$21,MATCH($C198,'3c Mappings'!$B$8:$B$21,0),MATCH($B198,'3c Mappings'!$C$7:$O$7,0)))</f>
        <v>-</v>
      </c>
      <c r="AJ198" s="80" t="str">
        <f>IF(AJ15="-","-",AJ15*INDEX('3c Mappings'!$C$8:$O$21,MATCH($C198,'3c Mappings'!$B$8:$B$21,0),MATCH($B198,'3c Mappings'!$C$7:$O$7,0)))</f>
        <v>-</v>
      </c>
      <c r="AK198" s="80" t="str">
        <f>IF(AK15="-","-",AK15*INDEX('3c Mappings'!$C$8:$O$21,MATCH($C198,'3c Mappings'!$B$8:$B$21,0),MATCH($B198,'3c Mappings'!$C$7:$O$7,0)))</f>
        <v>-</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5">
      <c r="A199" s="10"/>
      <c r="B199" s="72" t="s">
        <v>157</v>
      </c>
      <c r="C199" s="73" t="s">
        <v>141</v>
      </c>
      <c r="D199" s="192"/>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t="str">
        <f>IF(AE16="-","-",AE16*INDEX('3c Mappings'!$C$8:$O$21,MATCH($C199,'3c Mappings'!$B$8:$B$21,0),MATCH($B199,'3c Mappings'!$C$7:$O$7,0)))</f>
        <v>-</v>
      </c>
      <c r="AF199" s="80" t="str">
        <f>IF(AF16="-","-",AF16*INDEX('3c Mappings'!$C$8:$O$21,MATCH($C199,'3c Mappings'!$B$8:$B$21,0),MATCH($B199,'3c Mappings'!$C$7:$O$7,0)))</f>
        <v>-</v>
      </c>
      <c r="AG199" s="80" t="str">
        <f>IF(AG16="-","-",AG16*INDEX('3c Mappings'!$C$8:$O$21,MATCH($C199,'3c Mappings'!$B$8:$B$21,0),MATCH($B199,'3c Mappings'!$C$7:$O$7,0)))</f>
        <v>-</v>
      </c>
      <c r="AH199" s="80" t="str">
        <f>IF(AH16="-","-",AH16*INDEX('3c Mappings'!$C$8:$O$21,MATCH($C199,'3c Mappings'!$B$8:$B$21,0),MATCH($B199,'3c Mappings'!$C$7:$O$7,0)))</f>
        <v>-</v>
      </c>
      <c r="AI199" s="80" t="str">
        <f>IF(AI16="-","-",AI16*INDEX('3c Mappings'!$C$8:$O$21,MATCH($C199,'3c Mappings'!$B$8:$B$21,0),MATCH($B199,'3c Mappings'!$C$7:$O$7,0)))</f>
        <v>-</v>
      </c>
      <c r="AJ199" s="80" t="str">
        <f>IF(AJ16="-","-",AJ16*INDEX('3c Mappings'!$C$8:$O$21,MATCH($C199,'3c Mappings'!$B$8:$B$21,0),MATCH($B199,'3c Mappings'!$C$7:$O$7,0)))</f>
        <v>-</v>
      </c>
      <c r="AK199" s="80" t="str">
        <f>IF(AK16="-","-",AK16*INDEX('3c Mappings'!$C$8:$O$21,MATCH($C199,'3c Mappings'!$B$8:$B$21,0),MATCH($B199,'3c Mappings'!$C$7:$O$7,0)))</f>
        <v>-</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5">
      <c r="A200" s="10"/>
      <c r="B200" s="72" t="s">
        <v>158</v>
      </c>
      <c r="C200" s="73" t="s">
        <v>141</v>
      </c>
      <c r="D200" s="192"/>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t="str">
        <f>IF(AE17="-","-",AE17*INDEX('3c Mappings'!$C$8:$O$21,MATCH($C200,'3c Mappings'!$B$8:$B$21,0),MATCH($B200,'3c Mappings'!$C$7:$O$7,0)))</f>
        <v>-</v>
      </c>
      <c r="AF200" s="80" t="str">
        <f>IF(AF17="-","-",AF17*INDEX('3c Mappings'!$C$8:$O$21,MATCH($C200,'3c Mappings'!$B$8:$B$21,0),MATCH($B200,'3c Mappings'!$C$7:$O$7,0)))</f>
        <v>-</v>
      </c>
      <c r="AG200" s="80" t="str">
        <f>IF(AG17="-","-",AG17*INDEX('3c Mappings'!$C$8:$O$21,MATCH($C200,'3c Mappings'!$B$8:$B$21,0),MATCH($B200,'3c Mappings'!$C$7:$O$7,0)))</f>
        <v>-</v>
      </c>
      <c r="AH200" s="80" t="str">
        <f>IF(AH17="-","-",AH17*INDEX('3c Mappings'!$C$8:$O$21,MATCH($C200,'3c Mappings'!$B$8:$B$21,0),MATCH($B200,'3c Mappings'!$C$7:$O$7,0)))</f>
        <v>-</v>
      </c>
      <c r="AI200" s="80" t="str">
        <f>IF(AI17="-","-",AI17*INDEX('3c Mappings'!$C$8:$O$21,MATCH($C200,'3c Mappings'!$B$8:$B$21,0),MATCH($B200,'3c Mappings'!$C$7:$O$7,0)))</f>
        <v>-</v>
      </c>
      <c r="AJ200" s="80" t="str">
        <f>IF(AJ17="-","-",AJ17*INDEX('3c Mappings'!$C$8:$O$21,MATCH($C200,'3c Mappings'!$B$8:$B$21,0),MATCH($B200,'3c Mappings'!$C$7:$O$7,0)))</f>
        <v>-</v>
      </c>
      <c r="AK200" s="80" t="str">
        <f>IF(AK17="-","-",AK17*INDEX('3c Mappings'!$C$8:$O$21,MATCH($C200,'3c Mappings'!$B$8:$B$21,0),MATCH($B200,'3c Mappings'!$C$7:$O$7,0)))</f>
        <v>-</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5">
      <c r="A201" s="10"/>
      <c r="B201" s="72" t="s">
        <v>159</v>
      </c>
      <c r="C201" s="73" t="s">
        <v>141</v>
      </c>
      <c r="D201" s="192"/>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t="str">
        <f>IF(AE18="-","-",AE18*INDEX('3c Mappings'!$C$8:$O$21,MATCH($C201,'3c Mappings'!$B$8:$B$21,0),MATCH($B201,'3c Mappings'!$C$7:$O$7,0)))</f>
        <v>-</v>
      </c>
      <c r="AF201" s="80" t="str">
        <f>IF(AF18="-","-",AF18*INDEX('3c Mappings'!$C$8:$O$21,MATCH($C201,'3c Mappings'!$B$8:$B$21,0),MATCH($B201,'3c Mappings'!$C$7:$O$7,0)))</f>
        <v>-</v>
      </c>
      <c r="AG201" s="80" t="str">
        <f>IF(AG18="-","-",AG18*INDEX('3c Mappings'!$C$8:$O$21,MATCH($C201,'3c Mappings'!$B$8:$B$21,0),MATCH($B201,'3c Mappings'!$C$7:$O$7,0)))</f>
        <v>-</v>
      </c>
      <c r="AH201" s="80" t="str">
        <f>IF(AH18="-","-",AH18*INDEX('3c Mappings'!$C$8:$O$21,MATCH($C201,'3c Mappings'!$B$8:$B$21,0),MATCH($B201,'3c Mappings'!$C$7:$O$7,0)))</f>
        <v>-</v>
      </c>
      <c r="AI201" s="80" t="str">
        <f>IF(AI18="-","-",AI18*INDEX('3c Mappings'!$C$8:$O$21,MATCH($C201,'3c Mappings'!$B$8:$B$21,0),MATCH($B201,'3c Mappings'!$C$7:$O$7,0)))</f>
        <v>-</v>
      </c>
      <c r="AJ201" s="80" t="str">
        <f>IF(AJ18="-","-",AJ18*INDEX('3c Mappings'!$C$8:$O$21,MATCH($C201,'3c Mappings'!$B$8:$B$21,0),MATCH($B201,'3c Mappings'!$C$7:$O$7,0)))</f>
        <v>-</v>
      </c>
      <c r="AK201" s="80" t="str">
        <f>IF(AK18="-","-",AK18*INDEX('3c Mappings'!$C$8:$O$21,MATCH($C201,'3c Mappings'!$B$8:$B$21,0),MATCH($B201,'3c Mappings'!$C$7:$O$7,0)))</f>
        <v>-</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5">
      <c r="A202" s="10"/>
      <c r="B202" s="72" t="s">
        <v>160</v>
      </c>
      <c r="C202" s="73" t="s">
        <v>141</v>
      </c>
      <c r="D202" s="192"/>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t="str">
        <f>IF(AE19="-","-",AE19*INDEX('3c Mappings'!$C$8:$O$21,MATCH($C202,'3c Mappings'!$B$8:$B$21,0),MATCH($B202,'3c Mappings'!$C$7:$O$7,0)))</f>
        <v>-</v>
      </c>
      <c r="AF202" s="80" t="str">
        <f>IF(AF19="-","-",AF19*INDEX('3c Mappings'!$C$8:$O$21,MATCH($C202,'3c Mappings'!$B$8:$B$21,0),MATCH($B202,'3c Mappings'!$C$7:$O$7,0)))</f>
        <v>-</v>
      </c>
      <c r="AG202" s="80" t="str">
        <f>IF(AG19="-","-",AG19*INDEX('3c Mappings'!$C$8:$O$21,MATCH($C202,'3c Mappings'!$B$8:$B$21,0),MATCH($B202,'3c Mappings'!$C$7:$O$7,0)))</f>
        <v>-</v>
      </c>
      <c r="AH202" s="80" t="str">
        <f>IF(AH19="-","-",AH19*INDEX('3c Mappings'!$C$8:$O$21,MATCH($C202,'3c Mappings'!$B$8:$B$21,0),MATCH($B202,'3c Mappings'!$C$7:$O$7,0)))</f>
        <v>-</v>
      </c>
      <c r="AI202" s="80" t="str">
        <f>IF(AI19="-","-",AI19*INDEX('3c Mappings'!$C$8:$O$21,MATCH($C202,'3c Mappings'!$B$8:$B$21,0),MATCH($B202,'3c Mappings'!$C$7:$O$7,0)))</f>
        <v>-</v>
      </c>
      <c r="AJ202" s="80" t="str">
        <f>IF(AJ19="-","-",AJ19*INDEX('3c Mappings'!$C$8:$O$21,MATCH($C202,'3c Mappings'!$B$8:$B$21,0),MATCH($B202,'3c Mappings'!$C$7:$O$7,0)))</f>
        <v>-</v>
      </c>
      <c r="AK202" s="80" t="str">
        <f>IF(AK19="-","-",AK19*INDEX('3c Mappings'!$C$8:$O$21,MATCH($C202,'3c Mappings'!$B$8:$B$21,0),MATCH($B202,'3c Mappings'!$C$7:$O$7,0)))</f>
        <v>-</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5">
      <c r="A203" s="10"/>
      <c r="B203" s="72" t="s">
        <v>161</v>
      </c>
      <c r="C203" s="73" t="s">
        <v>141</v>
      </c>
      <c r="D203" s="192"/>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t="str">
        <f>IF(AE20="-","-",AE20*INDEX('3c Mappings'!$C$8:$O$21,MATCH($C203,'3c Mappings'!$B$8:$B$21,0),MATCH($B203,'3c Mappings'!$C$7:$O$7,0)))</f>
        <v>-</v>
      </c>
      <c r="AF203" s="80" t="str">
        <f>IF(AF20="-","-",AF20*INDEX('3c Mappings'!$C$8:$O$21,MATCH($C203,'3c Mappings'!$B$8:$B$21,0),MATCH($B203,'3c Mappings'!$C$7:$O$7,0)))</f>
        <v>-</v>
      </c>
      <c r="AG203" s="80" t="str">
        <f>IF(AG20="-","-",AG20*INDEX('3c Mappings'!$C$8:$O$21,MATCH($C203,'3c Mappings'!$B$8:$B$21,0),MATCH($B203,'3c Mappings'!$C$7:$O$7,0)))</f>
        <v>-</v>
      </c>
      <c r="AH203" s="80" t="str">
        <f>IF(AH20="-","-",AH20*INDEX('3c Mappings'!$C$8:$O$21,MATCH($C203,'3c Mappings'!$B$8:$B$21,0),MATCH($B203,'3c Mappings'!$C$7:$O$7,0)))</f>
        <v>-</v>
      </c>
      <c r="AI203" s="80" t="str">
        <f>IF(AI20="-","-",AI20*INDEX('3c Mappings'!$C$8:$O$21,MATCH($C203,'3c Mappings'!$B$8:$B$21,0),MATCH($B203,'3c Mappings'!$C$7:$O$7,0)))</f>
        <v>-</v>
      </c>
      <c r="AJ203" s="80" t="str">
        <f>IF(AJ20="-","-",AJ20*INDEX('3c Mappings'!$C$8:$O$21,MATCH($C203,'3c Mappings'!$B$8:$B$21,0),MATCH($B203,'3c Mappings'!$C$7:$O$7,0)))</f>
        <v>-</v>
      </c>
      <c r="AK203" s="80" t="str">
        <f>IF(AK20="-","-",AK20*INDEX('3c Mappings'!$C$8:$O$21,MATCH($C203,'3c Mappings'!$B$8:$B$21,0),MATCH($B203,'3c Mappings'!$C$7:$O$7,0)))</f>
        <v>-</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5">
      <c r="A204" s="10"/>
      <c r="B204" s="72" t="s">
        <v>162</v>
      </c>
      <c r="C204" s="73" t="s">
        <v>141</v>
      </c>
      <c r="D204" s="192"/>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t="str">
        <f>IF(AE21="-","-",AE21*INDEX('3c Mappings'!$C$8:$O$21,MATCH($C204,'3c Mappings'!$B$8:$B$21,0),MATCH($B204,'3c Mappings'!$C$7:$O$7,0)))</f>
        <v>-</v>
      </c>
      <c r="AF204" s="80" t="str">
        <f>IF(AF21="-","-",AF21*INDEX('3c Mappings'!$C$8:$O$21,MATCH($C204,'3c Mappings'!$B$8:$B$21,0),MATCH($B204,'3c Mappings'!$C$7:$O$7,0)))</f>
        <v>-</v>
      </c>
      <c r="AG204" s="80" t="str">
        <f>IF(AG21="-","-",AG21*INDEX('3c Mappings'!$C$8:$O$21,MATCH($C204,'3c Mappings'!$B$8:$B$21,0),MATCH($B204,'3c Mappings'!$C$7:$O$7,0)))</f>
        <v>-</v>
      </c>
      <c r="AH204" s="80" t="str">
        <f>IF(AH21="-","-",AH21*INDEX('3c Mappings'!$C$8:$O$21,MATCH($C204,'3c Mappings'!$B$8:$B$21,0),MATCH($B204,'3c Mappings'!$C$7:$O$7,0)))</f>
        <v>-</v>
      </c>
      <c r="AI204" s="80" t="str">
        <f>IF(AI21="-","-",AI21*INDEX('3c Mappings'!$C$8:$O$21,MATCH($C204,'3c Mappings'!$B$8:$B$21,0),MATCH($B204,'3c Mappings'!$C$7:$O$7,0)))</f>
        <v>-</v>
      </c>
      <c r="AJ204" s="80" t="str">
        <f>IF(AJ21="-","-",AJ21*INDEX('3c Mappings'!$C$8:$O$21,MATCH($C204,'3c Mappings'!$B$8:$B$21,0),MATCH($B204,'3c Mappings'!$C$7:$O$7,0)))</f>
        <v>-</v>
      </c>
      <c r="AK204" s="80" t="str">
        <f>IF(AK21="-","-",AK21*INDEX('3c Mappings'!$C$8:$O$21,MATCH($C204,'3c Mappings'!$B$8:$B$21,0),MATCH($B204,'3c Mappings'!$C$7:$O$7,0)))</f>
        <v>-</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5">
      <c r="A205" s="10"/>
      <c r="B205" s="72" t="s">
        <v>163</v>
      </c>
      <c r="C205" s="73" t="s">
        <v>141</v>
      </c>
      <c r="D205" s="192"/>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t="str">
        <f>IF(AE22="-","-",AE22*INDEX('3c Mappings'!$C$8:$O$21,MATCH($C205,'3c Mappings'!$B$8:$B$21,0),MATCH($B205,'3c Mappings'!$C$7:$O$7,0)))</f>
        <v>-</v>
      </c>
      <c r="AF205" s="80" t="str">
        <f>IF(AF22="-","-",AF22*INDEX('3c Mappings'!$C$8:$O$21,MATCH($C205,'3c Mappings'!$B$8:$B$21,0),MATCH($B205,'3c Mappings'!$C$7:$O$7,0)))</f>
        <v>-</v>
      </c>
      <c r="AG205" s="80" t="str">
        <f>IF(AG22="-","-",AG22*INDEX('3c Mappings'!$C$8:$O$21,MATCH($C205,'3c Mappings'!$B$8:$B$21,0),MATCH($B205,'3c Mappings'!$C$7:$O$7,0)))</f>
        <v>-</v>
      </c>
      <c r="AH205" s="80" t="str">
        <f>IF(AH22="-","-",AH22*INDEX('3c Mappings'!$C$8:$O$21,MATCH($C205,'3c Mappings'!$B$8:$B$21,0),MATCH($B205,'3c Mappings'!$C$7:$O$7,0)))</f>
        <v>-</v>
      </c>
      <c r="AI205" s="80" t="str">
        <f>IF(AI22="-","-",AI22*INDEX('3c Mappings'!$C$8:$O$21,MATCH($C205,'3c Mappings'!$B$8:$B$21,0),MATCH($B205,'3c Mappings'!$C$7:$O$7,0)))</f>
        <v>-</v>
      </c>
      <c r="AJ205" s="80" t="str">
        <f>IF(AJ22="-","-",AJ22*INDEX('3c Mappings'!$C$8:$O$21,MATCH($C205,'3c Mappings'!$B$8:$B$21,0),MATCH($B205,'3c Mappings'!$C$7:$O$7,0)))</f>
        <v>-</v>
      </c>
      <c r="AK205" s="80" t="str">
        <f>IF(AK22="-","-",AK22*INDEX('3c Mappings'!$C$8:$O$21,MATCH($C205,'3c Mappings'!$B$8:$B$21,0),MATCH($B205,'3c Mappings'!$C$7:$O$7,0)))</f>
        <v>-</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5">
      <c r="A206" s="10"/>
      <c r="B206" s="72" t="s">
        <v>164</v>
      </c>
      <c r="C206" s="73" t="s">
        <v>141</v>
      </c>
      <c r="D206" s="192"/>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t="str">
        <f>IF(AE23="-","-",AE23*INDEX('3c Mappings'!$C$8:$O$21,MATCH($C206,'3c Mappings'!$B$8:$B$21,0),MATCH($B206,'3c Mappings'!$C$7:$O$7,0)))</f>
        <v>-</v>
      </c>
      <c r="AF206" s="80" t="str">
        <f>IF(AF23="-","-",AF23*INDEX('3c Mappings'!$C$8:$O$21,MATCH($C206,'3c Mappings'!$B$8:$B$21,0),MATCH($B206,'3c Mappings'!$C$7:$O$7,0)))</f>
        <v>-</v>
      </c>
      <c r="AG206" s="80" t="str">
        <f>IF(AG23="-","-",AG23*INDEX('3c Mappings'!$C$8:$O$21,MATCH($C206,'3c Mappings'!$B$8:$B$21,0),MATCH($B206,'3c Mappings'!$C$7:$O$7,0)))</f>
        <v>-</v>
      </c>
      <c r="AH206" s="80" t="str">
        <f>IF(AH23="-","-",AH23*INDEX('3c Mappings'!$C$8:$O$21,MATCH($C206,'3c Mappings'!$B$8:$B$21,0),MATCH($B206,'3c Mappings'!$C$7:$O$7,0)))</f>
        <v>-</v>
      </c>
      <c r="AI206" s="80" t="str">
        <f>IF(AI23="-","-",AI23*INDEX('3c Mappings'!$C$8:$O$21,MATCH($C206,'3c Mappings'!$B$8:$B$21,0),MATCH($B206,'3c Mappings'!$C$7:$O$7,0)))</f>
        <v>-</v>
      </c>
      <c r="AJ206" s="80" t="str">
        <f>IF(AJ23="-","-",AJ23*INDEX('3c Mappings'!$C$8:$O$21,MATCH($C206,'3c Mappings'!$B$8:$B$21,0),MATCH($B206,'3c Mappings'!$C$7:$O$7,0)))</f>
        <v>-</v>
      </c>
      <c r="AK206" s="80" t="str">
        <f>IF(AK23="-","-",AK23*INDEX('3c Mappings'!$C$8:$O$21,MATCH($C206,'3c Mappings'!$B$8:$B$21,0),MATCH($B206,'3c Mappings'!$C$7:$O$7,0)))</f>
        <v>-</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5">
      <c r="A207" s="10"/>
      <c r="B207" s="72" t="s">
        <v>165</v>
      </c>
      <c r="C207" s="73" t="s">
        <v>141</v>
      </c>
      <c r="D207" s="192"/>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t="str">
        <f>IF(AE24="-","-",AE24*INDEX('3c Mappings'!$C$8:$O$21,MATCH($C207,'3c Mappings'!$B$8:$B$21,0),MATCH($B207,'3c Mappings'!$C$7:$O$7,0)))</f>
        <v>-</v>
      </c>
      <c r="AF207" s="80" t="str">
        <f>IF(AF24="-","-",AF24*INDEX('3c Mappings'!$C$8:$O$21,MATCH($C207,'3c Mappings'!$B$8:$B$21,0),MATCH($B207,'3c Mappings'!$C$7:$O$7,0)))</f>
        <v>-</v>
      </c>
      <c r="AG207" s="80" t="str">
        <f>IF(AG24="-","-",AG24*INDEX('3c Mappings'!$C$8:$O$21,MATCH($C207,'3c Mappings'!$B$8:$B$21,0),MATCH($B207,'3c Mappings'!$C$7:$O$7,0)))</f>
        <v>-</v>
      </c>
      <c r="AH207" s="80" t="str">
        <f>IF(AH24="-","-",AH24*INDEX('3c Mappings'!$C$8:$O$21,MATCH($C207,'3c Mappings'!$B$8:$B$21,0),MATCH($B207,'3c Mappings'!$C$7:$O$7,0)))</f>
        <v>-</v>
      </c>
      <c r="AI207" s="80" t="str">
        <f>IF(AI24="-","-",AI24*INDEX('3c Mappings'!$C$8:$O$21,MATCH($C207,'3c Mappings'!$B$8:$B$21,0),MATCH($B207,'3c Mappings'!$C$7:$O$7,0)))</f>
        <v>-</v>
      </c>
      <c r="AJ207" s="80" t="str">
        <f>IF(AJ24="-","-",AJ24*INDEX('3c Mappings'!$C$8:$O$21,MATCH($C207,'3c Mappings'!$B$8:$B$21,0),MATCH($B207,'3c Mappings'!$C$7:$O$7,0)))</f>
        <v>-</v>
      </c>
      <c r="AK207" s="80" t="str">
        <f>IF(AK24="-","-",AK24*INDEX('3c Mappings'!$C$8:$O$21,MATCH($C207,'3c Mappings'!$B$8:$B$21,0),MATCH($B207,'3c Mappings'!$C$7:$O$7,0)))</f>
        <v>-</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5">
      <c r="A208" s="10"/>
      <c r="B208" s="72" t="s">
        <v>166</v>
      </c>
      <c r="C208" s="73" t="s">
        <v>141</v>
      </c>
      <c r="D208" s="192"/>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t="str">
        <f>IF(AE25="-","-",AE25*INDEX('3c Mappings'!$C$8:$O$21,MATCH($C208,'3c Mappings'!$B$8:$B$21,0),MATCH($B208,'3c Mappings'!$C$7:$O$7,0)))</f>
        <v>-</v>
      </c>
      <c r="AF208" s="80" t="str">
        <f>IF(AF25="-","-",AF25*INDEX('3c Mappings'!$C$8:$O$21,MATCH($C208,'3c Mappings'!$B$8:$B$21,0),MATCH($B208,'3c Mappings'!$C$7:$O$7,0)))</f>
        <v>-</v>
      </c>
      <c r="AG208" s="80" t="str">
        <f>IF(AG25="-","-",AG25*INDEX('3c Mappings'!$C$8:$O$21,MATCH($C208,'3c Mappings'!$B$8:$B$21,0),MATCH($B208,'3c Mappings'!$C$7:$O$7,0)))</f>
        <v>-</v>
      </c>
      <c r="AH208" s="80" t="str">
        <f>IF(AH25="-","-",AH25*INDEX('3c Mappings'!$C$8:$O$21,MATCH($C208,'3c Mappings'!$B$8:$B$21,0),MATCH($B208,'3c Mappings'!$C$7:$O$7,0)))</f>
        <v>-</v>
      </c>
      <c r="AI208" s="80" t="str">
        <f>IF(AI25="-","-",AI25*INDEX('3c Mappings'!$C$8:$O$21,MATCH($C208,'3c Mappings'!$B$8:$B$21,0),MATCH($B208,'3c Mappings'!$C$7:$O$7,0)))</f>
        <v>-</v>
      </c>
      <c r="AJ208" s="80" t="str">
        <f>IF(AJ25="-","-",AJ25*INDEX('3c Mappings'!$C$8:$O$21,MATCH($C208,'3c Mappings'!$B$8:$B$21,0),MATCH($B208,'3c Mappings'!$C$7:$O$7,0)))</f>
        <v>-</v>
      </c>
      <c r="AK208" s="80" t="str">
        <f>IF(AK25="-","-",AK25*INDEX('3c Mappings'!$C$8:$O$21,MATCH($C208,'3c Mappings'!$B$8:$B$21,0),MATCH($B208,'3c Mappings'!$C$7:$O$7,0)))</f>
        <v>-</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5">
      <c r="A209" s="10"/>
      <c r="B209" s="72" t="s">
        <v>167</v>
      </c>
      <c r="C209" s="73" t="s">
        <v>141</v>
      </c>
      <c r="D209" s="192"/>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t="str">
        <f>IF(AE26="-","-",AE26*INDEX('3c Mappings'!$C$8:$O$21,MATCH($C209,'3c Mappings'!$B$8:$B$21,0),MATCH($B209,'3c Mappings'!$C$7:$O$7,0)))</f>
        <v>-</v>
      </c>
      <c r="AF209" s="80" t="str">
        <f>IF(AF26="-","-",AF26*INDEX('3c Mappings'!$C$8:$O$21,MATCH($C209,'3c Mappings'!$B$8:$B$21,0),MATCH($B209,'3c Mappings'!$C$7:$O$7,0)))</f>
        <v>-</v>
      </c>
      <c r="AG209" s="80" t="str">
        <f>IF(AG26="-","-",AG26*INDEX('3c Mappings'!$C$8:$O$21,MATCH($C209,'3c Mappings'!$B$8:$B$21,0),MATCH($B209,'3c Mappings'!$C$7:$O$7,0)))</f>
        <v>-</v>
      </c>
      <c r="AH209" s="80" t="str">
        <f>IF(AH26="-","-",AH26*INDEX('3c Mappings'!$C$8:$O$21,MATCH($C209,'3c Mappings'!$B$8:$B$21,0),MATCH($B209,'3c Mappings'!$C$7:$O$7,0)))</f>
        <v>-</v>
      </c>
      <c r="AI209" s="80" t="str">
        <f>IF(AI26="-","-",AI26*INDEX('3c Mappings'!$C$8:$O$21,MATCH($C209,'3c Mappings'!$B$8:$B$21,0),MATCH($B209,'3c Mappings'!$C$7:$O$7,0)))</f>
        <v>-</v>
      </c>
      <c r="AJ209" s="80" t="str">
        <f>IF(AJ26="-","-",AJ26*INDEX('3c Mappings'!$C$8:$O$21,MATCH($C209,'3c Mappings'!$B$8:$B$21,0),MATCH($B209,'3c Mappings'!$C$7:$O$7,0)))</f>
        <v>-</v>
      </c>
      <c r="AK209" s="80" t="str">
        <f>IF(AK26="-","-",AK26*INDEX('3c Mappings'!$C$8:$O$21,MATCH($C209,'3c Mappings'!$B$8:$B$21,0),MATCH($B209,'3c Mappings'!$C$7:$O$7,0)))</f>
        <v>-</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5">
      <c r="A210" s="10"/>
      <c r="B210" s="70" t="s">
        <v>169</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65" customHeight="1">
      <c r="A211" s="10"/>
      <c r="B211" s="72" t="s">
        <v>155</v>
      </c>
      <c r="C211" s="189" t="s">
        <v>32</v>
      </c>
      <c r="D211" s="197"/>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t="str">
        <f>IF('2d Gas distribution'!AF129="-","-",'2d Gas distribution'!AF129)</f>
        <v>-</v>
      </c>
      <c r="AF211" s="80" t="str">
        <f>IF('2d Gas distribution'!AG129="-","-",'2d Gas distribution'!AG129)</f>
        <v>-</v>
      </c>
      <c r="AG211" s="80" t="str">
        <f>IF('2d Gas distribution'!AH129="-","-",'2d Gas distribution'!AH129)</f>
        <v>-</v>
      </c>
      <c r="AH211" s="80" t="str">
        <f>IF('2d Gas distribution'!AI129="-","-",'2d Gas distribution'!AI129)</f>
        <v>-</v>
      </c>
      <c r="AI211" s="80" t="str">
        <f>IF('2d Gas distribution'!AJ129="-","-",'2d Gas distribution'!AJ129)</f>
        <v>-</v>
      </c>
      <c r="AJ211" s="80" t="str">
        <f>IF('2d Gas distribution'!AK129="-","-",'2d Gas distribution'!AK129)</f>
        <v>-</v>
      </c>
      <c r="AK211" s="80" t="str">
        <f>IF('2d Gas distribution'!AL129="-","-",'2d Gas distribution'!AL129)</f>
        <v>-</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5">
      <c r="A212" s="10"/>
      <c r="B212" s="72" t="s">
        <v>156</v>
      </c>
      <c r="C212" s="190"/>
      <c r="D212" s="198"/>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t="str">
        <f>IF('2d Gas distribution'!AF130="-","-",'2d Gas distribution'!AF130)</f>
        <v>-</v>
      </c>
      <c r="AF212" s="80" t="str">
        <f>IF('2d Gas distribution'!AG130="-","-",'2d Gas distribution'!AG130)</f>
        <v>-</v>
      </c>
      <c r="AG212" s="80" t="str">
        <f>IF('2d Gas distribution'!AH130="-","-",'2d Gas distribution'!AH130)</f>
        <v>-</v>
      </c>
      <c r="AH212" s="80" t="str">
        <f>IF('2d Gas distribution'!AI130="-","-",'2d Gas distribution'!AI130)</f>
        <v>-</v>
      </c>
      <c r="AI212" s="80" t="str">
        <f>IF('2d Gas distribution'!AJ130="-","-",'2d Gas distribution'!AJ130)</f>
        <v>-</v>
      </c>
      <c r="AJ212" s="80" t="str">
        <f>IF('2d Gas distribution'!AK130="-","-",'2d Gas distribution'!AK130)</f>
        <v>-</v>
      </c>
      <c r="AK212" s="80" t="str">
        <f>IF('2d Gas distribution'!AL130="-","-",'2d Gas distribution'!AL130)</f>
        <v>-</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5">
      <c r="A213" s="10"/>
      <c r="B213" s="72" t="s">
        <v>157</v>
      </c>
      <c r="C213" s="190"/>
      <c r="D213" s="198"/>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t="str">
        <f>IF('2d Gas distribution'!AF131="-","-",'2d Gas distribution'!AF131)</f>
        <v>-</v>
      </c>
      <c r="AF213" s="80" t="str">
        <f>IF('2d Gas distribution'!AG131="-","-",'2d Gas distribution'!AG131)</f>
        <v>-</v>
      </c>
      <c r="AG213" s="80" t="str">
        <f>IF('2d Gas distribution'!AH131="-","-",'2d Gas distribution'!AH131)</f>
        <v>-</v>
      </c>
      <c r="AH213" s="80" t="str">
        <f>IF('2d Gas distribution'!AI131="-","-",'2d Gas distribution'!AI131)</f>
        <v>-</v>
      </c>
      <c r="AI213" s="80" t="str">
        <f>IF('2d Gas distribution'!AJ131="-","-",'2d Gas distribution'!AJ131)</f>
        <v>-</v>
      </c>
      <c r="AJ213" s="80" t="str">
        <f>IF('2d Gas distribution'!AK131="-","-",'2d Gas distribution'!AK131)</f>
        <v>-</v>
      </c>
      <c r="AK213" s="80" t="str">
        <f>IF('2d Gas distribution'!AL131="-","-",'2d Gas distribution'!AL131)</f>
        <v>-</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5">
      <c r="A214" s="10"/>
      <c r="B214" s="72" t="s">
        <v>158</v>
      </c>
      <c r="C214" s="190"/>
      <c r="D214" s="198"/>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t="str">
        <f>IF('2d Gas distribution'!AF132="-","-",'2d Gas distribution'!AF132)</f>
        <v>-</v>
      </c>
      <c r="AF214" s="80" t="str">
        <f>IF('2d Gas distribution'!AG132="-","-",'2d Gas distribution'!AG132)</f>
        <v>-</v>
      </c>
      <c r="AG214" s="80" t="str">
        <f>IF('2d Gas distribution'!AH132="-","-",'2d Gas distribution'!AH132)</f>
        <v>-</v>
      </c>
      <c r="AH214" s="80" t="str">
        <f>IF('2d Gas distribution'!AI132="-","-",'2d Gas distribution'!AI132)</f>
        <v>-</v>
      </c>
      <c r="AI214" s="80" t="str">
        <f>IF('2d Gas distribution'!AJ132="-","-",'2d Gas distribution'!AJ132)</f>
        <v>-</v>
      </c>
      <c r="AJ214" s="80" t="str">
        <f>IF('2d Gas distribution'!AK132="-","-",'2d Gas distribution'!AK132)</f>
        <v>-</v>
      </c>
      <c r="AK214" s="80" t="str">
        <f>IF('2d Gas distribution'!AL132="-","-",'2d Gas distribution'!AL132)</f>
        <v>-</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5">
      <c r="A215" s="10"/>
      <c r="B215" s="72" t="s">
        <v>159</v>
      </c>
      <c r="C215" s="190"/>
      <c r="D215" s="198"/>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t="str">
        <f>IF('2d Gas distribution'!AF133="-","-",'2d Gas distribution'!AF133)</f>
        <v>-</v>
      </c>
      <c r="AF215" s="80" t="str">
        <f>IF('2d Gas distribution'!AG133="-","-",'2d Gas distribution'!AG133)</f>
        <v>-</v>
      </c>
      <c r="AG215" s="80" t="str">
        <f>IF('2d Gas distribution'!AH133="-","-",'2d Gas distribution'!AH133)</f>
        <v>-</v>
      </c>
      <c r="AH215" s="80" t="str">
        <f>IF('2d Gas distribution'!AI133="-","-",'2d Gas distribution'!AI133)</f>
        <v>-</v>
      </c>
      <c r="AI215" s="80" t="str">
        <f>IF('2d Gas distribution'!AJ133="-","-",'2d Gas distribution'!AJ133)</f>
        <v>-</v>
      </c>
      <c r="AJ215" s="80" t="str">
        <f>IF('2d Gas distribution'!AK133="-","-",'2d Gas distribution'!AK133)</f>
        <v>-</v>
      </c>
      <c r="AK215" s="80" t="str">
        <f>IF('2d Gas distribution'!AL133="-","-",'2d Gas distribution'!AL133)</f>
        <v>-</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5">
      <c r="A216" s="10"/>
      <c r="B216" s="72" t="s">
        <v>160</v>
      </c>
      <c r="C216" s="190"/>
      <c r="D216" s="198"/>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t="str">
        <f>IF('2d Gas distribution'!AF134="-","-",'2d Gas distribution'!AF134)</f>
        <v>-</v>
      </c>
      <c r="AF216" s="80" t="str">
        <f>IF('2d Gas distribution'!AG134="-","-",'2d Gas distribution'!AG134)</f>
        <v>-</v>
      </c>
      <c r="AG216" s="80" t="str">
        <f>IF('2d Gas distribution'!AH134="-","-",'2d Gas distribution'!AH134)</f>
        <v>-</v>
      </c>
      <c r="AH216" s="80" t="str">
        <f>IF('2d Gas distribution'!AI134="-","-",'2d Gas distribution'!AI134)</f>
        <v>-</v>
      </c>
      <c r="AI216" s="80" t="str">
        <f>IF('2d Gas distribution'!AJ134="-","-",'2d Gas distribution'!AJ134)</f>
        <v>-</v>
      </c>
      <c r="AJ216" s="80" t="str">
        <f>IF('2d Gas distribution'!AK134="-","-",'2d Gas distribution'!AK134)</f>
        <v>-</v>
      </c>
      <c r="AK216" s="80" t="str">
        <f>IF('2d Gas distribution'!AL134="-","-",'2d Gas distribution'!AL134)</f>
        <v>-</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5">
      <c r="A217" s="10"/>
      <c r="B217" s="72" t="s">
        <v>161</v>
      </c>
      <c r="C217" s="190"/>
      <c r="D217" s="198"/>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t="str">
        <f>IF('2d Gas distribution'!AF135="-","-",'2d Gas distribution'!AF135)</f>
        <v>-</v>
      </c>
      <c r="AF217" s="80" t="str">
        <f>IF('2d Gas distribution'!AG135="-","-",'2d Gas distribution'!AG135)</f>
        <v>-</v>
      </c>
      <c r="AG217" s="80" t="str">
        <f>IF('2d Gas distribution'!AH135="-","-",'2d Gas distribution'!AH135)</f>
        <v>-</v>
      </c>
      <c r="AH217" s="80" t="str">
        <f>IF('2d Gas distribution'!AI135="-","-",'2d Gas distribution'!AI135)</f>
        <v>-</v>
      </c>
      <c r="AI217" s="80" t="str">
        <f>IF('2d Gas distribution'!AJ135="-","-",'2d Gas distribution'!AJ135)</f>
        <v>-</v>
      </c>
      <c r="AJ217" s="80" t="str">
        <f>IF('2d Gas distribution'!AK135="-","-",'2d Gas distribution'!AK135)</f>
        <v>-</v>
      </c>
      <c r="AK217" s="80" t="str">
        <f>IF('2d Gas distribution'!AL135="-","-",'2d Gas distribution'!AL135)</f>
        <v>-</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5">
      <c r="A218" s="10"/>
      <c r="B218" s="72" t="s">
        <v>162</v>
      </c>
      <c r="C218" s="190"/>
      <c r="D218" s="198"/>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t="str">
        <f>IF('2d Gas distribution'!AF136="-","-",'2d Gas distribution'!AF136)</f>
        <v>-</v>
      </c>
      <c r="AF218" s="80" t="str">
        <f>IF('2d Gas distribution'!AG136="-","-",'2d Gas distribution'!AG136)</f>
        <v>-</v>
      </c>
      <c r="AG218" s="80" t="str">
        <f>IF('2d Gas distribution'!AH136="-","-",'2d Gas distribution'!AH136)</f>
        <v>-</v>
      </c>
      <c r="AH218" s="80" t="str">
        <f>IF('2d Gas distribution'!AI136="-","-",'2d Gas distribution'!AI136)</f>
        <v>-</v>
      </c>
      <c r="AI218" s="80" t="str">
        <f>IF('2d Gas distribution'!AJ136="-","-",'2d Gas distribution'!AJ136)</f>
        <v>-</v>
      </c>
      <c r="AJ218" s="80" t="str">
        <f>IF('2d Gas distribution'!AK136="-","-",'2d Gas distribution'!AK136)</f>
        <v>-</v>
      </c>
      <c r="AK218" s="80" t="str">
        <f>IF('2d Gas distribution'!AL136="-","-",'2d Gas distribution'!AL136)</f>
        <v>-</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5">
      <c r="A219" s="10"/>
      <c r="B219" s="72" t="s">
        <v>163</v>
      </c>
      <c r="C219" s="190"/>
      <c r="D219" s="198"/>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t="str">
        <f>IF('2d Gas distribution'!AF137="-","-",'2d Gas distribution'!AF137)</f>
        <v>-</v>
      </c>
      <c r="AF219" s="80" t="str">
        <f>IF('2d Gas distribution'!AG137="-","-",'2d Gas distribution'!AG137)</f>
        <v>-</v>
      </c>
      <c r="AG219" s="80" t="str">
        <f>IF('2d Gas distribution'!AH137="-","-",'2d Gas distribution'!AH137)</f>
        <v>-</v>
      </c>
      <c r="AH219" s="80" t="str">
        <f>IF('2d Gas distribution'!AI137="-","-",'2d Gas distribution'!AI137)</f>
        <v>-</v>
      </c>
      <c r="AI219" s="80" t="str">
        <f>IF('2d Gas distribution'!AJ137="-","-",'2d Gas distribution'!AJ137)</f>
        <v>-</v>
      </c>
      <c r="AJ219" s="80" t="str">
        <f>IF('2d Gas distribution'!AK137="-","-",'2d Gas distribution'!AK137)</f>
        <v>-</v>
      </c>
      <c r="AK219" s="80" t="str">
        <f>IF('2d Gas distribution'!AL137="-","-",'2d Gas distribution'!AL137)</f>
        <v>-</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5">
      <c r="A220" s="10"/>
      <c r="B220" s="72" t="s">
        <v>164</v>
      </c>
      <c r="C220" s="190"/>
      <c r="D220" s="198"/>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t="str">
        <f>IF('2d Gas distribution'!AF138="-","-",'2d Gas distribution'!AF138)</f>
        <v>-</v>
      </c>
      <c r="AF220" s="80" t="str">
        <f>IF('2d Gas distribution'!AG138="-","-",'2d Gas distribution'!AG138)</f>
        <v>-</v>
      </c>
      <c r="AG220" s="80" t="str">
        <f>IF('2d Gas distribution'!AH138="-","-",'2d Gas distribution'!AH138)</f>
        <v>-</v>
      </c>
      <c r="AH220" s="80" t="str">
        <f>IF('2d Gas distribution'!AI138="-","-",'2d Gas distribution'!AI138)</f>
        <v>-</v>
      </c>
      <c r="AI220" s="80" t="str">
        <f>IF('2d Gas distribution'!AJ138="-","-",'2d Gas distribution'!AJ138)</f>
        <v>-</v>
      </c>
      <c r="AJ220" s="80" t="str">
        <f>IF('2d Gas distribution'!AK138="-","-",'2d Gas distribution'!AK138)</f>
        <v>-</v>
      </c>
      <c r="AK220" s="80" t="str">
        <f>IF('2d Gas distribution'!AL138="-","-",'2d Gas distribution'!AL138)</f>
        <v>-</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5">
      <c r="A221" s="10"/>
      <c r="B221" s="72" t="s">
        <v>165</v>
      </c>
      <c r="C221" s="190"/>
      <c r="D221" s="198"/>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t="str">
        <f>IF('2d Gas distribution'!AF139="-","-",'2d Gas distribution'!AF139)</f>
        <v>-</v>
      </c>
      <c r="AF221" s="80" t="str">
        <f>IF('2d Gas distribution'!AG139="-","-",'2d Gas distribution'!AG139)</f>
        <v>-</v>
      </c>
      <c r="AG221" s="80" t="str">
        <f>IF('2d Gas distribution'!AH139="-","-",'2d Gas distribution'!AH139)</f>
        <v>-</v>
      </c>
      <c r="AH221" s="80" t="str">
        <f>IF('2d Gas distribution'!AI139="-","-",'2d Gas distribution'!AI139)</f>
        <v>-</v>
      </c>
      <c r="AI221" s="80" t="str">
        <f>IF('2d Gas distribution'!AJ139="-","-",'2d Gas distribution'!AJ139)</f>
        <v>-</v>
      </c>
      <c r="AJ221" s="80" t="str">
        <f>IF('2d Gas distribution'!AK139="-","-",'2d Gas distribution'!AK139)</f>
        <v>-</v>
      </c>
      <c r="AK221" s="80" t="str">
        <f>IF('2d Gas distribution'!AL139="-","-",'2d Gas distribution'!AL139)</f>
        <v>-</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5">
      <c r="A222" s="10"/>
      <c r="B222" s="72" t="s">
        <v>166</v>
      </c>
      <c r="C222" s="190"/>
      <c r="D222" s="198"/>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t="str">
        <f>IF('2d Gas distribution'!AF140="-","-",'2d Gas distribution'!AF140)</f>
        <v>-</v>
      </c>
      <c r="AF222" s="80" t="str">
        <f>IF('2d Gas distribution'!AG140="-","-",'2d Gas distribution'!AG140)</f>
        <v>-</v>
      </c>
      <c r="AG222" s="80" t="str">
        <f>IF('2d Gas distribution'!AH140="-","-",'2d Gas distribution'!AH140)</f>
        <v>-</v>
      </c>
      <c r="AH222" s="80" t="str">
        <f>IF('2d Gas distribution'!AI140="-","-",'2d Gas distribution'!AI140)</f>
        <v>-</v>
      </c>
      <c r="AI222" s="80" t="str">
        <f>IF('2d Gas distribution'!AJ140="-","-",'2d Gas distribution'!AJ140)</f>
        <v>-</v>
      </c>
      <c r="AJ222" s="80" t="str">
        <f>IF('2d Gas distribution'!AK140="-","-",'2d Gas distribution'!AK140)</f>
        <v>-</v>
      </c>
      <c r="AK222" s="80" t="str">
        <f>IF('2d Gas distribution'!AL140="-","-",'2d Gas distribution'!AL140)</f>
        <v>-</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5">
      <c r="A223" s="10"/>
      <c r="B223" s="72" t="s">
        <v>167</v>
      </c>
      <c r="C223" s="191"/>
      <c r="D223" s="199"/>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t="str">
        <f>IF('2d Gas distribution'!AF141="-","-",'2d Gas distribution'!AF141)</f>
        <v>-</v>
      </c>
      <c r="AF223" s="80" t="str">
        <f>IF('2d Gas distribution'!AG141="-","-",'2d Gas distribution'!AG141)</f>
        <v>-</v>
      </c>
      <c r="AG223" s="80" t="str">
        <f>IF('2d Gas distribution'!AH141="-","-",'2d Gas distribution'!AH141)</f>
        <v>-</v>
      </c>
      <c r="AH223" s="80" t="str">
        <f>IF('2d Gas distribution'!AI141="-","-",'2d Gas distribution'!AI141)</f>
        <v>-</v>
      </c>
      <c r="AI223" s="80" t="str">
        <f>IF('2d Gas distribution'!AJ141="-","-",'2d Gas distribution'!AJ141)</f>
        <v>-</v>
      </c>
      <c r="AJ223" s="80" t="str">
        <f>IF('2d Gas distribution'!AK141="-","-",'2d Gas distribution'!AK141)</f>
        <v>-</v>
      </c>
      <c r="AK223" s="80" t="str">
        <f>IF('2d Gas distribution'!AL141="-","-",'2d Gas distribution'!AL141)</f>
        <v>-</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5">
      <c r="A224" s="10"/>
      <c r="B224" s="70" t="s">
        <v>170</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65" customHeight="1">
      <c r="A225" s="10"/>
      <c r="B225" s="72" t="s">
        <v>155</v>
      </c>
      <c r="C225" s="73" t="s">
        <v>127</v>
      </c>
      <c r="D225" s="192"/>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t="str">
        <f>IF(AE211="-","-",AE211*INDEX('3c Mappings'!$C$8:$O$21,MATCH($C225,'3c Mappings'!$B$8:$B$21,0),MATCH($B225,'3c Mappings'!$C$7:$O$7,0)))</f>
        <v>-</v>
      </c>
      <c r="AF225" s="80" t="str">
        <f>IF(AF211="-","-",AF211*INDEX('3c Mappings'!$C$8:$O$21,MATCH($C225,'3c Mappings'!$B$8:$B$21,0),MATCH($B225,'3c Mappings'!$C$7:$O$7,0)))</f>
        <v>-</v>
      </c>
      <c r="AG225" s="80" t="str">
        <f>IF(AG211="-","-",AG211*INDEX('3c Mappings'!$C$8:$O$21,MATCH($C225,'3c Mappings'!$B$8:$B$21,0),MATCH($B225,'3c Mappings'!$C$7:$O$7,0)))</f>
        <v>-</v>
      </c>
      <c r="AH225" s="80" t="str">
        <f>IF(AH211="-","-",AH211*INDEX('3c Mappings'!$C$8:$O$21,MATCH($C225,'3c Mappings'!$B$8:$B$21,0),MATCH($B225,'3c Mappings'!$C$7:$O$7,0)))</f>
        <v>-</v>
      </c>
      <c r="AI225" s="80" t="str">
        <f>IF(AI211="-","-",AI211*INDEX('3c Mappings'!$C$8:$O$21,MATCH($C225,'3c Mappings'!$B$8:$B$21,0),MATCH($B225,'3c Mappings'!$C$7:$O$7,0)))</f>
        <v>-</v>
      </c>
      <c r="AJ225" s="80" t="str">
        <f>IF(AJ211="-","-",AJ211*INDEX('3c Mappings'!$C$8:$O$21,MATCH($C225,'3c Mappings'!$B$8:$B$21,0),MATCH($B225,'3c Mappings'!$C$7:$O$7,0)))</f>
        <v>-</v>
      </c>
      <c r="AK225" s="80" t="str">
        <f>IF(AK211="-","-",AK211*INDEX('3c Mappings'!$C$8:$O$21,MATCH($C225,'3c Mappings'!$B$8:$B$21,0),MATCH($B225,'3c Mappings'!$C$7:$O$7,0)))</f>
        <v>-</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5">
      <c r="A226" s="10"/>
      <c r="B226" s="72" t="s">
        <v>156</v>
      </c>
      <c r="C226" s="73" t="s">
        <v>127</v>
      </c>
      <c r="D226" s="192"/>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t="str">
        <f>IF(AE212="-","-",AE212*INDEX('3c Mappings'!$C$8:$O$21,MATCH($C226,'3c Mappings'!$B$8:$B$21,0),MATCH($B226,'3c Mappings'!$C$7:$O$7,0)))</f>
        <v>-</v>
      </c>
      <c r="AF226" s="80" t="str">
        <f>IF(AF212="-","-",AF212*INDEX('3c Mappings'!$C$8:$O$21,MATCH($C226,'3c Mappings'!$B$8:$B$21,0),MATCH($B226,'3c Mappings'!$C$7:$O$7,0)))</f>
        <v>-</v>
      </c>
      <c r="AG226" s="80" t="str">
        <f>IF(AG212="-","-",AG212*INDEX('3c Mappings'!$C$8:$O$21,MATCH($C226,'3c Mappings'!$B$8:$B$21,0),MATCH($B226,'3c Mappings'!$C$7:$O$7,0)))</f>
        <v>-</v>
      </c>
      <c r="AH226" s="80" t="str">
        <f>IF(AH212="-","-",AH212*INDEX('3c Mappings'!$C$8:$O$21,MATCH($C226,'3c Mappings'!$B$8:$B$21,0),MATCH($B226,'3c Mappings'!$C$7:$O$7,0)))</f>
        <v>-</v>
      </c>
      <c r="AI226" s="80" t="str">
        <f>IF(AI212="-","-",AI212*INDEX('3c Mappings'!$C$8:$O$21,MATCH($C226,'3c Mappings'!$B$8:$B$21,0),MATCH($B226,'3c Mappings'!$C$7:$O$7,0)))</f>
        <v>-</v>
      </c>
      <c r="AJ226" s="80" t="str">
        <f>IF(AJ212="-","-",AJ212*INDEX('3c Mappings'!$C$8:$O$21,MATCH($C226,'3c Mappings'!$B$8:$B$21,0),MATCH($B226,'3c Mappings'!$C$7:$O$7,0)))</f>
        <v>-</v>
      </c>
      <c r="AK226" s="80" t="str">
        <f>IF(AK212="-","-",AK212*INDEX('3c Mappings'!$C$8:$O$21,MATCH($C226,'3c Mappings'!$B$8:$B$21,0),MATCH($B226,'3c Mappings'!$C$7:$O$7,0)))</f>
        <v>-</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5">
      <c r="A227" s="10"/>
      <c r="B227" s="72" t="s">
        <v>157</v>
      </c>
      <c r="C227" s="73" t="s">
        <v>127</v>
      </c>
      <c r="D227" s="192"/>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t="str">
        <f>IF(AE213="-","-",AE213*INDEX('3c Mappings'!$C$8:$O$21,MATCH($C227,'3c Mappings'!$B$8:$B$21,0),MATCH($B227,'3c Mappings'!$C$7:$O$7,0)))</f>
        <v>-</v>
      </c>
      <c r="AF227" s="80" t="str">
        <f>IF(AF213="-","-",AF213*INDEX('3c Mappings'!$C$8:$O$21,MATCH($C227,'3c Mappings'!$B$8:$B$21,0),MATCH($B227,'3c Mappings'!$C$7:$O$7,0)))</f>
        <v>-</v>
      </c>
      <c r="AG227" s="80" t="str">
        <f>IF(AG213="-","-",AG213*INDEX('3c Mappings'!$C$8:$O$21,MATCH($C227,'3c Mappings'!$B$8:$B$21,0),MATCH($B227,'3c Mappings'!$C$7:$O$7,0)))</f>
        <v>-</v>
      </c>
      <c r="AH227" s="80" t="str">
        <f>IF(AH213="-","-",AH213*INDEX('3c Mappings'!$C$8:$O$21,MATCH($C227,'3c Mappings'!$B$8:$B$21,0),MATCH($B227,'3c Mappings'!$C$7:$O$7,0)))</f>
        <v>-</v>
      </c>
      <c r="AI227" s="80" t="str">
        <f>IF(AI213="-","-",AI213*INDEX('3c Mappings'!$C$8:$O$21,MATCH($C227,'3c Mappings'!$B$8:$B$21,0),MATCH($B227,'3c Mappings'!$C$7:$O$7,0)))</f>
        <v>-</v>
      </c>
      <c r="AJ227" s="80" t="str">
        <f>IF(AJ213="-","-",AJ213*INDEX('3c Mappings'!$C$8:$O$21,MATCH($C227,'3c Mappings'!$B$8:$B$21,0),MATCH($B227,'3c Mappings'!$C$7:$O$7,0)))</f>
        <v>-</v>
      </c>
      <c r="AK227" s="80" t="str">
        <f>IF(AK213="-","-",AK213*INDEX('3c Mappings'!$C$8:$O$21,MATCH($C227,'3c Mappings'!$B$8:$B$21,0),MATCH($B227,'3c Mappings'!$C$7:$O$7,0)))</f>
        <v>-</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5">
      <c r="A228" s="10"/>
      <c r="B228" s="72" t="s">
        <v>158</v>
      </c>
      <c r="C228" s="73" t="s">
        <v>127</v>
      </c>
      <c r="D228" s="192"/>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t="str">
        <f>IF(AE214="-","-",AE214*INDEX('3c Mappings'!$C$8:$O$21,MATCH($C228,'3c Mappings'!$B$8:$B$21,0),MATCH($B228,'3c Mappings'!$C$7:$O$7,0)))</f>
        <v>-</v>
      </c>
      <c r="AF228" s="80" t="str">
        <f>IF(AF214="-","-",AF214*INDEX('3c Mappings'!$C$8:$O$21,MATCH($C228,'3c Mappings'!$B$8:$B$21,0),MATCH($B228,'3c Mappings'!$C$7:$O$7,0)))</f>
        <v>-</v>
      </c>
      <c r="AG228" s="80" t="str">
        <f>IF(AG214="-","-",AG214*INDEX('3c Mappings'!$C$8:$O$21,MATCH($C228,'3c Mappings'!$B$8:$B$21,0),MATCH($B228,'3c Mappings'!$C$7:$O$7,0)))</f>
        <v>-</v>
      </c>
      <c r="AH228" s="80" t="str">
        <f>IF(AH214="-","-",AH214*INDEX('3c Mappings'!$C$8:$O$21,MATCH($C228,'3c Mappings'!$B$8:$B$21,0),MATCH($B228,'3c Mappings'!$C$7:$O$7,0)))</f>
        <v>-</v>
      </c>
      <c r="AI228" s="80" t="str">
        <f>IF(AI214="-","-",AI214*INDEX('3c Mappings'!$C$8:$O$21,MATCH($C228,'3c Mappings'!$B$8:$B$21,0),MATCH($B228,'3c Mappings'!$C$7:$O$7,0)))</f>
        <v>-</v>
      </c>
      <c r="AJ228" s="80" t="str">
        <f>IF(AJ214="-","-",AJ214*INDEX('3c Mappings'!$C$8:$O$21,MATCH($C228,'3c Mappings'!$B$8:$B$21,0),MATCH($B228,'3c Mappings'!$C$7:$O$7,0)))</f>
        <v>-</v>
      </c>
      <c r="AK228" s="80" t="str">
        <f>IF(AK214="-","-",AK214*INDEX('3c Mappings'!$C$8:$O$21,MATCH($C228,'3c Mappings'!$B$8:$B$21,0),MATCH($B228,'3c Mappings'!$C$7:$O$7,0)))</f>
        <v>-</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5">
      <c r="A229" s="10"/>
      <c r="B229" s="72" t="s">
        <v>159</v>
      </c>
      <c r="C229" s="73" t="s">
        <v>127</v>
      </c>
      <c r="D229" s="192"/>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t="str">
        <f>IF(AE215="-","-",AE215*INDEX('3c Mappings'!$C$8:$O$21,MATCH($C229,'3c Mappings'!$B$8:$B$21,0),MATCH($B229,'3c Mappings'!$C$7:$O$7,0)))</f>
        <v>-</v>
      </c>
      <c r="AF229" s="80" t="str">
        <f>IF(AF215="-","-",AF215*INDEX('3c Mappings'!$C$8:$O$21,MATCH($C229,'3c Mappings'!$B$8:$B$21,0),MATCH($B229,'3c Mappings'!$C$7:$O$7,0)))</f>
        <v>-</v>
      </c>
      <c r="AG229" s="80" t="str">
        <f>IF(AG215="-","-",AG215*INDEX('3c Mappings'!$C$8:$O$21,MATCH($C229,'3c Mappings'!$B$8:$B$21,0),MATCH($B229,'3c Mappings'!$C$7:$O$7,0)))</f>
        <v>-</v>
      </c>
      <c r="AH229" s="80" t="str">
        <f>IF(AH215="-","-",AH215*INDEX('3c Mappings'!$C$8:$O$21,MATCH($C229,'3c Mappings'!$B$8:$B$21,0),MATCH($B229,'3c Mappings'!$C$7:$O$7,0)))</f>
        <v>-</v>
      </c>
      <c r="AI229" s="80" t="str">
        <f>IF(AI215="-","-",AI215*INDEX('3c Mappings'!$C$8:$O$21,MATCH($C229,'3c Mappings'!$B$8:$B$21,0),MATCH($B229,'3c Mappings'!$C$7:$O$7,0)))</f>
        <v>-</v>
      </c>
      <c r="AJ229" s="80" t="str">
        <f>IF(AJ215="-","-",AJ215*INDEX('3c Mappings'!$C$8:$O$21,MATCH($C229,'3c Mappings'!$B$8:$B$21,0),MATCH($B229,'3c Mappings'!$C$7:$O$7,0)))</f>
        <v>-</v>
      </c>
      <c r="AK229" s="80" t="str">
        <f>IF(AK215="-","-",AK215*INDEX('3c Mappings'!$C$8:$O$21,MATCH($C229,'3c Mappings'!$B$8:$B$21,0),MATCH($B229,'3c Mappings'!$C$7:$O$7,0)))</f>
        <v>-</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5">
      <c r="A230" s="10"/>
      <c r="B230" s="72" t="s">
        <v>160</v>
      </c>
      <c r="C230" s="73" t="s">
        <v>127</v>
      </c>
      <c r="D230" s="192"/>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t="str">
        <f>IF(AE216="-","-",AE216*INDEX('3c Mappings'!$C$8:$O$21,MATCH($C230,'3c Mappings'!$B$8:$B$21,0),MATCH($B230,'3c Mappings'!$C$7:$O$7,0)))</f>
        <v>-</v>
      </c>
      <c r="AF230" s="80" t="str">
        <f>IF(AF216="-","-",AF216*INDEX('3c Mappings'!$C$8:$O$21,MATCH($C230,'3c Mappings'!$B$8:$B$21,0),MATCH($B230,'3c Mappings'!$C$7:$O$7,0)))</f>
        <v>-</v>
      </c>
      <c r="AG230" s="80" t="str">
        <f>IF(AG216="-","-",AG216*INDEX('3c Mappings'!$C$8:$O$21,MATCH($C230,'3c Mappings'!$B$8:$B$21,0),MATCH($B230,'3c Mappings'!$C$7:$O$7,0)))</f>
        <v>-</v>
      </c>
      <c r="AH230" s="80" t="str">
        <f>IF(AH216="-","-",AH216*INDEX('3c Mappings'!$C$8:$O$21,MATCH($C230,'3c Mappings'!$B$8:$B$21,0),MATCH($B230,'3c Mappings'!$C$7:$O$7,0)))</f>
        <v>-</v>
      </c>
      <c r="AI230" s="80" t="str">
        <f>IF(AI216="-","-",AI216*INDEX('3c Mappings'!$C$8:$O$21,MATCH($C230,'3c Mappings'!$B$8:$B$21,0),MATCH($B230,'3c Mappings'!$C$7:$O$7,0)))</f>
        <v>-</v>
      </c>
      <c r="AJ230" s="80" t="str">
        <f>IF(AJ216="-","-",AJ216*INDEX('3c Mappings'!$C$8:$O$21,MATCH($C230,'3c Mappings'!$B$8:$B$21,0),MATCH($B230,'3c Mappings'!$C$7:$O$7,0)))</f>
        <v>-</v>
      </c>
      <c r="AK230" s="80" t="str">
        <f>IF(AK216="-","-",AK216*INDEX('3c Mappings'!$C$8:$O$21,MATCH($C230,'3c Mappings'!$B$8:$B$21,0),MATCH($B230,'3c Mappings'!$C$7:$O$7,0)))</f>
        <v>-</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5">
      <c r="A231" s="10"/>
      <c r="B231" s="72" t="s">
        <v>161</v>
      </c>
      <c r="C231" s="73" t="s">
        <v>127</v>
      </c>
      <c r="D231" s="192"/>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t="str">
        <f>IF(AE217="-","-",AE217*INDEX('3c Mappings'!$C$8:$O$21,MATCH($C231,'3c Mappings'!$B$8:$B$21,0),MATCH($B231,'3c Mappings'!$C$7:$O$7,0)))</f>
        <v>-</v>
      </c>
      <c r="AF231" s="80" t="str">
        <f>IF(AF217="-","-",AF217*INDEX('3c Mappings'!$C$8:$O$21,MATCH($C231,'3c Mappings'!$B$8:$B$21,0),MATCH($B231,'3c Mappings'!$C$7:$O$7,0)))</f>
        <v>-</v>
      </c>
      <c r="AG231" s="80" t="str">
        <f>IF(AG217="-","-",AG217*INDEX('3c Mappings'!$C$8:$O$21,MATCH($C231,'3c Mappings'!$B$8:$B$21,0),MATCH($B231,'3c Mappings'!$C$7:$O$7,0)))</f>
        <v>-</v>
      </c>
      <c r="AH231" s="80" t="str">
        <f>IF(AH217="-","-",AH217*INDEX('3c Mappings'!$C$8:$O$21,MATCH($C231,'3c Mappings'!$B$8:$B$21,0),MATCH($B231,'3c Mappings'!$C$7:$O$7,0)))</f>
        <v>-</v>
      </c>
      <c r="AI231" s="80" t="str">
        <f>IF(AI217="-","-",AI217*INDEX('3c Mappings'!$C$8:$O$21,MATCH($C231,'3c Mappings'!$B$8:$B$21,0),MATCH($B231,'3c Mappings'!$C$7:$O$7,0)))</f>
        <v>-</v>
      </c>
      <c r="AJ231" s="80" t="str">
        <f>IF(AJ217="-","-",AJ217*INDEX('3c Mappings'!$C$8:$O$21,MATCH($C231,'3c Mappings'!$B$8:$B$21,0),MATCH($B231,'3c Mappings'!$C$7:$O$7,0)))</f>
        <v>-</v>
      </c>
      <c r="AK231" s="80" t="str">
        <f>IF(AK217="-","-",AK217*INDEX('3c Mappings'!$C$8:$O$21,MATCH($C231,'3c Mappings'!$B$8:$B$21,0),MATCH($B231,'3c Mappings'!$C$7:$O$7,0)))</f>
        <v>-</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5">
      <c r="A232" s="10"/>
      <c r="B232" s="72" t="s">
        <v>162</v>
      </c>
      <c r="C232" s="73" t="s">
        <v>127</v>
      </c>
      <c r="D232" s="192"/>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t="str">
        <f>IF(AE218="-","-",AE218*INDEX('3c Mappings'!$C$8:$O$21,MATCH($C232,'3c Mappings'!$B$8:$B$21,0),MATCH($B232,'3c Mappings'!$C$7:$O$7,0)))</f>
        <v>-</v>
      </c>
      <c r="AF232" s="80" t="str">
        <f>IF(AF218="-","-",AF218*INDEX('3c Mappings'!$C$8:$O$21,MATCH($C232,'3c Mappings'!$B$8:$B$21,0),MATCH($B232,'3c Mappings'!$C$7:$O$7,0)))</f>
        <v>-</v>
      </c>
      <c r="AG232" s="80" t="str">
        <f>IF(AG218="-","-",AG218*INDEX('3c Mappings'!$C$8:$O$21,MATCH($C232,'3c Mappings'!$B$8:$B$21,0),MATCH($B232,'3c Mappings'!$C$7:$O$7,0)))</f>
        <v>-</v>
      </c>
      <c r="AH232" s="80" t="str">
        <f>IF(AH218="-","-",AH218*INDEX('3c Mappings'!$C$8:$O$21,MATCH($C232,'3c Mappings'!$B$8:$B$21,0),MATCH($B232,'3c Mappings'!$C$7:$O$7,0)))</f>
        <v>-</v>
      </c>
      <c r="AI232" s="80" t="str">
        <f>IF(AI218="-","-",AI218*INDEX('3c Mappings'!$C$8:$O$21,MATCH($C232,'3c Mappings'!$B$8:$B$21,0),MATCH($B232,'3c Mappings'!$C$7:$O$7,0)))</f>
        <v>-</v>
      </c>
      <c r="AJ232" s="80" t="str">
        <f>IF(AJ218="-","-",AJ218*INDEX('3c Mappings'!$C$8:$O$21,MATCH($C232,'3c Mappings'!$B$8:$B$21,0),MATCH($B232,'3c Mappings'!$C$7:$O$7,0)))</f>
        <v>-</v>
      </c>
      <c r="AK232" s="80" t="str">
        <f>IF(AK218="-","-",AK218*INDEX('3c Mappings'!$C$8:$O$21,MATCH($C232,'3c Mappings'!$B$8:$B$21,0),MATCH($B232,'3c Mappings'!$C$7:$O$7,0)))</f>
        <v>-</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5">
      <c r="A233" s="10"/>
      <c r="B233" s="72" t="s">
        <v>163</v>
      </c>
      <c r="C233" s="73" t="s">
        <v>127</v>
      </c>
      <c r="D233" s="192"/>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t="str">
        <f>IF(AE219="-","-",AE219*INDEX('3c Mappings'!$C$8:$O$21,MATCH($C233,'3c Mappings'!$B$8:$B$21,0),MATCH($B233,'3c Mappings'!$C$7:$O$7,0)))</f>
        <v>-</v>
      </c>
      <c r="AF233" s="80" t="str">
        <f>IF(AF219="-","-",AF219*INDEX('3c Mappings'!$C$8:$O$21,MATCH($C233,'3c Mappings'!$B$8:$B$21,0),MATCH($B233,'3c Mappings'!$C$7:$O$7,0)))</f>
        <v>-</v>
      </c>
      <c r="AG233" s="80" t="str">
        <f>IF(AG219="-","-",AG219*INDEX('3c Mappings'!$C$8:$O$21,MATCH($C233,'3c Mappings'!$B$8:$B$21,0),MATCH($B233,'3c Mappings'!$C$7:$O$7,0)))</f>
        <v>-</v>
      </c>
      <c r="AH233" s="80" t="str">
        <f>IF(AH219="-","-",AH219*INDEX('3c Mappings'!$C$8:$O$21,MATCH($C233,'3c Mappings'!$B$8:$B$21,0),MATCH($B233,'3c Mappings'!$C$7:$O$7,0)))</f>
        <v>-</v>
      </c>
      <c r="AI233" s="80" t="str">
        <f>IF(AI219="-","-",AI219*INDEX('3c Mappings'!$C$8:$O$21,MATCH($C233,'3c Mappings'!$B$8:$B$21,0),MATCH($B233,'3c Mappings'!$C$7:$O$7,0)))</f>
        <v>-</v>
      </c>
      <c r="AJ233" s="80" t="str">
        <f>IF(AJ219="-","-",AJ219*INDEX('3c Mappings'!$C$8:$O$21,MATCH($C233,'3c Mappings'!$B$8:$B$21,0),MATCH($B233,'3c Mappings'!$C$7:$O$7,0)))</f>
        <v>-</v>
      </c>
      <c r="AK233" s="80" t="str">
        <f>IF(AK219="-","-",AK219*INDEX('3c Mappings'!$C$8:$O$21,MATCH($C233,'3c Mappings'!$B$8:$B$21,0),MATCH($B233,'3c Mappings'!$C$7:$O$7,0)))</f>
        <v>-</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5">
      <c r="A234" s="10"/>
      <c r="B234" s="72" t="s">
        <v>164</v>
      </c>
      <c r="C234" s="73" t="s">
        <v>127</v>
      </c>
      <c r="D234" s="192"/>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t="str">
        <f>IF(AE220="-","-",AE220*INDEX('3c Mappings'!$C$8:$O$21,MATCH($C234,'3c Mappings'!$B$8:$B$21,0),MATCH($B234,'3c Mappings'!$C$7:$O$7,0)))</f>
        <v>-</v>
      </c>
      <c r="AF234" s="80" t="str">
        <f>IF(AF220="-","-",AF220*INDEX('3c Mappings'!$C$8:$O$21,MATCH($C234,'3c Mappings'!$B$8:$B$21,0),MATCH($B234,'3c Mappings'!$C$7:$O$7,0)))</f>
        <v>-</v>
      </c>
      <c r="AG234" s="80" t="str">
        <f>IF(AG220="-","-",AG220*INDEX('3c Mappings'!$C$8:$O$21,MATCH($C234,'3c Mappings'!$B$8:$B$21,0),MATCH($B234,'3c Mappings'!$C$7:$O$7,0)))</f>
        <v>-</v>
      </c>
      <c r="AH234" s="80" t="str">
        <f>IF(AH220="-","-",AH220*INDEX('3c Mappings'!$C$8:$O$21,MATCH($C234,'3c Mappings'!$B$8:$B$21,0),MATCH($B234,'3c Mappings'!$C$7:$O$7,0)))</f>
        <v>-</v>
      </c>
      <c r="AI234" s="80" t="str">
        <f>IF(AI220="-","-",AI220*INDEX('3c Mappings'!$C$8:$O$21,MATCH($C234,'3c Mappings'!$B$8:$B$21,0),MATCH($B234,'3c Mappings'!$C$7:$O$7,0)))</f>
        <v>-</v>
      </c>
      <c r="AJ234" s="80" t="str">
        <f>IF(AJ220="-","-",AJ220*INDEX('3c Mappings'!$C$8:$O$21,MATCH($C234,'3c Mappings'!$B$8:$B$21,0),MATCH($B234,'3c Mappings'!$C$7:$O$7,0)))</f>
        <v>-</v>
      </c>
      <c r="AK234" s="80" t="str">
        <f>IF(AK220="-","-",AK220*INDEX('3c Mappings'!$C$8:$O$21,MATCH($C234,'3c Mappings'!$B$8:$B$21,0),MATCH($B234,'3c Mappings'!$C$7:$O$7,0)))</f>
        <v>-</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5">
      <c r="A235" s="10"/>
      <c r="B235" s="72" t="s">
        <v>165</v>
      </c>
      <c r="C235" s="73" t="s">
        <v>127</v>
      </c>
      <c r="D235" s="192"/>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t="str">
        <f>IF(AE221="-","-",AE221*INDEX('3c Mappings'!$C$8:$O$21,MATCH($C235,'3c Mappings'!$B$8:$B$21,0),MATCH($B235,'3c Mappings'!$C$7:$O$7,0)))</f>
        <v>-</v>
      </c>
      <c r="AF235" s="80" t="str">
        <f>IF(AF221="-","-",AF221*INDEX('3c Mappings'!$C$8:$O$21,MATCH($C235,'3c Mappings'!$B$8:$B$21,0),MATCH($B235,'3c Mappings'!$C$7:$O$7,0)))</f>
        <v>-</v>
      </c>
      <c r="AG235" s="80" t="str">
        <f>IF(AG221="-","-",AG221*INDEX('3c Mappings'!$C$8:$O$21,MATCH($C235,'3c Mappings'!$B$8:$B$21,0),MATCH($B235,'3c Mappings'!$C$7:$O$7,0)))</f>
        <v>-</v>
      </c>
      <c r="AH235" s="80" t="str">
        <f>IF(AH221="-","-",AH221*INDEX('3c Mappings'!$C$8:$O$21,MATCH($C235,'3c Mappings'!$B$8:$B$21,0),MATCH($B235,'3c Mappings'!$C$7:$O$7,0)))</f>
        <v>-</v>
      </c>
      <c r="AI235" s="80" t="str">
        <f>IF(AI221="-","-",AI221*INDEX('3c Mappings'!$C$8:$O$21,MATCH($C235,'3c Mappings'!$B$8:$B$21,0),MATCH($B235,'3c Mappings'!$C$7:$O$7,0)))</f>
        <v>-</v>
      </c>
      <c r="AJ235" s="80" t="str">
        <f>IF(AJ221="-","-",AJ221*INDEX('3c Mappings'!$C$8:$O$21,MATCH($C235,'3c Mappings'!$B$8:$B$21,0),MATCH($B235,'3c Mappings'!$C$7:$O$7,0)))</f>
        <v>-</v>
      </c>
      <c r="AK235" s="80" t="str">
        <f>IF(AK221="-","-",AK221*INDEX('3c Mappings'!$C$8:$O$21,MATCH($C235,'3c Mappings'!$B$8:$B$21,0),MATCH($B235,'3c Mappings'!$C$7:$O$7,0)))</f>
        <v>-</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5">
      <c r="A236" s="10"/>
      <c r="B236" s="72" t="s">
        <v>166</v>
      </c>
      <c r="C236" s="73" t="s">
        <v>127</v>
      </c>
      <c r="D236" s="192"/>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t="str">
        <f>IF(AE222="-","-",AE222*INDEX('3c Mappings'!$C$8:$O$21,MATCH($C236,'3c Mappings'!$B$8:$B$21,0),MATCH($B236,'3c Mappings'!$C$7:$O$7,0)))</f>
        <v>-</v>
      </c>
      <c r="AF236" s="80" t="str">
        <f>IF(AF222="-","-",AF222*INDEX('3c Mappings'!$C$8:$O$21,MATCH($C236,'3c Mappings'!$B$8:$B$21,0),MATCH($B236,'3c Mappings'!$C$7:$O$7,0)))</f>
        <v>-</v>
      </c>
      <c r="AG236" s="80" t="str">
        <f>IF(AG222="-","-",AG222*INDEX('3c Mappings'!$C$8:$O$21,MATCH($C236,'3c Mappings'!$B$8:$B$21,0),MATCH($B236,'3c Mappings'!$C$7:$O$7,0)))</f>
        <v>-</v>
      </c>
      <c r="AH236" s="80" t="str">
        <f>IF(AH222="-","-",AH222*INDEX('3c Mappings'!$C$8:$O$21,MATCH($C236,'3c Mappings'!$B$8:$B$21,0),MATCH($B236,'3c Mappings'!$C$7:$O$7,0)))</f>
        <v>-</v>
      </c>
      <c r="AI236" s="80" t="str">
        <f>IF(AI222="-","-",AI222*INDEX('3c Mappings'!$C$8:$O$21,MATCH($C236,'3c Mappings'!$B$8:$B$21,0),MATCH($B236,'3c Mappings'!$C$7:$O$7,0)))</f>
        <v>-</v>
      </c>
      <c r="AJ236" s="80" t="str">
        <f>IF(AJ222="-","-",AJ222*INDEX('3c Mappings'!$C$8:$O$21,MATCH($C236,'3c Mappings'!$B$8:$B$21,0),MATCH($B236,'3c Mappings'!$C$7:$O$7,0)))</f>
        <v>-</v>
      </c>
      <c r="AK236" s="80" t="str">
        <f>IF(AK222="-","-",AK222*INDEX('3c Mappings'!$C$8:$O$21,MATCH($C236,'3c Mappings'!$B$8:$B$21,0),MATCH($B236,'3c Mappings'!$C$7:$O$7,0)))</f>
        <v>-</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5">
      <c r="A237" s="10"/>
      <c r="B237" s="72" t="s">
        <v>167</v>
      </c>
      <c r="C237" s="73" t="s">
        <v>127</v>
      </c>
      <c r="D237" s="192"/>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t="str">
        <f>IF(AE223="-","-",AE223*INDEX('3c Mappings'!$C$8:$O$21,MATCH($C237,'3c Mappings'!$B$8:$B$21,0),MATCH($B237,'3c Mappings'!$C$7:$O$7,0)))</f>
        <v>-</v>
      </c>
      <c r="AF237" s="80" t="str">
        <f>IF(AF223="-","-",AF223*INDEX('3c Mappings'!$C$8:$O$21,MATCH($C237,'3c Mappings'!$B$8:$B$21,0),MATCH($B237,'3c Mappings'!$C$7:$O$7,0)))</f>
        <v>-</v>
      </c>
      <c r="AG237" s="80" t="str">
        <f>IF(AG223="-","-",AG223*INDEX('3c Mappings'!$C$8:$O$21,MATCH($C237,'3c Mappings'!$B$8:$B$21,0),MATCH($B237,'3c Mappings'!$C$7:$O$7,0)))</f>
        <v>-</v>
      </c>
      <c r="AH237" s="80" t="str">
        <f>IF(AH223="-","-",AH223*INDEX('3c Mappings'!$C$8:$O$21,MATCH($C237,'3c Mappings'!$B$8:$B$21,0),MATCH($B237,'3c Mappings'!$C$7:$O$7,0)))</f>
        <v>-</v>
      </c>
      <c r="AI237" s="80" t="str">
        <f>IF(AI223="-","-",AI223*INDEX('3c Mappings'!$C$8:$O$21,MATCH($C237,'3c Mappings'!$B$8:$B$21,0),MATCH($B237,'3c Mappings'!$C$7:$O$7,0)))</f>
        <v>-</v>
      </c>
      <c r="AJ237" s="80" t="str">
        <f>IF(AJ223="-","-",AJ223*INDEX('3c Mappings'!$C$8:$O$21,MATCH($C237,'3c Mappings'!$B$8:$B$21,0),MATCH($B237,'3c Mappings'!$C$7:$O$7,0)))</f>
        <v>-</v>
      </c>
      <c r="AK237" s="80" t="str">
        <f>IF(AK223="-","-",AK223*INDEX('3c Mappings'!$C$8:$O$21,MATCH($C237,'3c Mappings'!$B$8:$B$21,0),MATCH($B237,'3c Mappings'!$C$7:$O$7,0)))</f>
        <v>-</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65" customHeight="1">
      <c r="A238" s="10"/>
      <c r="B238" s="72" t="s">
        <v>155</v>
      </c>
      <c r="C238" s="73" t="s">
        <v>129</v>
      </c>
      <c r="D238" s="192"/>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t="str">
        <f>IF(AE211="-","-",AE211*INDEX('3c Mappings'!$C$8:$O$21,MATCH($C238,'3c Mappings'!$B$8:$B$21,0),MATCH($B238,'3c Mappings'!$C$7:$O$7,0)))</f>
        <v>-</v>
      </c>
      <c r="AF238" s="80" t="str">
        <f>IF(AF211="-","-",AF211*INDEX('3c Mappings'!$C$8:$O$21,MATCH($C238,'3c Mappings'!$B$8:$B$21,0),MATCH($B238,'3c Mappings'!$C$7:$O$7,0)))</f>
        <v>-</v>
      </c>
      <c r="AG238" s="80" t="str">
        <f>IF(AG211="-","-",AG211*INDEX('3c Mappings'!$C$8:$O$21,MATCH($C238,'3c Mappings'!$B$8:$B$21,0),MATCH($B238,'3c Mappings'!$C$7:$O$7,0)))</f>
        <v>-</v>
      </c>
      <c r="AH238" s="80" t="str">
        <f>IF(AH211="-","-",AH211*INDEX('3c Mappings'!$C$8:$O$21,MATCH($C238,'3c Mappings'!$B$8:$B$21,0),MATCH($B238,'3c Mappings'!$C$7:$O$7,0)))</f>
        <v>-</v>
      </c>
      <c r="AI238" s="80" t="str">
        <f>IF(AI211="-","-",AI211*INDEX('3c Mappings'!$C$8:$O$21,MATCH($C238,'3c Mappings'!$B$8:$B$21,0),MATCH($B238,'3c Mappings'!$C$7:$O$7,0)))</f>
        <v>-</v>
      </c>
      <c r="AJ238" s="80" t="str">
        <f>IF(AJ211="-","-",AJ211*INDEX('3c Mappings'!$C$8:$O$21,MATCH($C238,'3c Mappings'!$B$8:$B$21,0),MATCH($B238,'3c Mappings'!$C$7:$O$7,0)))</f>
        <v>-</v>
      </c>
      <c r="AK238" s="80" t="str">
        <f>IF(AK211="-","-",AK211*INDEX('3c Mappings'!$C$8:$O$21,MATCH($C238,'3c Mappings'!$B$8:$B$21,0),MATCH($B238,'3c Mappings'!$C$7:$O$7,0)))</f>
        <v>-</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5">
      <c r="A239" s="10"/>
      <c r="B239" s="72" t="s">
        <v>156</v>
      </c>
      <c r="C239" s="73" t="s">
        <v>129</v>
      </c>
      <c r="D239" s="192"/>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t="str">
        <f>IF(AE212="-","-",AE212*INDEX('3c Mappings'!$C$8:$O$21,MATCH($C239,'3c Mappings'!$B$8:$B$21,0),MATCH($B239,'3c Mappings'!$C$7:$O$7,0)))</f>
        <v>-</v>
      </c>
      <c r="AF239" s="80" t="str">
        <f>IF(AF212="-","-",AF212*INDEX('3c Mappings'!$C$8:$O$21,MATCH($C239,'3c Mappings'!$B$8:$B$21,0),MATCH($B239,'3c Mappings'!$C$7:$O$7,0)))</f>
        <v>-</v>
      </c>
      <c r="AG239" s="80" t="str">
        <f>IF(AG212="-","-",AG212*INDEX('3c Mappings'!$C$8:$O$21,MATCH($C239,'3c Mappings'!$B$8:$B$21,0),MATCH($B239,'3c Mappings'!$C$7:$O$7,0)))</f>
        <v>-</v>
      </c>
      <c r="AH239" s="80" t="str">
        <f>IF(AH212="-","-",AH212*INDEX('3c Mappings'!$C$8:$O$21,MATCH($C239,'3c Mappings'!$B$8:$B$21,0),MATCH($B239,'3c Mappings'!$C$7:$O$7,0)))</f>
        <v>-</v>
      </c>
      <c r="AI239" s="80" t="str">
        <f>IF(AI212="-","-",AI212*INDEX('3c Mappings'!$C$8:$O$21,MATCH($C239,'3c Mappings'!$B$8:$B$21,0),MATCH($B239,'3c Mappings'!$C$7:$O$7,0)))</f>
        <v>-</v>
      </c>
      <c r="AJ239" s="80" t="str">
        <f>IF(AJ212="-","-",AJ212*INDEX('3c Mappings'!$C$8:$O$21,MATCH($C239,'3c Mappings'!$B$8:$B$21,0),MATCH($B239,'3c Mappings'!$C$7:$O$7,0)))</f>
        <v>-</v>
      </c>
      <c r="AK239" s="80" t="str">
        <f>IF(AK212="-","-",AK212*INDEX('3c Mappings'!$C$8:$O$21,MATCH($C239,'3c Mappings'!$B$8:$B$21,0),MATCH($B239,'3c Mappings'!$C$7:$O$7,0)))</f>
        <v>-</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5">
      <c r="A240" s="10"/>
      <c r="B240" s="72" t="s">
        <v>157</v>
      </c>
      <c r="C240" s="73" t="s">
        <v>129</v>
      </c>
      <c r="D240" s="192"/>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t="str">
        <f>IF(AE213="-","-",AE213*INDEX('3c Mappings'!$C$8:$O$21,MATCH($C240,'3c Mappings'!$B$8:$B$21,0),MATCH($B240,'3c Mappings'!$C$7:$O$7,0)))</f>
        <v>-</v>
      </c>
      <c r="AF240" s="80" t="str">
        <f>IF(AF213="-","-",AF213*INDEX('3c Mappings'!$C$8:$O$21,MATCH($C240,'3c Mappings'!$B$8:$B$21,0),MATCH($B240,'3c Mappings'!$C$7:$O$7,0)))</f>
        <v>-</v>
      </c>
      <c r="AG240" s="80" t="str">
        <f>IF(AG213="-","-",AG213*INDEX('3c Mappings'!$C$8:$O$21,MATCH($C240,'3c Mappings'!$B$8:$B$21,0),MATCH($B240,'3c Mappings'!$C$7:$O$7,0)))</f>
        <v>-</v>
      </c>
      <c r="AH240" s="80" t="str">
        <f>IF(AH213="-","-",AH213*INDEX('3c Mappings'!$C$8:$O$21,MATCH($C240,'3c Mappings'!$B$8:$B$21,0),MATCH($B240,'3c Mappings'!$C$7:$O$7,0)))</f>
        <v>-</v>
      </c>
      <c r="AI240" s="80" t="str">
        <f>IF(AI213="-","-",AI213*INDEX('3c Mappings'!$C$8:$O$21,MATCH($C240,'3c Mappings'!$B$8:$B$21,0),MATCH($B240,'3c Mappings'!$C$7:$O$7,0)))</f>
        <v>-</v>
      </c>
      <c r="AJ240" s="80" t="str">
        <f>IF(AJ213="-","-",AJ213*INDEX('3c Mappings'!$C$8:$O$21,MATCH($C240,'3c Mappings'!$B$8:$B$21,0),MATCH($B240,'3c Mappings'!$C$7:$O$7,0)))</f>
        <v>-</v>
      </c>
      <c r="AK240" s="80" t="str">
        <f>IF(AK213="-","-",AK213*INDEX('3c Mappings'!$C$8:$O$21,MATCH($C240,'3c Mappings'!$B$8:$B$21,0),MATCH($B240,'3c Mappings'!$C$7:$O$7,0)))</f>
        <v>-</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5">
      <c r="A241" s="10"/>
      <c r="B241" s="72" t="s">
        <v>158</v>
      </c>
      <c r="C241" s="73" t="s">
        <v>129</v>
      </c>
      <c r="D241" s="192"/>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t="str">
        <f>IF(AE214="-","-",AE214*INDEX('3c Mappings'!$C$8:$O$21,MATCH($C241,'3c Mappings'!$B$8:$B$21,0),MATCH($B241,'3c Mappings'!$C$7:$O$7,0)))</f>
        <v>-</v>
      </c>
      <c r="AF241" s="80" t="str">
        <f>IF(AF214="-","-",AF214*INDEX('3c Mappings'!$C$8:$O$21,MATCH($C241,'3c Mappings'!$B$8:$B$21,0),MATCH($B241,'3c Mappings'!$C$7:$O$7,0)))</f>
        <v>-</v>
      </c>
      <c r="AG241" s="80" t="str">
        <f>IF(AG214="-","-",AG214*INDEX('3c Mappings'!$C$8:$O$21,MATCH($C241,'3c Mappings'!$B$8:$B$21,0),MATCH($B241,'3c Mappings'!$C$7:$O$7,0)))</f>
        <v>-</v>
      </c>
      <c r="AH241" s="80" t="str">
        <f>IF(AH214="-","-",AH214*INDEX('3c Mappings'!$C$8:$O$21,MATCH($C241,'3c Mappings'!$B$8:$B$21,0),MATCH($B241,'3c Mappings'!$C$7:$O$7,0)))</f>
        <v>-</v>
      </c>
      <c r="AI241" s="80" t="str">
        <f>IF(AI214="-","-",AI214*INDEX('3c Mappings'!$C$8:$O$21,MATCH($C241,'3c Mappings'!$B$8:$B$21,0),MATCH($B241,'3c Mappings'!$C$7:$O$7,0)))</f>
        <v>-</v>
      </c>
      <c r="AJ241" s="80" t="str">
        <f>IF(AJ214="-","-",AJ214*INDEX('3c Mappings'!$C$8:$O$21,MATCH($C241,'3c Mappings'!$B$8:$B$21,0),MATCH($B241,'3c Mappings'!$C$7:$O$7,0)))</f>
        <v>-</v>
      </c>
      <c r="AK241" s="80" t="str">
        <f>IF(AK214="-","-",AK214*INDEX('3c Mappings'!$C$8:$O$21,MATCH($C241,'3c Mappings'!$B$8:$B$21,0),MATCH($B241,'3c Mappings'!$C$7:$O$7,0)))</f>
        <v>-</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5">
      <c r="A242" s="10"/>
      <c r="B242" s="72" t="s">
        <v>159</v>
      </c>
      <c r="C242" s="73" t="s">
        <v>129</v>
      </c>
      <c r="D242" s="192"/>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t="str">
        <f>IF(AE215="-","-",AE215*INDEX('3c Mappings'!$C$8:$O$21,MATCH($C242,'3c Mappings'!$B$8:$B$21,0),MATCH($B242,'3c Mappings'!$C$7:$O$7,0)))</f>
        <v>-</v>
      </c>
      <c r="AF242" s="80" t="str">
        <f>IF(AF215="-","-",AF215*INDEX('3c Mappings'!$C$8:$O$21,MATCH($C242,'3c Mappings'!$B$8:$B$21,0),MATCH($B242,'3c Mappings'!$C$7:$O$7,0)))</f>
        <v>-</v>
      </c>
      <c r="AG242" s="80" t="str">
        <f>IF(AG215="-","-",AG215*INDEX('3c Mappings'!$C$8:$O$21,MATCH($C242,'3c Mappings'!$B$8:$B$21,0),MATCH($B242,'3c Mappings'!$C$7:$O$7,0)))</f>
        <v>-</v>
      </c>
      <c r="AH242" s="80" t="str">
        <f>IF(AH215="-","-",AH215*INDEX('3c Mappings'!$C$8:$O$21,MATCH($C242,'3c Mappings'!$B$8:$B$21,0),MATCH($B242,'3c Mappings'!$C$7:$O$7,0)))</f>
        <v>-</v>
      </c>
      <c r="AI242" s="80" t="str">
        <f>IF(AI215="-","-",AI215*INDEX('3c Mappings'!$C$8:$O$21,MATCH($C242,'3c Mappings'!$B$8:$B$21,0),MATCH($B242,'3c Mappings'!$C$7:$O$7,0)))</f>
        <v>-</v>
      </c>
      <c r="AJ242" s="80" t="str">
        <f>IF(AJ215="-","-",AJ215*INDEX('3c Mappings'!$C$8:$O$21,MATCH($C242,'3c Mappings'!$B$8:$B$21,0),MATCH($B242,'3c Mappings'!$C$7:$O$7,0)))</f>
        <v>-</v>
      </c>
      <c r="AK242" s="80" t="str">
        <f>IF(AK215="-","-",AK215*INDEX('3c Mappings'!$C$8:$O$21,MATCH($C242,'3c Mappings'!$B$8:$B$21,0),MATCH($B242,'3c Mappings'!$C$7:$O$7,0)))</f>
        <v>-</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5">
      <c r="A243" s="10"/>
      <c r="B243" s="72" t="s">
        <v>160</v>
      </c>
      <c r="C243" s="73" t="s">
        <v>129</v>
      </c>
      <c r="D243" s="192"/>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t="str">
        <f>IF(AE216="-","-",AE216*INDEX('3c Mappings'!$C$8:$O$21,MATCH($C243,'3c Mappings'!$B$8:$B$21,0),MATCH($B243,'3c Mappings'!$C$7:$O$7,0)))</f>
        <v>-</v>
      </c>
      <c r="AF243" s="80" t="str">
        <f>IF(AF216="-","-",AF216*INDEX('3c Mappings'!$C$8:$O$21,MATCH($C243,'3c Mappings'!$B$8:$B$21,0),MATCH($B243,'3c Mappings'!$C$7:$O$7,0)))</f>
        <v>-</v>
      </c>
      <c r="AG243" s="80" t="str">
        <f>IF(AG216="-","-",AG216*INDEX('3c Mappings'!$C$8:$O$21,MATCH($C243,'3c Mappings'!$B$8:$B$21,0),MATCH($B243,'3c Mappings'!$C$7:$O$7,0)))</f>
        <v>-</v>
      </c>
      <c r="AH243" s="80" t="str">
        <f>IF(AH216="-","-",AH216*INDEX('3c Mappings'!$C$8:$O$21,MATCH($C243,'3c Mappings'!$B$8:$B$21,0),MATCH($B243,'3c Mappings'!$C$7:$O$7,0)))</f>
        <v>-</v>
      </c>
      <c r="AI243" s="80" t="str">
        <f>IF(AI216="-","-",AI216*INDEX('3c Mappings'!$C$8:$O$21,MATCH($C243,'3c Mappings'!$B$8:$B$21,0),MATCH($B243,'3c Mappings'!$C$7:$O$7,0)))</f>
        <v>-</v>
      </c>
      <c r="AJ243" s="80" t="str">
        <f>IF(AJ216="-","-",AJ216*INDEX('3c Mappings'!$C$8:$O$21,MATCH($C243,'3c Mappings'!$B$8:$B$21,0),MATCH($B243,'3c Mappings'!$C$7:$O$7,0)))</f>
        <v>-</v>
      </c>
      <c r="AK243" s="80" t="str">
        <f>IF(AK216="-","-",AK216*INDEX('3c Mappings'!$C$8:$O$21,MATCH($C243,'3c Mappings'!$B$8:$B$21,0),MATCH($B243,'3c Mappings'!$C$7:$O$7,0)))</f>
        <v>-</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5">
      <c r="A244" s="10"/>
      <c r="B244" s="72" t="s">
        <v>161</v>
      </c>
      <c r="C244" s="73" t="s">
        <v>129</v>
      </c>
      <c r="D244" s="192"/>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t="str">
        <f>IF(AE217="-","-",AE217*INDEX('3c Mappings'!$C$8:$O$21,MATCH($C244,'3c Mappings'!$B$8:$B$21,0),MATCH($B244,'3c Mappings'!$C$7:$O$7,0)))</f>
        <v>-</v>
      </c>
      <c r="AF244" s="80" t="str">
        <f>IF(AF217="-","-",AF217*INDEX('3c Mappings'!$C$8:$O$21,MATCH($C244,'3c Mappings'!$B$8:$B$21,0),MATCH($B244,'3c Mappings'!$C$7:$O$7,0)))</f>
        <v>-</v>
      </c>
      <c r="AG244" s="80" t="str">
        <f>IF(AG217="-","-",AG217*INDEX('3c Mappings'!$C$8:$O$21,MATCH($C244,'3c Mappings'!$B$8:$B$21,0),MATCH($B244,'3c Mappings'!$C$7:$O$7,0)))</f>
        <v>-</v>
      </c>
      <c r="AH244" s="80" t="str">
        <f>IF(AH217="-","-",AH217*INDEX('3c Mappings'!$C$8:$O$21,MATCH($C244,'3c Mappings'!$B$8:$B$21,0),MATCH($B244,'3c Mappings'!$C$7:$O$7,0)))</f>
        <v>-</v>
      </c>
      <c r="AI244" s="80" t="str">
        <f>IF(AI217="-","-",AI217*INDEX('3c Mappings'!$C$8:$O$21,MATCH($C244,'3c Mappings'!$B$8:$B$21,0),MATCH($B244,'3c Mappings'!$C$7:$O$7,0)))</f>
        <v>-</v>
      </c>
      <c r="AJ244" s="80" t="str">
        <f>IF(AJ217="-","-",AJ217*INDEX('3c Mappings'!$C$8:$O$21,MATCH($C244,'3c Mappings'!$B$8:$B$21,0),MATCH($B244,'3c Mappings'!$C$7:$O$7,0)))</f>
        <v>-</v>
      </c>
      <c r="AK244" s="80" t="str">
        <f>IF(AK217="-","-",AK217*INDEX('3c Mappings'!$C$8:$O$21,MATCH($C244,'3c Mappings'!$B$8:$B$21,0),MATCH($B244,'3c Mappings'!$C$7:$O$7,0)))</f>
        <v>-</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5">
      <c r="A245" s="10"/>
      <c r="B245" s="72" t="s">
        <v>162</v>
      </c>
      <c r="C245" s="73" t="s">
        <v>129</v>
      </c>
      <c r="D245" s="192"/>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t="str">
        <f>IF(AE218="-","-",AE218*INDEX('3c Mappings'!$C$8:$O$21,MATCH($C245,'3c Mappings'!$B$8:$B$21,0),MATCH($B245,'3c Mappings'!$C$7:$O$7,0)))</f>
        <v>-</v>
      </c>
      <c r="AF245" s="80" t="str">
        <f>IF(AF218="-","-",AF218*INDEX('3c Mappings'!$C$8:$O$21,MATCH($C245,'3c Mappings'!$B$8:$B$21,0),MATCH($B245,'3c Mappings'!$C$7:$O$7,0)))</f>
        <v>-</v>
      </c>
      <c r="AG245" s="80" t="str">
        <f>IF(AG218="-","-",AG218*INDEX('3c Mappings'!$C$8:$O$21,MATCH($C245,'3c Mappings'!$B$8:$B$21,0),MATCH($B245,'3c Mappings'!$C$7:$O$7,0)))</f>
        <v>-</v>
      </c>
      <c r="AH245" s="80" t="str">
        <f>IF(AH218="-","-",AH218*INDEX('3c Mappings'!$C$8:$O$21,MATCH($C245,'3c Mappings'!$B$8:$B$21,0),MATCH($B245,'3c Mappings'!$C$7:$O$7,0)))</f>
        <v>-</v>
      </c>
      <c r="AI245" s="80" t="str">
        <f>IF(AI218="-","-",AI218*INDEX('3c Mappings'!$C$8:$O$21,MATCH($C245,'3c Mappings'!$B$8:$B$21,0),MATCH($B245,'3c Mappings'!$C$7:$O$7,0)))</f>
        <v>-</v>
      </c>
      <c r="AJ245" s="80" t="str">
        <f>IF(AJ218="-","-",AJ218*INDEX('3c Mappings'!$C$8:$O$21,MATCH($C245,'3c Mappings'!$B$8:$B$21,0),MATCH($B245,'3c Mappings'!$C$7:$O$7,0)))</f>
        <v>-</v>
      </c>
      <c r="AK245" s="80" t="str">
        <f>IF(AK218="-","-",AK218*INDEX('3c Mappings'!$C$8:$O$21,MATCH($C245,'3c Mappings'!$B$8:$B$21,0),MATCH($B245,'3c Mappings'!$C$7:$O$7,0)))</f>
        <v>-</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5">
      <c r="A246" s="10"/>
      <c r="B246" s="72" t="s">
        <v>163</v>
      </c>
      <c r="C246" s="73" t="s">
        <v>129</v>
      </c>
      <c r="D246" s="192"/>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t="str">
        <f>IF(AE219="-","-",AE219*INDEX('3c Mappings'!$C$8:$O$21,MATCH($C246,'3c Mappings'!$B$8:$B$21,0),MATCH($B246,'3c Mappings'!$C$7:$O$7,0)))</f>
        <v>-</v>
      </c>
      <c r="AF246" s="80" t="str">
        <f>IF(AF219="-","-",AF219*INDEX('3c Mappings'!$C$8:$O$21,MATCH($C246,'3c Mappings'!$B$8:$B$21,0),MATCH($B246,'3c Mappings'!$C$7:$O$7,0)))</f>
        <v>-</v>
      </c>
      <c r="AG246" s="80" t="str">
        <f>IF(AG219="-","-",AG219*INDEX('3c Mappings'!$C$8:$O$21,MATCH($C246,'3c Mappings'!$B$8:$B$21,0),MATCH($B246,'3c Mappings'!$C$7:$O$7,0)))</f>
        <v>-</v>
      </c>
      <c r="AH246" s="80" t="str">
        <f>IF(AH219="-","-",AH219*INDEX('3c Mappings'!$C$8:$O$21,MATCH($C246,'3c Mappings'!$B$8:$B$21,0),MATCH($B246,'3c Mappings'!$C$7:$O$7,0)))</f>
        <v>-</v>
      </c>
      <c r="AI246" s="80" t="str">
        <f>IF(AI219="-","-",AI219*INDEX('3c Mappings'!$C$8:$O$21,MATCH($C246,'3c Mappings'!$B$8:$B$21,0),MATCH($B246,'3c Mappings'!$C$7:$O$7,0)))</f>
        <v>-</v>
      </c>
      <c r="AJ246" s="80" t="str">
        <f>IF(AJ219="-","-",AJ219*INDEX('3c Mappings'!$C$8:$O$21,MATCH($C246,'3c Mappings'!$B$8:$B$21,0),MATCH($B246,'3c Mappings'!$C$7:$O$7,0)))</f>
        <v>-</v>
      </c>
      <c r="AK246" s="80" t="str">
        <f>IF(AK219="-","-",AK219*INDEX('3c Mappings'!$C$8:$O$21,MATCH($C246,'3c Mappings'!$B$8:$B$21,0),MATCH($B246,'3c Mappings'!$C$7:$O$7,0)))</f>
        <v>-</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5">
      <c r="A247" s="10"/>
      <c r="B247" s="72" t="s">
        <v>164</v>
      </c>
      <c r="C247" s="73" t="s">
        <v>129</v>
      </c>
      <c r="D247" s="192"/>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t="str">
        <f>IF(AE220="-","-",AE220*INDEX('3c Mappings'!$C$8:$O$21,MATCH($C247,'3c Mappings'!$B$8:$B$21,0),MATCH($B247,'3c Mappings'!$C$7:$O$7,0)))</f>
        <v>-</v>
      </c>
      <c r="AF247" s="80" t="str">
        <f>IF(AF220="-","-",AF220*INDEX('3c Mappings'!$C$8:$O$21,MATCH($C247,'3c Mappings'!$B$8:$B$21,0),MATCH($B247,'3c Mappings'!$C$7:$O$7,0)))</f>
        <v>-</v>
      </c>
      <c r="AG247" s="80" t="str">
        <f>IF(AG220="-","-",AG220*INDEX('3c Mappings'!$C$8:$O$21,MATCH($C247,'3c Mappings'!$B$8:$B$21,0),MATCH($B247,'3c Mappings'!$C$7:$O$7,0)))</f>
        <v>-</v>
      </c>
      <c r="AH247" s="80" t="str">
        <f>IF(AH220="-","-",AH220*INDEX('3c Mappings'!$C$8:$O$21,MATCH($C247,'3c Mappings'!$B$8:$B$21,0),MATCH($B247,'3c Mappings'!$C$7:$O$7,0)))</f>
        <v>-</v>
      </c>
      <c r="AI247" s="80" t="str">
        <f>IF(AI220="-","-",AI220*INDEX('3c Mappings'!$C$8:$O$21,MATCH($C247,'3c Mappings'!$B$8:$B$21,0),MATCH($B247,'3c Mappings'!$C$7:$O$7,0)))</f>
        <v>-</v>
      </c>
      <c r="AJ247" s="80" t="str">
        <f>IF(AJ220="-","-",AJ220*INDEX('3c Mappings'!$C$8:$O$21,MATCH($C247,'3c Mappings'!$B$8:$B$21,0),MATCH($B247,'3c Mappings'!$C$7:$O$7,0)))</f>
        <v>-</v>
      </c>
      <c r="AK247" s="80" t="str">
        <f>IF(AK220="-","-",AK220*INDEX('3c Mappings'!$C$8:$O$21,MATCH($C247,'3c Mappings'!$B$8:$B$21,0),MATCH($B247,'3c Mappings'!$C$7:$O$7,0)))</f>
        <v>-</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5">
      <c r="A248" s="10"/>
      <c r="B248" s="72" t="s">
        <v>165</v>
      </c>
      <c r="C248" s="73" t="s">
        <v>129</v>
      </c>
      <c r="D248" s="192"/>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t="str">
        <f>IF(AE221="-","-",AE221*INDEX('3c Mappings'!$C$8:$O$21,MATCH($C248,'3c Mappings'!$B$8:$B$21,0),MATCH($B248,'3c Mappings'!$C$7:$O$7,0)))</f>
        <v>-</v>
      </c>
      <c r="AF248" s="80" t="str">
        <f>IF(AF221="-","-",AF221*INDEX('3c Mappings'!$C$8:$O$21,MATCH($C248,'3c Mappings'!$B$8:$B$21,0),MATCH($B248,'3c Mappings'!$C$7:$O$7,0)))</f>
        <v>-</v>
      </c>
      <c r="AG248" s="80" t="str">
        <f>IF(AG221="-","-",AG221*INDEX('3c Mappings'!$C$8:$O$21,MATCH($C248,'3c Mappings'!$B$8:$B$21,0),MATCH($B248,'3c Mappings'!$C$7:$O$7,0)))</f>
        <v>-</v>
      </c>
      <c r="AH248" s="80" t="str">
        <f>IF(AH221="-","-",AH221*INDEX('3c Mappings'!$C$8:$O$21,MATCH($C248,'3c Mappings'!$B$8:$B$21,0),MATCH($B248,'3c Mappings'!$C$7:$O$7,0)))</f>
        <v>-</v>
      </c>
      <c r="AI248" s="80" t="str">
        <f>IF(AI221="-","-",AI221*INDEX('3c Mappings'!$C$8:$O$21,MATCH($C248,'3c Mappings'!$B$8:$B$21,0),MATCH($B248,'3c Mappings'!$C$7:$O$7,0)))</f>
        <v>-</v>
      </c>
      <c r="AJ248" s="80" t="str">
        <f>IF(AJ221="-","-",AJ221*INDEX('3c Mappings'!$C$8:$O$21,MATCH($C248,'3c Mappings'!$B$8:$B$21,0),MATCH($B248,'3c Mappings'!$C$7:$O$7,0)))</f>
        <v>-</v>
      </c>
      <c r="AK248" s="80" t="str">
        <f>IF(AK221="-","-",AK221*INDEX('3c Mappings'!$C$8:$O$21,MATCH($C248,'3c Mappings'!$B$8:$B$21,0),MATCH($B248,'3c Mappings'!$C$7:$O$7,0)))</f>
        <v>-</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5">
      <c r="A249" s="10"/>
      <c r="B249" s="72" t="s">
        <v>166</v>
      </c>
      <c r="C249" s="73" t="s">
        <v>129</v>
      </c>
      <c r="D249" s="192"/>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t="str">
        <f>IF(AE222="-","-",AE222*INDEX('3c Mappings'!$C$8:$O$21,MATCH($C249,'3c Mappings'!$B$8:$B$21,0),MATCH($B249,'3c Mappings'!$C$7:$O$7,0)))</f>
        <v>-</v>
      </c>
      <c r="AF249" s="80" t="str">
        <f>IF(AF222="-","-",AF222*INDEX('3c Mappings'!$C$8:$O$21,MATCH($C249,'3c Mappings'!$B$8:$B$21,0),MATCH($B249,'3c Mappings'!$C$7:$O$7,0)))</f>
        <v>-</v>
      </c>
      <c r="AG249" s="80" t="str">
        <f>IF(AG222="-","-",AG222*INDEX('3c Mappings'!$C$8:$O$21,MATCH($C249,'3c Mappings'!$B$8:$B$21,0),MATCH($B249,'3c Mappings'!$C$7:$O$7,0)))</f>
        <v>-</v>
      </c>
      <c r="AH249" s="80" t="str">
        <f>IF(AH222="-","-",AH222*INDEX('3c Mappings'!$C$8:$O$21,MATCH($C249,'3c Mappings'!$B$8:$B$21,0),MATCH($B249,'3c Mappings'!$C$7:$O$7,0)))</f>
        <v>-</v>
      </c>
      <c r="AI249" s="80" t="str">
        <f>IF(AI222="-","-",AI222*INDEX('3c Mappings'!$C$8:$O$21,MATCH($C249,'3c Mappings'!$B$8:$B$21,0),MATCH($B249,'3c Mappings'!$C$7:$O$7,0)))</f>
        <v>-</v>
      </c>
      <c r="AJ249" s="80" t="str">
        <f>IF(AJ222="-","-",AJ222*INDEX('3c Mappings'!$C$8:$O$21,MATCH($C249,'3c Mappings'!$B$8:$B$21,0),MATCH($B249,'3c Mappings'!$C$7:$O$7,0)))</f>
        <v>-</v>
      </c>
      <c r="AK249" s="80" t="str">
        <f>IF(AK222="-","-",AK222*INDEX('3c Mappings'!$C$8:$O$21,MATCH($C249,'3c Mappings'!$B$8:$B$21,0),MATCH($B249,'3c Mappings'!$C$7:$O$7,0)))</f>
        <v>-</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5">
      <c r="A250" s="10"/>
      <c r="B250" s="72" t="s">
        <v>167</v>
      </c>
      <c r="C250" s="73" t="s">
        <v>129</v>
      </c>
      <c r="D250" s="192"/>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t="str">
        <f>IF(AE223="-","-",AE223*INDEX('3c Mappings'!$C$8:$O$21,MATCH($C250,'3c Mappings'!$B$8:$B$21,0),MATCH($B250,'3c Mappings'!$C$7:$O$7,0)))</f>
        <v>-</v>
      </c>
      <c r="AF250" s="80" t="str">
        <f>IF(AF223="-","-",AF223*INDEX('3c Mappings'!$C$8:$O$21,MATCH($C250,'3c Mappings'!$B$8:$B$21,0),MATCH($B250,'3c Mappings'!$C$7:$O$7,0)))</f>
        <v>-</v>
      </c>
      <c r="AG250" s="80" t="str">
        <f>IF(AG223="-","-",AG223*INDEX('3c Mappings'!$C$8:$O$21,MATCH($C250,'3c Mappings'!$B$8:$B$21,0),MATCH($B250,'3c Mappings'!$C$7:$O$7,0)))</f>
        <v>-</v>
      </c>
      <c r="AH250" s="80" t="str">
        <f>IF(AH223="-","-",AH223*INDEX('3c Mappings'!$C$8:$O$21,MATCH($C250,'3c Mappings'!$B$8:$B$21,0),MATCH($B250,'3c Mappings'!$C$7:$O$7,0)))</f>
        <v>-</v>
      </c>
      <c r="AI250" s="80" t="str">
        <f>IF(AI223="-","-",AI223*INDEX('3c Mappings'!$C$8:$O$21,MATCH($C250,'3c Mappings'!$B$8:$B$21,0),MATCH($B250,'3c Mappings'!$C$7:$O$7,0)))</f>
        <v>-</v>
      </c>
      <c r="AJ250" s="80" t="str">
        <f>IF(AJ223="-","-",AJ223*INDEX('3c Mappings'!$C$8:$O$21,MATCH($C250,'3c Mappings'!$B$8:$B$21,0),MATCH($B250,'3c Mappings'!$C$7:$O$7,0)))</f>
        <v>-</v>
      </c>
      <c r="AK250" s="80" t="str">
        <f>IF(AK223="-","-",AK223*INDEX('3c Mappings'!$C$8:$O$21,MATCH($C250,'3c Mappings'!$B$8:$B$21,0),MATCH($B250,'3c Mappings'!$C$7:$O$7,0)))</f>
        <v>-</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65" customHeight="1">
      <c r="A251" s="10"/>
      <c r="B251" s="72" t="s">
        <v>155</v>
      </c>
      <c r="C251" s="73" t="s">
        <v>130</v>
      </c>
      <c r="D251" s="192"/>
      <c r="E251" s="29"/>
      <c r="F251" s="80">
        <f>IF(F211="-","-",F211*INDEX('3c Mappings'!$C$8:$O$21,MATCH($C251,'3c Mappings'!$B$8:$B$21,0),MATCH($B251,'3c Mappings'!$C$7:$O$7,0)))</f>
        <v>0.29237457272610357</v>
      </c>
      <c r="G251" s="80">
        <f>IF(G211="-","-",G211*INDEX('3c Mappings'!$C$8:$O$21,MATCH($C251,'3c Mappings'!$B$8:$B$21,0),MATCH($B251,'3c Mappings'!$C$7:$O$7,0)))</f>
        <v>0.29237457272610357</v>
      </c>
      <c r="H251" s="80">
        <f>IF(H211="-","-",H211*INDEX('3c Mappings'!$C$8:$O$21,MATCH($C251,'3c Mappings'!$B$8:$B$21,0),MATCH($B251,'3c Mappings'!$C$7:$O$7,0)))</f>
        <v>0.27950577214408834</v>
      </c>
      <c r="I251" s="80">
        <f>IF(I211="-","-",I211*INDEX('3c Mappings'!$C$8:$O$21,MATCH($C251,'3c Mappings'!$B$8:$B$21,0),MATCH($B251,'3c Mappings'!$C$7:$O$7,0)))</f>
        <v>0.27950577214408834</v>
      </c>
      <c r="J251" s="80">
        <f>IF(J211="-","-",J211*INDEX('3c Mappings'!$C$8:$O$21,MATCH($C251,'3c Mappings'!$B$8:$B$21,0),MATCH($B251,'3c Mappings'!$C$7:$O$7,0)))</f>
        <v>0.28629934870362284</v>
      </c>
      <c r="K251" s="80">
        <f>IF(K211="-","-",K211*INDEX('3c Mappings'!$C$8:$O$21,MATCH($C251,'3c Mappings'!$B$8:$B$21,0),MATCH($B251,'3c Mappings'!$C$7:$O$7,0)))</f>
        <v>0.28629934870362284</v>
      </c>
      <c r="L251" s="80">
        <f>IF(L211="-","-",L211*INDEX('3c Mappings'!$C$8:$O$21,MATCH($C251,'3c Mappings'!$B$8:$B$21,0),MATCH($B251,'3c Mappings'!$C$7:$O$7,0)))</f>
        <v>0.29519863030888471</v>
      </c>
      <c r="M251" s="80">
        <f>IF(M211="-","-",M211*INDEX('3c Mappings'!$C$8:$O$21,MATCH($C251,'3c Mappings'!$B$8:$B$21,0),MATCH($B251,'3c Mappings'!$C$7:$O$7,0)))</f>
        <v>0.29519863030888471</v>
      </c>
      <c r="N251" s="82"/>
      <c r="O251" s="80">
        <f>IF(O211="-","-",O211*INDEX('3c Mappings'!$C$8:$O$21,MATCH($C251,'3c Mappings'!$B$8:$B$21,0),MATCH($B251,'3c Mappings'!$C$7:$O$7,0)))</f>
        <v>0.29519863030888471</v>
      </c>
      <c r="P251" s="80">
        <f>IF(P211="-","-",P211*INDEX('3c Mappings'!$C$8:$O$21,MATCH($C251,'3c Mappings'!$B$8:$B$21,0),MATCH($B251,'3c Mappings'!$C$7:$O$7,0)))</f>
        <v>0.29133027150646046</v>
      </c>
      <c r="Q251" s="80">
        <f>IF(Q211="-","-",Q211*INDEX('3c Mappings'!$C$8:$O$21,MATCH($C251,'3c Mappings'!$B$8:$B$21,0),MATCH($B251,'3c Mappings'!$C$7:$O$7,0)))</f>
        <v>0.29133027150646046</v>
      </c>
      <c r="R251" s="80">
        <f>IF(R211="-","-",R211*INDEX('3c Mappings'!$C$8:$O$21,MATCH($C251,'3c Mappings'!$B$8:$B$21,0),MATCH($B251,'3c Mappings'!$C$7:$O$7,0)))</f>
        <v>0.2924356387088981</v>
      </c>
      <c r="S251" s="80">
        <f>IF(S211="-","-",S211*INDEX('3c Mappings'!$C$8:$O$21,MATCH($C251,'3c Mappings'!$B$8:$B$21,0),MATCH($B251,'3c Mappings'!$C$7:$O$7,0)))</f>
        <v>0.2924356387088981</v>
      </c>
      <c r="T251" s="80">
        <f>IF(T211="-","-",T211*INDEX('3c Mappings'!$C$8:$O$21,MATCH($C251,'3c Mappings'!$B$8:$B$21,0),MATCH($B251,'3c Mappings'!$C$7:$O$7,0)))</f>
        <v>0.28232940508136384</v>
      </c>
      <c r="U251" s="80">
        <f>IF(U211="-","-",U211*INDEX('3c Mappings'!$C$8:$O$21,MATCH($C251,'3c Mappings'!$B$8:$B$21,0),MATCH($B251,'3c Mappings'!$C$7:$O$7,0)))</f>
        <v>0.28232940508136384</v>
      </c>
      <c r="V251" s="80">
        <f>IF(V211="-","-",V211*INDEX('3c Mappings'!$C$8:$O$21,MATCH($C251,'3c Mappings'!$B$8:$B$21,0),MATCH($B251,'3c Mappings'!$C$7:$O$7,0)))</f>
        <v>0.39936543735162894</v>
      </c>
      <c r="W251" s="80">
        <f>IF(W211="-","-",W211*INDEX('3c Mappings'!$C$8:$O$21,MATCH($C251,'3c Mappings'!$B$8:$B$21,0),MATCH($B251,'3c Mappings'!$C$7:$O$7,0)))</f>
        <v>0.37528098919993391</v>
      </c>
      <c r="X251" s="80">
        <f>IF(X211="-","-",X211*INDEX('3c Mappings'!$C$8:$O$21,MATCH($C251,'3c Mappings'!$B$8:$B$21,0),MATCH($B251,'3c Mappings'!$C$7:$O$7,0)))</f>
        <v>0.37779843158173865</v>
      </c>
      <c r="Y251" s="80">
        <f>IF(Y211="-","-",Y211*INDEX('3c Mappings'!$C$8:$O$21,MATCH($C251,'3c Mappings'!$B$8:$B$21,0),MATCH($B251,'3c Mappings'!$C$7:$O$7,0)))</f>
        <v>0.37779843158173865</v>
      </c>
      <c r="Z251" s="80">
        <f>IF(Z211="-","-",Z211*INDEX('3c Mappings'!$C$8:$O$21,MATCH($C251,'3c Mappings'!$B$8:$B$21,0),MATCH($B251,'3c Mappings'!$C$7:$O$7,0)))</f>
        <v>0.37779843158173865</v>
      </c>
      <c r="AA251" s="80">
        <f>IF(AA211="-","-",AA211*INDEX('3c Mappings'!$C$8:$O$21,MATCH($C251,'3c Mappings'!$B$8:$B$21,0),MATCH($B251,'3c Mappings'!$C$7:$O$7,0)))</f>
        <v>0.37779843158173865</v>
      </c>
      <c r="AB251" s="80">
        <f>IF(AB211="-","-",AB211*INDEX('3c Mappings'!$C$8:$O$21,MATCH($C251,'3c Mappings'!$B$8:$B$21,0),MATCH($B251,'3c Mappings'!$C$7:$O$7,0)))</f>
        <v>0.37482760460972792</v>
      </c>
      <c r="AC251" s="80">
        <f>IF(AC211="-","-",AC211*INDEX('3c Mappings'!$C$8:$O$21,MATCH($C251,'3c Mappings'!$B$8:$B$21,0),MATCH($B251,'3c Mappings'!$C$7:$O$7,0)))</f>
        <v>0.37482760460972792</v>
      </c>
      <c r="AD251" s="80">
        <f>IF(AD211="-","-",AD211*INDEX('3c Mappings'!$C$8:$O$21,MATCH($C251,'3c Mappings'!$B$8:$B$21,0),MATCH($B251,'3c Mappings'!$C$7:$O$7,0)))</f>
        <v>0.37482760460972792</v>
      </c>
      <c r="AE251" s="80" t="str">
        <f>IF(AE211="-","-",AE211*INDEX('3c Mappings'!$C$8:$O$21,MATCH($C251,'3c Mappings'!$B$8:$B$21,0),MATCH($B251,'3c Mappings'!$C$7:$O$7,0)))</f>
        <v>-</v>
      </c>
      <c r="AF251" s="80" t="str">
        <f>IF(AF211="-","-",AF211*INDEX('3c Mappings'!$C$8:$O$21,MATCH($C251,'3c Mappings'!$B$8:$B$21,0),MATCH($B251,'3c Mappings'!$C$7:$O$7,0)))</f>
        <v>-</v>
      </c>
      <c r="AG251" s="80" t="str">
        <f>IF(AG211="-","-",AG211*INDEX('3c Mappings'!$C$8:$O$21,MATCH($C251,'3c Mappings'!$B$8:$B$21,0),MATCH($B251,'3c Mappings'!$C$7:$O$7,0)))</f>
        <v>-</v>
      </c>
      <c r="AH251" s="80" t="str">
        <f>IF(AH211="-","-",AH211*INDEX('3c Mappings'!$C$8:$O$21,MATCH($C251,'3c Mappings'!$B$8:$B$21,0),MATCH($B251,'3c Mappings'!$C$7:$O$7,0)))</f>
        <v>-</v>
      </c>
      <c r="AI251" s="80" t="str">
        <f>IF(AI211="-","-",AI211*INDEX('3c Mappings'!$C$8:$O$21,MATCH($C251,'3c Mappings'!$B$8:$B$21,0),MATCH($B251,'3c Mappings'!$C$7:$O$7,0)))</f>
        <v>-</v>
      </c>
      <c r="AJ251" s="80" t="str">
        <f>IF(AJ211="-","-",AJ211*INDEX('3c Mappings'!$C$8:$O$21,MATCH($C251,'3c Mappings'!$B$8:$B$21,0),MATCH($B251,'3c Mappings'!$C$7:$O$7,0)))</f>
        <v>-</v>
      </c>
      <c r="AK251" s="80" t="str">
        <f>IF(AK211="-","-",AK211*INDEX('3c Mappings'!$C$8:$O$21,MATCH($C251,'3c Mappings'!$B$8:$B$21,0),MATCH($B251,'3c Mappings'!$C$7:$O$7,0)))</f>
        <v>-</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5">
      <c r="A252" s="10"/>
      <c r="B252" s="72" t="s">
        <v>156</v>
      </c>
      <c r="C252" s="73" t="s">
        <v>130</v>
      </c>
      <c r="D252" s="192"/>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t="str">
        <f>IF(AE212="-","-",AE212*INDEX('3c Mappings'!$C$8:$O$21,MATCH($C252,'3c Mappings'!$B$8:$B$21,0),MATCH($B252,'3c Mappings'!$C$7:$O$7,0)))</f>
        <v>-</v>
      </c>
      <c r="AF252" s="80" t="str">
        <f>IF(AF212="-","-",AF212*INDEX('3c Mappings'!$C$8:$O$21,MATCH($C252,'3c Mappings'!$B$8:$B$21,0),MATCH($B252,'3c Mappings'!$C$7:$O$7,0)))</f>
        <v>-</v>
      </c>
      <c r="AG252" s="80" t="str">
        <f>IF(AG212="-","-",AG212*INDEX('3c Mappings'!$C$8:$O$21,MATCH($C252,'3c Mappings'!$B$8:$B$21,0),MATCH($B252,'3c Mappings'!$C$7:$O$7,0)))</f>
        <v>-</v>
      </c>
      <c r="AH252" s="80" t="str">
        <f>IF(AH212="-","-",AH212*INDEX('3c Mappings'!$C$8:$O$21,MATCH($C252,'3c Mappings'!$B$8:$B$21,0),MATCH($B252,'3c Mappings'!$C$7:$O$7,0)))</f>
        <v>-</v>
      </c>
      <c r="AI252" s="80" t="str">
        <f>IF(AI212="-","-",AI212*INDEX('3c Mappings'!$C$8:$O$21,MATCH($C252,'3c Mappings'!$B$8:$B$21,0),MATCH($B252,'3c Mappings'!$C$7:$O$7,0)))</f>
        <v>-</v>
      </c>
      <c r="AJ252" s="80" t="str">
        <f>IF(AJ212="-","-",AJ212*INDEX('3c Mappings'!$C$8:$O$21,MATCH($C252,'3c Mappings'!$B$8:$B$21,0),MATCH($B252,'3c Mappings'!$C$7:$O$7,0)))</f>
        <v>-</v>
      </c>
      <c r="AK252" s="80" t="str">
        <f>IF(AK212="-","-",AK212*INDEX('3c Mappings'!$C$8:$O$21,MATCH($C252,'3c Mappings'!$B$8:$B$21,0),MATCH($B252,'3c Mappings'!$C$7:$O$7,0)))</f>
        <v>-</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5">
      <c r="A253" s="10"/>
      <c r="B253" s="72" t="s">
        <v>157</v>
      </c>
      <c r="C253" s="73" t="s">
        <v>130</v>
      </c>
      <c r="D253" s="192"/>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t="str">
        <f>IF(AE213="-","-",AE213*INDEX('3c Mappings'!$C$8:$O$21,MATCH($C253,'3c Mappings'!$B$8:$B$21,0),MATCH($B253,'3c Mappings'!$C$7:$O$7,0)))</f>
        <v>-</v>
      </c>
      <c r="AF253" s="80" t="str">
        <f>IF(AF213="-","-",AF213*INDEX('3c Mappings'!$C$8:$O$21,MATCH($C253,'3c Mappings'!$B$8:$B$21,0),MATCH($B253,'3c Mappings'!$C$7:$O$7,0)))</f>
        <v>-</v>
      </c>
      <c r="AG253" s="80" t="str">
        <f>IF(AG213="-","-",AG213*INDEX('3c Mappings'!$C$8:$O$21,MATCH($C253,'3c Mappings'!$B$8:$B$21,0),MATCH($B253,'3c Mappings'!$C$7:$O$7,0)))</f>
        <v>-</v>
      </c>
      <c r="AH253" s="80" t="str">
        <f>IF(AH213="-","-",AH213*INDEX('3c Mappings'!$C$8:$O$21,MATCH($C253,'3c Mappings'!$B$8:$B$21,0),MATCH($B253,'3c Mappings'!$C$7:$O$7,0)))</f>
        <v>-</v>
      </c>
      <c r="AI253" s="80" t="str">
        <f>IF(AI213="-","-",AI213*INDEX('3c Mappings'!$C$8:$O$21,MATCH($C253,'3c Mappings'!$B$8:$B$21,0),MATCH($B253,'3c Mappings'!$C$7:$O$7,0)))</f>
        <v>-</v>
      </c>
      <c r="AJ253" s="80" t="str">
        <f>IF(AJ213="-","-",AJ213*INDEX('3c Mappings'!$C$8:$O$21,MATCH($C253,'3c Mappings'!$B$8:$B$21,0),MATCH($B253,'3c Mappings'!$C$7:$O$7,0)))</f>
        <v>-</v>
      </c>
      <c r="AK253" s="80" t="str">
        <f>IF(AK213="-","-",AK213*INDEX('3c Mappings'!$C$8:$O$21,MATCH($C253,'3c Mappings'!$B$8:$B$21,0),MATCH($B253,'3c Mappings'!$C$7:$O$7,0)))</f>
        <v>-</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5">
      <c r="A254" s="10"/>
      <c r="B254" s="72" t="s">
        <v>158</v>
      </c>
      <c r="C254" s="73" t="s">
        <v>130</v>
      </c>
      <c r="D254" s="192"/>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t="str">
        <f>IF(AE214="-","-",AE214*INDEX('3c Mappings'!$C$8:$O$21,MATCH($C254,'3c Mappings'!$B$8:$B$21,0),MATCH($B254,'3c Mappings'!$C$7:$O$7,0)))</f>
        <v>-</v>
      </c>
      <c r="AF254" s="80" t="str">
        <f>IF(AF214="-","-",AF214*INDEX('3c Mappings'!$C$8:$O$21,MATCH($C254,'3c Mappings'!$B$8:$B$21,0),MATCH($B254,'3c Mappings'!$C$7:$O$7,0)))</f>
        <v>-</v>
      </c>
      <c r="AG254" s="80" t="str">
        <f>IF(AG214="-","-",AG214*INDEX('3c Mappings'!$C$8:$O$21,MATCH($C254,'3c Mappings'!$B$8:$B$21,0),MATCH($B254,'3c Mappings'!$C$7:$O$7,0)))</f>
        <v>-</v>
      </c>
      <c r="AH254" s="80" t="str">
        <f>IF(AH214="-","-",AH214*INDEX('3c Mappings'!$C$8:$O$21,MATCH($C254,'3c Mappings'!$B$8:$B$21,0),MATCH($B254,'3c Mappings'!$C$7:$O$7,0)))</f>
        <v>-</v>
      </c>
      <c r="AI254" s="80" t="str">
        <f>IF(AI214="-","-",AI214*INDEX('3c Mappings'!$C$8:$O$21,MATCH($C254,'3c Mappings'!$B$8:$B$21,0),MATCH($B254,'3c Mappings'!$C$7:$O$7,0)))</f>
        <v>-</v>
      </c>
      <c r="AJ254" s="80" t="str">
        <f>IF(AJ214="-","-",AJ214*INDEX('3c Mappings'!$C$8:$O$21,MATCH($C254,'3c Mappings'!$B$8:$B$21,0),MATCH($B254,'3c Mappings'!$C$7:$O$7,0)))</f>
        <v>-</v>
      </c>
      <c r="AK254" s="80" t="str">
        <f>IF(AK214="-","-",AK214*INDEX('3c Mappings'!$C$8:$O$21,MATCH($C254,'3c Mappings'!$B$8:$B$21,0),MATCH($B254,'3c Mappings'!$C$7:$O$7,0)))</f>
        <v>-</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5">
      <c r="A255" s="10"/>
      <c r="B255" s="72" t="s">
        <v>159</v>
      </c>
      <c r="C255" s="73" t="s">
        <v>130</v>
      </c>
      <c r="D255" s="192"/>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t="str">
        <f>IF(AE215="-","-",AE215*INDEX('3c Mappings'!$C$8:$O$21,MATCH($C255,'3c Mappings'!$B$8:$B$21,0),MATCH($B255,'3c Mappings'!$C$7:$O$7,0)))</f>
        <v>-</v>
      </c>
      <c r="AF255" s="80" t="str">
        <f>IF(AF215="-","-",AF215*INDEX('3c Mappings'!$C$8:$O$21,MATCH($C255,'3c Mappings'!$B$8:$B$21,0),MATCH($B255,'3c Mappings'!$C$7:$O$7,0)))</f>
        <v>-</v>
      </c>
      <c r="AG255" s="80" t="str">
        <f>IF(AG215="-","-",AG215*INDEX('3c Mappings'!$C$8:$O$21,MATCH($C255,'3c Mappings'!$B$8:$B$21,0),MATCH($B255,'3c Mappings'!$C$7:$O$7,0)))</f>
        <v>-</v>
      </c>
      <c r="AH255" s="80" t="str">
        <f>IF(AH215="-","-",AH215*INDEX('3c Mappings'!$C$8:$O$21,MATCH($C255,'3c Mappings'!$B$8:$B$21,0),MATCH($B255,'3c Mappings'!$C$7:$O$7,0)))</f>
        <v>-</v>
      </c>
      <c r="AI255" s="80" t="str">
        <f>IF(AI215="-","-",AI215*INDEX('3c Mappings'!$C$8:$O$21,MATCH($C255,'3c Mappings'!$B$8:$B$21,0),MATCH($B255,'3c Mappings'!$C$7:$O$7,0)))</f>
        <v>-</v>
      </c>
      <c r="AJ255" s="80" t="str">
        <f>IF(AJ215="-","-",AJ215*INDEX('3c Mappings'!$C$8:$O$21,MATCH($C255,'3c Mappings'!$B$8:$B$21,0),MATCH($B255,'3c Mappings'!$C$7:$O$7,0)))</f>
        <v>-</v>
      </c>
      <c r="AK255" s="80" t="str">
        <f>IF(AK215="-","-",AK215*INDEX('3c Mappings'!$C$8:$O$21,MATCH($C255,'3c Mappings'!$B$8:$B$21,0),MATCH($B255,'3c Mappings'!$C$7:$O$7,0)))</f>
        <v>-</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5">
      <c r="A256" s="10"/>
      <c r="B256" s="72" t="s">
        <v>160</v>
      </c>
      <c r="C256" s="73" t="s">
        <v>130</v>
      </c>
      <c r="D256" s="192"/>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t="str">
        <f>IF(AE216="-","-",AE216*INDEX('3c Mappings'!$C$8:$O$21,MATCH($C256,'3c Mappings'!$B$8:$B$21,0),MATCH($B256,'3c Mappings'!$C$7:$O$7,0)))</f>
        <v>-</v>
      </c>
      <c r="AF256" s="80" t="str">
        <f>IF(AF216="-","-",AF216*INDEX('3c Mappings'!$C$8:$O$21,MATCH($C256,'3c Mappings'!$B$8:$B$21,0),MATCH($B256,'3c Mappings'!$C$7:$O$7,0)))</f>
        <v>-</v>
      </c>
      <c r="AG256" s="80" t="str">
        <f>IF(AG216="-","-",AG216*INDEX('3c Mappings'!$C$8:$O$21,MATCH($C256,'3c Mappings'!$B$8:$B$21,0),MATCH($B256,'3c Mappings'!$C$7:$O$7,0)))</f>
        <v>-</v>
      </c>
      <c r="AH256" s="80" t="str">
        <f>IF(AH216="-","-",AH216*INDEX('3c Mappings'!$C$8:$O$21,MATCH($C256,'3c Mappings'!$B$8:$B$21,0),MATCH($B256,'3c Mappings'!$C$7:$O$7,0)))</f>
        <v>-</v>
      </c>
      <c r="AI256" s="80" t="str">
        <f>IF(AI216="-","-",AI216*INDEX('3c Mappings'!$C$8:$O$21,MATCH($C256,'3c Mappings'!$B$8:$B$21,0),MATCH($B256,'3c Mappings'!$C$7:$O$7,0)))</f>
        <v>-</v>
      </c>
      <c r="AJ256" s="80" t="str">
        <f>IF(AJ216="-","-",AJ216*INDEX('3c Mappings'!$C$8:$O$21,MATCH($C256,'3c Mappings'!$B$8:$B$21,0),MATCH($B256,'3c Mappings'!$C$7:$O$7,0)))</f>
        <v>-</v>
      </c>
      <c r="AK256" s="80" t="str">
        <f>IF(AK216="-","-",AK216*INDEX('3c Mappings'!$C$8:$O$21,MATCH($C256,'3c Mappings'!$B$8:$B$21,0),MATCH($B256,'3c Mappings'!$C$7:$O$7,0)))</f>
        <v>-</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5">
      <c r="A257" s="10"/>
      <c r="B257" s="72" t="s">
        <v>161</v>
      </c>
      <c r="C257" s="73" t="s">
        <v>130</v>
      </c>
      <c r="D257" s="192"/>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t="str">
        <f>IF(AE217="-","-",AE217*INDEX('3c Mappings'!$C$8:$O$21,MATCH($C257,'3c Mappings'!$B$8:$B$21,0),MATCH($B257,'3c Mappings'!$C$7:$O$7,0)))</f>
        <v>-</v>
      </c>
      <c r="AF257" s="80" t="str">
        <f>IF(AF217="-","-",AF217*INDEX('3c Mappings'!$C$8:$O$21,MATCH($C257,'3c Mappings'!$B$8:$B$21,0),MATCH($B257,'3c Mappings'!$C$7:$O$7,0)))</f>
        <v>-</v>
      </c>
      <c r="AG257" s="80" t="str">
        <f>IF(AG217="-","-",AG217*INDEX('3c Mappings'!$C$8:$O$21,MATCH($C257,'3c Mappings'!$B$8:$B$21,0),MATCH($B257,'3c Mappings'!$C$7:$O$7,0)))</f>
        <v>-</v>
      </c>
      <c r="AH257" s="80" t="str">
        <f>IF(AH217="-","-",AH217*INDEX('3c Mappings'!$C$8:$O$21,MATCH($C257,'3c Mappings'!$B$8:$B$21,0),MATCH($B257,'3c Mappings'!$C$7:$O$7,0)))</f>
        <v>-</v>
      </c>
      <c r="AI257" s="80" t="str">
        <f>IF(AI217="-","-",AI217*INDEX('3c Mappings'!$C$8:$O$21,MATCH($C257,'3c Mappings'!$B$8:$B$21,0),MATCH($B257,'3c Mappings'!$C$7:$O$7,0)))</f>
        <v>-</v>
      </c>
      <c r="AJ257" s="80" t="str">
        <f>IF(AJ217="-","-",AJ217*INDEX('3c Mappings'!$C$8:$O$21,MATCH($C257,'3c Mappings'!$B$8:$B$21,0),MATCH($B257,'3c Mappings'!$C$7:$O$7,0)))</f>
        <v>-</v>
      </c>
      <c r="AK257" s="80" t="str">
        <f>IF(AK217="-","-",AK217*INDEX('3c Mappings'!$C$8:$O$21,MATCH($C257,'3c Mappings'!$B$8:$B$21,0),MATCH($B257,'3c Mappings'!$C$7:$O$7,0)))</f>
        <v>-</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5">
      <c r="A258" s="10"/>
      <c r="B258" s="72" t="s">
        <v>162</v>
      </c>
      <c r="C258" s="73" t="s">
        <v>130</v>
      </c>
      <c r="D258" s="192"/>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t="str">
        <f>IF(AE218="-","-",AE218*INDEX('3c Mappings'!$C$8:$O$21,MATCH($C258,'3c Mappings'!$B$8:$B$21,0),MATCH($B258,'3c Mappings'!$C$7:$O$7,0)))</f>
        <v>-</v>
      </c>
      <c r="AF258" s="80" t="str">
        <f>IF(AF218="-","-",AF218*INDEX('3c Mappings'!$C$8:$O$21,MATCH($C258,'3c Mappings'!$B$8:$B$21,0),MATCH($B258,'3c Mappings'!$C$7:$O$7,0)))</f>
        <v>-</v>
      </c>
      <c r="AG258" s="80" t="str">
        <f>IF(AG218="-","-",AG218*INDEX('3c Mappings'!$C$8:$O$21,MATCH($C258,'3c Mappings'!$B$8:$B$21,0),MATCH($B258,'3c Mappings'!$C$7:$O$7,0)))</f>
        <v>-</v>
      </c>
      <c r="AH258" s="80" t="str">
        <f>IF(AH218="-","-",AH218*INDEX('3c Mappings'!$C$8:$O$21,MATCH($C258,'3c Mappings'!$B$8:$B$21,0),MATCH($B258,'3c Mappings'!$C$7:$O$7,0)))</f>
        <v>-</v>
      </c>
      <c r="AI258" s="80" t="str">
        <f>IF(AI218="-","-",AI218*INDEX('3c Mappings'!$C$8:$O$21,MATCH($C258,'3c Mappings'!$B$8:$B$21,0),MATCH($B258,'3c Mappings'!$C$7:$O$7,0)))</f>
        <v>-</v>
      </c>
      <c r="AJ258" s="80" t="str">
        <f>IF(AJ218="-","-",AJ218*INDEX('3c Mappings'!$C$8:$O$21,MATCH($C258,'3c Mappings'!$B$8:$B$21,0),MATCH($B258,'3c Mappings'!$C$7:$O$7,0)))</f>
        <v>-</v>
      </c>
      <c r="AK258" s="80" t="str">
        <f>IF(AK218="-","-",AK218*INDEX('3c Mappings'!$C$8:$O$21,MATCH($C258,'3c Mappings'!$B$8:$B$21,0),MATCH($B258,'3c Mappings'!$C$7:$O$7,0)))</f>
        <v>-</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5">
      <c r="A259" s="10"/>
      <c r="B259" s="72" t="s">
        <v>163</v>
      </c>
      <c r="C259" s="73" t="s">
        <v>130</v>
      </c>
      <c r="D259" s="192"/>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t="str">
        <f>IF(AE219="-","-",AE219*INDEX('3c Mappings'!$C$8:$O$21,MATCH($C259,'3c Mappings'!$B$8:$B$21,0),MATCH($B259,'3c Mappings'!$C$7:$O$7,0)))</f>
        <v>-</v>
      </c>
      <c r="AF259" s="80" t="str">
        <f>IF(AF219="-","-",AF219*INDEX('3c Mappings'!$C$8:$O$21,MATCH($C259,'3c Mappings'!$B$8:$B$21,0),MATCH($B259,'3c Mappings'!$C$7:$O$7,0)))</f>
        <v>-</v>
      </c>
      <c r="AG259" s="80" t="str">
        <f>IF(AG219="-","-",AG219*INDEX('3c Mappings'!$C$8:$O$21,MATCH($C259,'3c Mappings'!$B$8:$B$21,0),MATCH($B259,'3c Mappings'!$C$7:$O$7,0)))</f>
        <v>-</v>
      </c>
      <c r="AH259" s="80" t="str">
        <f>IF(AH219="-","-",AH219*INDEX('3c Mappings'!$C$8:$O$21,MATCH($C259,'3c Mappings'!$B$8:$B$21,0),MATCH($B259,'3c Mappings'!$C$7:$O$7,0)))</f>
        <v>-</v>
      </c>
      <c r="AI259" s="80" t="str">
        <f>IF(AI219="-","-",AI219*INDEX('3c Mappings'!$C$8:$O$21,MATCH($C259,'3c Mappings'!$B$8:$B$21,0),MATCH($B259,'3c Mappings'!$C$7:$O$7,0)))</f>
        <v>-</v>
      </c>
      <c r="AJ259" s="80" t="str">
        <f>IF(AJ219="-","-",AJ219*INDEX('3c Mappings'!$C$8:$O$21,MATCH($C259,'3c Mappings'!$B$8:$B$21,0),MATCH($B259,'3c Mappings'!$C$7:$O$7,0)))</f>
        <v>-</v>
      </c>
      <c r="AK259" s="80" t="str">
        <f>IF(AK219="-","-",AK219*INDEX('3c Mappings'!$C$8:$O$21,MATCH($C259,'3c Mappings'!$B$8:$B$21,0),MATCH($B259,'3c Mappings'!$C$7:$O$7,0)))</f>
        <v>-</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5">
      <c r="A260" s="10"/>
      <c r="B260" s="72" t="s">
        <v>164</v>
      </c>
      <c r="C260" s="73" t="s">
        <v>130</v>
      </c>
      <c r="D260" s="192"/>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t="str">
        <f>IF(AE220="-","-",AE220*INDEX('3c Mappings'!$C$8:$O$21,MATCH($C260,'3c Mappings'!$B$8:$B$21,0),MATCH($B260,'3c Mappings'!$C$7:$O$7,0)))</f>
        <v>-</v>
      </c>
      <c r="AF260" s="80" t="str">
        <f>IF(AF220="-","-",AF220*INDEX('3c Mappings'!$C$8:$O$21,MATCH($C260,'3c Mappings'!$B$8:$B$21,0),MATCH($B260,'3c Mappings'!$C$7:$O$7,0)))</f>
        <v>-</v>
      </c>
      <c r="AG260" s="80" t="str">
        <f>IF(AG220="-","-",AG220*INDEX('3c Mappings'!$C$8:$O$21,MATCH($C260,'3c Mappings'!$B$8:$B$21,0),MATCH($B260,'3c Mappings'!$C$7:$O$7,0)))</f>
        <v>-</v>
      </c>
      <c r="AH260" s="80" t="str">
        <f>IF(AH220="-","-",AH220*INDEX('3c Mappings'!$C$8:$O$21,MATCH($C260,'3c Mappings'!$B$8:$B$21,0),MATCH($B260,'3c Mappings'!$C$7:$O$7,0)))</f>
        <v>-</v>
      </c>
      <c r="AI260" s="80" t="str">
        <f>IF(AI220="-","-",AI220*INDEX('3c Mappings'!$C$8:$O$21,MATCH($C260,'3c Mappings'!$B$8:$B$21,0),MATCH($B260,'3c Mappings'!$C$7:$O$7,0)))</f>
        <v>-</v>
      </c>
      <c r="AJ260" s="80" t="str">
        <f>IF(AJ220="-","-",AJ220*INDEX('3c Mappings'!$C$8:$O$21,MATCH($C260,'3c Mappings'!$B$8:$B$21,0),MATCH($B260,'3c Mappings'!$C$7:$O$7,0)))</f>
        <v>-</v>
      </c>
      <c r="AK260" s="80" t="str">
        <f>IF(AK220="-","-",AK220*INDEX('3c Mappings'!$C$8:$O$21,MATCH($C260,'3c Mappings'!$B$8:$B$21,0),MATCH($B260,'3c Mappings'!$C$7:$O$7,0)))</f>
        <v>-</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5">
      <c r="A261" s="10"/>
      <c r="B261" s="72" t="s">
        <v>165</v>
      </c>
      <c r="C261" s="73" t="s">
        <v>130</v>
      </c>
      <c r="D261" s="192"/>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t="str">
        <f>IF(AE221="-","-",AE221*INDEX('3c Mappings'!$C$8:$O$21,MATCH($C261,'3c Mappings'!$B$8:$B$21,0),MATCH($B261,'3c Mappings'!$C$7:$O$7,0)))</f>
        <v>-</v>
      </c>
      <c r="AF261" s="80" t="str">
        <f>IF(AF221="-","-",AF221*INDEX('3c Mappings'!$C$8:$O$21,MATCH($C261,'3c Mappings'!$B$8:$B$21,0),MATCH($B261,'3c Mappings'!$C$7:$O$7,0)))</f>
        <v>-</v>
      </c>
      <c r="AG261" s="80" t="str">
        <f>IF(AG221="-","-",AG221*INDEX('3c Mappings'!$C$8:$O$21,MATCH($C261,'3c Mappings'!$B$8:$B$21,0),MATCH($B261,'3c Mappings'!$C$7:$O$7,0)))</f>
        <v>-</v>
      </c>
      <c r="AH261" s="80" t="str">
        <f>IF(AH221="-","-",AH221*INDEX('3c Mappings'!$C$8:$O$21,MATCH($C261,'3c Mappings'!$B$8:$B$21,0),MATCH($B261,'3c Mappings'!$C$7:$O$7,0)))</f>
        <v>-</v>
      </c>
      <c r="AI261" s="80" t="str">
        <f>IF(AI221="-","-",AI221*INDEX('3c Mappings'!$C$8:$O$21,MATCH($C261,'3c Mappings'!$B$8:$B$21,0),MATCH($B261,'3c Mappings'!$C$7:$O$7,0)))</f>
        <v>-</v>
      </c>
      <c r="AJ261" s="80" t="str">
        <f>IF(AJ221="-","-",AJ221*INDEX('3c Mappings'!$C$8:$O$21,MATCH($C261,'3c Mappings'!$B$8:$B$21,0),MATCH($B261,'3c Mappings'!$C$7:$O$7,0)))</f>
        <v>-</v>
      </c>
      <c r="AK261" s="80" t="str">
        <f>IF(AK221="-","-",AK221*INDEX('3c Mappings'!$C$8:$O$21,MATCH($C261,'3c Mappings'!$B$8:$B$21,0),MATCH($B261,'3c Mappings'!$C$7:$O$7,0)))</f>
        <v>-</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5">
      <c r="A262" s="10"/>
      <c r="B262" s="72" t="s">
        <v>166</v>
      </c>
      <c r="C262" s="73" t="s">
        <v>130</v>
      </c>
      <c r="D262" s="192"/>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t="str">
        <f>IF(AE222="-","-",AE222*INDEX('3c Mappings'!$C$8:$O$21,MATCH($C262,'3c Mappings'!$B$8:$B$21,0),MATCH($B262,'3c Mappings'!$C$7:$O$7,0)))</f>
        <v>-</v>
      </c>
      <c r="AF262" s="80" t="str">
        <f>IF(AF222="-","-",AF222*INDEX('3c Mappings'!$C$8:$O$21,MATCH($C262,'3c Mappings'!$B$8:$B$21,0),MATCH($B262,'3c Mappings'!$C$7:$O$7,0)))</f>
        <v>-</v>
      </c>
      <c r="AG262" s="80" t="str">
        <f>IF(AG222="-","-",AG222*INDEX('3c Mappings'!$C$8:$O$21,MATCH($C262,'3c Mappings'!$B$8:$B$21,0),MATCH($B262,'3c Mappings'!$C$7:$O$7,0)))</f>
        <v>-</v>
      </c>
      <c r="AH262" s="80" t="str">
        <f>IF(AH222="-","-",AH222*INDEX('3c Mappings'!$C$8:$O$21,MATCH($C262,'3c Mappings'!$B$8:$B$21,0),MATCH($B262,'3c Mappings'!$C$7:$O$7,0)))</f>
        <v>-</v>
      </c>
      <c r="AI262" s="80" t="str">
        <f>IF(AI222="-","-",AI222*INDEX('3c Mappings'!$C$8:$O$21,MATCH($C262,'3c Mappings'!$B$8:$B$21,0),MATCH($B262,'3c Mappings'!$C$7:$O$7,0)))</f>
        <v>-</v>
      </c>
      <c r="AJ262" s="80" t="str">
        <f>IF(AJ222="-","-",AJ222*INDEX('3c Mappings'!$C$8:$O$21,MATCH($C262,'3c Mappings'!$B$8:$B$21,0),MATCH($B262,'3c Mappings'!$C$7:$O$7,0)))</f>
        <v>-</v>
      </c>
      <c r="AK262" s="80" t="str">
        <f>IF(AK222="-","-",AK222*INDEX('3c Mappings'!$C$8:$O$21,MATCH($C262,'3c Mappings'!$B$8:$B$21,0),MATCH($B262,'3c Mappings'!$C$7:$O$7,0)))</f>
        <v>-</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5">
      <c r="A263" s="10"/>
      <c r="B263" s="72" t="s">
        <v>167</v>
      </c>
      <c r="C263" s="73" t="s">
        <v>130</v>
      </c>
      <c r="D263" s="192"/>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t="str">
        <f>IF(AE223="-","-",AE223*INDEX('3c Mappings'!$C$8:$O$21,MATCH($C263,'3c Mappings'!$B$8:$B$21,0),MATCH($B263,'3c Mappings'!$C$7:$O$7,0)))</f>
        <v>-</v>
      </c>
      <c r="AF263" s="80" t="str">
        <f>IF(AF223="-","-",AF223*INDEX('3c Mappings'!$C$8:$O$21,MATCH($C263,'3c Mappings'!$B$8:$B$21,0),MATCH($B263,'3c Mappings'!$C$7:$O$7,0)))</f>
        <v>-</v>
      </c>
      <c r="AG263" s="80" t="str">
        <f>IF(AG223="-","-",AG223*INDEX('3c Mappings'!$C$8:$O$21,MATCH($C263,'3c Mappings'!$B$8:$B$21,0),MATCH($B263,'3c Mappings'!$C$7:$O$7,0)))</f>
        <v>-</v>
      </c>
      <c r="AH263" s="80" t="str">
        <f>IF(AH223="-","-",AH223*INDEX('3c Mappings'!$C$8:$O$21,MATCH($C263,'3c Mappings'!$B$8:$B$21,0),MATCH($B263,'3c Mappings'!$C$7:$O$7,0)))</f>
        <v>-</v>
      </c>
      <c r="AI263" s="80" t="str">
        <f>IF(AI223="-","-",AI223*INDEX('3c Mappings'!$C$8:$O$21,MATCH($C263,'3c Mappings'!$B$8:$B$21,0),MATCH($B263,'3c Mappings'!$C$7:$O$7,0)))</f>
        <v>-</v>
      </c>
      <c r="AJ263" s="80" t="str">
        <f>IF(AJ223="-","-",AJ223*INDEX('3c Mappings'!$C$8:$O$21,MATCH($C263,'3c Mappings'!$B$8:$B$21,0),MATCH($B263,'3c Mappings'!$C$7:$O$7,0)))</f>
        <v>-</v>
      </c>
      <c r="AK263" s="80" t="str">
        <f>IF(AK223="-","-",AK223*INDEX('3c Mappings'!$C$8:$O$21,MATCH($C263,'3c Mappings'!$B$8:$B$21,0),MATCH($B263,'3c Mappings'!$C$7:$O$7,0)))</f>
        <v>-</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65" customHeight="1">
      <c r="A264" s="10"/>
      <c r="B264" s="72" t="s">
        <v>155</v>
      </c>
      <c r="C264" s="73" t="s">
        <v>131</v>
      </c>
      <c r="D264" s="192"/>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t="str">
        <f>IF(AE211="-","-",AE211*INDEX('3c Mappings'!$C$8:$O$21,MATCH($C264,'3c Mappings'!$B$8:$B$21,0),MATCH($B264,'3c Mappings'!$C$7:$O$7,0)))</f>
        <v>-</v>
      </c>
      <c r="AF264" s="80" t="str">
        <f>IF(AF211="-","-",AF211*INDEX('3c Mappings'!$C$8:$O$21,MATCH($C264,'3c Mappings'!$B$8:$B$21,0),MATCH($B264,'3c Mappings'!$C$7:$O$7,0)))</f>
        <v>-</v>
      </c>
      <c r="AG264" s="80" t="str">
        <f>IF(AG211="-","-",AG211*INDEX('3c Mappings'!$C$8:$O$21,MATCH($C264,'3c Mappings'!$B$8:$B$21,0),MATCH($B264,'3c Mappings'!$C$7:$O$7,0)))</f>
        <v>-</v>
      </c>
      <c r="AH264" s="80" t="str">
        <f>IF(AH211="-","-",AH211*INDEX('3c Mappings'!$C$8:$O$21,MATCH($C264,'3c Mappings'!$B$8:$B$21,0),MATCH($B264,'3c Mappings'!$C$7:$O$7,0)))</f>
        <v>-</v>
      </c>
      <c r="AI264" s="80" t="str">
        <f>IF(AI211="-","-",AI211*INDEX('3c Mappings'!$C$8:$O$21,MATCH($C264,'3c Mappings'!$B$8:$B$21,0),MATCH($B264,'3c Mappings'!$C$7:$O$7,0)))</f>
        <v>-</v>
      </c>
      <c r="AJ264" s="80" t="str">
        <f>IF(AJ211="-","-",AJ211*INDEX('3c Mappings'!$C$8:$O$21,MATCH($C264,'3c Mappings'!$B$8:$B$21,0),MATCH($B264,'3c Mappings'!$C$7:$O$7,0)))</f>
        <v>-</v>
      </c>
      <c r="AK264" s="80" t="str">
        <f>IF(AK211="-","-",AK211*INDEX('3c Mappings'!$C$8:$O$21,MATCH($C264,'3c Mappings'!$B$8:$B$21,0),MATCH($B264,'3c Mappings'!$C$7:$O$7,0)))</f>
        <v>-</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5">
      <c r="A265" s="10"/>
      <c r="B265" s="72" t="s">
        <v>156</v>
      </c>
      <c r="C265" s="73" t="s">
        <v>131</v>
      </c>
      <c r="D265" s="192"/>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t="str">
        <f>IF(AE212="-","-",AE212*INDEX('3c Mappings'!$C$8:$O$21,MATCH($C265,'3c Mappings'!$B$8:$B$21,0),MATCH($B265,'3c Mappings'!$C$7:$O$7,0)))</f>
        <v>-</v>
      </c>
      <c r="AF265" s="80" t="str">
        <f>IF(AF212="-","-",AF212*INDEX('3c Mappings'!$C$8:$O$21,MATCH($C265,'3c Mappings'!$B$8:$B$21,0),MATCH($B265,'3c Mappings'!$C$7:$O$7,0)))</f>
        <v>-</v>
      </c>
      <c r="AG265" s="80" t="str">
        <f>IF(AG212="-","-",AG212*INDEX('3c Mappings'!$C$8:$O$21,MATCH($C265,'3c Mappings'!$B$8:$B$21,0),MATCH($B265,'3c Mappings'!$C$7:$O$7,0)))</f>
        <v>-</v>
      </c>
      <c r="AH265" s="80" t="str">
        <f>IF(AH212="-","-",AH212*INDEX('3c Mappings'!$C$8:$O$21,MATCH($C265,'3c Mappings'!$B$8:$B$21,0),MATCH($B265,'3c Mappings'!$C$7:$O$7,0)))</f>
        <v>-</v>
      </c>
      <c r="AI265" s="80" t="str">
        <f>IF(AI212="-","-",AI212*INDEX('3c Mappings'!$C$8:$O$21,MATCH($C265,'3c Mappings'!$B$8:$B$21,0),MATCH($B265,'3c Mappings'!$C$7:$O$7,0)))</f>
        <v>-</v>
      </c>
      <c r="AJ265" s="80" t="str">
        <f>IF(AJ212="-","-",AJ212*INDEX('3c Mappings'!$C$8:$O$21,MATCH($C265,'3c Mappings'!$B$8:$B$21,0),MATCH($B265,'3c Mappings'!$C$7:$O$7,0)))</f>
        <v>-</v>
      </c>
      <c r="AK265" s="80" t="str">
        <f>IF(AK212="-","-",AK212*INDEX('3c Mappings'!$C$8:$O$21,MATCH($C265,'3c Mappings'!$B$8:$B$21,0),MATCH($B265,'3c Mappings'!$C$7:$O$7,0)))</f>
        <v>-</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5">
      <c r="A266" s="10"/>
      <c r="B266" s="72" t="s">
        <v>157</v>
      </c>
      <c r="C266" s="73" t="s">
        <v>131</v>
      </c>
      <c r="D266" s="192"/>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t="str">
        <f>IF(AE213="-","-",AE213*INDEX('3c Mappings'!$C$8:$O$21,MATCH($C266,'3c Mappings'!$B$8:$B$21,0),MATCH($B266,'3c Mappings'!$C$7:$O$7,0)))</f>
        <v>-</v>
      </c>
      <c r="AF266" s="80" t="str">
        <f>IF(AF213="-","-",AF213*INDEX('3c Mappings'!$C$8:$O$21,MATCH($C266,'3c Mappings'!$B$8:$B$21,0),MATCH($B266,'3c Mappings'!$C$7:$O$7,0)))</f>
        <v>-</v>
      </c>
      <c r="AG266" s="80" t="str">
        <f>IF(AG213="-","-",AG213*INDEX('3c Mappings'!$C$8:$O$21,MATCH($C266,'3c Mappings'!$B$8:$B$21,0),MATCH($B266,'3c Mappings'!$C$7:$O$7,0)))</f>
        <v>-</v>
      </c>
      <c r="AH266" s="80" t="str">
        <f>IF(AH213="-","-",AH213*INDEX('3c Mappings'!$C$8:$O$21,MATCH($C266,'3c Mappings'!$B$8:$B$21,0),MATCH($B266,'3c Mappings'!$C$7:$O$7,0)))</f>
        <v>-</v>
      </c>
      <c r="AI266" s="80" t="str">
        <f>IF(AI213="-","-",AI213*INDEX('3c Mappings'!$C$8:$O$21,MATCH($C266,'3c Mappings'!$B$8:$B$21,0),MATCH($B266,'3c Mappings'!$C$7:$O$7,0)))</f>
        <v>-</v>
      </c>
      <c r="AJ266" s="80" t="str">
        <f>IF(AJ213="-","-",AJ213*INDEX('3c Mappings'!$C$8:$O$21,MATCH($C266,'3c Mappings'!$B$8:$B$21,0),MATCH($B266,'3c Mappings'!$C$7:$O$7,0)))</f>
        <v>-</v>
      </c>
      <c r="AK266" s="80" t="str">
        <f>IF(AK213="-","-",AK213*INDEX('3c Mappings'!$C$8:$O$21,MATCH($C266,'3c Mappings'!$B$8:$B$21,0),MATCH($B266,'3c Mappings'!$C$7:$O$7,0)))</f>
        <v>-</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5">
      <c r="A267" s="10"/>
      <c r="B267" s="72" t="s">
        <v>158</v>
      </c>
      <c r="C267" s="73" t="s">
        <v>131</v>
      </c>
      <c r="D267" s="192"/>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t="str">
        <f>IF(AE214="-","-",AE214*INDEX('3c Mappings'!$C$8:$O$21,MATCH($C267,'3c Mappings'!$B$8:$B$21,0),MATCH($B267,'3c Mappings'!$C$7:$O$7,0)))</f>
        <v>-</v>
      </c>
      <c r="AF267" s="80" t="str">
        <f>IF(AF214="-","-",AF214*INDEX('3c Mappings'!$C$8:$O$21,MATCH($C267,'3c Mappings'!$B$8:$B$21,0),MATCH($B267,'3c Mappings'!$C$7:$O$7,0)))</f>
        <v>-</v>
      </c>
      <c r="AG267" s="80" t="str">
        <f>IF(AG214="-","-",AG214*INDEX('3c Mappings'!$C$8:$O$21,MATCH($C267,'3c Mappings'!$B$8:$B$21,0),MATCH($B267,'3c Mappings'!$C$7:$O$7,0)))</f>
        <v>-</v>
      </c>
      <c r="AH267" s="80" t="str">
        <f>IF(AH214="-","-",AH214*INDEX('3c Mappings'!$C$8:$O$21,MATCH($C267,'3c Mappings'!$B$8:$B$21,0),MATCH($B267,'3c Mappings'!$C$7:$O$7,0)))</f>
        <v>-</v>
      </c>
      <c r="AI267" s="80" t="str">
        <f>IF(AI214="-","-",AI214*INDEX('3c Mappings'!$C$8:$O$21,MATCH($C267,'3c Mappings'!$B$8:$B$21,0),MATCH($B267,'3c Mappings'!$C$7:$O$7,0)))</f>
        <v>-</v>
      </c>
      <c r="AJ267" s="80" t="str">
        <f>IF(AJ214="-","-",AJ214*INDEX('3c Mappings'!$C$8:$O$21,MATCH($C267,'3c Mappings'!$B$8:$B$21,0),MATCH($B267,'3c Mappings'!$C$7:$O$7,0)))</f>
        <v>-</v>
      </c>
      <c r="AK267" s="80" t="str">
        <f>IF(AK214="-","-",AK214*INDEX('3c Mappings'!$C$8:$O$21,MATCH($C267,'3c Mappings'!$B$8:$B$21,0),MATCH($B267,'3c Mappings'!$C$7:$O$7,0)))</f>
        <v>-</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5">
      <c r="A268" s="10"/>
      <c r="B268" s="72" t="s">
        <v>159</v>
      </c>
      <c r="C268" s="73" t="s">
        <v>131</v>
      </c>
      <c r="D268" s="192"/>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t="str">
        <f>IF(AE215="-","-",AE215*INDEX('3c Mappings'!$C$8:$O$21,MATCH($C268,'3c Mappings'!$B$8:$B$21,0),MATCH($B268,'3c Mappings'!$C$7:$O$7,0)))</f>
        <v>-</v>
      </c>
      <c r="AF268" s="80" t="str">
        <f>IF(AF215="-","-",AF215*INDEX('3c Mappings'!$C$8:$O$21,MATCH($C268,'3c Mappings'!$B$8:$B$21,0),MATCH($B268,'3c Mappings'!$C$7:$O$7,0)))</f>
        <v>-</v>
      </c>
      <c r="AG268" s="80" t="str">
        <f>IF(AG215="-","-",AG215*INDEX('3c Mappings'!$C$8:$O$21,MATCH($C268,'3c Mappings'!$B$8:$B$21,0),MATCH($B268,'3c Mappings'!$C$7:$O$7,0)))</f>
        <v>-</v>
      </c>
      <c r="AH268" s="80" t="str">
        <f>IF(AH215="-","-",AH215*INDEX('3c Mappings'!$C$8:$O$21,MATCH($C268,'3c Mappings'!$B$8:$B$21,0),MATCH($B268,'3c Mappings'!$C$7:$O$7,0)))</f>
        <v>-</v>
      </c>
      <c r="AI268" s="80" t="str">
        <f>IF(AI215="-","-",AI215*INDEX('3c Mappings'!$C$8:$O$21,MATCH($C268,'3c Mappings'!$B$8:$B$21,0),MATCH($B268,'3c Mappings'!$C$7:$O$7,0)))</f>
        <v>-</v>
      </c>
      <c r="AJ268" s="80" t="str">
        <f>IF(AJ215="-","-",AJ215*INDEX('3c Mappings'!$C$8:$O$21,MATCH($C268,'3c Mappings'!$B$8:$B$21,0),MATCH($B268,'3c Mappings'!$C$7:$O$7,0)))</f>
        <v>-</v>
      </c>
      <c r="AK268" s="80" t="str">
        <f>IF(AK215="-","-",AK215*INDEX('3c Mappings'!$C$8:$O$21,MATCH($C268,'3c Mappings'!$B$8:$B$21,0),MATCH($B268,'3c Mappings'!$C$7:$O$7,0)))</f>
        <v>-</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5">
      <c r="A269" s="10"/>
      <c r="B269" s="72" t="s">
        <v>160</v>
      </c>
      <c r="C269" s="73" t="s">
        <v>131</v>
      </c>
      <c r="D269" s="192"/>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t="str">
        <f>IF(AE216="-","-",AE216*INDEX('3c Mappings'!$C$8:$O$21,MATCH($C269,'3c Mappings'!$B$8:$B$21,0),MATCH($B269,'3c Mappings'!$C$7:$O$7,0)))</f>
        <v>-</v>
      </c>
      <c r="AF269" s="80" t="str">
        <f>IF(AF216="-","-",AF216*INDEX('3c Mappings'!$C$8:$O$21,MATCH($C269,'3c Mappings'!$B$8:$B$21,0),MATCH($B269,'3c Mappings'!$C$7:$O$7,0)))</f>
        <v>-</v>
      </c>
      <c r="AG269" s="80" t="str">
        <f>IF(AG216="-","-",AG216*INDEX('3c Mappings'!$C$8:$O$21,MATCH($C269,'3c Mappings'!$B$8:$B$21,0),MATCH($B269,'3c Mappings'!$C$7:$O$7,0)))</f>
        <v>-</v>
      </c>
      <c r="AH269" s="80" t="str">
        <f>IF(AH216="-","-",AH216*INDEX('3c Mappings'!$C$8:$O$21,MATCH($C269,'3c Mappings'!$B$8:$B$21,0),MATCH($B269,'3c Mappings'!$C$7:$O$7,0)))</f>
        <v>-</v>
      </c>
      <c r="AI269" s="80" t="str">
        <f>IF(AI216="-","-",AI216*INDEX('3c Mappings'!$C$8:$O$21,MATCH($C269,'3c Mappings'!$B$8:$B$21,0),MATCH($B269,'3c Mappings'!$C$7:$O$7,0)))</f>
        <v>-</v>
      </c>
      <c r="AJ269" s="80" t="str">
        <f>IF(AJ216="-","-",AJ216*INDEX('3c Mappings'!$C$8:$O$21,MATCH($C269,'3c Mappings'!$B$8:$B$21,0),MATCH($B269,'3c Mappings'!$C$7:$O$7,0)))</f>
        <v>-</v>
      </c>
      <c r="AK269" s="80" t="str">
        <f>IF(AK216="-","-",AK216*INDEX('3c Mappings'!$C$8:$O$21,MATCH($C269,'3c Mappings'!$B$8:$B$21,0),MATCH($B269,'3c Mappings'!$C$7:$O$7,0)))</f>
        <v>-</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5">
      <c r="A270" s="10"/>
      <c r="B270" s="72" t="s">
        <v>161</v>
      </c>
      <c r="C270" s="73" t="s">
        <v>131</v>
      </c>
      <c r="D270" s="192"/>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t="str">
        <f>IF(AE217="-","-",AE217*INDEX('3c Mappings'!$C$8:$O$21,MATCH($C270,'3c Mappings'!$B$8:$B$21,0),MATCH($B270,'3c Mappings'!$C$7:$O$7,0)))</f>
        <v>-</v>
      </c>
      <c r="AF270" s="80" t="str">
        <f>IF(AF217="-","-",AF217*INDEX('3c Mappings'!$C$8:$O$21,MATCH($C270,'3c Mappings'!$B$8:$B$21,0),MATCH($B270,'3c Mappings'!$C$7:$O$7,0)))</f>
        <v>-</v>
      </c>
      <c r="AG270" s="80" t="str">
        <f>IF(AG217="-","-",AG217*INDEX('3c Mappings'!$C$8:$O$21,MATCH($C270,'3c Mappings'!$B$8:$B$21,0),MATCH($B270,'3c Mappings'!$C$7:$O$7,0)))</f>
        <v>-</v>
      </c>
      <c r="AH270" s="80" t="str">
        <f>IF(AH217="-","-",AH217*INDEX('3c Mappings'!$C$8:$O$21,MATCH($C270,'3c Mappings'!$B$8:$B$21,0),MATCH($B270,'3c Mappings'!$C$7:$O$7,0)))</f>
        <v>-</v>
      </c>
      <c r="AI270" s="80" t="str">
        <f>IF(AI217="-","-",AI217*INDEX('3c Mappings'!$C$8:$O$21,MATCH($C270,'3c Mappings'!$B$8:$B$21,0),MATCH($B270,'3c Mappings'!$C$7:$O$7,0)))</f>
        <v>-</v>
      </c>
      <c r="AJ270" s="80" t="str">
        <f>IF(AJ217="-","-",AJ217*INDEX('3c Mappings'!$C$8:$O$21,MATCH($C270,'3c Mappings'!$B$8:$B$21,0),MATCH($B270,'3c Mappings'!$C$7:$O$7,0)))</f>
        <v>-</v>
      </c>
      <c r="AK270" s="80" t="str">
        <f>IF(AK217="-","-",AK217*INDEX('3c Mappings'!$C$8:$O$21,MATCH($C270,'3c Mappings'!$B$8:$B$21,0),MATCH($B270,'3c Mappings'!$C$7:$O$7,0)))</f>
        <v>-</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5">
      <c r="A271" s="10"/>
      <c r="B271" s="72" t="s">
        <v>162</v>
      </c>
      <c r="C271" s="73" t="s">
        <v>131</v>
      </c>
      <c r="D271" s="192"/>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t="str">
        <f>IF(AE218="-","-",AE218*INDEX('3c Mappings'!$C$8:$O$21,MATCH($C271,'3c Mappings'!$B$8:$B$21,0),MATCH($B271,'3c Mappings'!$C$7:$O$7,0)))</f>
        <v>-</v>
      </c>
      <c r="AF271" s="80" t="str">
        <f>IF(AF218="-","-",AF218*INDEX('3c Mappings'!$C$8:$O$21,MATCH($C271,'3c Mappings'!$B$8:$B$21,0),MATCH($B271,'3c Mappings'!$C$7:$O$7,0)))</f>
        <v>-</v>
      </c>
      <c r="AG271" s="80" t="str">
        <f>IF(AG218="-","-",AG218*INDEX('3c Mappings'!$C$8:$O$21,MATCH($C271,'3c Mappings'!$B$8:$B$21,0),MATCH($B271,'3c Mappings'!$C$7:$O$7,0)))</f>
        <v>-</v>
      </c>
      <c r="AH271" s="80" t="str">
        <f>IF(AH218="-","-",AH218*INDEX('3c Mappings'!$C$8:$O$21,MATCH($C271,'3c Mappings'!$B$8:$B$21,0),MATCH($B271,'3c Mappings'!$C$7:$O$7,0)))</f>
        <v>-</v>
      </c>
      <c r="AI271" s="80" t="str">
        <f>IF(AI218="-","-",AI218*INDEX('3c Mappings'!$C$8:$O$21,MATCH($C271,'3c Mappings'!$B$8:$B$21,0),MATCH($B271,'3c Mappings'!$C$7:$O$7,0)))</f>
        <v>-</v>
      </c>
      <c r="AJ271" s="80" t="str">
        <f>IF(AJ218="-","-",AJ218*INDEX('3c Mappings'!$C$8:$O$21,MATCH($C271,'3c Mappings'!$B$8:$B$21,0),MATCH($B271,'3c Mappings'!$C$7:$O$7,0)))</f>
        <v>-</v>
      </c>
      <c r="AK271" s="80" t="str">
        <f>IF(AK218="-","-",AK218*INDEX('3c Mappings'!$C$8:$O$21,MATCH($C271,'3c Mappings'!$B$8:$B$21,0),MATCH($B271,'3c Mappings'!$C$7:$O$7,0)))</f>
        <v>-</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5">
      <c r="A272" s="10"/>
      <c r="B272" s="72" t="s">
        <v>163</v>
      </c>
      <c r="C272" s="73" t="s">
        <v>131</v>
      </c>
      <c r="D272" s="192"/>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t="str">
        <f>IF(AE219="-","-",AE219*INDEX('3c Mappings'!$C$8:$O$21,MATCH($C272,'3c Mappings'!$B$8:$B$21,0),MATCH($B272,'3c Mappings'!$C$7:$O$7,0)))</f>
        <v>-</v>
      </c>
      <c r="AF272" s="80" t="str">
        <f>IF(AF219="-","-",AF219*INDEX('3c Mappings'!$C$8:$O$21,MATCH($C272,'3c Mappings'!$B$8:$B$21,0),MATCH($B272,'3c Mappings'!$C$7:$O$7,0)))</f>
        <v>-</v>
      </c>
      <c r="AG272" s="80" t="str">
        <f>IF(AG219="-","-",AG219*INDEX('3c Mappings'!$C$8:$O$21,MATCH($C272,'3c Mappings'!$B$8:$B$21,0),MATCH($B272,'3c Mappings'!$C$7:$O$7,0)))</f>
        <v>-</v>
      </c>
      <c r="AH272" s="80" t="str">
        <f>IF(AH219="-","-",AH219*INDEX('3c Mappings'!$C$8:$O$21,MATCH($C272,'3c Mappings'!$B$8:$B$21,0),MATCH($B272,'3c Mappings'!$C$7:$O$7,0)))</f>
        <v>-</v>
      </c>
      <c r="AI272" s="80" t="str">
        <f>IF(AI219="-","-",AI219*INDEX('3c Mappings'!$C$8:$O$21,MATCH($C272,'3c Mappings'!$B$8:$B$21,0),MATCH($B272,'3c Mappings'!$C$7:$O$7,0)))</f>
        <v>-</v>
      </c>
      <c r="AJ272" s="80" t="str">
        <f>IF(AJ219="-","-",AJ219*INDEX('3c Mappings'!$C$8:$O$21,MATCH($C272,'3c Mappings'!$B$8:$B$21,0),MATCH($B272,'3c Mappings'!$C$7:$O$7,0)))</f>
        <v>-</v>
      </c>
      <c r="AK272" s="80" t="str">
        <f>IF(AK219="-","-",AK219*INDEX('3c Mappings'!$C$8:$O$21,MATCH($C272,'3c Mappings'!$B$8:$B$21,0),MATCH($B272,'3c Mappings'!$C$7:$O$7,0)))</f>
        <v>-</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5">
      <c r="A273" s="10"/>
      <c r="B273" s="72" t="s">
        <v>164</v>
      </c>
      <c r="C273" s="73" t="s">
        <v>131</v>
      </c>
      <c r="D273" s="192"/>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t="str">
        <f>IF(AE220="-","-",AE220*INDEX('3c Mappings'!$C$8:$O$21,MATCH($C273,'3c Mappings'!$B$8:$B$21,0),MATCH($B273,'3c Mappings'!$C$7:$O$7,0)))</f>
        <v>-</v>
      </c>
      <c r="AF273" s="80" t="str">
        <f>IF(AF220="-","-",AF220*INDEX('3c Mappings'!$C$8:$O$21,MATCH($C273,'3c Mappings'!$B$8:$B$21,0),MATCH($B273,'3c Mappings'!$C$7:$O$7,0)))</f>
        <v>-</v>
      </c>
      <c r="AG273" s="80" t="str">
        <f>IF(AG220="-","-",AG220*INDEX('3c Mappings'!$C$8:$O$21,MATCH($C273,'3c Mappings'!$B$8:$B$21,0),MATCH($B273,'3c Mappings'!$C$7:$O$7,0)))</f>
        <v>-</v>
      </c>
      <c r="AH273" s="80" t="str">
        <f>IF(AH220="-","-",AH220*INDEX('3c Mappings'!$C$8:$O$21,MATCH($C273,'3c Mappings'!$B$8:$B$21,0),MATCH($B273,'3c Mappings'!$C$7:$O$7,0)))</f>
        <v>-</v>
      </c>
      <c r="AI273" s="80" t="str">
        <f>IF(AI220="-","-",AI220*INDEX('3c Mappings'!$C$8:$O$21,MATCH($C273,'3c Mappings'!$B$8:$B$21,0),MATCH($B273,'3c Mappings'!$C$7:$O$7,0)))</f>
        <v>-</v>
      </c>
      <c r="AJ273" s="80" t="str">
        <f>IF(AJ220="-","-",AJ220*INDEX('3c Mappings'!$C$8:$O$21,MATCH($C273,'3c Mappings'!$B$8:$B$21,0),MATCH($B273,'3c Mappings'!$C$7:$O$7,0)))</f>
        <v>-</v>
      </c>
      <c r="AK273" s="80" t="str">
        <f>IF(AK220="-","-",AK220*INDEX('3c Mappings'!$C$8:$O$21,MATCH($C273,'3c Mappings'!$B$8:$B$21,0),MATCH($B273,'3c Mappings'!$C$7:$O$7,0)))</f>
        <v>-</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5">
      <c r="A274" s="10"/>
      <c r="B274" s="72" t="s">
        <v>165</v>
      </c>
      <c r="C274" s="73" t="s">
        <v>131</v>
      </c>
      <c r="D274" s="192"/>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t="str">
        <f>IF(AE221="-","-",AE221*INDEX('3c Mappings'!$C$8:$O$21,MATCH($C274,'3c Mappings'!$B$8:$B$21,0),MATCH($B274,'3c Mappings'!$C$7:$O$7,0)))</f>
        <v>-</v>
      </c>
      <c r="AF274" s="80" t="str">
        <f>IF(AF221="-","-",AF221*INDEX('3c Mappings'!$C$8:$O$21,MATCH($C274,'3c Mappings'!$B$8:$B$21,0),MATCH($B274,'3c Mappings'!$C$7:$O$7,0)))</f>
        <v>-</v>
      </c>
      <c r="AG274" s="80" t="str">
        <f>IF(AG221="-","-",AG221*INDEX('3c Mappings'!$C$8:$O$21,MATCH($C274,'3c Mappings'!$B$8:$B$21,0),MATCH($B274,'3c Mappings'!$C$7:$O$7,0)))</f>
        <v>-</v>
      </c>
      <c r="AH274" s="80" t="str">
        <f>IF(AH221="-","-",AH221*INDEX('3c Mappings'!$C$8:$O$21,MATCH($C274,'3c Mappings'!$B$8:$B$21,0),MATCH($B274,'3c Mappings'!$C$7:$O$7,0)))</f>
        <v>-</v>
      </c>
      <c r="AI274" s="80" t="str">
        <f>IF(AI221="-","-",AI221*INDEX('3c Mappings'!$C$8:$O$21,MATCH($C274,'3c Mappings'!$B$8:$B$21,0),MATCH($B274,'3c Mappings'!$C$7:$O$7,0)))</f>
        <v>-</v>
      </c>
      <c r="AJ274" s="80" t="str">
        <f>IF(AJ221="-","-",AJ221*INDEX('3c Mappings'!$C$8:$O$21,MATCH($C274,'3c Mappings'!$B$8:$B$21,0),MATCH($B274,'3c Mappings'!$C$7:$O$7,0)))</f>
        <v>-</v>
      </c>
      <c r="AK274" s="80" t="str">
        <f>IF(AK221="-","-",AK221*INDEX('3c Mappings'!$C$8:$O$21,MATCH($C274,'3c Mappings'!$B$8:$B$21,0),MATCH($B274,'3c Mappings'!$C$7:$O$7,0)))</f>
        <v>-</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5">
      <c r="A275" s="10"/>
      <c r="B275" s="72" t="s">
        <v>166</v>
      </c>
      <c r="C275" s="73" t="s">
        <v>131</v>
      </c>
      <c r="D275" s="192"/>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t="str">
        <f>IF(AE222="-","-",AE222*INDEX('3c Mappings'!$C$8:$O$21,MATCH($C275,'3c Mappings'!$B$8:$B$21,0),MATCH($B275,'3c Mappings'!$C$7:$O$7,0)))</f>
        <v>-</v>
      </c>
      <c r="AF275" s="80" t="str">
        <f>IF(AF222="-","-",AF222*INDEX('3c Mappings'!$C$8:$O$21,MATCH($C275,'3c Mappings'!$B$8:$B$21,0),MATCH($B275,'3c Mappings'!$C$7:$O$7,0)))</f>
        <v>-</v>
      </c>
      <c r="AG275" s="80" t="str">
        <f>IF(AG222="-","-",AG222*INDEX('3c Mappings'!$C$8:$O$21,MATCH($C275,'3c Mappings'!$B$8:$B$21,0),MATCH($B275,'3c Mappings'!$C$7:$O$7,0)))</f>
        <v>-</v>
      </c>
      <c r="AH275" s="80" t="str">
        <f>IF(AH222="-","-",AH222*INDEX('3c Mappings'!$C$8:$O$21,MATCH($C275,'3c Mappings'!$B$8:$B$21,0),MATCH($B275,'3c Mappings'!$C$7:$O$7,0)))</f>
        <v>-</v>
      </c>
      <c r="AI275" s="80" t="str">
        <f>IF(AI222="-","-",AI222*INDEX('3c Mappings'!$C$8:$O$21,MATCH($C275,'3c Mappings'!$B$8:$B$21,0),MATCH($B275,'3c Mappings'!$C$7:$O$7,0)))</f>
        <v>-</v>
      </c>
      <c r="AJ275" s="80" t="str">
        <f>IF(AJ222="-","-",AJ222*INDEX('3c Mappings'!$C$8:$O$21,MATCH($C275,'3c Mappings'!$B$8:$B$21,0),MATCH($B275,'3c Mappings'!$C$7:$O$7,0)))</f>
        <v>-</v>
      </c>
      <c r="AK275" s="80" t="str">
        <f>IF(AK222="-","-",AK222*INDEX('3c Mappings'!$C$8:$O$21,MATCH($C275,'3c Mappings'!$B$8:$B$21,0),MATCH($B275,'3c Mappings'!$C$7:$O$7,0)))</f>
        <v>-</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5">
      <c r="A276" s="10"/>
      <c r="B276" s="72" t="s">
        <v>167</v>
      </c>
      <c r="C276" s="73" t="s">
        <v>131</v>
      </c>
      <c r="D276" s="192"/>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t="str">
        <f>IF(AE223="-","-",AE223*INDEX('3c Mappings'!$C$8:$O$21,MATCH($C276,'3c Mappings'!$B$8:$B$21,0),MATCH($B276,'3c Mappings'!$C$7:$O$7,0)))</f>
        <v>-</v>
      </c>
      <c r="AF276" s="80" t="str">
        <f>IF(AF223="-","-",AF223*INDEX('3c Mappings'!$C$8:$O$21,MATCH($C276,'3c Mappings'!$B$8:$B$21,0),MATCH($B276,'3c Mappings'!$C$7:$O$7,0)))</f>
        <v>-</v>
      </c>
      <c r="AG276" s="80" t="str">
        <f>IF(AG223="-","-",AG223*INDEX('3c Mappings'!$C$8:$O$21,MATCH($C276,'3c Mappings'!$B$8:$B$21,0),MATCH($B276,'3c Mappings'!$C$7:$O$7,0)))</f>
        <v>-</v>
      </c>
      <c r="AH276" s="80" t="str">
        <f>IF(AH223="-","-",AH223*INDEX('3c Mappings'!$C$8:$O$21,MATCH($C276,'3c Mappings'!$B$8:$B$21,0),MATCH($B276,'3c Mappings'!$C$7:$O$7,0)))</f>
        <v>-</v>
      </c>
      <c r="AI276" s="80" t="str">
        <f>IF(AI223="-","-",AI223*INDEX('3c Mappings'!$C$8:$O$21,MATCH($C276,'3c Mappings'!$B$8:$B$21,0),MATCH($B276,'3c Mappings'!$C$7:$O$7,0)))</f>
        <v>-</v>
      </c>
      <c r="AJ276" s="80" t="str">
        <f>IF(AJ223="-","-",AJ223*INDEX('3c Mappings'!$C$8:$O$21,MATCH($C276,'3c Mappings'!$B$8:$B$21,0),MATCH($B276,'3c Mappings'!$C$7:$O$7,0)))</f>
        <v>-</v>
      </c>
      <c r="AK276" s="80" t="str">
        <f>IF(AK223="-","-",AK223*INDEX('3c Mappings'!$C$8:$O$21,MATCH($C276,'3c Mappings'!$B$8:$B$21,0),MATCH($B276,'3c Mappings'!$C$7:$O$7,0)))</f>
        <v>-</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65" customHeight="1">
      <c r="A277" s="10"/>
      <c r="B277" s="72" t="s">
        <v>155</v>
      </c>
      <c r="C277" s="73" t="s">
        <v>132</v>
      </c>
      <c r="D277" s="192"/>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t="str">
        <f>IF(AE211="-","-",AE211*INDEX('3c Mappings'!$C$8:$O$21,MATCH($C277,'3c Mappings'!$B$8:$B$21,0),MATCH($B277,'3c Mappings'!$C$7:$O$7,0)))</f>
        <v>-</v>
      </c>
      <c r="AF277" s="80" t="str">
        <f>IF(AF211="-","-",AF211*INDEX('3c Mappings'!$C$8:$O$21,MATCH($C277,'3c Mappings'!$B$8:$B$21,0),MATCH($B277,'3c Mappings'!$C$7:$O$7,0)))</f>
        <v>-</v>
      </c>
      <c r="AG277" s="80" t="str">
        <f>IF(AG211="-","-",AG211*INDEX('3c Mappings'!$C$8:$O$21,MATCH($C277,'3c Mappings'!$B$8:$B$21,0),MATCH($B277,'3c Mappings'!$C$7:$O$7,0)))</f>
        <v>-</v>
      </c>
      <c r="AH277" s="80" t="str">
        <f>IF(AH211="-","-",AH211*INDEX('3c Mappings'!$C$8:$O$21,MATCH($C277,'3c Mappings'!$B$8:$B$21,0),MATCH($B277,'3c Mappings'!$C$7:$O$7,0)))</f>
        <v>-</v>
      </c>
      <c r="AI277" s="80" t="str">
        <f>IF(AI211="-","-",AI211*INDEX('3c Mappings'!$C$8:$O$21,MATCH($C277,'3c Mappings'!$B$8:$B$21,0),MATCH($B277,'3c Mappings'!$C$7:$O$7,0)))</f>
        <v>-</v>
      </c>
      <c r="AJ277" s="80" t="str">
        <f>IF(AJ211="-","-",AJ211*INDEX('3c Mappings'!$C$8:$O$21,MATCH($C277,'3c Mappings'!$B$8:$B$21,0),MATCH($B277,'3c Mappings'!$C$7:$O$7,0)))</f>
        <v>-</v>
      </c>
      <c r="AK277" s="80" t="str">
        <f>IF(AK211="-","-",AK211*INDEX('3c Mappings'!$C$8:$O$21,MATCH($C277,'3c Mappings'!$B$8:$B$21,0),MATCH($B277,'3c Mappings'!$C$7:$O$7,0)))</f>
        <v>-</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5">
      <c r="A278" s="10"/>
      <c r="B278" s="72" t="s">
        <v>156</v>
      </c>
      <c r="C278" s="73" t="s">
        <v>132</v>
      </c>
      <c r="D278" s="192"/>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t="str">
        <f>IF(AE212="-","-",AE212*INDEX('3c Mappings'!$C$8:$O$21,MATCH($C278,'3c Mappings'!$B$8:$B$21,0),MATCH($B278,'3c Mappings'!$C$7:$O$7,0)))</f>
        <v>-</v>
      </c>
      <c r="AF278" s="80" t="str">
        <f>IF(AF212="-","-",AF212*INDEX('3c Mappings'!$C$8:$O$21,MATCH($C278,'3c Mappings'!$B$8:$B$21,0),MATCH($B278,'3c Mappings'!$C$7:$O$7,0)))</f>
        <v>-</v>
      </c>
      <c r="AG278" s="80" t="str">
        <f>IF(AG212="-","-",AG212*INDEX('3c Mappings'!$C$8:$O$21,MATCH($C278,'3c Mappings'!$B$8:$B$21,0),MATCH($B278,'3c Mappings'!$C$7:$O$7,0)))</f>
        <v>-</v>
      </c>
      <c r="AH278" s="80" t="str">
        <f>IF(AH212="-","-",AH212*INDEX('3c Mappings'!$C$8:$O$21,MATCH($C278,'3c Mappings'!$B$8:$B$21,0),MATCH($B278,'3c Mappings'!$C$7:$O$7,0)))</f>
        <v>-</v>
      </c>
      <c r="AI278" s="80" t="str">
        <f>IF(AI212="-","-",AI212*INDEX('3c Mappings'!$C$8:$O$21,MATCH($C278,'3c Mappings'!$B$8:$B$21,0),MATCH($B278,'3c Mappings'!$C$7:$O$7,0)))</f>
        <v>-</v>
      </c>
      <c r="AJ278" s="80" t="str">
        <f>IF(AJ212="-","-",AJ212*INDEX('3c Mappings'!$C$8:$O$21,MATCH($C278,'3c Mappings'!$B$8:$B$21,0),MATCH($B278,'3c Mappings'!$C$7:$O$7,0)))</f>
        <v>-</v>
      </c>
      <c r="AK278" s="80" t="str">
        <f>IF(AK212="-","-",AK212*INDEX('3c Mappings'!$C$8:$O$21,MATCH($C278,'3c Mappings'!$B$8:$B$21,0),MATCH($B278,'3c Mappings'!$C$7:$O$7,0)))</f>
        <v>-</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5">
      <c r="A279" s="10"/>
      <c r="B279" s="72" t="s">
        <v>157</v>
      </c>
      <c r="C279" s="73" t="s">
        <v>132</v>
      </c>
      <c r="D279" s="192"/>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t="str">
        <f>IF(AE213="-","-",AE213*INDEX('3c Mappings'!$C$8:$O$21,MATCH($C279,'3c Mappings'!$B$8:$B$21,0),MATCH($B279,'3c Mappings'!$C$7:$O$7,0)))</f>
        <v>-</v>
      </c>
      <c r="AF279" s="80" t="str">
        <f>IF(AF213="-","-",AF213*INDEX('3c Mappings'!$C$8:$O$21,MATCH($C279,'3c Mappings'!$B$8:$B$21,0),MATCH($B279,'3c Mappings'!$C$7:$O$7,0)))</f>
        <v>-</v>
      </c>
      <c r="AG279" s="80" t="str">
        <f>IF(AG213="-","-",AG213*INDEX('3c Mappings'!$C$8:$O$21,MATCH($C279,'3c Mappings'!$B$8:$B$21,0),MATCH($B279,'3c Mappings'!$C$7:$O$7,0)))</f>
        <v>-</v>
      </c>
      <c r="AH279" s="80" t="str">
        <f>IF(AH213="-","-",AH213*INDEX('3c Mappings'!$C$8:$O$21,MATCH($C279,'3c Mappings'!$B$8:$B$21,0),MATCH($B279,'3c Mappings'!$C$7:$O$7,0)))</f>
        <v>-</v>
      </c>
      <c r="AI279" s="80" t="str">
        <f>IF(AI213="-","-",AI213*INDEX('3c Mappings'!$C$8:$O$21,MATCH($C279,'3c Mappings'!$B$8:$B$21,0),MATCH($B279,'3c Mappings'!$C$7:$O$7,0)))</f>
        <v>-</v>
      </c>
      <c r="AJ279" s="80" t="str">
        <f>IF(AJ213="-","-",AJ213*INDEX('3c Mappings'!$C$8:$O$21,MATCH($C279,'3c Mappings'!$B$8:$B$21,0),MATCH($B279,'3c Mappings'!$C$7:$O$7,0)))</f>
        <v>-</v>
      </c>
      <c r="AK279" s="80" t="str">
        <f>IF(AK213="-","-",AK213*INDEX('3c Mappings'!$C$8:$O$21,MATCH($C279,'3c Mappings'!$B$8:$B$21,0),MATCH($B279,'3c Mappings'!$C$7:$O$7,0)))</f>
        <v>-</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5">
      <c r="A280" s="10"/>
      <c r="B280" s="72" t="s">
        <v>158</v>
      </c>
      <c r="C280" s="73" t="s">
        <v>132</v>
      </c>
      <c r="D280" s="192"/>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t="str">
        <f>IF(AE214="-","-",AE214*INDEX('3c Mappings'!$C$8:$O$21,MATCH($C280,'3c Mappings'!$B$8:$B$21,0),MATCH($B280,'3c Mappings'!$C$7:$O$7,0)))</f>
        <v>-</v>
      </c>
      <c r="AF280" s="80" t="str">
        <f>IF(AF214="-","-",AF214*INDEX('3c Mappings'!$C$8:$O$21,MATCH($C280,'3c Mappings'!$B$8:$B$21,0),MATCH($B280,'3c Mappings'!$C$7:$O$7,0)))</f>
        <v>-</v>
      </c>
      <c r="AG280" s="80" t="str">
        <f>IF(AG214="-","-",AG214*INDEX('3c Mappings'!$C$8:$O$21,MATCH($C280,'3c Mappings'!$B$8:$B$21,0),MATCH($B280,'3c Mappings'!$C$7:$O$7,0)))</f>
        <v>-</v>
      </c>
      <c r="AH280" s="80" t="str">
        <f>IF(AH214="-","-",AH214*INDEX('3c Mappings'!$C$8:$O$21,MATCH($C280,'3c Mappings'!$B$8:$B$21,0),MATCH($B280,'3c Mappings'!$C$7:$O$7,0)))</f>
        <v>-</v>
      </c>
      <c r="AI280" s="80" t="str">
        <f>IF(AI214="-","-",AI214*INDEX('3c Mappings'!$C$8:$O$21,MATCH($C280,'3c Mappings'!$B$8:$B$21,0),MATCH($B280,'3c Mappings'!$C$7:$O$7,0)))</f>
        <v>-</v>
      </c>
      <c r="AJ280" s="80" t="str">
        <f>IF(AJ214="-","-",AJ214*INDEX('3c Mappings'!$C$8:$O$21,MATCH($C280,'3c Mappings'!$B$8:$B$21,0),MATCH($B280,'3c Mappings'!$C$7:$O$7,0)))</f>
        <v>-</v>
      </c>
      <c r="AK280" s="80" t="str">
        <f>IF(AK214="-","-",AK214*INDEX('3c Mappings'!$C$8:$O$21,MATCH($C280,'3c Mappings'!$B$8:$B$21,0),MATCH($B280,'3c Mappings'!$C$7:$O$7,0)))</f>
        <v>-</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5">
      <c r="A281" s="10"/>
      <c r="B281" s="72" t="s">
        <v>159</v>
      </c>
      <c r="C281" s="73" t="s">
        <v>132</v>
      </c>
      <c r="D281" s="192"/>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t="str">
        <f>IF(AE215="-","-",AE215*INDEX('3c Mappings'!$C$8:$O$21,MATCH($C281,'3c Mappings'!$B$8:$B$21,0),MATCH($B281,'3c Mappings'!$C$7:$O$7,0)))</f>
        <v>-</v>
      </c>
      <c r="AF281" s="80" t="str">
        <f>IF(AF215="-","-",AF215*INDEX('3c Mappings'!$C$8:$O$21,MATCH($C281,'3c Mappings'!$B$8:$B$21,0),MATCH($B281,'3c Mappings'!$C$7:$O$7,0)))</f>
        <v>-</v>
      </c>
      <c r="AG281" s="80" t="str">
        <f>IF(AG215="-","-",AG215*INDEX('3c Mappings'!$C$8:$O$21,MATCH($C281,'3c Mappings'!$B$8:$B$21,0),MATCH($B281,'3c Mappings'!$C$7:$O$7,0)))</f>
        <v>-</v>
      </c>
      <c r="AH281" s="80" t="str">
        <f>IF(AH215="-","-",AH215*INDEX('3c Mappings'!$C$8:$O$21,MATCH($C281,'3c Mappings'!$B$8:$B$21,0),MATCH($B281,'3c Mappings'!$C$7:$O$7,0)))</f>
        <v>-</v>
      </c>
      <c r="AI281" s="80" t="str">
        <f>IF(AI215="-","-",AI215*INDEX('3c Mappings'!$C$8:$O$21,MATCH($C281,'3c Mappings'!$B$8:$B$21,0),MATCH($B281,'3c Mappings'!$C$7:$O$7,0)))</f>
        <v>-</v>
      </c>
      <c r="AJ281" s="80" t="str">
        <f>IF(AJ215="-","-",AJ215*INDEX('3c Mappings'!$C$8:$O$21,MATCH($C281,'3c Mappings'!$B$8:$B$21,0),MATCH($B281,'3c Mappings'!$C$7:$O$7,0)))</f>
        <v>-</v>
      </c>
      <c r="AK281" s="80" t="str">
        <f>IF(AK215="-","-",AK215*INDEX('3c Mappings'!$C$8:$O$21,MATCH($C281,'3c Mappings'!$B$8:$B$21,0),MATCH($B281,'3c Mappings'!$C$7:$O$7,0)))</f>
        <v>-</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5">
      <c r="A282" s="10"/>
      <c r="B282" s="72" t="s">
        <v>160</v>
      </c>
      <c r="C282" s="73" t="s">
        <v>132</v>
      </c>
      <c r="D282" s="192"/>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t="str">
        <f>IF(AE216="-","-",AE216*INDEX('3c Mappings'!$C$8:$O$21,MATCH($C282,'3c Mappings'!$B$8:$B$21,0),MATCH($B282,'3c Mappings'!$C$7:$O$7,0)))</f>
        <v>-</v>
      </c>
      <c r="AF282" s="80" t="str">
        <f>IF(AF216="-","-",AF216*INDEX('3c Mappings'!$C$8:$O$21,MATCH($C282,'3c Mappings'!$B$8:$B$21,0),MATCH($B282,'3c Mappings'!$C$7:$O$7,0)))</f>
        <v>-</v>
      </c>
      <c r="AG282" s="80" t="str">
        <f>IF(AG216="-","-",AG216*INDEX('3c Mappings'!$C$8:$O$21,MATCH($C282,'3c Mappings'!$B$8:$B$21,0),MATCH($B282,'3c Mappings'!$C$7:$O$7,0)))</f>
        <v>-</v>
      </c>
      <c r="AH282" s="80" t="str">
        <f>IF(AH216="-","-",AH216*INDEX('3c Mappings'!$C$8:$O$21,MATCH($C282,'3c Mappings'!$B$8:$B$21,0),MATCH($B282,'3c Mappings'!$C$7:$O$7,0)))</f>
        <v>-</v>
      </c>
      <c r="AI282" s="80" t="str">
        <f>IF(AI216="-","-",AI216*INDEX('3c Mappings'!$C$8:$O$21,MATCH($C282,'3c Mappings'!$B$8:$B$21,0),MATCH($B282,'3c Mappings'!$C$7:$O$7,0)))</f>
        <v>-</v>
      </c>
      <c r="AJ282" s="80" t="str">
        <f>IF(AJ216="-","-",AJ216*INDEX('3c Mappings'!$C$8:$O$21,MATCH($C282,'3c Mappings'!$B$8:$B$21,0),MATCH($B282,'3c Mappings'!$C$7:$O$7,0)))</f>
        <v>-</v>
      </c>
      <c r="AK282" s="80" t="str">
        <f>IF(AK216="-","-",AK216*INDEX('3c Mappings'!$C$8:$O$21,MATCH($C282,'3c Mappings'!$B$8:$B$21,0),MATCH($B282,'3c Mappings'!$C$7:$O$7,0)))</f>
        <v>-</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5">
      <c r="A283" s="10"/>
      <c r="B283" s="72" t="s">
        <v>161</v>
      </c>
      <c r="C283" s="73" t="s">
        <v>132</v>
      </c>
      <c r="D283" s="192"/>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t="str">
        <f>IF(AE217="-","-",AE217*INDEX('3c Mappings'!$C$8:$O$21,MATCH($C283,'3c Mappings'!$B$8:$B$21,0),MATCH($B283,'3c Mappings'!$C$7:$O$7,0)))</f>
        <v>-</v>
      </c>
      <c r="AF283" s="80" t="str">
        <f>IF(AF217="-","-",AF217*INDEX('3c Mappings'!$C$8:$O$21,MATCH($C283,'3c Mappings'!$B$8:$B$21,0),MATCH($B283,'3c Mappings'!$C$7:$O$7,0)))</f>
        <v>-</v>
      </c>
      <c r="AG283" s="80" t="str">
        <f>IF(AG217="-","-",AG217*INDEX('3c Mappings'!$C$8:$O$21,MATCH($C283,'3c Mappings'!$B$8:$B$21,0),MATCH($B283,'3c Mappings'!$C$7:$O$7,0)))</f>
        <v>-</v>
      </c>
      <c r="AH283" s="80" t="str">
        <f>IF(AH217="-","-",AH217*INDEX('3c Mappings'!$C$8:$O$21,MATCH($C283,'3c Mappings'!$B$8:$B$21,0),MATCH($B283,'3c Mappings'!$C$7:$O$7,0)))</f>
        <v>-</v>
      </c>
      <c r="AI283" s="80" t="str">
        <f>IF(AI217="-","-",AI217*INDEX('3c Mappings'!$C$8:$O$21,MATCH($C283,'3c Mappings'!$B$8:$B$21,0),MATCH($B283,'3c Mappings'!$C$7:$O$7,0)))</f>
        <v>-</v>
      </c>
      <c r="AJ283" s="80" t="str">
        <f>IF(AJ217="-","-",AJ217*INDEX('3c Mappings'!$C$8:$O$21,MATCH($C283,'3c Mappings'!$B$8:$B$21,0),MATCH($B283,'3c Mappings'!$C$7:$O$7,0)))</f>
        <v>-</v>
      </c>
      <c r="AK283" s="80" t="str">
        <f>IF(AK217="-","-",AK217*INDEX('3c Mappings'!$C$8:$O$21,MATCH($C283,'3c Mappings'!$B$8:$B$21,0),MATCH($B283,'3c Mappings'!$C$7:$O$7,0)))</f>
        <v>-</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5">
      <c r="A284" s="10"/>
      <c r="B284" s="72" t="s">
        <v>162</v>
      </c>
      <c r="C284" s="73" t="s">
        <v>132</v>
      </c>
      <c r="D284" s="192"/>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t="str">
        <f>IF(AE218="-","-",AE218*INDEX('3c Mappings'!$C$8:$O$21,MATCH($C284,'3c Mappings'!$B$8:$B$21,0),MATCH($B284,'3c Mappings'!$C$7:$O$7,0)))</f>
        <v>-</v>
      </c>
      <c r="AF284" s="80" t="str">
        <f>IF(AF218="-","-",AF218*INDEX('3c Mappings'!$C$8:$O$21,MATCH($C284,'3c Mappings'!$B$8:$B$21,0),MATCH($B284,'3c Mappings'!$C$7:$O$7,0)))</f>
        <v>-</v>
      </c>
      <c r="AG284" s="80" t="str">
        <f>IF(AG218="-","-",AG218*INDEX('3c Mappings'!$C$8:$O$21,MATCH($C284,'3c Mappings'!$B$8:$B$21,0),MATCH($B284,'3c Mappings'!$C$7:$O$7,0)))</f>
        <v>-</v>
      </c>
      <c r="AH284" s="80" t="str">
        <f>IF(AH218="-","-",AH218*INDEX('3c Mappings'!$C$8:$O$21,MATCH($C284,'3c Mappings'!$B$8:$B$21,0),MATCH($B284,'3c Mappings'!$C$7:$O$7,0)))</f>
        <v>-</v>
      </c>
      <c r="AI284" s="80" t="str">
        <f>IF(AI218="-","-",AI218*INDEX('3c Mappings'!$C$8:$O$21,MATCH($C284,'3c Mappings'!$B$8:$B$21,0),MATCH($B284,'3c Mappings'!$C$7:$O$7,0)))</f>
        <v>-</v>
      </c>
      <c r="AJ284" s="80" t="str">
        <f>IF(AJ218="-","-",AJ218*INDEX('3c Mappings'!$C$8:$O$21,MATCH($C284,'3c Mappings'!$B$8:$B$21,0),MATCH($B284,'3c Mappings'!$C$7:$O$7,0)))</f>
        <v>-</v>
      </c>
      <c r="AK284" s="80" t="str">
        <f>IF(AK218="-","-",AK218*INDEX('3c Mappings'!$C$8:$O$21,MATCH($C284,'3c Mappings'!$B$8:$B$21,0),MATCH($B284,'3c Mappings'!$C$7:$O$7,0)))</f>
        <v>-</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5">
      <c r="A285" s="10"/>
      <c r="B285" s="72" t="s">
        <v>163</v>
      </c>
      <c r="C285" s="73" t="s">
        <v>132</v>
      </c>
      <c r="D285" s="192"/>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t="str">
        <f>IF(AE219="-","-",AE219*INDEX('3c Mappings'!$C$8:$O$21,MATCH($C285,'3c Mappings'!$B$8:$B$21,0),MATCH($B285,'3c Mappings'!$C$7:$O$7,0)))</f>
        <v>-</v>
      </c>
      <c r="AF285" s="80" t="str">
        <f>IF(AF219="-","-",AF219*INDEX('3c Mappings'!$C$8:$O$21,MATCH($C285,'3c Mappings'!$B$8:$B$21,0),MATCH($B285,'3c Mappings'!$C$7:$O$7,0)))</f>
        <v>-</v>
      </c>
      <c r="AG285" s="80" t="str">
        <f>IF(AG219="-","-",AG219*INDEX('3c Mappings'!$C$8:$O$21,MATCH($C285,'3c Mappings'!$B$8:$B$21,0),MATCH($B285,'3c Mappings'!$C$7:$O$7,0)))</f>
        <v>-</v>
      </c>
      <c r="AH285" s="80" t="str">
        <f>IF(AH219="-","-",AH219*INDEX('3c Mappings'!$C$8:$O$21,MATCH($C285,'3c Mappings'!$B$8:$B$21,0),MATCH($B285,'3c Mappings'!$C$7:$O$7,0)))</f>
        <v>-</v>
      </c>
      <c r="AI285" s="80" t="str">
        <f>IF(AI219="-","-",AI219*INDEX('3c Mappings'!$C$8:$O$21,MATCH($C285,'3c Mappings'!$B$8:$B$21,0),MATCH($B285,'3c Mappings'!$C$7:$O$7,0)))</f>
        <v>-</v>
      </c>
      <c r="AJ285" s="80" t="str">
        <f>IF(AJ219="-","-",AJ219*INDEX('3c Mappings'!$C$8:$O$21,MATCH($C285,'3c Mappings'!$B$8:$B$21,0),MATCH($B285,'3c Mappings'!$C$7:$O$7,0)))</f>
        <v>-</v>
      </c>
      <c r="AK285" s="80" t="str">
        <f>IF(AK219="-","-",AK219*INDEX('3c Mappings'!$C$8:$O$21,MATCH($C285,'3c Mappings'!$B$8:$B$21,0),MATCH($B285,'3c Mappings'!$C$7:$O$7,0)))</f>
        <v>-</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5">
      <c r="A286" s="10"/>
      <c r="B286" s="72" t="s">
        <v>164</v>
      </c>
      <c r="C286" s="73" t="s">
        <v>132</v>
      </c>
      <c r="D286" s="192"/>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t="str">
        <f>IF(AE220="-","-",AE220*INDEX('3c Mappings'!$C$8:$O$21,MATCH($C286,'3c Mappings'!$B$8:$B$21,0),MATCH($B286,'3c Mappings'!$C$7:$O$7,0)))</f>
        <v>-</v>
      </c>
      <c r="AF286" s="80" t="str">
        <f>IF(AF220="-","-",AF220*INDEX('3c Mappings'!$C$8:$O$21,MATCH($C286,'3c Mappings'!$B$8:$B$21,0),MATCH($B286,'3c Mappings'!$C$7:$O$7,0)))</f>
        <v>-</v>
      </c>
      <c r="AG286" s="80" t="str">
        <f>IF(AG220="-","-",AG220*INDEX('3c Mappings'!$C$8:$O$21,MATCH($C286,'3c Mappings'!$B$8:$B$21,0),MATCH($B286,'3c Mappings'!$C$7:$O$7,0)))</f>
        <v>-</v>
      </c>
      <c r="AH286" s="80" t="str">
        <f>IF(AH220="-","-",AH220*INDEX('3c Mappings'!$C$8:$O$21,MATCH($C286,'3c Mappings'!$B$8:$B$21,0),MATCH($B286,'3c Mappings'!$C$7:$O$7,0)))</f>
        <v>-</v>
      </c>
      <c r="AI286" s="80" t="str">
        <f>IF(AI220="-","-",AI220*INDEX('3c Mappings'!$C$8:$O$21,MATCH($C286,'3c Mappings'!$B$8:$B$21,0),MATCH($B286,'3c Mappings'!$C$7:$O$7,0)))</f>
        <v>-</v>
      </c>
      <c r="AJ286" s="80" t="str">
        <f>IF(AJ220="-","-",AJ220*INDEX('3c Mappings'!$C$8:$O$21,MATCH($C286,'3c Mappings'!$B$8:$B$21,0),MATCH($B286,'3c Mappings'!$C$7:$O$7,0)))</f>
        <v>-</v>
      </c>
      <c r="AK286" s="80" t="str">
        <f>IF(AK220="-","-",AK220*INDEX('3c Mappings'!$C$8:$O$21,MATCH($C286,'3c Mappings'!$B$8:$B$21,0),MATCH($B286,'3c Mappings'!$C$7:$O$7,0)))</f>
        <v>-</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5">
      <c r="A287" s="10"/>
      <c r="B287" s="72" t="s">
        <v>165</v>
      </c>
      <c r="C287" s="73" t="s">
        <v>132</v>
      </c>
      <c r="D287" s="192"/>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t="str">
        <f>IF(AE221="-","-",AE221*INDEX('3c Mappings'!$C$8:$O$21,MATCH($C287,'3c Mappings'!$B$8:$B$21,0),MATCH($B287,'3c Mappings'!$C$7:$O$7,0)))</f>
        <v>-</v>
      </c>
      <c r="AF287" s="80" t="str">
        <f>IF(AF221="-","-",AF221*INDEX('3c Mappings'!$C$8:$O$21,MATCH($C287,'3c Mappings'!$B$8:$B$21,0),MATCH($B287,'3c Mappings'!$C$7:$O$7,0)))</f>
        <v>-</v>
      </c>
      <c r="AG287" s="80" t="str">
        <f>IF(AG221="-","-",AG221*INDEX('3c Mappings'!$C$8:$O$21,MATCH($C287,'3c Mappings'!$B$8:$B$21,0),MATCH($B287,'3c Mappings'!$C$7:$O$7,0)))</f>
        <v>-</v>
      </c>
      <c r="AH287" s="80" t="str">
        <f>IF(AH221="-","-",AH221*INDEX('3c Mappings'!$C$8:$O$21,MATCH($C287,'3c Mappings'!$B$8:$B$21,0),MATCH($B287,'3c Mappings'!$C$7:$O$7,0)))</f>
        <v>-</v>
      </c>
      <c r="AI287" s="80" t="str">
        <f>IF(AI221="-","-",AI221*INDEX('3c Mappings'!$C$8:$O$21,MATCH($C287,'3c Mappings'!$B$8:$B$21,0),MATCH($B287,'3c Mappings'!$C$7:$O$7,0)))</f>
        <v>-</v>
      </c>
      <c r="AJ287" s="80" t="str">
        <f>IF(AJ221="-","-",AJ221*INDEX('3c Mappings'!$C$8:$O$21,MATCH($C287,'3c Mappings'!$B$8:$B$21,0),MATCH($B287,'3c Mappings'!$C$7:$O$7,0)))</f>
        <v>-</v>
      </c>
      <c r="AK287" s="80" t="str">
        <f>IF(AK221="-","-",AK221*INDEX('3c Mappings'!$C$8:$O$21,MATCH($C287,'3c Mappings'!$B$8:$B$21,0),MATCH($B287,'3c Mappings'!$C$7:$O$7,0)))</f>
        <v>-</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5">
      <c r="A288" s="10"/>
      <c r="B288" s="72" t="s">
        <v>166</v>
      </c>
      <c r="C288" s="73" t="s">
        <v>132</v>
      </c>
      <c r="D288" s="192"/>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t="str">
        <f>IF(AE222="-","-",AE222*INDEX('3c Mappings'!$C$8:$O$21,MATCH($C288,'3c Mappings'!$B$8:$B$21,0),MATCH($B288,'3c Mappings'!$C$7:$O$7,0)))</f>
        <v>-</v>
      </c>
      <c r="AF288" s="80" t="str">
        <f>IF(AF222="-","-",AF222*INDEX('3c Mappings'!$C$8:$O$21,MATCH($C288,'3c Mappings'!$B$8:$B$21,0),MATCH($B288,'3c Mappings'!$C$7:$O$7,0)))</f>
        <v>-</v>
      </c>
      <c r="AG288" s="80" t="str">
        <f>IF(AG222="-","-",AG222*INDEX('3c Mappings'!$C$8:$O$21,MATCH($C288,'3c Mappings'!$B$8:$B$21,0),MATCH($B288,'3c Mappings'!$C$7:$O$7,0)))</f>
        <v>-</v>
      </c>
      <c r="AH288" s="80" t="str">
        <f>IF(AH222="-","-",AH222*INDEX('3c Mappings'!$C$8:$O$21,MATCH($C288,'3c Mappings'!$B$8:$B$21,0),MATCH($B288,'3c Mappings'!$C$7:$O$7,0)))</f>
        <v>-</v>
      </c>
      <c r="AI288" s="80" t="str">
        <f>IF(AI222="-","-",AI222*INDEX('3c Mappings'!$C$8:$O$21,MATCH($C288,'3c Mappings'!$B$8:$B$21,0),MATCH($B288,'3c Mappings'!$C$7:$O$7,0)))</f>
        <v>-</v>
      </c>
      <c r="AJ288" s="80" t="str">
        <f>IF(AJ222="-","-",AJ222*INDEX('3c Mappings'!$C$8:$O$21,MATCH($C288,'3c Mappings'!$B$8:$B$21,0),MATCH($B288,'3c Mappings'!$C$7:$O$7,0)))</f>
        <v>-</v>
      </c>
      <c r="AK288" s="80" t="str">
        <f>IF(AK222="-","-",AK222*INDEX('3c Mappings'!$C$8:$O$21,MATCH($C288,'3c Mappings'!$B$8:$B$21,0),MATCH($B288,'3c Mappings'!$C$7:$O$7,0)))</f>
        <v>-</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5">
      <c r="A289" s="10"/>
      <c r="B289" s="72" t="s">
        <v>167</v>
      </c>
      <c r="C289" s="73" t="s">
        <v>132</v>
      </c>
      <c r="D289" s="192"/>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t="str">
        <f>IF(AE223="-","-",AE223*INDEX('3c Mappings'!$C$8:$O$21,MATCH($C289,'3c Mappings'!$B$8:$B$21,0),MATCH($B289,'3c Mappings'!$C$7:$O$7,0)))</f>
        <v>-</v>
      </c>
      <c r="AF289" s="80" t="str">
        <f>IF(AF223="-","-",AF223*INDEX('3c Mappings'!$C$8:$O$21,MATCH($C289,'3c Mappings'!$B$8:$B$21,0),MATCH($B289,'3c Mappings'!$C$7:$O$7,0)))</f>
        <v>-</v>
      </c>
      <c r="AG289" s="80" t="str">
        <f>IF(AG223="-","-",AG223*INDEX('3c Mappings'!$C$8:$O$21,MATCH($C289,'3c Mappings'!$B$8:$B$21,0),MATCH($B289,'3c Mappings'!$C$7:$O$7,0)))</f>
        <v>-</v>
      </c>
      <c r="AH289" s="80" t="str">
        <f>IF(AH223="-","-",AH223*INDEX('3c Mappings'!$C$8:$O$21,MATCH($C289,'3c Mappings'!$B$8:$B$21,0),MATCH($B289,'3c Mappings'!$C$7:$O$7,0)))</f>
        <v>-</v>
      </c>
      <c r="AI289" s="80" t="str">
        <f>IF(AI223="-","-",AI223*INDEX('3c Mappings'!$C$8:$O$21,MATCH($C289,'3c Mappings'!$B$8:$B$21,0),MATCH($B289,'3c Mappings'!$C$7:$O$7,0)))</f>
        <v>-</v>
      </c>
      <c r="AJ289" s="80" t="str">
        <f>IF(AJ223="-","-",AJ223*INDEX('3c Mappings'!$C$8:$O$21,MATCH($C289,'3c Mappings'!$B$8:$B$21,0),MATCH($B289,'3c Mappings'!$C$7:$O$7,0)))</f>
        <v>-</v>
      </c>
      <c r="AK289" s="80" t="str">
        <f>IF(AK223="-","-",AK223*INDEX('3c Mappings'!$C$8:$O$21,MATCH($C289,'3c Mappings'!$B$8:$B$21,0),MATCH($B289,'3c Mappings'!$C$7:$O$7,0)))</f>
        <v>-</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65" customHeight="1">
      <c r="A290" s="10"/>
      <c r="B290" s="72" t="s">
        <v>155</v>
      </c>
      <c r="C290" s="73" t="s">
        <v>133</v>
      </c>
      <c r="D290" s="192"/>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t="str">
        <f>IF(AE211="-","-",AE211*INDEX('3c Mappings'!$C$8:$O$21,MATCH($C290,'3c Mappings'!$B$8:$B$21,0),MATCH($B290,'3c Mappings'!$C$7:$O$7,0)))</f>
        <v>-</v>
      </c>
      <c r="AF290" s="80" t="str">
        <f>IF(AF211="-","-",AF211*INDEX('3c Mappings'!$C$8:$O$21,MATCH($C290,'3c Mappings'!$B$8:$B$21,0),MATCH($B290,'3c Mappings'!$C$7:$O$7,0)))</f>
        <v>-</v>
      </c>
      <c r="AG290" s="80" t="str">
        <f>IF(AG211="-","-",AG211*INDEX('3c Mappings'!$C$8:$O$21,MATCH($C290,'3c Mappings'!$B$8:$B$21,0),MATCH($B290,'3c Mappings'!$C$7:$O$7,0)))</f>
        <v>-</v>
      </c>
      <c r="AH290" s="80" t="str">
        <f>IF(AH211="-","-",AH211*INDEX('3c Mappings'!$C$8:$O$21,MATCH($C290,'3c Mappings'!$B$8:$B$21,0),MATCH($B290,'3c Mappings'!$C$7:$O$7,0)))</f>
        <v>-</v>
      </c>
      <c r="AI290" s="80" t="str">
        <f>IF(AI211="-","-",AI211*INDEX('3c Mappings'!$C$8:$O$21,MATCH($C290,'3c Mappings'!$B$8:$B$21,0),MATCH($B290,'3c Mappings'!$C$7:$O$7,0)))</f>
        <v>-</v>
      </c>
      <c r="AJ290" s="80" t="str">
        <f>IF(AJ211="-","-",AJ211*INDEX('3c Mappings'!$C$8:$O$21,MATCH($C290,'3c Mappings'!$B$8:$B$21,0),MATCH($B290,'3c Mappings'!$C$7:$O$7,0)))</f>
        <v>-</v>
      </c>
      <c r="AK290" s="80" t="str">
        <f>IF(AK211="-","-",AK211*INDEX('3c Mappings'!$C$8:$O$21,MATCH($C290,'3c Mappings'!$B$8:$B$21,0),MATCH($B290,'3c Mappings'!$C$7:$O$7,0)))</f>
        <v>-</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5">
      <c r="A291" s="10"/>
      <c r="B291" s="72" t="s">
        <v>156</v>
      </c>
      <c r="C291" s="73" t="s">
        <v>133</v>
      </c>
      <c r="D291" s="192"/>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t="str">
        <f>IF(AE212="-","-",AE212*INDEX('3c Mappings'!$C$8:$O$21,MATCH($C291,'3c Mappings'!$B$8:$B$21,0),MATCH($B291,'3c Mappings'!$C$7:$O$7,0)))</f>
        <v>-</v>
      </c>
      <c r="AF291" s="80" t="str">
        <f>IF(AF212="-","-",AF212*INDEX('3c Mappings'!$C$8:$O$21,MATCH($C291,'3c Mappings'!$B$8:$B$21,0),MATCH($B291,'3c Mappings'!$C$7:$O$7,0)))</f>
        <v>-</v>
      </c>
      <c r="AG291" s="80" t="str">
        <f>IF(AG212="-","-",AG212*INDEX('3c Mappings'!$C$8:$O$21,MATCH($C291,'3c Mappings'!$B$8:$B$21,0),MATCH($B291,'3c Mappings'!$C$7:$O$7,0)))</f>
        <v>-</v>
      </c>
      <c r="AH291" s="80" t="str">
        <f>IF(AH212="-","-",AH212*INDEX('3c Mappings'!$C$8:$O$21,MATCH($C291,'3c Mappings'!$B$8:$B$21,0),MATCH($B291,'3c Mappings'!$C$7:$O$7,0)))</f>
        <v>-</v>
      </c>
      <c r="AI291" s="80" t="str">
        <f>IF(AI212="-","-",AI212*INDEX('3c Mappings'!$C$8:$O$21,MATCH($C291,'3c Mappings'!$B$8:$B$21,0),MATCH($B291,'3c Mappings'!$C$7:$O$7,0)))</f>
        <v>-</v>
      </c>
      <c r="AJ291" s="80" t="str">
        <f>IF(AJ212="-","-",AJ212*INDEX('3c Mappings'!$C$8:$O$21,MATCH($C291,'3c Mappings'!$B$8:$B$21,0),MATCH($B291,'3c Mappings'!$C$7:$O$7,0)))</f>
        <v>-</v>
      </c>
      <c r="AK291" s="80" t="str">
        <f>IF(AK212="-","-",AK212*INDEX('3c Mappings'!$C$8:$O$21,MATCH($C291,'3c Mappings'!$B$8:$B$21,0),MATCH($B291,'3c Mappings'!$C$7:$O$7,0)))</f>
        <v>-</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5">
      <c r="A292" s="10"/>
      <c r="B292" s="72" t="s">
        <v>157</v>
      </c>
      <c r="C292" s="73" t="s">
        <v>133</v>
      </c>
      <c r="D292" s="192"/>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t="str">
        <f>IF(AE213="-","-",AE213*INDEX('3c Mappings'!$C$8:$O$21,MATCH($C292,'3c Mappings'!$B$8:$B$21,0),MATCH($B292,'3c Mappings'!$C$7:$O$7,0)))</f>
        <v>-</v>
      </c>
      <c r="AF292" s="80" t="str">
        <f>IF(AF213="-","-",AF213*INDEX('3c Mappings'!$C$8:$O$21,MATCH($C292,'3c Mappings'!$B$8:$B$21,0),MATCH($B292,'3c Mappings'!$C$7:$O$7,0)))</f>
        <v>-</v>
      </c>
      <c r="AG292" s="80" t="str">
        <f>IF(AG213="-","-",AG213*INDEX('3c Mappings'!$C$8:$O$21,MATCH($C292,'3c Mappings'!$B$8:$B$21,0),MATCH($B292,'3c Mappings'!$C$7:$O$7,0)))</f>
        <v>-</v>
      </c>
      <c r="AH292" s="80" t="str">
        <f>IF(AH213="-","-",AH213*INDEX('3c Mappings'!$C$8:$O$21,MATCH($C292,'3c Mappings'!$B$8:$B$21,0),MATCH($B292,'3c Mappings'!$C$7:$O$7,0)))</f>
        <v>-</v>
      </c>
      <c r="AI292" s="80" t="str">
        <f>IF(AI213="-","-",AI213*INDEX('3c Mappings'!$C$8:$O$21,MATCH($C292,'3c Mappings'!$B$8:$B$21,0),MATCH($B292,'3c Mappings'!$C$7:$O$7,0)))</f>
        <v>-</v>
      </c>
      <c r="AJ292" s="80" t="str">
        <f>IF(AJ213="-","-",AJ213*INDEX('3c Mappings'!$C$8:$O$21,MATCH($C292,'3c Mappings'!$B$8:$B$21,0),MATCH($B292,'3c Mappings'!$C$7:$O$7,0)))</f>
        <v>-</v>
      </c>
      <c r="AK292" s="80" t="str">
        <f>IF(AK213="-","-",AK213*INDEX('3c Mappings'!$C$8:$O$21,MATCH($C292,'3c Mappings'!$B$8:$B$21,0),MATCH($B292,'3c Mappings'!$C$7:$O$7,0)))</f>
        <v>-</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5">
      <c r="A293" s="10"/>
      <c r="B293" s="72" t="s">
        <v>158</v>
      </c>
      <c r="C293" s="73" t="s">
        <v>133</v>
      </c>
      <c r="D293" s="192"/>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t="str">
        <f>IF(AE214="-","-",AE214*INDEX('3c Mappings'!$C$8:$O$21,MATCH($C293,'3c Mappings'!$B$8:$B$21,0),MATCH($B293,'3c Mappings'!$C$7:$O$7,0)))</f>
        <v>-</v>
      </c>
      <c r="AF293" s="80" t="str">
        <f>IF(AF214="-","-",AF214*INDEX('3c Mappings'!$C$8:$O$21,MATCH($C293,'3c Mappings'!$B$8:$B$21,0),MATCH($B293,'3c Mappings'!$C$7:$O$7,0)))</f>
        <v>-</v>
      </c>
      <c r="AG293" s="80" t="str">
        <f>IF(AG214="-","-",AG214*INDEX('3c Mappings'!$C$8:$O$21,MATCH($C293,'3c Mappings'!$B$8:$B$21,0),MATCH($B293,'3c Mappings'!$C$7:$O$7,0)))</f>
        <v>-</v>
      </c>
      <c r="AH293" s="80" t="str">
        <f>IF(AH214="-","-",AH214*INDEX('3c Mappings'!$C$8:$O$21,MATCH($C293,'3c Mappings'!$B$8:$B$21,0),MATCH($B293,'3c Mappings'!$C$7:$O$7,0)))</f>
        <v>-</v>
      </c>
      <c r="AI293" s="80" t="str">
        <f>IF(AI214="-","-",AI214*INDEX('3c Mappings'!$C$8:$O$21,MATCH($C293,'3c Mappings'!$B$8:$B$21,0),MATCH($B293,'3c Mappings'!$C$7:$O$7,0)))</f>
        <v>-</v>
      </c>
      <c r="AJ293" s="80" t="str">
        <f>IF(AJ214="-","-",AJ214*INDEX('3c Mappings'!$C$8:$O$21,MATCH($C293,'3c Mappings'!$B$8:$B$21,0),MATCH($B293,'3c Mappings'!$C$7:$O$7,0)))</f>
        <v>-</v>
      </c>
      <c r="AK293" s="80" t="str">
        <f>IF(AK214="-","-",AK214*INDEX('3c Mappings'!$C$8:$O$21,MATCH($C293,'3c Mappings'!$B$8:$B$21,0),MATCH($B293,'3c Mappings'!$C$7:$O$7,0)))</f>
        <v>-</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5">
      <c r="A294" s="10"/>
      <c r="B294" s="72" t="s">
        <v>159</v>
      </c>
      <c r="C294" s="73" t="s">
        <v>133</v>
      </c>
      <c r="D294" s="192"/>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t="str">
        <f>IF(AE215="-","-",AE215*INDEX('3c Mappings'!$C$8:$O$21,MATCH($C294,'3c Mappings'!$B$8:$B$21,0),MATCH($B294,'3c Mappings'!$C$7:$O$7,0)))</f>
        <v>-</v>
      </c>
      <c r="AF294" s="80" t="str">
        <f>IF(AF215="-","-",AF215*INDEX('3c Mappings'!$C$8:$O$21,MATCH($C294,'3c Mappings'!$B$8:$B$21,0),MATCH($B294,'3c Mappings'!$C$7:$O$7,0)))</f>
        <v>-</v>
      </c>
      <c r="AG294" s="80" t="str">
        <f>IF(AG215="-","-",AG215*INDEX('3c Mappings'!$C$8:$O$21,MATCH($C294,'3c Mappings'!$B$8:$B$21,0),MATCH($B294,'3c Mappings'!$C$7:$O$7,0)))</f>
        <v>-</v>
      </c>
      <c r="AH294" s="80" t="str">
        <f>IF(AH215="-","-",AH215*INDEX('3c Mappings'!$C$8:$O$21,MATCH($C294,'3c Mappings'!$B$8:$B$21,0),MATCH($B294,'3c Mappings'!$C$7:$O$7,0)))</f>
        <v>-</v>
      </c>
      <c r="AI294" s="80" t="str">
        <f>IF(AI215="-","-",AI215*INDEX('3c Mappings'!$C$8:$O$21,MATCH($C294,'3c Mappings'!$B$8:$B$21,0),MATCH($B294,'3c Mappings'!$C$7:$O$7,0)))</f>
        <v>-</v>
      </c>
      <c r="AJ294" s="80" t="str">
        <f>IF(AJ215="-","-",AJ215*INDEX('3c Mappings'!$C$8:$O$21,MATCH($C294,'3c Mappings'!$B$8:$B$21,0),MATCH($B294,'3c Mappings'!$C$7:$O$7,0)))</f>
        <v>-</v>
      </c>
      <c r="AK294" s="80" t="str">
        <f>IF(AK215="-","-",AK215*INDEX('3c Mappings'!$C$8:$O$21,MATCH($C294,'3c Mappings'!$B$8:$B$21,0),MATCH($B294,'3c Mappings'!$C$7:$O$7,0)))</f>
        <v>-</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5">
      <c r="A295" s="10"/>
      <c r="B295" s="72" t="s">
        <v>160</v>
      </c>
      <c r="C295" s="73" t="s">
        <v>133</v>
      </c>
      <c r="D295" s="192"/>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t="str">
        <f>IF(AE216="-","-",AE216*INDEX('3c Mappings'!$C$8:$O$21,MATCH($C295,'3c Mappings'!$B$8:$B$21,0),MATCH($B295,'3c Mappings'!$C$7:$O$7,0)))</f>
        <v>-</v>
      </c>
      <c r="AF295" s="80" t="str">
        <f>IF(AF216="-","-",AF216*INDEX('3c Mappings'!$C$8:$O$21,MATCH($C295,'3c Mappings'!$B$8:$B$21,0),MATCH($B295,'3c Mappings'!$C$7:$O$7,0)))</f>
        <v>-</v>
      </c>
      <c r="AG295" s="80" t="str">
        <f>IF(AG216="-","-",AG216*INDEX('3c Mappings'!$C$8:$O$21,MATCH($C295,'3c Mappings'!$B$8:$B$21,0),MATCH($B295,'3c Mappings'!$C$7:$O$7,0)))</f>
        <v>-</v>
      </c>
      <c r="AH295" s="80" t="str">
        <f>IF(AH216="-","-",AH216*INDEX('3c Mappings'!$C$8:$O$21,MATCH($C295,'3c Mappings'!$B$8:$B$21,0),MATCH($B295,'3c Mappings'!$C$7:$O$7,0)))</f>
        <v>-</v>
      </c>
      <c r="AI295" s="80" t="str">
        <f>IF(AI216="-","-",AI216*INDEX('3c Mappings'!$C$8:$O$21,MATCH($C295,'3c Mappings'!$B$8:$B$21,0),MATCH($B295,'3c Mappings'!$C$7:$O$7,0)))</f>
        <v>-</v>
      </c>
      <c r="AJ295" s="80" t="str">
        <f>IF(AJ216="-","-",AJ216*INDEX('3c Mappings'!$C$8:$O$21,MATCH($C295,'3c Mappings'!$B$8:$B$21,0),MATCH($B295,'3c Mappings'!$C$7:$O$7,0)))</f>
        <v>-</v>
      </c>
      <c r="AK295" s="80" t="str">
        <f>IF(AK216="-","-",AK216*INDEX('3c Mappings'!$C$8:$O$21,MATCH($C295,'3c Mappings'!$B$8:$B$21,0),MATCH($B295,'3c Mappings'!$C$7:$O$7,0)))</f>
        <v>-</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5">
      <c r="A296" s="10"/>
      <c r="B296" s="72" t="s">
        <v>161</v>
      </c>
      <c r="C296" s="73" t="s">
        <v>133</v>
      </c>
      <c r="D296" s="192"/>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t="str">
        <f>IF(AE217="-","-",AE217*INDEX('3c Mappings'!$C$8:$O$21,MATCH($C296,'3c Mappings'!$B$8:$B$21,0),MATCH($B296,'3c Mappings'!$C$7:$O$7,0)))</f>
        <v>-</v>
      </c>
      <c r="AF296" s="80" t="str">
        <f>IF(AF217="-","-",AF217*INDEX('3c Mappings'!$C$8:$O$21,MATCH($C296,'3c Mappings'!$B$8:$B$21,0),MATCH($B296,'3c Mappings'!$C$7:$O$7,0)))</f>
        <v>-</v>
      </c>
      <c r="AG296" s="80" t="str">
        <f>IF(AG217="-","-",AG217*INDEX('3c Mappings'!$C$8:$O$21,MATCH($C296,'3c Mappings'!$B$8:$B$21,0),MATCH($B296,'3c Mappings'!$C$7:$O$7,0)))</f>
        <v>-</v>
      </c>
      <c r="AH296" s="80" t="str">
        <f>IF(AH217="-","-",AH217*INDEX('3c Mappings'!$C$8:$O$21,MATCH($C296,'3c Mappings'!$B$8:$B$21,0),MATCH($B296,'3c Mappings'!$C$7:$O$7,0)))</f>
        <v>-</v>
      </c>
      <c r="AI296" s="80" t="str">
        <f>IF(AI217="-","-",AI217*INDEX('3c Mappings'!$C$8:$O$21,MATCH($C296,'3c Mappings'!$B$8:$B$21,0),MATCH($B296,'3c Mappings'!$C$7:$O$7,0)))</f>
        <v>-</v>
      </c>
      <c r="AJ296" s="80" t="str">
        <f>IF(AJ217="-","-",AJ217*INDEX('3c Mappings'!$C$8:$O$21,MATCH($C296,'3c Mappings'!$B$8:$B$21,0),MATCH($B296,'3c Mappings'!$C$7:$O$7,0)))</f>
        <v>-</v>
      </c>
      <c r="AK296" s="80" t="str">
        <f>IF(AK217="-","-",AK217*INDEX('3c Mappings'!$C$8:$O$21,MATCH($C296,'3c Mappings'!$B$8:$B$21,0),MATCH($B296,'3c Mappings'!$C$7:$O$7,0)))</f>
        <v>-</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5">
      <c r="A297" s="10"/>
      <c r="B297" s="72" t="s">
        <v>162</v>
      </c>
      <c r="C297" s="73" t="s">
        <v>133</v>
      </c>
      <c r="D297" s="192"/>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t="str">
        <f>IF(AE218="-","-",AE218*INDEX('3c Mappings'!$C$8:$O$21,MATCH($C297,'3c Mappings'!$B$8:$B$21,0),MATCH($B297,'3c Mappings'!$C$7:$O$7,0)))</f>
        <v>-</v>
      </c>
      <c r="AF297" s="80" t="str">
        <f>IF(AF218="-","-",AF218*INDEX('3c Mappings'!$C$8:$O$21,MATCH($C297,'3c Mappings'!$B$8:$B$21,0),MATCH($B297,'3c Mappings'!$C$7:$O$7,0)))</f>
        <v>-</v>
      </c>
      <c r="AG297" s="80" t="str">
        <f>IF(AG218="-","-",AG218*INDEX('3c Mappings'!$C$8:$O$21,MATCH($C297,'3c Mappings'!$B$8:$B$21,0),MATCH($B297,'3c Mappings'!$C$7:$O$7,0)))</f>
        <v>-</v>
      </c>
      <c r="AH297" s="80" t="str">
        <f>IF(AH218="-","-",AH218*INDEX('3c Mappings'!$C$8:$O$21,MATCH($C297,'3c Mappings'!$B$8:$B$21,0),MATCH($B297,'3c Mappings'!$C$7:$O$7,0)))</f>
        <v>-</v>
      </c>
      <c r="AI297" s="80" t="str">
        <f>IF(AI218="-","-",AI218*INDEX('3c Mappings'!$C$8:$O$21,MATCH($C297,'3c Mappings'!$B$8:$B$21,0),MATCH($B297,'3c Mappings'!$C$7:$O$7,0)))</f>
        <v>-</v>
      </c>
      <c r="AJ297" s="80" t="str">
        <f>IF(AJ218="-","-",AJ218*INDEX('3c Mappings'!$C$8:$O$21,MATCH($C297,'3c Mappings'!$B$8:$B$21,0),MATCH($B297,'3c Mappings'!$C$7:$O$7,0)))</f>
        <v>-</v>
      </c>
      <c r="AK297" s="80" t="str">
        <f>IF(AK218="-","-",AK218*INDEX('3c Mappings'!$C$8:$O$21,MATCH($C297,'3c Mappings'!$B$8:$B$21,0),MATCH($B297,'3c Mappings'!$C$7:$O$7,0)))</f>
        <v>-</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5">
      <c r="A298" s="10"/>
      <c r="B298" s="72" t="s">
        <v>163</v>
      </c>
      <c r="C298" s="73" t="s">
        <v>133</v>
      </c>
      <c r="D298" s="192"/>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t="str">
        <f>IF(AE219="-","-",AE219*INDEX('3c Mappings'!$C$8:$O$21,MATCH($C298,'3c Mappings'!$B$8:$B$21,0),MATCH($B298,'3c Mappings'!$C$7:$O$7,0)))</f>
        <v>-</v>
      </c>
      <c r="AF298" s="80" t="str">
        <f>IF(AF219="-","-",AF219*INDEX('3c Mappings'!$C$8:$O$21,MATCH($C298,'3c Mappings'!$B$8:$B$21,0),MATCH($B298,'3c Mappings'!$C$7:$O$7,0)))</f>
        <v>-</v>
      </c>
      <c r="AG298" s="80" t="str">
        <f>IF(AG219="-","-",AG219*INDEX('3c Mappings'!$C$8:$O$21,MATCH($C298,'3c Mappings'!$B$8:$B$21,0),MATCH($B298,'3c Mappings'!$C$7:$O$7,0)))</f>
        <v>-</v>
      </c>
      <c r="AH298" s="80" t="str">
        <f>IF(AH219="-","-",AH219*INDEX('3c Mappings'!$C$8:$O$21,MATCH($C298,'3c Mappings'!$B$8:$B$21,0),MATCH($B298,'3c Mappings'!$C$7:$O$7,0)))</f>
        <v>-</v>
      </c>
      <c r="AI298" s="80" t="str">
        <f>IF(AI219="-","-",AI219*INDEX('3c Mappings'!$C$8:$O$21,MATCH($C298,'3c Mappings'!$B$8:$B$21,0),MATCH($B298,'3c Mappings'!$C$7:$O$7,0)))</f>
        <v>-</v>
      </c>
      <c r="AJ298" s="80" t="str">
        <f>IF(AJ219="-","-",AJ219*INDEX('3c Mappings'!$C$8:$O$21,MATCH($C298,'3c Mappings'!$B$8:$B$21,0),MATCH($B298,'3c Mappings'!$C$7:$O$7,0)))</f>
        <v>-</v>
      </c>
      <c r="AK298" s="80" t="str">
        <f>IF(AK219="-","-",AK219*INDEX('3c Mappings'!$C$8:$O$21,MATCH($C298,'3c Mappings'!$B$8:$B$21,0),MATCH($B298,'3c Mappings'!$C$7:$O$7,0)))</f>
        <v>-</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5">
      <c r="A299" s="10"/>
      <c r="B299" s="72" t="s">
        <v>164</v>
      </c>
      <c r="C299" s="73" t="s">
        <v>133</v>
      </c>
      <c r="D299" s="192"/>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t="str">
        <f>IF(AE220="-","-",AE220*INDEX('3c Mappings'!$C$8:$O$21,MATCH($C299,'3c Mappings'!$B$8:$B$21,0),MATCH($B299,'3c Mappings'!$C$7:$O$7,0)))</f>
        <v>-</v>
      </c>
      <c r="AF299" s="80" t="str">
        <f>IF(AF220="-","-",AF220*INDEX('3c Mappings'!$C$8:$O$21,MATCH($C299,'3c Mappings'!$B$8:$B$21,0),MATCH($B299,'3c Mappings'!$C$7:$O$7,0)))</f>
        <v>-</v>
      </c>
      <c r="AG299" s="80" t="str">
        <f>IF(AG220="-","-",AG220*INDEX('3c Mappings'!$C$8:$O$21,MATCH($C299,'3c Mappings'!$B$8:$B$21,0),MATCH($B299,'3c Mappings'!$C$7:$O$7,0)))</f>
        <v>-</v>
      </c>
      <c r="AH299" s="80" t="str">
        <f>IF(AH220="-","-",AH220*INDEX('3c Mappings'!$C$8:$O$21,MATCH($C299,'3c Mappings'!$B$8:$B$21,0),MATCH($B299,'3c Mappings'!$C$7:$O$7,0)))</f>
        <v>-</v>
      </c>
      <c r="AI299" s="80" t="str">
        <f>IF(AI220="-","-",AI220*INDEX('3c Mappings'!$C$8:$O$21,MATCH($C299,'3c Mappings'!$B$8:$B$21,0),MATCH($B299,'3c Mappings'!$C$7:$O$7,0)))</f>
        <v>-</v>
      </c>
      <c r="AJ299" s="80" t="str">
        <f>IF(AJ220="-","-",AJ220*INDEX('3c Mappings'!$C$8:$O$21,MATCH($C299,'3c Mappings'!$B$8:$B$21,0),MATCH($B299,'3c Mappings'!$C$7:$O$7,0)))</f>
        <v>-</v>
      </c>
      <c r="AK299" s="80" t="str">
        <f>IF(AK220="-","-",AK220*INDEX('3c Mappings'!$C$8:$O$21,MATCH($C299,'3c Mappings'!$B$8:$B$21,0),MATCH($B299,'3c Mappings'!$C$7:$O$7,0)))</f>
        <v>-</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5">
      <c r="A300" s="10"/>
      <c r="B300" s="72" t="s">
        <v>165</v>
      </c>
      <c r="C300" s="73" t="s">
        <v>133</v>
      </c>
      <c r="D300" s="192"/>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t="str">
        <f>IF(AE221="-","-",AE221*INDEX('3c Mappings'!$C$8:$O$21,MATCH($C300,'3c Mappings'!$B$8:$B$21,0),MATCH($B300,'3c Mappings'!$C$7:$O$7,0)))</f>
        <v>-</v>
      </c>
      <c r="AF300" s="80" t="str">
        <f>IF(AF221="-","-",AF221*INDEX('3c Mappings'!$C$8:$O$21,MATCH($C300,'3c Mappings'!$B$8:$B$21,0),MATCH($B300,'3c Mappings'!$C$7:$O$7,0)))</f>
        <v>-</v>
      </c>
      <c r="AG300" s="80" t="str">
        <f>IF(AG221="-","-",AG221*INDEX('3c Mappings'!$C$8:$O$21,MATCH($C300,'3c Mappings'!$B$8:$B$21,0),MATCH($B300,'3c Mappings'!$C$7:$O$7,0)))</f>
        <v>-</v>
      </c>
      <c r="AH300" s="80" t="str">
        <f>IF(AH221="-","-",AH221*INDEX('3c Mappings'!$C$8:$O$21,MATCH($C300,'3c Mappings'!$B$8:$B$21,0),MATCH($B300,'3c Mappings'!$C$7:$O$7,0)))</f>
        <v>-</v>
      </c>
      <c r="AI300" s="80" t="str">
        <f>IF(AI221="-","-",AI221*INDEX('3c Mappings'!$C$8:$O$21,MATCH($C300,'3c Mappings'!$B$8:$B$21,0),MATCH($B300,'3c Mappings'!$C$7:$O$7,0)))</f>
        <v>-</v>
      </c>
      <c r="AJ300" s="80" t="str">
        <f>IF(AJ221="-","-",AJ221*INDEX('3c Mappings'!$C$8:$O$21,MATCH($C300,'3c Mappings'!$B$8:$B$21,0),MATCH($B300,'3c Mappings'!$C$7:$O$7,0)))</f>
        <v>-</v>
      </c>
      <c r="AK300" s="80" t="str">
        <f>IF(AK221="-","-",AK221*INDEX('3c Mappings'!$C$8:$O$21,MATCH($C300,'3c Mappings'!$B$8:$B$21,0),MATCH($B300,'3c Mappings'!$C$7:$O$7,0)))</f>
        <v>-</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5">
      <c r="A301" s="10"/>
      <c r="B301" s="72" t="s">
        <v>166</v>
      </c>
      <c r="C301" s="73" t="s">
        <v>133</v>
      </c>
      <c r="D301" s="192"/>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t="str">
        <f>IF(AE222="-","-",AE222*INDEX('3c Mappings'!$C$8:$O$21,MATCH($C301,'3c Mappings'!$B$8:$B$21,0),MATCH($B301,'3c Mappings'!$C$7:$O$7,0)))</f>
        <v>-</v>
      </c>
      <c r="AF301" s="80" t="str">
        <f>IF(AF222="-","-",AF222*INDEX('3c Mappings'!$C$8:$O$21,MATCH($C301,'3c Mappings'!$B$8:$B$21,0),MATCH($B301,'3c Mappings'!$C$7:$O$7,0)))</f>
        <v>-</v>
      </c>
      <c r="AG301" s="80" t="str">
        <f>IF(AG222="-","-",AG222*INDEX('3c Mappings'!$C$8:$O$21,MATCH($C301,'3c Mappings'!$B$8:$B$21,0),MATCH($B301,'3c Mappings'!$C$7:$O$7,0)))</f>
        <v>-</v>
      </c>
      <c r="AH301" s="80" t="str">
        <f>IF(AH222="-","-",AH222*INDEX('3c Mappings'!$C$8:$O$21,MATCH($C301,'3c Mappings'!$B$8:$B$21,0),MATCH($B301,'3c Mappings'!$C$7:$O$7,0)))</f>
        <v>-</v>
      </c>
      <c r="AI301" s="80" t="str">
        <f>IF(AI222="-","-",AI222*INDEX('3c Mappings'!$C$8:$O$21,MATCH($C301,'3c Mappings'!$B$8:$B$21,0),MATCH($B301,'3c Mappings'!$C$7:$O$7,0)))</f>
        <v>-</v>
      </c>
      <c r="AJ301" s="80" t="str">
        <f>IF(AJ222="-","-",AJ222*INDEX('3c Mappings'!$C$8:$O$21,MATCH($C301,'3c Mappings'!$B$8:$B$21,0),MATCH($B301,'3c Mappings'!$C$7:$O$7,0)))</f>
        <v>-</v>
      </c>
      <c r="AK301" s="80" t="str">
        <f>IF(AK222="-","-",AK222*INDEX('3c Mappings'!$C$8:$O$21,MATCH($C301,'3c Mappings'!$B$8:$B$21,0),MATCH($B301,'3c Mappings'!$C$7:$O$7,0)))</f>
        <v>-</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5">
      <c r="A302" s="10"/>
      <c r="B302" s="72" t="s">
        <v>167</v>
      </c>
      <c r="C302" s="73" t="s">
        <v>133</v>
      </c>
      <c r="D302" s="192"/>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t="str">
        <f>IF(AE223="-","-",AE223*INDEX('3c Mappings'!$C$8:$O$21,MATCH($C302,'3c Mappings'!$B$8:$B$21,0),MATCH($B302,'3c Mappings'!$C$7:$O$7,0)))</f>
        <v>-</v>
      </c>
      <c r="AF302" s="80" t="str">
        <f>IF(AF223="-","-",AF223*INDEX('3c Mappings'!$C$8:$O$21,MATCH($C302,'3c Mappings'!$B$8:$B$21,0),MATCH($B302,'3c Mappings'!$C$7:$O$7,0)))</f>
        <v>-</v>
      </c>
      <c r="AG302" s="80" t="str">
        <f>IF(AG223="-","-",AG223*INDEX('3c Mappings'!$C$8:$O$21,MATCH($C302,'3c Mappings'!$B$8:$B$21,0),MATCH($B302,'3c Mappings'!$C$7:$O$7,0)))</f>
        <v>-</v>
      </c>
      <c r="AH302" s="80" t="str">
        <f>IF(AH223="-","-",AH223*INDEX('3c Mappings'!$C$8:$O$21,MATCH($C302,'3c Mappings'!$B$8:$B$21,0),MATCH($B302,'3c Mappings'!$C$7:$O$7,0)))</f>
        <v>-</v>
      </c>
      <c r="AI302" s="80" t="str">
        <f>IF(AI223="-","-",AI223*INDEX('3c Mappings'!$C$8:$O$21,MATCH($C302,'3c Mappings'!$B$8:$B$21,0),MATCH($B302,'3c Mappings'!$C$7:$O$7,0)))</f>
        <v>-</v>
      </c>
      <c r="AJ302" s="80" t="str">
        <f>IF(AJ223="-","-",AJ223*INDEX('3c Mappings'!$C$8:$O$21,MATCH($C302,'3c Mappings'!$B$8:$B$21,0),MATCH($B302,'3c Mappings'!$C$7:$O$7,0)))</f>
        <v>-</v>
      </c>
      <c r="AK302" s="80" t="str">
        <f>IF(AK223="-","-",AK223*INDEX('3c Mappings'!$C$8:$O$21,MATCH($C302,'3c Mappings'!$B$8:$B$21,0),MATCH($B302,'3c Mappings'!$C$7:$O$7,0)))</f>
        <v>-</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65" customHeight="1">
      <c r="A303" s="10"/>
      <c r="B303" s="72" t="s">
        <v>155</v>
      </c>
      <c r="C303" s="73" t="s">
        <v>134</v>
      </c>
      <c r="D303" s="192"/>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t="str">
        <f>IF(AE211="-","-",AE211*INDEX('3c Mappings'!$C$8:$O$21,MATCH($C303,'3c Mappings'!$B$8:$B$21,0),MATCH($B303,'3c Mappings'!$C$7:$O$7,0)))</f>
        <v>-</v>
      </c>
      <c r="AF303" s="80" t="str">
        <f>IF(AF211="-","-",AF211*INDEX('3c Mappings'!$C$8:$O$21,MATCH($C303,'3c Mappings'!$B$8:$B$21,0),MATCH($B303,'3c Mappings'!$C$7:$O$7,0)))</f>
        <v>-</v>
      </c>
      <c r="AG303" s="80" t="str">
        <f>IF(AG211="-","-",AG211*INDEX('3c Mappings'!$C$8:$O$21,MATCH($C303,'3c Mappings'!$B$8:$B$21,0),MATCH($B303,'3c Mappings'!$C$7:$O$7,0)))</f>
        <v>-</v>
      </c>
      <c r="AH303" s="80" t="str">
        <f>IF(AH211="-","-",AH211*INDEX('3c Mappings'!$C$8:$O$21,MATCH($C303,'3c Mappings'!$B$8:$B$21,0),MATCH($B303,'3c Mappings'!$C$7:$O$7,0)))</f>
        <v>-</v>
      </c>
      <c r="AI303" s="80" t="str">
        <f>IF(AI211="-","-",AI211*INDEX('3c Mappings'!$C$8:$O$21,MATCH($C303,'3c Mappings'!$B$8:$B$21,0),MATCH($B303,'3c Mappings'!$C$7:$O$7,0)))</f>
        <v>-</v>
      </c>
      <c r="AJ303" s="80" t="str">
        <f>IF(AJ211="-","-",AJ211*INDEX('3c Mappings'!$C$8:$O$21,MATCH($C303,'3c Mappings'!$B$8:$B$21,0),MATCH($B303,'3c Mappings'!$C$7:$O$7,0)))</f>
        <v>-</v>
      </c>
      <c r="AK303" s="80" t="str">
        <f>IF(AK211="-","-",AK211*INDEX('3c Mappings'!$C$8:$O$21,MATCH($C303,'3c Mappings'!$B$8:$B$21,0),MATCH($B303,'3c Mappings'!$C$7:$O$7,0)))</f>
        <v>-</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5">
      <c r="A304" s="10"/>
      <c r="B304" s="72" t="s">
        <v>156</v>
      </c>
      <c r="C304" s="73" t="s">
        <v>134</v>
      </c>
      <c r="D304" s="192"/>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t="str">
        <f>IF(AE212="-","-",AE212*INDEX('3c Mappings'!$C$8:$O$21,MATCH($C304,'3c Mappings'!$B$8:$B$21,0),MATCH($B304,'3c Mappings'!$C$7:$O$7,0)))</f>
        <v>-</v>
      </c>
      <c r="AF304" s="80" t="str">
        <f>IF(AF212="-","-",AF212*INDEX('3c Mappings'!$C$8:$O$21,MATCH($C304,'3c Mappings'!$B$8:$B$21,0),MATCH($B304,'3c Mappings'!$C$7:$O$7,0)))</f>
        <v>-</v>
      </c>
      <c r="AG304" s="80" t="str">
        <f>IF(AG212="-","-",AG212*INDEX('3c Mappings'!$C$8:$O$21,MATCH($C304,'3c Mappings'!$B$8:$B$21,0),MATCH($B304,'3c Mappings'!$C$7:$O$7,0)))</f>
        <v>-</v>
      </c>
      <c r="AH304" s="80" t="str">
        <f>IF(AH212="-","-",AH212*INDEX('3c Mappings'!$C$8:$O$21,MATCH($C304,'3c Mappings'!$B$8:$B$21,0),MATCH($B304,'3c Mappings'!$C$7:$O$7,0)))</f>
        <v>-</v>
      </c>
      <c r="AI304" s="80" t="str">
        <f>IF(AI212="-","-",AI212*INDEX('3c Mappings'!$C$8:$O$21,MATCH($C304,'3c Mappings'!$B$8:$B$21,0),MATCH($B304,'3c Mappings'!$C$7:$O$7,0)))</f>
        <v>-</v>
      </c>
      <c r="AJ304" s="80" t="str">
        <f>IF(AJ212="-","-",AJ212*INDEX('3c Mappings'!$C$8:$O$21,MATCH($C304,'3c Mappings'!$B$8:$B$21,0),MATCH($B304,'3c Mappings'!$C$7:$O$7,0)))</f>
        <v>-</v>
      </c>
      <c r="AK304" s="80" t="str">
        <f>IF(AK212="-","-",AK212*INDEX('3c Mappings'!$C$8:$O$21,MATCH($C304,'3c Mappings'!$B$8:$B$21,0),MATCH($B304,'3c Mappings'!$C$7:$O$7,0)))</f>
        <v>-</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5">
      <c r="A305" s="10"/>
      <c r="B305" s="72" t="s">
        <v>157</v>
      </c>
      <c r="C305" s="73" t="s">
        <v>134</v>
      </c>
      <c r="D305" s="192"/>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t="str">
        <f>IF(AE213="-","-",AE213*INDEX('3c Mappings'!$C$8:$O$21,MATCH($C305,'3c Mappings'!$B$8:$B$21,0),MATCH($B305,'3c Mappings'!$C$7:$O$7,0)))</f>
        <v>-</v>
      </c>
      <c r="AF305" s="80" t="str">
        <f>IF(AF213="-","-",AF213*INDEX('3c Mappings'!$C$8:$O$21,MATCH($C305,'3c Mappings'!$B$8:$B$21,0),MATCH($B305,'3c Mappings'!$C$7:$O$7,0)))</f>
        <v>-</v>
      </c>
      <c r="AG305" s="80" t="str">
        <f>IF(AG213="-","-",AG213*INDEX('3c Mappings'!$C$8:$O$21,MATCH($C305,'3c Mappings'!$B$8:$B$21,0),MATCH($B305,'3c Mappings'!$C$7:$O$7,0)))</f>
        <v>-</v>
      </c>
      <c r="AH305" s="80" t="str">
        <f>IF(AH213="-","-",AH213*INDEX('3c Mappings'!$C$8:$O$21,MATCH($C305,'3c Mappings'!$B$8:$B$21,0),MATCH($B305,'3c Mappings'!$C$7:$O$7,0)))</f>
        <v>-</v>
      </c>
      <c r="AI305" s="80" t="str">
        <f>IF(AI213="-","-",AI213*INDEX('3c Mappings'!$C$8:$O$21,MATCH($C305,'3c Mappings'!$B$8:$B$21,0),MATCH($B305,'3c Mappings'!$C$7:$O$7,0)))</f>
        <v>-</v>
      </c>
      <c r="AJ305" s="80" t="str">
        <f>IF(AJ213="-","-",AJ213*INDEX('3c Mappings'!$C$8:$O$21,MATCH($C305,'3c Mappings'!$B$8:$B$21,0),MATCH($B305,'3c Mappings'!$C$7:$O$7,0)))</f>
        <v>-</v>
      </c>
      <c r="AK305" s="80" t="str">
        <f>IF(AK213="-","-",AK213*INDEX('3c Mappings'!$C$8:$O$21,MATCH($C305,'3c Mappings'!$B$8:$B$21,0),MATCH($B305,'3c Mappings'!$C$7:$O$7,0)))</f>
        <v>-</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5">
      <c r="A306" s="10"/>
      <c r="B306" s="72" t="s">
        <v>158</v>
      </c>
      <c r="C306" s="73" t="s">
        <v>134</v>
      </c>
      <c r="D306" s="192"/>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t="str">
        <f>IF(AE214="-","-",AE214*INDEX('3c Mappings'!$C$8:$O$21,MATCH($C306,'3c Mappings'!$B$8:$B$21,0),MATCH($B306,'3c Mappings'!$C$7:$O$7,0)))</f>
        <v>-</v>
      </c>
      <c r="AF306" s="80" t="str">
        <f>IF(AF214="-","-",AF214*INDEX('3c Mappings'!$C$8:$O$21,MATCH($C306,'3c Mappings'!$B$8:$B$21,0),MATCH($B306,'3c Mappings'!$C$7:$O$7,0)))</f>
        <v>-</v>
      </c>
      <c r="AG306" s="80" t="str">
        <f>IF(AG214="-","-",AG214*INDEX('3c Mappings'!$C$8:$O$21,MATCH($C306,'3c Mappings'!$B$8:$B$21,0),MATCH($B306,'3c Mappings'!$C$7:$O$7,0)))</f>
        <v>-</v>
      </c>
      <c r="AH306" s="80" t="str">
        <f>IF(AH214="-","-",AH214*INDEX('3c Mappings'!$C$8:$O$21,MATCH($C306,'3c Mappings'!$B$8:$B$21,0),MATCH($B306,'3c Mappings'!$C$7:$O$7,0)))</f>
        <v>-</v>
      </c>
      <c r="AI306" s="80" t="str">
        <f>IF(AI214="-","-",AI214*INDEX('3c Mappings'!$C$8:$O$21,MATCH($C306,'3c Mappings'!$B$8:$B$21,0),MATCH($B306,'3c Mappings'!$C$7:$O$7,0)))</f>
        <v>-</v>
      </c>
      <c r="AJ306" s="80" t="str">
        <f>IF(AJ214="-","-",AJ214*INDEX('3c Mappings'!$C$8:$O$21,MATCH($C306,'3c Mappings'!$B$8:$B$21,0),MATCH($B306,'3c Mappings'!$C$7:$O$7,0)))</f>
        <v>-</v>
      </c>
      <c r="AK306" s="80" t="str">
        <f>IF(AK214="-","-",AK214*INDEX('3c Mappings'!$C$8:$O$21,MATCH($C306,'3c Mappings'!$B$8:$B$21,0),MATCH($B306,'3c Mappings'!$C$7:$O$7,0)))</f>
        <v>-</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5">
      <c r="A307" s="10"/>
      <c r="B307" s="72" t="s">
        <v>159</v>
      </c>
      <c r="C307" s="73" t="s">
        <v>134</v>
      </c>
      <c r="D307" s="192"/>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t="str">
        <f>IF(AE215="-","-",AE215*INDEX('3c Mappings'!$C$8:$O$21,MATCH($C307,'3c Mappings'!$B$8:$B$21,0),MATCH($B307,'3c Mappings'!$C$7:$O$7,0)))</f>
        <v>-</v>
      </c>
      <c r="AF307" s="80" t="str">
        <f>IF(AF215="-","-",AF215*INDEX('3c Mappings'!$C$8:$O$21,MATCH($C307,'3c Mappings'!$B$8:$B$21,0),MATCH($B307,'3c Mappings'!$C$7:$O$7,0)))</f>
        <v>-</v>
      </c>
      <c r="AG307" s="80" t="str">
        <f>IF(AG215="-","-",AG215*INDEX('3c Mappings'!$C$8:$O$21,MATCH($C307,'3c Mappings'!$B$8:$B$21,0),MATCH($B307,'3c Mappings'!$C$7:$O$7,0)))</f>
        <v>-</v>
      </c>
      <c r="AH307" s="80" t="str">
        <f>IF(AH215="-","-",AH215*INDEX('3c Mappings'!$C$8:$O$21,MATCH($C307,'3c Mappings'!$B$8:$B$21,0),MATCH($B307,'3c Mappings'!$C$7:$O$7,0)))</f>
        <v>-</v>
      </c>
      <c r="AI307" s="80" t="str">
        <f>IF(AI215="-","-",AI215*INDEX('3c Mappings'!$C$8:$O$21,MATCH($C307,'3c Mappings'!$B$8:$B$21,0),MATCH($B307,'3c Mappings'!$C$7:$O$7,0)))</f>
        <v>-</v>
      </c>
      <c r="AJ307" s="80" t="str">
        <f>IF(AJ215="-","-",AJ215*INDEX('3c Mappings'!$C$8:$O$21,MATCH($C307,'3c Mappings'!$B$8:$B$21,0),MATCH($B307,'3c Mappings'!$C$7:$O$7,0)))</f>
        <v>-</v>
      </c>
      <c r="AK307" s="80" t="str">
        <f>IF(AK215="-","-",AK215*INDEX('3c Mappings'!$C$8:$O$21,MATCH($C307,'3c Mappings'!$B$8:$B$21,0),MATCH($B307,'3c Mappings'!$C$7:$O$7,0)))</f>
        <v>-</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5">
      <c r="A308" s="10"/>
      <c r="B308" s="72" t="s">
        <v>160</v>
      </c>
      <c r="C308" s="73" t="s">
        <v>134</v>
      </c>
      <c r="D308" s="192"/>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t="str">
        <f>IF(AE216="-","-",AE216*INDEX('3c Mappings'!$C$8:$O$21,MATCH($C308,'3c Mappings'!$B$8:$B$21,0),MATCH($B308,'3c Mappings'!$C$7:$O$7,0)))</f>
        <v>-</v>
      </c>
      <c r="AF308" s="80" t="str">
        <f>IF(AF216="-","-",AF216*INDEX('3c Mappings'!$C$8:$O$21,MATCH($C308,'3c Mappings'!$B$8:$B$21,0),MATCH($B308,'3c Mappings'!$C$7:$O$7,0)))</f>
        <v>-</v>
      </c>
      <c r="AG308" s="80" t="str">
        <f>IF(AG216="-","-",AG216*INDEX('3c Mappings'!$C$8:$O$21,MATCH($C308,'3c Mappings'!$B$8:$B$21,0),MATCH($B308,'3c Mappings'!$C$7:$O$7,0)))</f>
        <v>-</v>
      </c>
      <c r="AH308" s="80" t="str">
        <f>IF(AH216="-","-",AH216*INDEX('3c Mappings'!$C$8:$O$21,MATCH($C308,'3c Mappings'!$B$8:$B$21,0),MATCH($B308,'3c Mappings'!$C$7:$O$7,0)))</f>
        <v>-</v>
      </c>
      <c r="AI308" s="80" t="str">
        <f>IF(AI216="-","-",AI216*INDEX('3c Mappings'!$C$8:$O$21,MATCH($C308,'3c Mappings'!$B$8:$B$21,0),MATCH($B308,'3c Mappings'!$C$7:$O$7,0)))</f>
        <v>-</v>
      </c>
      <c r="AJ308" s="80" t="str">
        <f>IF(AJ216="-","-",AJ216*INDEX('3c Mappings'!$C$8:$O$21,MATCH($C308,'3c Mappings'!$B$8:$B$21,0),MATCH($B308,'3c Mappings'!$C$7:$O$7,0)))</f>
        <v>-</v>
      </c>
      <c r="AK308" s="80" t="str">
        <f>IF(AK216="-","-",AK216*INDEX('3c Mappings'!$C$8:$O$21,MATCH($C308,'3c Mappings'!$B$8:$B$21,0),MATCH($B308,'3c Mappings'!$C$7:$O$7,0)))</f>
        <v>-</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5">
      <c r="A309" s="10"/>
      <c r="B309" s="72" t="s">
        <v>161</v>
      </c>
      <c r="C309" s="73" t="s">
        <v>134</v>
      </c>
      <c r="D309" s="192"/>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t="str">
        <f>IF(AE217="-","-",AE217*INDEX('3c Mappings'!$C$8:$O$21,MATCH($C309,'3c Mappings'!$B$8:$B$21,0),MATCH($B309,'3c Mappings'!$C$7:$O$7,0)))</f>
        <v>-</v>
      </c>
      <c r="AF309" s="80" t="str">
        <f>IF(AF217="-","-",AF217*INDEX('3c Mappings'!$C$8:$O$21,MATCH($C309,'3c Mappings'!$B$8:$B$21,0),MATCH($B309,'3c Mappings'!$C$7:$O$7,0)))</f>
        <v>-</v>
      </c>
      <c r="AG309" s="80" t="str">
        <f>IF(AG217="-","-",AG217*INDEX('3c Mappings'!$C$8:$O$21,MATCH($C309,'3c Mappings'!$B$8:$B$21,0),MATCH($B309,'3c Mappings'!$C$7:$O$7,0)))</f>
        <v>-</v>
      </c>
      <c r="AH309" s="80" t="str">
        <f>IF(AH217="-","-",AH217*INDEX('3c Mappings'!$C$8:$O$21,MATCH($C309,'3c Mappings'!$B$8:$B$21,0),MATCH($B309,'3c Mappings'!$C$7:$O$7,0)))</f>
        <v>-</v>
      </c>
      <c r="AI309" s="80" t="str">
        <f>IF(AI217="-","-",AI217*INDEX('3c Mappings'!$C$8:$O$21,MATCH($C309,'3c Mappings'!$B$8:$B$21,0),MATCH($B309,'3c Mappings'!$C$7:$O$7,0)))</f>
        <v>-</v>
      </c>
      <c r="AJ309" s="80" t="str">
        <f>IF(AJ217="-","-",AJ217*INDEX('3c Mappings'!$C$8:$O$21,MATCH($C309,'3c Mappings'!$B$8:$B$21,0),MATCH($B309,'3c Mappings'!$C$7:$O$7,0)))</f>
        <v>-</v>
      </c>
      <c r="AK309" s="80" t="str">
        <f>IF(AK217="-","-",AK217*INDEX('3c Mappings'!$C$8:$O$21,MATCH($C309,'3c Mappings'!$B$8:$B$21,0),MATCH($B309,'3c Mappings'!$C$7:$O$7,0)))</f>
        <v>-</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5">
      <c r="A310" s="10"/>
      <c r="B310" s="72" t="s">
        <v>162</v>
      </c>
      <c r="C310" s="73" t="s">
        <v>134</v>
      </c>
      <c r="D310" s="192"/>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t="str">
        <f>IF(AE218="-","-",AE218*INDEX('3c Mappings'!$C$8:$O$21,MATCH($C310,'3c Mappings'!$B$8:$B$21,0),MATCH($B310,'3c Mappings'!$C$7:$O$7,0)))</f>
        <v>-</v>
      </c>
      <c r="AF310" s="80" t="str">
        <f>IF(AF218="-","-",AF218*INDEX('3c Mappings'!$C$8:$O$21,MATCH($C310,'3c Mappings'!$B$8:$B$21,0),MATCH($B310,'3c Mappings'!$C$7:$O$7,0)))</f>
        <v>-</v>
      </c>
      <c r="AG310" s="80" t="str">
        <f>IF(AG218="-","-",AG218*INDEX('3c Mappings'!$C$8:$O$21,MATCH($C310,'3c Mappings'!$B$8:$B$21,0),MATCH($B310,'3c Mappings'!$C$7:$O$7,0)))</f>
        <v>-</v>
      </c>
      <c r="AH310" s="80" t="str">
        <f>IF(AH218="-","-",AH218*INDEX('3c Mappings'!$C$8:$O$21,MATCH($C310,'3c Mappings'!$B$8:$B$21,0),MATCH($B310,'3c Mappings'!$C$7:$O$7,0)))</f>
        <v>-</v>
      </c>
      <c r="AI310" s="80" t="str">
        <f>IF(AI218="-","-",AI218*INDEX('3c Mappings'!$C$8:$O$21,MATCH($C310,'3c Mappings'!$B$8:$B$21,0),MATCH($B310,'3c Mappings'!$C$7:$O$7,0)))</f>
        <v>-</v>
      </c>
      <c r="AJ310" s="80" t="str">
        <f>IF(AJ218="-","-",AJ218*INDEX('3c Mappings'!$C$8:$O$21,MATCH($C310,'3c Mappings'!$B$8:$B$21,0),MATCH($B310,'3c Mappings'!$C$7:$O$7,0)))</f>
        <v>-</v>
      </c>
      <c r="AK310" s="80" t="str">
        <f>IF(AK218="-","-",AK218*INDEX('3c Mappings'!$C$8:$O$21,MATCH($C310,'3c Mappings'!$B$8:$B$21,0),MATCH($B310,'3c Mappings'!$C$7:$O$7,0)))</f>
        <v>-</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5">
      <c r="A311" s="10"/>
      <c r="B311" s="72" t="s">
        <v>163</v>
      </c>
      <c r="C311" s="73" t="s">
        <v>134</v>
      </c>
      <c r="D311" s="192"/>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t="str">
        <f>IF(AE219="-","-",AE219*INDEX('3c Mappings'!$C$8:$O$21,MATCH($C311,'3c Mappings'!$B$8:$B$21,0),MATCH($B311,'3c Mappings'!$C$7:$O$7,0)))</f>
        <v>-</v>
      </c>
      <c r="AF311" s="80" t="str">
        <f>IF(AF219="-","-",AF219*INDEX('3c Mappings'!$C$8:$O$21,MATCH($C311,'3c Mappings'!$B$8:$B$21,0),MATCH($B311,'3c Mappings'!$C$7:$O$7,0)))</f>
        <v>-</v>
      </c>
      <c r="AG311" s="80" t="str">
        <f>IF(AG219="-","-",AG219*INDEX('3c Mappings'!$C$8:$O$21,MATCH($C311,'3c Mappings'!$B$8:$B$21,0),MATCH($B311,'3c Mappings'!$C$7:$O$7,0)))</f>
        <v>-</v>
      </c>
      <c r="AH311" s="80" t="str">
        <f>IF(AH219="-","-",AH219*INDEX('3c Mappings'!$C$8:$O$21,MATCH($C311,'3c Mappings'!$B$8:$B$21,0),MATCH($B311,'3c Mappings'!$C$7:$O$7,0)))</f>
        <v>-</v>
      </c>
      <c r="AI311" s="80" t="str">
        <f>IF(AI219="-","-",AI219*INDEX('3c Mappings'!$C$8:$O$21,MATCH($C311,'3c Mappings'!$B$8:$B$21,0),MATCH($B311,'3c Mappings'!$C$7:$O$7,0)))</f>
        <v>-</v>
      </c>
      <c r="AJ311" s="80" t="str">
        <f>IF(AJ219="-","-",AJ219*INDEX('3c Mappings'!$C$8:$O$21,MATCH($C311,'3c Mappings'!$B$8:$B$21,0),MATCH($B311,'3c Mappings'!$C$7:$O$7,0)))</f>
        <v>-</v>
      </c>
      <c r="AK311" s="80" t="str">
        <f>IF(AK219="-","-",AK219*INDEX('3c Mappings'!$C$8:$O$21,MATCH($C311,'3c Mappings'!$B$8:$B$21,0),MATCH($B311,'3c Mappings'!$C$7:$O$7,0)))</f>
        <v>-</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5">
      <c r="A312" s="10"/>
      <c r="B312" s="72" t="s">
        <v>164</v>
      </c>
      <c r="C312" s="73" t="s">
        <v>134</v>
      </c>
      <c r="D312" s="192"/>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t="str">
        <f>IF(AE220="-","-",AE220*INDEX('3c Mappings'!$C$8:$O$21,MATCH($C312,'3c Mappings'!$B$8:$B$21,0),MATCH($B312,'3c Mappings'!$C$7:$O$7,0)))</f>
        <v>-</v>
      </c>
      <c r="AF312" s="80" t="str">
        <f>IF(AF220="-","-",AF220*INDEX('3c Mappings'!$C$8:$O$21,MATCH($C312,'3c Mappings'!$B$8:$B$21,0),MATCH($B312,'3c Mappings'!$C$7:$O$7,0)))</f>
        <v>-</v>
      </c>
      <c r="AG312" s="80" t="str">
        <f>IF(AG220="-","-",AG220*INDEX('3c Mappings'!$C$8:$O$21,MATCH($C312,'3c Mappings'!$B$8:$B$21,0),MATCH($B312,'3c Mappings'!$C$7:$O$7,0)))</f>
        <v>-</v>
      </c>
      <c r="AH312" s="80" t="str">
        <f>IF(AH220="-","-",AH220*INDEX('3c Mappings'!$C$8:$O$21,MATCH($C312,'3c Mappings'!$B$8:$B$21,0),MATCH($B312,'3c Mappings'!$C$7:$O$7,0)))</f>
        <v>-</v>
      </c>
      <c r="AI312" s="80" t="str">
        <f>IF(AI220="-","-",AI220*INDEX('3c Mappings'!$C$8:$O$21,MATCH($C312,'3c Mappings'!$B$8:$B$21,0),MATCH($B312,'3c Mappings'!$C$7:$O$7,0)))</f>
        <v>-</v>
      </c>
      <c r="AJ312" s="80" t="str">
        <f>IF(AJ220="-","-",AJ220*INDEX('3c Mappings'!$C$8:$O$21,MATCH($C312,'3c Mappings'!$B$8:$B$21,0),MATCH($B312,'3c Mappings'!$C$7:$O$7,0)))</f>
        <v>-</v>
      </c>
      <c r="AK312" s="80" t="str">
        <f>IF(AK220="-","-",AK220*INDEX('3c Mappings'!$C$8:$O$21,MATCH($C312,'3c Mappings'!$B$8:$B$21,0),MATCH($B312,'3c Mappings'!$C$7:$O$7,0)))</f>
        <v>-</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5">
      <c r="A313" s="10"/>
      <c r="B313" s="72" t="s">
        <v>165</v>
      </c>
      <c r="C313" s="73" t="s">
        <v>134</v>
      </c>
      <c r="D313" s="192"/>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t="str">
        <f>IF(AE221="-","-",AE221*INDEX('3c Mappings'!$C$8:$O$21,MATCH($C313,'3c Mappings'!$B$8:$B$21,0),MATCH($B313,'3c Mappings'!$C$7:$O$7,0)))</f>
        <v>-</v>
      </c>
      <c r="AF313" s="80" t="str">
        <f>IF(AF221="-","-",AF221*INDEX('3c Mappings'!$C$8:$O$21,MATCH($C313,'3c Mappings'!$B$8:$B$21,0),MATCH($B313,'3c Mappings'!$C$7:$O$7,0)))</f>
        <v>-</v>
      </c>
      <c r="AG313" s="80" t="str">
        <f>IF(AG221="-","-",AG221*INDEX('3c Mappings'!$C$8:$O$21,MATCH($C313,'3c Mappings'!$B$8:$B$21,0),MATCH($B313,'3c Mappings'!$C$7:$O$7,0)))</f>
        <v>-</v>
      </c>
      <c r="AH313" s="80" t="str">
        <f>IF(AH221="-","-",AH221*INDEX('3c Mappings'!$C$8:$O$21,MATCH($C313,'3c Mappings'!$B$8:$B$21,0),MATCH($B313,'3c Mappings'!$C$7:$O$7,0)))</f>
        <v>-</v>
      </c>
      <c r="AI313" s="80" t="str">
        <f>IF(AI221="-","-",AI221*INDEX('3c Mappings'!$C$8:$O$21,MATCH($C313,'3c Mappings'!$B$8:$B$21,0),MATCH($B313,'3c Mappings'!$C$7:$O$7,0)))</f>
        <v>-</v>
      </c>
      <c r="AJ313" s="80" t="str">
        <f>IF(AJ221="-","-",AJ221*INDEX('3c Mappings'!$C$8:$O$21,MATCH($C313,'3c Mappings'!$B$8:$B$21,0),MATCH($B313,'3c Mappings'!$C$7:$O$7,0)))</f>
        <v>-</v>
      </c>
      <c r="AK313" s="80" t="str">
        <f>IF(AK221="-","-",AK221*INDEX('3c Mappings'!$C$8:$O$21,MATCH($C313,'3c Mappings'!$B$8:$B$21,0),MATCH($B313,'3c Mappings'!$C$7:$O$7,0)))</f>
        <v>-</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5">
      <c r="A314" s="10"/>
      <c r="B314" s="72" t="s">
        <v>166</v>
      </c>
      <c r="C314" s="73" t="s">
        <v>134</v>
      </c>
      <c r="D314" s="192"/>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t="str">
        <f>IF(AE222="-","-",AE222*INDEX('3c Mappings'!$C$8:$O$21,MATCH($C314,'3c Mappings'!$B$8:$B$21,0),MATCH($B314,'3c Mappings'!$C$7:$O$7,0)))</f>
        <v>-</v>
      </c>
      <c r="AF314" s="80" t="str">
        <f>IF(AF222="-","-",AF222*INDEX('3c Mappings'!$C$8:$O$21,MATCH($C314,'3c Mappings'!$B$8:$B$21,0),MATCH($B314,'3c Mappings'!$C$7:$O$7,0)))</f>
        <v>-</v>
      </c>
      <c r="AG314" s="80" t="str">
        <f>IF(AG222="-","-",AG222*INDEX('3c Mappings'!$C$8:$O$21,MATCH($C314,'3c Mappings'!$B$8:$B$21,0),MATCH($B314,'3c Mappings'!$C$7:$O$7,0)))</f>
        <v>-</v>
      </c>
      <c r="AH314" s="80" t="str">
        <f>IF(AH222="-","-",AH222*INDEX('3c Mappings'!$C$8:$O$21,MATCH($C314,'3c Mappings'!$B$8:$B$21,0),MATCH($B314,'3c Mappings'!$C$7:$O$7,0)))</f>
        <v>-</v>
      </c>
      <c r="AI314" s="80" t="str">
        <f>IF(AI222="-","-",AI222*INDEX('3c Mappings'!$C$8:$O$21,MATCH($C314,'3c Mappings'!$B$8:$B$21,0),MATCH($B314,'3c Mappings'!$C$7:$O$7,0)))</f>
        <v>-</v>
      </c>
      <c r="AJ314" s="80" t="str">
        <f>IF(AJ222="-","-",AJ222*INDEX('3c Mappings'!$C$8:$O$21,MATCH($C314,'3c Mappings'!$B$8:$B$21,0),MATCH($B314,'3c Mappings'!$C$7:$O$7,0)))</f>
        <v>-</v>
      </c>
      <c r="AK314" s="80" t="str">
        <f>IF(AK222="-","-",AK222*INDEX('3c Mappings'!$C$8:$O$21,MATCH($C314,'3c Mappings'!$B$8:$B$21,0),MATCH($B314,'3c Mappings'!$C$7:$O$7,0)))</f>
        <v>-</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5">
      <c r="A315" s="10"/>
      <c r="B315" s="72" t="s">
        <v>167</v>
      </c>
      <c r="C315" s="73" t="s">
        <v>134</v>
      </c>
      <c r="D315" s="192"/>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t="str">
        <f>IF(AE223="-","-",AE223*INDEX('3c Mappings'!$C$8:$O$21,MATCH($C315,'3c Mappings'!$B$8:$B$21,0),MATCH($B315,'3c Mappings'!$C$7:$O$7,0)))</f>
        <v>-</v>
      </c>
      <c r="AF315" s="80" t="str">
        <f>IF(AF223="-","-",AF223*INDEX('3c Mappings'!$C$8:$O$21,MATCH($C315,'3c Mappings'!$B$8:$B$21,0),MATCH($B315,'3c Mappings'!$C$7:$O$7,0)))</f>
        <v>-</v>
      </c>
      <c r="AG315" s="80" t="str">
        <f>IF(AG223="-","-",AG223*INDEX('3c Mappings'!$C$8:$O$21,MATCH($C315,'3c Mappings'!$B$8:$B$21,0),MATCH($B315,'3c Mappings'!$C$7:$O$7,0)))</f>
        <v>-</v>
      </c>
      <c r="AH315" s="80" t="str">
        <f>IF(AH223="-","-",AH223*INDEX('3c Mappings'!$C$8:$O$21,MATCH($C315,'3c Mappings'!$B$8:$B$21,0),MATCH($B315,'3c Mappings'!$C$7:$O$7,0)))</f>
        <v>-</v>
      </c>
      <c r="AI315" s="80" t="str">
        <f>IF(AI223="-","-",AI223*INDEX('3c Mappings'!$C$8:$O$21,MATCH($C315,'3c Mappings'!$B$8:$B$21,0),MATCH($B315,'3c Mappings'!$C$7:$O$7,0)))</f>
        <v>-</v>
      </c>
      <c r="AJ315" s="80" t="str">
        <f>IF(AJ223="-","-",AJ223*INDEX('3c Mappings'!$C$8:$O$21,MATCH($C315,'3c Mappings'!$B$8:$B$21,0),MATCH($B315,'3c Mappings'!$C$7:$O$7,0)))</f>
        <v>-</v>
      </c>
      <c r="AK315" s="80" t="str">
        <f>IF(AK223="-","-",AK223*INDEX('3c Mappings'!$C$8:$O$21,MATCH($C315,'3c Mappings'!$B$8:$B$21,0),MATCH($B315,'3c Mappings'!$C$7:$O$7,0)))</f>
        <v>-</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65" customHeight="1">
      <c r="A316" s="10"/>
      <c r="B316" s="72" t="s">
        <v>155</v>
      </c>
      <c r="C316" s="73" t="s">
        <v>135</v>
      </c>
      <c r="D316" s="192"/>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t="str">
        <f>IF(AE211="-","-",AE211*INDEX('3c Mappings'!$C$8:$O$21,MATCH($C316,'3c Mappings'!$B$8:$B$21,0),MATCH($B316,'3c Mappings'!$C$7:$O$7,0)))</f>
        <v>-</v>
      </c>
      <c r="AF316" s="80" t="str">
        <f>IF(AF211="-","-",AF211*INDEX('3c Mappings'!$C$8:$O$21,MATCH($C316,'3c Mappings'!$B$8:$B$21,0),MATCH($B316,'3c Mappings'!$C$7:$O$7,0)))</f>
        <v>-</v>
      </c>
      <c r="AG316" s="80" t="str">
        <f>IF(AG211="-","-",AG211*INDEX('3c Mappings'!$C$8:$O$21,MATCH($C316,'3c Mappings'!$B$8:$B$21,0),MATCH($B316,'3c Mappings'!$C$7:$O$7,0)))</f>
        <v>-</v>
      </c>
      <c r="AH316" s="80" t="str">
        <f>IF(AH211="-","-",AH211*INDEX('3c Mappings'!$C$8:$O$21,MATCH($C316,'3c Mappings'!$B$8:$B$21,0),MATCH($B316,'3c Mappings'!$C$7:$O$7,0)))</f>
        <v>-</v>
      </c>
      <c r="AI316" s="80" t="str">
        <f>IF(AI211="-","-",AI211*INDEX('3c Mappings'!$C$8:$O$21,MATCH($C316,'3c Mappings'!$B$8:$B$21,0),MATCH($B316,'3c Mappings'!$C$7:$O$7,0)))</f>
        <v>-</v>
      </c>
      <c r="AJ316" s="80" t="str">
        <f>IF(AJ211="-","-",AJ211*INDEX('3c Mappings'!$C$8:$O$21,MATCH($C316,'3c Mappings'!$B$8:$B$21,0),MATCH($B316,'3c Mappings'!$C$7:$O$7,0)))</f>
        <v>-</v>
      </c>
      <c r="AK316" s="80" t="str">
        <f>IF(AK211="-","-",AK211*INDEX('3c Mappings'!$C$8:$O$21,MATCH($C316,'3c Mappings'!$B$8:$B$21,0),MATCH($B316,'3c Mappings'!$C$7:$O$7,0)))</f>
        <v>-</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5">
      <c r="A317" s="10"/>
      <c r="B317" s="72" t="s">
        <v>156</v>
      </c>
      <c r="C317" s="73" t="s">
        <v>135</v>
      </c>
      <c r="D317" s="192"/>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t="str">
        <f>IF(AE212="-","-",AE212*INDEX('3c Mappings'!$C$8:$O$21,MATCH($C317,'3c Mappings'!$B$8:$B$21,0),MATCH($B317,'3c Mappings'!$C$7:$O$7,0)))</f>
        <v>-</v>
      </c>
      <c r="AF317" s="80" t="str">
        <f>IF(AF212="-","-",AF212*INDEX('3c Mappings'!$C$8:$O$21,MATCH($C317,'3c Mappings'!$B$8:$B$21,0),MATCH($B317,'3c Mappings'!$C$7:$O$7,0)))</f>
        <v>-</v>
      </c>
      <c r="AG317" s="80" t="str">
        <f>IF(AG212="-","-",AG212*INDEX('3c Mappings'!$C$8:$O$21,MATCH($C317,'3c Mappings'!$B$8:$B$21,0),MATCH($B317,'3c Mappings'!$C$7:$O$7,0)))</f>
        <v>-</v>
      </c>
      <c r="AH317" s="80" t="str">
        <f>IF(AH212="-","-",AH212*INDEX('3c Mappings'!$C$8:$O$21,MATCH($C317,'3c Mappings'!$B$8:$B$21,0),MATCH($B317,'3c Mappings'!$C$7:$O$7,0)))</f>
        <v>-</v>
      </c>
      <c r="AI317" s="80" t="str">
        <f>IF(AI212="-","-",AI212*INDEX('3c Mappings'!$C$8:$O$21,MATCH($C317,'3c Mappings'!$B$8:$B$21,0),MATCH($B317,'3c Mappings'!$C$7:$O$7,0)))</f>
        <v>-</v>
      </c>
      <c r="AJ317" s="80" t="str">
        <f>IF(AJ212="-","-",AJ212*INDEX('3c Mappings'!$C$8:$O$21,MATCH($C317,'3c Mappings'!$B$8:$B$21,0),MATCH($B317,'3c Mappings'!$C$7:$O$7,0)))</f>
        <v>-</v>
      </c>
      <c r="AK317" s="80" t="str">
        <f>IF(AK212="-","-",AK212*INDEX('3c Mappings'!$C$8:$O$21,MATCH($C317,'3c Mappings'!$B$8:$B$21,0),MATCH($B317,'3c Mappings'!$C$7:$O$7,0)))</f>
        <v>-</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5">
      <c r="A318" s="10"/>
      <c r="B318" s="72" t="s">
        <v>157</v>
      </c>
      <c r="C318" s="73" t="s">
        <v>135</v>
      </c>
      <c r="D318" s="192"/>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t="str">
        <f>IF(AE213="-","-",AE213*INDEX('3c Mappings'!$C$8:$O$21,MATCH($C318,'3c Mappings'!$B$8:$B$21,0),MATCH($B318,'3c Mappings'!$C$7:$O$7,0)))</f>
        <v>-</v>
      </c>
      <c r="AF318" s="80" t="str">
        <f>IF(AF213="-","-",AF213*INDEX('3c Mappings'!$C$8:$O$21,MATCH($C318,'3c Mappings'!$B$8:$B$21,0),MATCH($B318,'3c Mappings'!$C$7:$O$7,0)))</f>
        <v>-</v>
      </c>
      <c r="AG318" s="80" t="str">
        <f>IF(AG213="-","-",AG213*INDEX('3c Mappings'!$C$8:$O$21,MATCH($C318,'3c Mappings'!$B$8:$B$21,0),MATCH($B318,'3c Mappings'!$C$7:$O$7,0)))</f>
        <v>-</v>
      </c>
      <c r="AH318" s="80" t="str">
        <f>IF(AH213="-","-",AH213*INDEX('3c Mappings'!$C$8:$O$21,MATCH($C318,'3c Mappings'!$B$8:$B$21,0),MATCH($B318,'3c Mappings'!$C$7:$O$7,0)))</f>
        <v>-</v>
      </c>
      <c r="AI318" s="80" t="str">
        <f>IF(AI213="-","-",AI213*INDEX('3c Mappings'!$C$8:$O$21,MATCH($C318,'3c Mappings'!$B$8:$B$21,0),MATCH($B318,'3c Mappings'!$C$7:$O$7,0)))</f>
        <v>-</v>
      </c>
      <c r="AJ318" s="80" t="str">
        <f>IF(AJ213="-","-",AJ213*INDEX('3c Mappings'!$C$8:$O$21,MATCH($C318,'3c Mappings'!$B$8:$B$21,0),MATCH($B318,'3c Mappings'!$C$7:$O$7,0)))</f>
        <v>-</v>
      </c>
      <c r="AK318" s="80" t="str">
        <f>IF(AK213="-","-",AK213*INDEX('3c Mappings'!$C$8:$O$21,MATCH($C318,'3c Mappings'!$B$8:$B$21,0),MATCH($B318,'3c Mappings'!$C$7:$O$7,0)))</f>
        <v>-</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5">
      <c r="A319" s="10"/>
      <c r="B319" s="72" t="s">
        <v>158</v>
      </c>
      <c r="C319" s="73" t="s">
        <v>135</v>
      </c>
      <c r="D319" s="192"/>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t="str">
        <f>IF(AE214="-","-",AE214*INDEX('3c Mappings'!$C$8:$O$21,MATCH($C319,'3c Mappings'!$B$8:$B$21,0),MATCH($B319,'3c Mappings'!$C$7:$O$7,0)))</f>
        <v>-</v>
      </c>
      <c r="AF319" s="80" t="str">
        <f>IF(AF214="-","-",AF214*INDEX('3c Mappings'!$C$8:$O$21,MATCH($C319,'3c Mappings'!$B$8:$B$21,0),MATCH($B319,'3c Mappings'!$C$7:$O$7,0)))</f>
        <v>-</v>
      </c>
      <c r="AG319" s="80" t="str">
        <f>IF(AG214="-","-",AG214*INDEX('3c Mappings'!$C$8:$O$21,MATCH($C319,'3c Mappings'!$B$8:$B$21,0),MATCH($B319,'3c Mappings'!$C$7:$O$7,0)))</f>
        <v>-</v>
      </c>
      <c r="AH319" s="80" t="str">
        <f>IF(AH214="-","-",AH214*INDEX('3c Mappings'!$C$8:$O$21,MATCH($C319,'3c Mappings'!$B$8:$B$21,0),MATCH($B319,'3c Mappings'!$C$7:$O$7,0)))</f>
        <v>-</v>
      </c>
      <c r="AI319" s="80" t="str">
        <f>IF(AI214="-","-",AI214*INDEX('3c Mappings'!$C$8:$O$21,MATCH($C319,'3c Mappings'!$B$8:$B$21,0),MATCH($B319,'3c Mappings'!$C$7:$O$7,0)))</f>
        <v>-</v>
      </c>
      <c r="AJ319" s="80" t="str">
        <f>IF(AJ214="-","-",AJ214*INDEX('3c Mappings'!$C$8:$O$21,MATCH($C319,'3c Mappings'!$B$8:$B$21,0),MATCH($B319,'3c Mappings'!$C$7:$O$7,0)))</f>
        <v>-</v>
      </c>
      <c r="AK319" s="80" t="str">
        <f>IF(AK214="-","-",AK214*INDEX('3c Mappings'!$C$8:$O$21,MATCH($C319,'3c Mappings'!$B$8:$B$21,0),MATCH($B319,'3c Mappings'!$C$7:$O$7,0)))</f>
        <v>-</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5">
      <c r="A320" s="10"/>
      <c r="B320" s="72" t="s">
        <v>159</v>
      </c>
      <c r="C320" s="73" t="s">
        <v>135</v>
      </c>
      <c r="D320" s="192"/>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t="str">
        <f>IF(AE215="-","-",AE215*INDEX('3c Mappings'!$C$8:$O$21,MATCH($C320,'3c Mappings'!$B$8:$B$21,0),MATCH($B320,'3c Mappings'!$C$7:$O$7,0)))</f>
        <v>-</v>
      </c>
      <c r="AF320" s="80" t="str">
        <f>IF(AF215="-","-",AF215*INDEX('3c Mappings'!$C$8:$O$21,MATCH($C320,'3c Mappings'!$B$8:$B$21,0),MATCH($B320,'3c Mappings'!$C$7:$O$7,0)))</f>
        <v>-</v>
      </c>
      <c r="AG320" s="80" t="str">
        <f>IF(AG215="-","-",AG215*INDEX('3c Mappings'!$C$8:$O$21,MATCH($C320,'3c Mappings'!$B$8:$B$21,0),MATCH($B320,'3c Mappings'!$C$7:$O$7,0)))</f>
        <v>-</v>
      </c>
      <c r="AH320" s="80" t="str">
        <f>IF(AH215="-","-",AH215*INDEX('3c Mappings'!$C$8:$O$21,MATCH($C320,'3c Mappings'!$B$8:$B$21,0),MATCH($B320,'3c Mappings'!$C$7:$O$7,0)))</f>
        <v>-</v>
      </c>
      <c r="AI320" s="80" t="str">
        <f>IF(AI215="-","-",AI215*INDEX('3c Mappings'!$C$8:$O$21,MATCH($C320,'3c Mappings'!$B$8:$B$21,0),MATCH($B320,'3c Mappings'!$C$7:$O$7,0)))</f>
        <v>-</v>
      </c>
      <c r="AJ320" s="80" t="str">
        <f>IF(AJ215="-","-",AJ215*INDEX('3c Mappings'!$C$8:$O$21,MATCH($C320,'3c Mappings'!$B$8:$B$21,0),MATCH($B320,'3c Mappings'!$C$7:$O$7,0)))</f>
        <v>-</v>
      </c>
      <c r="AK320" s="80" t="str">
        <f>IF(AK215="-","-",AK215*INDEX('3c Mappings'!$C$8:$O$21,MATCH($C320,'3c Mappings'!$B$8:$B$21,0),MATCH($B320,'3c Mappings'!$C$7:$O$7,0)))</f>
        <v>-</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5">
      <c r="A321" s="10"/>
      <c r="B321" s="72" t="s">
        <v>160</v>
      </c>
      <c r="C321" s="73" t="s">
        <v>135</v>
      </c>
      <c r="D321" s="192"/>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t="str">
        <f>IF(AE216="-","-",AE216*INDEX('3c Mappings'!$C$8:$O$21,MATCH($C321,'3c Mappings'!$B$8:$B$21,0),MATCH($B321,'3c Mappings'!$C$7:$O$7,0)))</f>
        <v>-</v>
      </c>
      <c r="AF321" s="80" t="str">
        <f>IF(AF216="-","-",AF216*INDEX('3c Mappings'!$C$8:$O$21,MATCH($C321,'3c Mappings'!$B$8:$B$21,0),MATCH($B321,'3c Mappings'!$C$7:$O$7,0)))</f>
        <v>-</v>
      </c>
      <c r="AG321" s="80" t="str">
        <f>IF(AG216="-","-",AG216*INDEX('3c Mappings'!$C$8:$O$21,MATCH($C321,'3c Mappings'!$B$8:$B$21,0),MATCH($B321,'3c Mappings'!$C$7:$O$7,0)))</f>
        <v>-</v>
      </c>
      <c r="AH321" s="80" t="str">
        <f>IF(AH216="-","-",AH216*INDEX('3c Mappings'!$C$8:$O$21,MATCH($C321,'3c Mappings'!$B$8:$B$21,0),MATCH($B321,'3c Mappings'!$C$7:$O$7,0)))</f>
        <v>-</v>
      </c>
      <c r="AI321" s="80" t="str">
        <f>IF(AI216="-","-",AI216*INDEX('3c Mappings'!$C$8:$O$21,MATCH($C321,'3c Mappings'!$B$8:$B$21,0),MATCH($B321,'3c Mappings'!$C$7:$O$7,0)))</f>
        <v>-</v>
      </c>
      <c r="AJ321" s="80" t="str">
        <f>IF(AJ216="-","-",AJ216*INDEX('3c Mappings'!$C$8:$O$21,MATCH($C321,'3c Mappings'!$B$8:$B$21,0),MATCH($B321,'3c Mappings'!$C$7:$O$7,0)))</f>
        <v>-</v>
      </c>
      <c r="AK321" s="80" t="str">
        <f>IF(AK216="-","-",AK216*INDEX('3c Mappings'!$C$8:$O$21,MATCH($C321,'3c Mappings'!$B$8:$B$21,0),MATCH($B321,'3c Mappings'!$C$7:$O$7,0)))</f>
        <v>-</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5">
      <c r="A322" s="10"/>
      <c r="B322" s="72" t="s">
        <v>161</v>
      </c>
      <c r="C322" s="73" t="s">
        <v>135</v>
      </c>
      <c r="D322" s="192"/>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t="str">
        <f>IF(AE217="-","-",AE217*INDEX('3c Mappings'!$C$8:$O$21,MATCH($C322,'3c Mappings'!$B$8:$B$21,0),MATCH($B322,'3c Mappings'!$C$7:$O$7,0)))</f>
        <v>-</v>
      </c>
      <c r="AF322" s="80" t="str">
        <f>IF(AF217="-","-",AF217*INDEX('3c Mappings'!$C$8:$O$21,MATCH($C322,'3c Mappings'!$B$8:$B$21,0),MATCH($B322,'3c Mappings'!$C$7:$O$7,0)))</f>
        <v>-</v>
      </c>
      <c r="AG322" s="80" t="str">
        <f>IF(AG217="-","-",AG217*INDEX('3c Mappings'!$C$8:$O$21,MATCH($C322,'3c Mappings'!$B$8:$B$21,0),MATCH($B322,'3c Mappings'!$C$7:$O$7,0)))</f>
        <v>-</v>
      </c>
      <c r="AH322" s="80" t="str">
        <f>IF(AH217="-","-",AH217*INDEX('3c Mappings'!$C$8:$O$21,MATCH($C322,'3c Mappings'!$B$8:$B$21,0),MATCH($B322,'3c Mappings'!$C$7:$O$7,0)))</f>
        <v>-</v>
      </c>
      <c r="AI322" s="80" t="str">
        <f>IF(AI217="-","-",AI217*INDEX('3c Mappings'!$C$8:$O$21,MATCH($C322,'3c Mappings'!$B$8:$B$21,0),MATCH($B322,'3c Mappings'!$C$7:$O$7,0)))</f>
        <v>-</v>
      </c>
      <c r="AJ322" s="80" t="str">
        <f>IF(AJ217="-","-",AJ217*INDEX('3c Mappings'!$C$8:$O$21,MATCH($C322,'3c Mappings'!$B$8:$B$21,0),MATCH($B322,'3c Mappings'!$C$7:$O$7,0)))</f>
        <v>-</v>
      </c>
      <c r="AK322" s="80" t="str">
        <f>IF(AK217="-","-",AK217*INDEX('3c Mappings'!$C$8:$O$21,MATCH($C322,'3c Mappings'!$B$8:$B$21,0),MATCH($B322,'3c Mappings'!$C$7:$O$7,0)))</f>
        <v>-</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5">
      <c r="A323" s="10"/>
      <c r="B323" s="72" t="s">
        <v>162</v>
      </c>
      <c r="C323" s="73" t="s">
        <v>135</v>
      </c>
      <c r="D323" s="192"/>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t="str">
        <f>IF(AE218="-","-",AE218*INDEX('3c Mappings'!$C$8:$O$21,MATCH($C323,'3c Mappings'!$B$8:$B$21,0),MATCH($B323,'3c Mappings'!$C$7:$O$7,0)))</f>
        <v>-</v>
      </c>
      <c r="AF323" s="80" t="str">
        <f>IF(AF218="-","-",AF218*INDEX('3c Mappings'!$C$8:$O$21,MATCH($C323,'3c Mappings'!$B$8:$B$21,0),MATCH($B323,'3c Mappings'!$C$7:$O$7,0)))</f>
        <v>-</v>
      </c>
      <c r="AG323" s="80" t="str">
        <f>IF(AG218="-","-",AG218*INDEX('3c Mappings'!$C$8:$O$21,MATCH($C323,'3c Mappings'!$B$8:$B$21,0),MATCH($B323,'3c Mappings'!$C$7:$O$7,0)))</f>
        <v>-</v>
      </c>
      <c r="AH323" s="80" t="str">
        <f>IF(AH218="-","-",AH218*INDEX('3c Mappings'!$C$8:$O$21,MATCH($C323,'3c Mappings'!$B$8:$B$21,0),MATCH($B323,'3c Mappings'!$C$7:$O$7,0)))</f>
        <v>-</v>
      </c>
      <c r="AI323" s="80" t="str">
        <f>IF(AI218="-","-",AI218*INDEX('3c Mappings'!$C$8:$O$21,MATCH($C323,'3c Mappings'!$B$8:$B$21,0),MATCH($B323,'3c Mappings'!$C$7:$O$7,0)))</f>
        <v>-</v>
      </c>
      <c r="AJ323" s="80" t="str">
        <f>IF(AJ218="-","-",AJ218*INDEX('3c Mappings'!$C$8:$O$21,MATCH($C323,'3c Mappings'!$B$8:$B$21,0),MATCH($B323,'3c Mappings'!$C$7:$O$7,0)))</f>
        <v>-</v>
      </c>
      <c r="AK323" s="80" t="str">
        <f>IF(AK218="-","-",AK218*INDEX('3c Mappings'!$C$8:$O$21,MATCH($C323,'3c Mappings'!$B$8:$B$21,0),MATCH($B323,'3c Mappings'!$C$7:$O$7,0)))</f>
        <v>-</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5">
      <c r="A324" s="10"/>
      <c r="B324" s="72" t="s">
        <v>163</v>
      </c>
      <c r="C324" s="73" t="s">
        <v>135</v>
      </c>
      <c r="D324" s="192"/>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t="str">
        <f>IF(AE219="-","-",AE219*INDEX('3c Mappings'!$C$8:$O$21,MATCH($C324,'3c Mappings'!$B$8:$B$21,0),MATCH($B324,'3c Mappings'!$C$7:$O$7,0)))</f>
        <v>-</v>
      </c>
      <c r="AF324" s="80" t="str">
        <f>IF(AF219="-","-",AF219*INDEX('3c Mappings'!$C$8:$O$21,MATCH($C324,'3c Mappings'!$B$8:$B$21,0),MATCH($B324,'3c Mappings'!$C$7:$O$7,0)))</f>
        <v>-</v>
      </c>
      <c r="AG324" s="80" t="str">
        <f>IF(AG219="-","-",AG219*INDEX('3c Mappings'!$C$8:$O$21,MATCH($C324,'3c Mappings'!$B$8:$B$21,0),MATCH($B324,'3c Mappings'!$C$7:$O$7,0)))</f>
        <v>-</v>
      </c>
      <c r="AH324" s="80" t="str">
        <f>IF(AH219="-","-",AH219*INDEX('3c Mappings'!$C$8:$O$21,MATCH($C324,'3c Mappings'!$B$8:$B$21,0),MATCH($B324,'3c Mappings'!$C$7:$O$7,0)))</f>
        <v>-</v>
      </c>
      <c r="AI324" s="80" t="str">
        <f>IF(AI219="-","-",AI219*INDEX('3c Mappings'!$C$8:$O$21,MATCH($C324,'3c Mappings'!$B$8:$B$21,0),MATCH($B324,'3c Mappings'!$C$7:$O$7,0)))</f>
        <v>-</v>
      </c>
      <c r="AJ324" s="80" t="str">
        <f>IF(AJ219="-","-",AJ219*INDEX('3c Mappings'!$C$8:$O$21,MATCH($C324,'3c Mappings'!$B$8:$B$21,0),MATCH($B324,'3c Mappings'!$C$7:$O$7,0)))</f>
        <v>-</v>
      </c>
      <c r="AK324" s="80" t="str">
        <f>IF(AK219="-","-",AK219*INDEX('3c Mappings'!$C$8:$O$21,MATCH($C324,'3c Mappings'!$B$8:$B$21,0),MATCH($B324,'3c Mappings'!$C$7:$O$7,0)))</f>
        <v>-</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5">
      <c r="A325" s="10"/>
      <c r="B325" s="72" t="s">
        <v>164</v>
      </c>
      <c r="C325" s="73" t="s">
        <v>135</v>
      </c>
      <c r="D325" s="192"/>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t="str">
        <f>IF(AE220="-","-",AE220*INDEX('3c Mappings'!$C$8:$O$21,MATCH($C325,'3c Mappings'!$B$8:$B$21,0),MATCH($B325,'3c Mappings'!$C$7:$O$7,0)))</f>
        <v>-</v>
      </c>
      <c r="AF325" s="80" t="str">
        <f>IF(AF220="-","-",AF220*INDEX('3c Mappings'!$C$8:$O$21,MATCH($C325,'3c Mappings'!$B$8:$B$21,0),MATCH($B325,'3c Mappings'!$C$7:$O$7,0)))</f>
        <v>-</v>
      </c>
      <c r="AG325" s="80" t="str">
        <f>IF(AG220="-","-",AG220*INDEX('3c Mappings'!$C$8:$O$21,MATCH($C325,'3c Mappings'!$B$8:$B$21,0),MATCH($B325,'3c Mappings'!$C$7:$O$7,0)))</f>
        <v>-</v>
      </c>
      <c r="AH325" s="80" t="str">
        <f>IF(AH220="-","-",AH220*INDEX('3c Mappings'!$C$8:$O$21,MATCH($C325,'3c Mappings'!$B$8:$B$21,0),MATCH($B325,'3c Mappings'!$C$7:$O$7,0)))</f>
        <v>-</v>
      </c>
      <c r="AI325" s="80" t="str">
        <f>IF(AI220="-","-",AI220*INDEX('3c Mappings'!$C$8:$O$21,MATCH($C325,'3c Mappings'!$B$8:$B$21,0),MATCH($B325,'3c Mappings'!$C$7:$O$7,0)))</f>
        <v>-</v>
      </c>
      <c r="AJ325" s="80" t="str">
        <f>IF(AJ220="-","-",AJ220*INDEX('3c Mappings'!$C$8:$O$21,MATCH($C325,'3c Mappings'!$B$8:$B$21,0),MATCH($B325,'3c Mappings'!$C$7:$O$7,0)))</f>
        <v>-</v>
      </c>
      <c r="AK325" s="80" t="str">
        <f>IF(AK220="-","-",AK220*INDEX('3c Mappings'!$C$8:$O$21,MATCH($C325,'3c Mappings'!$B$8:$B$21,0),MATCH($B325,'3c Mappings'!$C$7:$O$7,0)))</f>
        <v>-</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5">
      <c r="A326" s="10"/>
      <c r="B326" s="72" t="s">
        <v>165</v>
      </c>
      <c r="C326" s="73" t="s">
        <v>135</v>
      </c>
      <c r="D326" s="192"/>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t="str">
        <f>IF(AE221="-","-",AE221*INDEX('3c Mappings'!$C$8:$O$21,MATCH($C326,'3c Mappings'!$B$8:$B$21,0),MATCH($B326,'3c Mappings'!$C$7:$O$7,0)))</f>
        <v>-</v>
      </c>
      <c r="AF326" s="80" t="str">
        <f>IF(AF221="-","-",AF221*INDEX('3c Mappings'!$C$8:$O$21,MATCH($C326,'3c Mappings'!$B$8:$B$21,0),MATCH($B326,'3c Mappings'!$C$7:$O$7,0)))</f>
        <v>-</v>
      </c>
      <c r="AG326" s="80" t="str">
        <f>IF(AG221="-","-",AG221*INDEX('3c Mappings'!$C$8:$O$21,MATCH($C326,'3c Mappings'!$B$8:$B$21,0),MATCH($B326,'3c Mappings'!$C$7:$O$7,0)))</f>
        <v>-</v>
      </c>
      <c r="AH326" s="80" t="str">
        <f>IF(AH221="-","-",AH221*INDEX('3c Mappings'!$C$8:$O$21,MATCH($C326,'3c Mappings'!$B$8:$B$21,0),MATCH($B326,'3c Mappings'!$C$7:$O$7,0)))</f>
        <v>-</v>
      </c>
      <c r="AI326" s="80" t="str">
        <f>IF(AI221="-","-",AI221*INDEX('3c Mappings'!$C$8:$O$21,MATCH($C326,'3c Mappings'!$B$8:$B$21,0),MATCH($B326,'3c Mappings'!$C$7:$O$7,0)))</f>
        <v>-</v>
      </c>
      <c r="AJ326" s="80" t="str">
        <f>IF(AJ221="-","-",AJ221*INDEX('3c Mappings'!$C$8:$O$21,MATCH($C326,'3c Mappings'!$B$8:$B$21,0),MATCH($B326,'3c Mappings'!$C$7:$O$7,0)))</f>
        <v>-</v>
      </c>
      <c r="AK326" s="80" t="str">
        <f>IF(AK221="-","-",AK221*INDEX('3c Mappings'!$C$8:$O$21,MATCH($C326,'3c Mappings'!$B$8:$B$21,0),MATCH($B326,'3c Mappings'!$C$7:$O$7,0)))</f>
        <v>-</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5">
      <c r="A327" s="10"/>
      <c r="B327" s="72" t="s">
        <v>166</v>
      </c>
      <c r="C327" s="73" t="s">
        <v>135</v>
      </c>
      <c r="D327" s="192"/>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t="str">
        <f>IF(AE222="-","-",AE222*INDEX('3c Mappings'!$C$8:$O$21,MATCH($C327,'3c Mappings'!$B$8:$B$21,0),MATCH($B327,'3c Mappings'!$C$7:$O$7,0)))</f>
        <v>-</v>
      </c>
      <c r="AF327" s="80" t="str">
        <f>IF(AF222="-","-",AF222*INDEX('3c Mappings'!$C$8:$O$21,MATCH($C327,'3c Mappings'!$B$8:$B$21,0),MATCH($B327,'3c Mappings'!$C$7:$O$7,0)))</f>
        <v>-</v>
      </c>
      <c r="AG327" s="80" t="str">
        <f>IF(AG222="-","-",AG222*INDEX('3c Mappings'!$C$8:$O$21,MATCH($C327,'3c Mappings'!$B$8:$B$21,0),MATCH($B327,'3c Mappings'!$C$7:$O$7,0)))</f>
        <v>-</v>
      </c>
      <c r="AH327" s="80" t="str">
        <f>IF(AH222="-","-",AH222*INDEX('3c Mappings'!$C$8:$O$21,MATCH($C327,'3c Mappings'!$B$8:$B$21,0),MATCH($B327,'3c Mappings'!$C$7:$O$7,0)))</f>
        <v>-</v>
      </c>
      <c r="AI327" s="80" t="str">
        <f>IF(AI222="-","-",AI222*INDEX('3c Mappings'!$C$8:$O$21,MATCH($C327,'3c Mappings'!$B$8:$B$21,0),MATCH($B327,'3c Mappings'!$C$7:$O$7,0)))</f>
        <v>-</v>
      </c>
      <c r="AJ327" s="80" t="str">
        <f>IF(AJ222="-","-",AJ222*INDEX('3c Mappings'!$C$8:$O$21,MATCH($C327,'3c Mappings'!$B$8:$B$21,0),MATCH($B327,'3c Mappings'!$C$7:$O$7,0)))</f>
        <v>-</v>
      </c>
      <c r="AK327" s="80" t="str">
        <f>IF(AK222="-","-",AK222*INDEX('3c Mappings'!$C$8:$O$21,MATCH($C327,'3c Mappings'!$B$8:$B$21,0),MATCH($B327,'3c Mappings'!$C$7:$O$7,0)))</f>
        <v>-</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5">
      <c r="A328" s="10"/>
      <c r="B328" s="72" t="s">
        <v>167</v>
      </c>
      <c r="C328" s="73" t="s">
        <v>135</v>
      </c>
      <c r="D328" s="192"/>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t="str">
        <f>IF(AE223="-","-",AE223*INDEX('3c Mappings'!$C$8:$O$21,MATCH($C328,'3c Mappings'!$B$8:$B$21,0),MATCH($B328,'3c Mappings'!$C$7:$O$7,0)))</f>
        <v>-</v>
      </c>
      <c r="AF328" s="80" t="str">
        <f>IF(AF223="-","-",AF223*INDEX('3c Mappings'!$C$8:$O$21,MATCH($C328,'3c Mappings'!$B$8:$B$21,0),MATCH($B328,'3c Mappings'!$C$7:$O$7,0)))</f>
        <v>-</v>
      </c>
      <c r="AG328" s="80" t="str">
        <f>IF(AG223="-","-",AG223*INDEX('3c Mappings'!$C$8:$O$21,MATCH($C328,'3c Mappings'!$B$8:$B$21,0),MATCH($B328,'3c Mappings'!$C$7:$O$7,0)))</f>
        <v>-</v>
      </c>
      <c r="AH328" s="80" t="str">
        <f>IF(AH223="-","-",AH223*INDEX('3c Mappings'!$C$8:$O$21,MATCH($C328,'3c Mappings'!$B$8:$B$21,0),MATCH($B328,'3c Mappings'!$C$7:$O$7,0)))</f>
        <v>-</v>
      </c>
      <c r="AI328" s="80" t="str">
        <f>IF(AI223="-","-",AI223*INDEX('3c Mappings'!$C$8:$O$21,MATCH($C328,'3c Mappings'!$B$8:$B$21,0),MATCH($B328,'3c Mappings'!$C$7:$O$7,0)))</f>
        <v>-</v>
      </c>
      <c r="AJ328" s="80" t="str">
        <f>IF(AJ223="-","-",AJ223*INDEX('3c Mappings'!$C$8:$O$21,MATCH($C328,'3c Mappings'!$B$8:$B$21,0),MATCH($B328,'3c Mappings'!$C$7:$O$7,0)))</f>
        <v>-</v>
      </c>
      <c r="AK328" s="80" t="str">
        <f>IF(AK223="-","-",AK223*INDEX('3c Mappings'!$C$8:$O$21,MATCH($C328,'3c Mappings'!$B$8:$B$21,0),MATCH($B328,'3c Mappings'!$C$7:$O$7,0)))</f>
        <v>-</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65" customHeight="1">
      <c r="A329" s="10"/>
      <c r="B329" s="72" t="s">
        <v>155</v>
      </c>
      <c r="C329" s="73" t="s">
        <v>136</v>
      </c>
      <c r="D329" s="192"/>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t="str">
        <f>IF(AE211="-","-",AE211*INDEX('3c Mappings'!$C$8:$O$21,MATCH($C329,'3c Mappings'!$B$8:$B$21,0),MATCH($B329,'3c Mappings'!$C$7:$O$7,0)))</f>
        <v>-</v>
      </c>
      <c r="AF329" s="80" t="str">
        <f>IF(AF211="-","-",AF211*INDEX('3c Mappings'!$C$8:$O$21,MATCH($C329,'3c Mappings'!$B$8:$B$21,0),MATCH($B329,'3c Mappings'!$C$7:$O$7,0)))</f>
        <v>-</v>
      </c>
      <c r="AG329" s="80" t="str">
        <f>IF(AG211="-","-",AG211*INDEX('3c Mappings'!$C$8:$O$21,MATCH($C329,'3c Mappings'!$B$8:$B$21,0),MATCH($B329,'3c Mappings'!$C$7:$O$7,0)))</f>
        <v>-</v>
      </c>
      <c r="AH329" s="80" t="str">
        <f>IF(AH211="-","-",AH211*INDEX('3c Mappings'!$C$8:$O$21,MATCH($C329,'3c Mappings'!$B$8:$B$21,0),MATCH($B329,'3c Mappings'!$C$7:$O$7,0)))</f>
        <v>-</v>
      </c>
      <c r="AI329" s="80" t="str">
        <f>IF(AI211="-","-",AI211*INDEX('3c Mappings'!$C$8:$O$21,MATCH($C329,'3c Mappings'!$B$8:$B$21,0),MATCH($B329,'3c Mappings'!$C$7:$O$7,0)))</f>
        <v>-</v>
      </c>
      <c r="AJ329" s="80" t="str">
        <f>IF(AJ211="-","-",AJ211*INDEX('3c Mappings'!$C$8:$O$21,MATCH($C329,'3c Mappings'!$B$8:$B$21,0),MATCH($B329,'3c Mappings'!$C$7:$O$7,0)))</f>
        <v>-</v>
      </c>
      <c r="AK329" s="80" t="str">
        <f>IF(AK211="-","-",AK211*INDEX('3c Mappings'!$C$8:$O$21,MATCH($C329,'3c Mappings'!$B$8:$B$21,0),MATCH($B329,'3c Mappings'!$C$7:$O$7,0)))</f>
        <v>-</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5">
      <c r="A330" s="10"/>
      <c r="B330" s="72" t="s">
        <v>156</v>
      </c>
      <c r="C330" s="73" t="s">
        <v>136</v>
      </c>
      <c r="D330" s="192"/>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t="str">
        <f>IF(AE212="-","-",AE212*INDEX('3c Mappings'!$C$8:$O$21,MATCH($C330,'3c Mappings'!$B$8:$B$21,0),MATCH($B330,'3c Mappings'!$C$7:$O$7,0)))</f>
        <v>-</v>
      </c>
      <c r="AF330" s="80" t="str">
        <f>IF(AF212="-","-",AF212*INDEX('3c Mappings'!$C$8:$O$21,MATCH($C330,'3c Mappings'!$B$8:$B$21,0),MATCH($B330,'3c Mappings'!$C$7:$O$7,0)))</f>
        <v>-</v>
      </c>
      <c r="AG330" s="80" t="str">
        <f>IF(AG212="-","-",AG212*INDEX('3c Mappings'!$C$8:$O$21,MATCH($C330,'3c Mappings'!$B$8:$B$21,0),MATCH($B330,'3c Mappings'!$C$7:$O$7,0)))</f>
        <v>-</v>
      </c>
      <c r="AH330" s="80" t="str">
        <f>IF(AH212="-","-",AH212*INDEX('3c Mappings'!$C$8:$O$21,MATCH($C330,'3c Mappings'!$B$8:$B$21,0),MATCH($B330,'3c Mappings'!$C$7:$O$7,0)))</f>
        <v>-</v>
      </c>
      <c r="AI330" s="80" t="str">
        <f>IF(AI212="-","-",AI212*INDEX('3c Mappings'!$C$8:$O$21,MATCH($C330,'3c Mappings'!$B$8:$B$21,0),MATCH($B330,'3c Mappings'!$C$7:$O$7,0)))</f>
        <v>-</v>
      </c>
      <c r="AJ330" s="80" t="str">
        <f>IF(AJ212="-","-",AJ212*INDEX('3c Mappings'!$C$8:$O$21,MATCH($C330,'3c Mappings'!$B$8:$B$21,0),MATCH($B330,'3c Mappings'!$C$7:$O$7,0)))</f>
        <v>-</v>
      </c>
      <c r="AK330" s="80" t="str">
        <f>IF(AK212="-","-",AK212*INDEX('3c Mappings'!$C$8:$O$21,MATCH($C330,'3c Mappings'!$B$8:$B$21,0),MATCH($B330,'3c Mappings'!$C$7:$O$7,0)))</f>
        <v>-</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5">
      <c r="A331" s="10"/>
      <c r="B331" s="72" t="s">
        <v>157</v>
      </c>
      <c r="C331" s="73" t="s">
        <v>136</v>
      </c>
      <c r="D331" s="192"/>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t="str">
        <f>IF(AE213="-","-",AE213*INDEX('3c Mappings'!$C$8:$O$21,MATCH($C331,'3c Mappings'!$B$8:$B$21,0),MATCH($B331,'3c Mappings'!$C$7:$O$7,0)))</f>
        <v>-</v>
      </c>
      <c r="AF331" s="80" t="str">
        <f>IF(AF213="-","-",AF213*INDEX('3c Mappings'!$C$8:$O$21,MATCH($C331,'3c Mappings'!$B$8:$B$21,0),MATCH($B331,'3c Mappings'!$C$7:$O$7,0)))</f>
        <v>-</v>
      </c>
      <c r="AG331" s="80" t="str">
        <f>IF(AG213="-","-",AG213*INDEX('3c Mappings'!$C$8:$O$21,MATCH($C331,'3c Mappings'!$B$8:$B$21,0),MATCH($B331,'3c Mappings'!$C$7:$O$7,0)))</f>
        <v>-</v>
      </c>
      <c r="AH331" s="80" t="str">
        <f>IF(AH213="-","-",AH213*INDEX('3c Mappings'!$C$8:$O$21,MATCH($C331,'3c Mappings'!$B$8:$B$21,0),MATCH($B331,'3c Mappings'!$C$7:$O$7,0)))</f>
        <v>-</v>
      </c>
      <c r="AI331" s="80" t="str">
        <f>IF(AI213="-","-",AI213*INDEX('3c Mappings'!$C$8:$O$21,MATCH($C331,'3c Mappings'!$B$8:$B$21,0),MATCH($B331,'3c Mappings'!$C$7:$O$7,0)))</f>
        <v>-</v>
      </c>
      <c r="AJ331" s="80" t="str">
        <f>IF(AJ213="-","-",AJ213*INDEX('3c Mappings'!$C$8:$O$21,MATCH($C331,'3c Mappings'!$B$8:$B$21,0),MATCH($B331,'3c Mappings'!$C$7:$O$7,0)))</f>
        <v>-</v>
      </c>
      <c r="AK331" s="80" t="str">
        <f>IF(AK213="-","-",AK213*INDEX('3c Mappings'!$C$8:$O$21,MATCH($C331,'3c Mappings'!$B$8:$B$21,0),MATCH($B331,'3c Mappings'!$C$7:$O$7,0)))</f>
        <v>-</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5">
      <c r="A332" s="10"/>
      <c r="B332" s="72" t="s">
        <v>158</v>
      </c>
      <c r="C332" s="73" t="s">
        <v>136</v>
      </c>
      <c r="D332" s="192"/>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t="str">
        <f>IF(AE214="-","-",AE214*INDEX('3c Mappings'!$C$8:$O$21,MATCH($C332,'3c Mappings'!$B$8:$B$21,0),MATCH($B332,'3c Mappings'!$C$7:$O$7,0)))</f>
        <v>-</v>
      </c>
      <c r="AF332" s="80" t="str">
        <f>IF(AF214="-","-",AF214*INDEX('3c Mappings'!$C$8:$O$21,MATCH($C332,'3c Mappings'!$B$8:$B$21,0),MATCH($B332,'3c Mappings'!$C$7:$O$7,0)))</f>
        <v>-</v>
      </c>
      <c r="AG332" s="80" t="str">
        <f>IF(AG214="-","-",AG214*INDEX('3c Mappings'!$C$8:$O$21,MATCH($C332,'3c Mappings'!$B$8:$B$21,0),MATCH($B332,'3c Mappings'!$C$7:$O$7,0)))</f>
        <v>-</v>
      </c>
      <c r="AH332" s="80" t="str">
        <f>IF(AH214="-","-",AH214*INDEX('3c Mappings'!$C$8:$O$21,MATCH($C332,'3c Mappings'!$B$8:$B$21,0),MATCH($B332,'3c Mappings'!$C$7:$O$7,0)))</f>
        <v>-</v>
      </c>
      <c r="AI332" s="80" t="str">
        <f>IF(AI214="-","-",AI214*INDEX('3c Mappings'!$C$8:$O$21,MATCH($C332,'3c Mappings'!$B$8:$B$21,0),MATCH($B332,'3c Mappings'!$C$7:$O$7,0)))</f>
        <v>-</v>
      </c>
      <c r="AJ332" s="80" t="str">
        <f>IF(AJ214="-","-",AJ214*INDEX('3c Mappings'!$C$8:$O$21,MATCH($C332,'3c Mappings'!$B$8:$B$21,0),MATCH($B332,'3c Mappings'!$C$7:$O$7,0)))</f>
        <v>-</v>
      </c>
      <c r="AK332" s="80" t="str">
        <f>IF(AK214="-","-",AK214*INDEX('3c Mappings'!$C$8:$O$21,MATCH($C332,'3c Mappings'!$B$8:$B$21,0),MATCH($B332,'3c Mappings'!$C$7:$O$7,0)))</f>
        <v>-</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5">
      <c r="A333" s="10"/>
      <c r="B333" s="72" t="s">
        <v>159</v>
      </c>
      <c r="C333" s="73" t="s">
        <v>136</v>
      </c>
      <c r="D333" s="192"/>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t="str">
        <f>IF(AE215="-","-",AE215*INDEX('3c Mappings'!$C$8:$O$21,MATCH($C333,'3c Mappings'!$B$8:$B$21,0),MATCH($B333,'3c Mappings'!$C$7:$O$7,0)))</f>
        <v>-</v>
      </c>
      <c r="AF333" s="80" t="str">
        <f>IF(AF215="-","-",AF215*INDEX('3c Mappings'!$C$8:$O$21,MATCH($C333,'3c Mappings'!$B$8:$B$21,0),MATCH($B333,'3c Mappings'!$C$7:$O$7,0)))</f>
        <v>-</v>
      </c>
      <c r="AG333" s="80" t="str">
        <f>IF(AG215="-","-",AG215*INDEX('3c Mappings'!$C$8:$O$21,MATCH($C333,'3c Mappings'!$B$8:$B$21,0),MATCH($B333,'3c Mappings'!$C$7:$O$7,0)))</f>
        <v>-</v>
      </c>
      <c r="AH333" s="80" t="str">
        <f>IF(AH215="-","-",AH215*INDEX('3c Mappings'!$C$8:$O$21,MATCH($C333,'3c Mappings'!$B$8:$B$21,0),MATCH($B333,'3c Mappings'!$C$7:$O$7,0)))</f>
        <v>-</v>
      </c>
      <c r="AI333" s="80" t="str">
        <f>IF(AI215="-","-",AI215*INDEX('3c Mappings'!$C$8:$O$21,MATCH($C333,'3c Mappings'!$B$8:$B$21,0),MATCH($B333,'3c Mappings'!$C$7:$O$7,0)))</f>
        <v>-</v>
      </c>
      <c r="AJ333" s="80" t="str">
        <f>IF(AJ215="-","-",AJ215*INDEX('3c Mappings'!$C$8:$O$21,MATCH($C333,'3c Mappings'!$B$8:$B$21,0),MATCH($B333,'3c Mappings'!$C$7:$O$7,0)))</f>
        <v>-</v>
      </c>
      <c r="AK333" s="80" t="str">
        <f>IF(AK215="-","-",AK215*INDEX('3c Mappings'!$C$8:$O$21,MATCH($C333,'3c Mappings'!$B$8:$B$21,0),MATCH($B333,'3c Mappings'!$C$7:$O$7,0)))</f>
        <v>-</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5">
      <c r="A334" s="10"/>
      <c r="B334" s="72" t="s">
        <v>160</v>
      </c>
      <c r="C334" s="73" t="s">
        <v>136</v>
      </c>
      <c r="D334" s="192"/>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t="str">
        <f>IF(AE216="-","-",AE216*INDEX('3c Mappings'!$C$8:$O$21,MATCH($C334,'3c Mappings'!$B$8:$B$21,0),MATCH($B334,'3c Mappings'!$C$7:$O$7,0)))</f>
        <v>-</v>
      </c>
      <c r="AF334" s="80" t="str">
        <f>IF(AF216="-","-",AF216*INDEX('3c Mappings'!$C$8:$O$21,MATCH($C334,'3c Mappings'!$B$8:$B$21,0),MATCH($B334,'3c Mappings'!$C$7:$O$7,0)))</f>
        <v>-</v>
      </c>
      <c r="AG334" s="80" t="str">
        <f>IF(AG216="-","-",AG216*INDEX('3c Mappings'!$C$8:$O$21,MATCH($C334,'3c Mappings'!$B$8:$B$21,0),MATCH($B334,'3c Mappings'!$C$7:$O$7,0)))</f>
        <v>-</v>
      </c>
      <c r="AH334" s="80" t="str">
        <f>IF(AH216="-","-",AH216*INDEX('3c Mappings'!$C$8:$O$21,MATCH($C334,'3c Mappings'!$B$8:$B$21,0),MATCH($B334,'3c Mappings'!$C$7:$O$7,0)))</f>
        <v>-</v>
      </c>
      <c r="AI334" s="80" t="str">
        <f>IF(AI216="-","-",AI216*INDEX('3c Mappings'!$C$8:$O$21,MATCH($C334,'3c Mappings'!$B$8:$B$21,0),MATCH($B334,'3c Mappings'!$C$7:$O$7,0)))</f>
        <v>-</v>
      </c>
      <c r="AJ334" s="80" t="str">
        <f>IF(AJ216="-","-",AJ216*INDEX('3c Mappings'!$C$8:$O$21,MATCH($C334,'3c Mappings'!$B$8:$B$21,0),MATCH($B334,'3c Mappings'!$C$7:$O$7,0)))</f>
        <v>-</v>
      </c>
      <c r="AK334" s="80" t="str">
        <f>IF(AK216="-","-",AK216*INDEX('3c Mappings'!$C$8:$O$21,MATCH($C334,'3c Mappings'!$B$8:$B$21,0),MATCH($B334,'3c Mappings'!$C$7:$O$7,0)))</f>
        <v>-</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5">
      <c r="A335" s="10"/>
      <c r="B335" s="72" t="s">
        <v>161</v>
      </c>
      <c r="C335" s="73" t="s">
        <v>136</v>
      </c>
      <c r="D335" s="192"/>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t="str">
        <f>IF(AE217="-","-",AE217*INDEX('3c Mappings'!$C$8:$O$21,MATCH($C335,'3c Mappings'!$B$8:$B$21,0),MATCH($B335,'3c Mappings'!$C$7:$O$7,0)))</f>
        <v>-</v>
      </c>
      <c r="AF335" s="80" t="str">
        <f>IF(AF217="-","-",AF217*INDEX('3c Mappings'!$C$8:$O$21,MATCH($C335,'3c Mappings'!$B$8:$B$21,0),MATCH($B335,'3c Mappings'!$C$7:$O$7,0)))</f>
        <v>-</v>
      </c>
      <c r="AG335" s="80" t="str">
        <f>IF(AG217="-","-",AG217*INDEX('3c Mappings'!$C$8:$O$21,MATCH($C335,'3c Mappings'!$B$8:$B$21,0),MATCH($B335,'3c Mappings'!$C$7:$O$7,0)))</f>
        <v>-</v>
      </c>
      <c r="AH335" s="80" t="str">
        <f>IF(AH217="-","-",AH217*INDEX('3c Mappings'!$C$8:$O$21,MATCH($C335,'3c Mappings'!$B$8:$B$21,0),MATCH($B335,'3c Mappings'!$C$7:$O$7,0)))</f>
        <v>-</v>
      </c>
      <c r="AI335" s="80" t="str">
        <f>IF(AI217="-","-",AI217*INDEX('3c Mappings'!$C$8:$O$21,MATCH($C335,'3c Mappings'!$B$8:$B$21,0),MATCH($B335,'3c Mappings'!$C$7:$O$7,0)))</f>
        <v>-</v>
      </c>
      <c r="AJ335" s="80" t="str">
        <f>IF(AJ217="-","-",AJ217*INDEX('3c Mappings'!$C$8:$O$21,MATCH($C335,'3c Mappings'!$B$8:$B$21,0),MATCH($B335,'3c Mappings'!$C$7:$O$7,0)))</f>
        <v>-</v>
      </c>
      <c r="AK335" s="80" t="str">
        <f>IF(AK217="-","-",AK217*INDEX('3c Mappings'!$C$8:$O$21,MATCH($C335,'3c Mappings'!$B$8:$B$21,0),MATCH($B335,'3c Mappings'!$C$7:$O$7,0)))</f>
        <v>-</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5">
      <c r="A336" s="10"/>
      <c r="B336" s="72" t="s">
        <v>162</v>
      </c>
      <c r="C336" s="73" t="s">
        <v>136</v>
      </c>
      <c r="D336" s="192"/>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t="str">
        <f>IF(AE218="-","-",AE218*INDEX('3c Mappings'!$C$8:$O$21,MATCH($C336,'3c Mappings'!$B$8:$B$21,0),MATCH($B336,'3c Mappings'!$C$7:$O$7,0)))</f>
        <v>-</v>
      </c>
      <c r="AF336" s="80" t="str">
        <f>IF(AF218="-","-",AF218*INDEX('3c Mappings'!$C$8:$O$21,MATCH($C336,'3c Mappings'!$B$8:$B$21,0),MATCH($B336,'3c Mappings'!$C$7:$O$7,0)))</f>
        <v>-</v>
      </c>
      <c r="AG336" s="80" t="str">
        <f>IF(AG218="-","-",AG218*INDEX('3c Mappings'!$C$8:$O$21,MATCH($C336,'3c Mappings'!$B$8:$B$21,0),MATCH($B336,'3c Mappings'!$C$7:$O$7,0)))</f>
        <v>-</v>
      </c>
      <c r="AH336" s="80" t="str">
        <f>IF(AH218="-","-",AH218*INDEX('3c Mappings'!$C$8:$O$21,MATCH($C336,'3c Mappings'!$B$8:$B$21,0),MATCH($B336,'3c Mappings'!$C$7:$O$7,0)))</f>
        <v>-</v>
      </c>
      <c r="AI336" s="80" t="str">
        <f>IF(AI218="-","-",AI218*INDEX('3c Mappings'!$C$8:$O$21,MATCH($C336,'3c Mappings'!$B$8:$B$21,0),MATCH($B336,'3c Mappings'!$C$7:$O$7,0)))</f>
        <v>-</v>
      </c>
      <c r="AJ336" s="80" t="str">
        <f>IF(AJ218="-","-",AJ218*INDEX('3c Mappings'!$C$8:$O$21,MATCH($C336,'3c Mappings'!$B$8:$B$21,0),MATCH($B336,'3c Mappings'!$C$7:$O$7,0)))</f>
        <v>-</v>
      </c>
      <c r="AK336" s="80" t="str">
        <f>IF(AK218="-","-",AK218*INDEX('3c Mappings'!$C$8:$O$21,MATCH($C336,'3c Mappings'!$B$8:$B$21,0),MATCH($B336,'3c Mappings'!$C$7:$O$7,0)))</f>
        <v>-</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5">
      <c r="A337" s="10"/>
      <c r="B337" s="72" t="s">
        <v>163</v>
      </c>
      <c r="C337" s="73" t="s">
        <v>136</v>
      </c>
      <c r="D337" s="192"/>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t="str">
        <f>IF(AE219="-","-",AE219*INDEX('3c Mappings'!$C$8:$O$21,MATCH($C337,'3c Mappings'!$B$8:$B$21,0),MATCH($B337,'3c Mappings'!$C$7:$O$7,0)))</f>
        <v>-</v>
      </c>
      <c r="AF337" s="80" t="str">
        <f>IF(AF219="-","-",AF219*INDEX('3c Mappings'!$C$8:$O$21,MATCH($C337,'3c Mappings'!$B$8:$B$21,0),MATCH($B337,'3c Mappings'!$C$7:$O$7,0)))</f>
        <v>-</v>
      </c>
      <c r="AG337" s="80" t="str">
        <f>IF(AG219="-","-",AG219*INDEX('3c Mappings'!$C$8:$O$21,MATCH($C337,'3c Mappings'!$B$8:$B$21,0),MATCH($B337,'3c Mappings'!$C$7:$O$7,0)))</f>
        <v>-</v>
      </c>
      <c r="AH337" s="80" t="str">
        <f>IF(AH219="-","-",AH219*INDEX('3c Mappings'!$C$8:$O$21,MATCH($C337,'3c Mappings'!$B$8:$B$21,0),MATCH($B337,'3c Mappings'!$C$7:$O$7,0)))</f>
        <v>-</v>
      </c>
      <c r="AI337" s="80" t="str">
        <f>IF(AI219="-","-",AI219*INDEX('3c Mappings'!$C$8:$O$21,MATCH($C337,'3c Mappings'!$B$8:$B$21,0),MATCH($B337,'3c Mappings'!$C$7:$O$7,0)))</f>
        <v>-</v>
      </c>
      <c r="AJ337" s="80" t="str">
        <f>IF(AJ219="-","-",AJ219*INDEX('3c Mappings'!$C$8:$O$21,MATCH($C337,'3c Mappings'!$B$8:$B$21,0),MATCH($B337,'3c Mappings'!$C$7:$O$7,0)))</f>
        <v>-</v>
      </c>
      <c r="AK337" s="80" t="str">
        <f>IF(AK219="-","-",AK219*INDEX('3c Mappings'!$C$8:$O$21,MATCH($C337,'3c Mappings'!$B$8:$B$21,0),MATCH($B337,'3c Mappings'!$C$7:$O$7,0)))</f>
        <v>-</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5">
      <c r="A338" s="10"/>
      <c r="B338" s="72" t="s">
        <v>164</v>
      </c>
      <c r="C338" s="73" t="s">
        <v>136</v>
      </c>
      <c r="D338" s="192"/>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t="str">
        <f>IF(AE220="-","-",AE220*INDEX('3c Mappings'!$C$8:$O$21,MATCH($C338,'3c Mappings'!$B$8:$B$21,0),MATCH($B338,'3c Mappings'!$C$7:$O$7,0)))</f>
        <v>-</v>
      </c>
      <c r="AF338" s="80" t="str">
        <f>IF(AF220="-","-",AF220*INDEX('3c Mappings'!$C$8:$O$21,MATCH($C338,'3c Mappings'!$B$8:$B$21,0),MATCH($B338,'3c Mappings'!$C$7:$O$7,0)))</f>
        <v>-</v>
      </c>
      <c r="AG338" s="80" t="str">
        <f>IF(AG220="-","-",AG220*INDEX('3c Mappings'!$C$8:$O$21,MATCH($C338,'3c Mappings'!$B$8:$B$21,0),MATCH($B338,'3c Mappings'!$C$7:$O$7,0)))</f>
        <v>-</v>
      </c>
      <c r="AH338" s="80" t="str">
        <f>IF(AH220="-","-",AH220*INDEX('3c Mappings'!$C$8:$O$21,MATCH($C338,'3c Mappings'!$B$8:$B$21,0),MATCH($B338,'3c Mappings'!$C$7:$O$7,0)))</f>
        <v>-</v>
      </c>
      <c r="AI338" s="80" t="str">
        <f>IF(AI220="-","-",AI220*INDEX('3c Mappings'!$C$8:$O$21,MATCH($C338,'3c Mappings'!$B$8:$B$21,0),MATCH($B338,'3c Mappings'!$C$7:$O$7,0)))</f>
        <v>-</v>
      </c>
      <c r="AJ338" s="80" t="str">
        <f>IF(AJ220="-","-",AJ220*INDEX('3c Mappings'!$C$8:$O$21,MATCH($C338,'3c Mappings'!$B$8:$B$21,0),MATCH($B338,'3c Mappings'!$C$7:$O$7,0)))</f>
        <v>-</v>
      </c>
      <c r="AK338" s="80" t="str">
        <f>IF(AK220="-","-",AK220*INDEX('3c Mappings'!$C$8:$O$21,MATCH($C338,'3c Mappings'!$B$8:$B$21,0),MATCH($B338,'3c Mappings'!$C$7:$O$7,0)))</f>
        <v>-</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5">
      <c r="A339" s="10"/>
      <c r="B339" s="72" t="s">
        <v>165</v>
      </c>
      <c r="C339" s="73" t="s">
        <v>136</v>
      </c>
      <c r="D339" s="192"/>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t="str">
        <f>IF(AE221="-","-",AE221*INDEX('3c Mappings'!$C$8:$O$21,MATCH($C339,'3c Mappings'!$B$8:$B$21,0),MATCH($B339,'3c Mappings'!$C$7:$O$7,0)))</f>
        <v>-</v>
      </c>
      <c r="AF339" s="80" t="str">
        <f>IF(AF221="-","-",AF221*INDEX('3c Mappings'!$C$8:$O$21,MATCH($C339,'3c Mappings'!$B$8:$B$21,0),MATCH($B339,'3c Mappings'!$C$7:$O$7,0)))</f>
        <v>-</v>
      </c>
      <c r="AG339" s="80" t="str">
        <f>IF(AG221="-","-",AG221*INDEX('3c Mappings'!$C$8:$O$21,MATCH($C339,'3c Mappings'!$B$8:$B$21,0),MATCH($B339,'3c Mappings'!$C$7:$O$7,0)))</f>
        <v>-</v>
      </c>
      <c r="AH339" s="80" t="str">
        <f>IF(AH221="-","-",AH221*INDEX('3c Mappings'!$C$8:$O$21,MATCH($C339,'3c Mappings'!$B$8:$B$21,0),MATCH($B339,'3c Mappings'!$C$7:$O$7,0)))</f>
        <v>-</v>
      </c>
      <c r="AI339" s="80" t="str">
        <f>IF(AI221="-","-",AI221*INDEX('3c Mappings'!$C$8:$O$21,MATCH($C339,'3c Mappings'!$B$8:$B$21,0),MATCH($B339,'3c Mappings'!$C$7:$O$7,0)))</f>
        <v>-</v>
      </c>
      <c r="AJ339" s="80" t="str">
        <f>IF(AJ221="-","-",AJ221*INDEX('3c Mappings'!$C$8:$O$21,MATCH($C339,'3c Mappings'!$B$8:$B$21,0),MATCH($B339,'3c Mappings'!$C$7:$O$7,0)))</f>
        <v>-</v>
      </c>
      <c r="AK339" s="80" t="str">
        <f>IF(AK221="-","-",AK221*INDEX('3c Mappings'!$C$8:$O$21,MATCH($C339,'3c Mappings'!$B$8:$B$21,0),MATCH($B339,'3c Mappings'!$C$7:$O$7,0)))</f>
        <v>-</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5">
      <c r="A340" s="10"/>
      <c r="B340" s="72" t="s">
        <v>166</v>
      </c>
      <c r="C340" s="73" t="s">
        <v>136</v>
      </c>
      <c r="D340" s="192"/>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t="str">
        <f>IF(AE222="-","-",AE222*INDEX('3c Mappings'!$C$8:$O$21,MATCH($C340,'3c Mappings'!$B$8:$B$21,0),MATCH($B340,'3c Mappings'!$C$7:$O$7,0)))</f>
        <v>-</v>
      </c>
      <c r="AF340" s="80" t="str">
        <f>IF(AF222="-","-",AF222*INDEX('3c Mappings'!$C$8:$O$21,MATCH($C340,'3c Mappings'!$B$8:$B$21,0),MATCH($B340,'3c Mappings'!$C$7:$O$7,0)))</f>
        <v>-</v>
      </c>
      <c r="AG340" s="80" t="str">
        <f>IF(AG222="-","-",AG222*INDEX('3c Mappings'!$C$8:$O$21,MATCH($C340,'3c Mappings'!$B$8:$B$21,0),MATCH($B340,'3c Mappings'!$C$7:$O$7,0)))</f>
        <v>-</v>
      </c>
      <c r="AH340" s="80" t="str">
        <f>IF(AH222="-","-",AH222*INDEX('3c Mappings'!$C$8:$O$21,MATCH($C340,'3c Mappings'!$B$8:$B$21,0),MATCH($B340,'3c Mappings'!$C$7:$O$7,0)))</f>
        <v>-</v>
      </c>
      <c r="AI340" s="80" t="str">
        <f>IF(AI222="-","-",AI222*INDEX('3c Mappings'!$C$8:$O$21,MATCH($C340,'3c Mappings'!$B$8:$B$21,0),MATCH($B340,'3c Mappings'!$C$7:$O$7,0)))</f>
        <v>-</v>
      </c>
      <c r="AJ340" s="80" t="str">
        <f>IF(AJ222="-","-",AJ222*INDEX('3c Mappings'!$C$8:$O$21,MATCH($C340,'3c Mappings'!$B$8:$B$21,0),MATCH($B340,'3c Mappings'!$C$7:$O$7,0)))</f>
        <v>-</v>
      </c>
      <c r="AK340" s="80" t="str">
        <f>IF(AK222="-","-",AK222*INDEX('3c Mappings'!$C$8:$O$21,MATCH($C340,'3c Mappings'!$B$8:$B$21,0),MATCH($B340,'3c Mappings'!$C$7:$O$7,0)))</f>
        <v>-</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5">
      <c r="A341" s="10"/>
      <c r="B341" s="72" t="s">
        <v>167</v>
      </c>
      <c r="C341" s="73" t="s">
        <v>136</v>
      </c>
      <c r="D341" s="192"/>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t="str">
        <f>IF(AE223="-","-",AE223*INDEX('3c Mappings'!$C$8:$O$21,MATCH($C341,'3c Mappings'!$B$8:$B$21,0),MATCH($B341,'3c Mappings'!$C$7:$O$7,0)))</f>
        <v>-</v>
      </c>
      <c r="AF341" s="80" t="str">
        <f>IF(AF223="-","-",AF223*INDEX('3c Mappings'!$C$8:$O$21,MATCH($C341,'3c Mappings'!$B$8:$B$21,0),MATCH($B341,'3c Mappings'!$C$7:$O$7,0)))</f>
        <v>-</v>
      </c>
      <c r="AG341" s="80" t="str">
        <f>IF(AG223="-","-",AG223*INDEX('3c Mappings'!$C$8:$O$21,MATCH($C341,'3c Mappings'!$B$8:$B$21,0),MATCH($B341,'3c Mappings'!$C$7:$O$7,0)))</f>
        <v>-</v>
      </c>
      <c r="AH341" s="80" t="str">
        <f>IF(AH223="-","-",AH223*INDEX('3c Mappings'!$C$8:$O$21,MATCH($C341,'3c Mappings'!$B$8:$B$21,0),MATCH($B341,'3c Mappings'!$C$7:$O$7,0)))</f>
        <v>-</v>
      </c>
      <c r="AI341" s="80" t="str">
        <f>IF(AI223="-","-",AI223*INDEX('3c Mappings'!$C$8:$O$21,MATCH($C341,'3c Mappings'!$B$8:$B$21,0),MATCH($B341,'3c Mappings'!$C$7:$O$7,0)))</f>
        <v>-</v>
      </c>
      <c r="AJ341" s="80" t="str">
        <f>IF(AJ223="-","-",AJ223*INDEX('3c Mappings'!$C$8:$O$21,MATCH($C341,'3c Mappings'!$B$8:$B$21,0),MATCH($B341,'3c Mappings'!$C$7:$O$7,0)))</f>
        <v>-</v>
      </c>
      <c r="AK341" s="80" t="str">
        <f>IF(AK223="-","-",AK223*INDEX('3c Mappings'!$C$8:$O$21,MATCH($C341,'3c Mappings'!$B$8:$B$21,0),MATCH($B341,'3c Mappings'!$C$7:$O$7,0)))</f>
        <v>-</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65" customHeight="1">
      <c r="A342" s="10"/>
      <c r="B342" s="72" t="s">
        <v>155</v>
      </c>
      <c r="C342" s="73" t="s">
        <v>137</v>
      </c>
      <c r="D342" s="192"/>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t="str">
        <f>IF(AE211="-","-",AE211*INDEX('3c Mappings'!$C$8:$O$21,MATCH($C342,'3c Mappings'!$B$8:$B$21,0),MATCH($B342,'3c Mappings'!$C$7:$O$7,0)))</f>
        <v>-</v>
      </c>
      <c r="AF342" s="80" t="str">
        <f>IF(AF211="-","-",AF211*INDEX('3c Mappings'!$C$8:$O$21,MATCH($C342,'3c Mappings'!$B$8:$B$21,0),MATCH($B342,'3c Mappings'!$C$7:$O$7,0)))</f>
        <v>-</v>
      </c>
      <c r="AG342" s="80" t="str">
        <f>IF(AG211="-","-",AG211*INDEX('3c Mappings'!$C$8:$O$21,MATCH($C342,'3c Mappings'!$B$8:$B$21,0),MATCH($B342,'3c Mappings'!$C$7:$O$7,0)))</f>
        <v>-</v>
      </c>
      <c r="AH342" s="80" t="str">
        <f>IF(AH211="-","-",AH211*INDEX('3c Mappings'!$C$8:$O$21,MATCH($C342,'3c Mappings'!$B$8:$B$21,0),MATCH($B342,'3c Mappings'!$C$7:$O$7,0)))</f>
        <v>-</v>
      </c>
      <c r="AI342" s="80" t="str">
        <f>IF(AI211="-","-",AI211*INDEX('3c Mappings'!$C$8:$O$21,MATCH($C342,'3c Mappings'!$B$8:$B$21,0),MATCH($B342,'3c Mappings'!$C$7:$O$7,0)))</f>
        <v>-</v>
      </c>
      <c r="AJ342" s="80" t="str">
        <f>IF(AJ211="-","-",AJ211*INDEX('3c Mappings'!$C$8:$O$21,MATCH($C342,'3c Mappings'!$B$8:$B$21,0),MATCH($B342,'3c Mappings'!$C$7:$O$7,0)))</f>
        <v>-</v>
      </c>
      <c r="AK342" s="80" t="str">
        <f>IF(AK211="-","-",AK211*INDEX('3c Mappings'!$C$8:$O$21,MATCH($C342,'3c Mappings'!$B$8:$B$21,0),MATCH($B342,'3c Mappings'!$C$7:$O$7,0)))</f>
        <v>-</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5">
      <c r="A343" s="10"/>
      <c r="B343" s="72" t="s">
        <v>156</v>
      </c>
      <c r="C343" s="73" t="s">
        <v>137</v>
      </c>
      <c r="D343" s="192"/>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t="str">
        <f>IF(AE212="-","-",AE212*INDEX('3c Mappings'!$C$8:$O$21,MATCH($C343,'3c Mappings'!$B$8:$B$21,0),MATCH($B343,'3c Mappings'!$C$7:$O$7,0)))</f>
        <v>-</v>
      </c>
      <c r="AF343" s="80" t="str">
        <f>IF(AF212="-","-",AF212*INDEX('3c Mappings'!$C$8:$O$21,MATCH($C343,'3c Mappings'!$B$8:$B$21,0),MATCH($B343,'3c Mappings'!$C$7:$O$7,0)))</f>
        <v>-</v>
      </c>
      <c r="AG343" s="80" t="str">
        <f>IF(AG212="-","-",AG212*INDEX('3c Mappings'!$C$8:$O$21,MATCH($C343,'3c Mappings'!$B$8:$B$21,0),MATCH($B343,'3c Mappings'!$C$7:$O$7,0)))</f>
        <v>-</v>
      </c>
      <c r="AH343" s="80" t="str">
        <f>IF(AH212="-","-",AH212*INDEX('3c Mappings'!$C$8:$O$21,MATCH($C343,'3c Mappings'!$B$8:$B$21,0),MATCH($B343,'3c Mappings'!$C$7:$O$7,0)))</f>
        <v>-</v>
      </c>
      <c r="AI343" s="80" t="str">
        <f>IF(AI212="-","-",AI212*INDEX('3c Mappings'!$C$8:$O$21,MATCH($C343,'3c Mappings'!$B$8:$B$21,0),MATCH($B343,'3c Mappings'!$C$7:$O$7,0)))</f>
        <v>-</v>
      </c>
      <c r="AJ343" s="80" t="str">
        <f>IF(AJ212="-","-",AJ212*INDEX('3c Mappings'!$C$8:$O$21,MATCH($C343,'3c Mappings'!$B$8:$B$21,0),MATCH($B343,'3c Mappings'!$C$7:$O$7,0)))</f>
        <v>-</v>
      </c>
      <c r="AK343" s="80" t="str">
        <f>IF(AK212="-","-",AK212*INDEX('3c Mappings'!$C$8:$O$21,MATCH($C343,'3c Mappings'!$B$8:$B$21,0),MATCH($B343,'3c Mappings'!$C$7:$O$7,0)))</f>
        <v>-</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5">
      <c r="A344" s="10"/>
      <c r="B344" s="72" t="s">
        <v>157</v>
      </c>
      <c r="C344" s="73" t="s">
        <v>137</v>
      </c>
      <c r="D344" s="192"/>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t="str">
        <f>IF(AE213="-","-",AE213*INDEX('3c Mappings'!$C$8:$O$21,MATCH($C344,'3c Mappings'!$B$8:$B$21,0),MATCH($B344,'3c Mappings'!$C$7:$O$7,0)))</f>
        <v>-</v>
      </c>
      <c r="AF344" s="80" t="str">
        <f>IF(AF213="-","-",AF213*INDEX('3c Mappings'!$C$8:$O$21,MATCH($C344,'3c Mappings'!$B$8:$B$21,0),MATCH($B344,'3c Mappings'!$C$7:$O$7,0)))</f>
        <v>-</v>
      </c>
      <c r="AG344" s="80" t="str">
        <f>IF(AG213="-","-",AG213*INDEX('3c Mappings'!$C$8:$O$21,MATCH($C344,'3c Mappings'!$B$8:$B$21,0),MATCH($B344,'3c Mappings'!$C$7:$O$7,0)))</f>
        <v>-</v>
      </c>
      <c r="AH344" s="80" t="str">
        <f>IF(AH213="-","-",AH213*INDEX('3c Mappings'!$C$8:$O$21,MATCH($C344,'3c Mappings'!$B$8:$B$21,0),MATCH($B344,'3c Mappings'!$C$7:$O$7,0)))</f>
        <v>-</v>
      </c>
      <c r="AI344" s="80" t="str">
        <f>IF(AI213="-","-",AI213*INDEX('3c Mappings'!$C$8:$O$21,MATCH($C344,'3c Mappings'!$B$8:$B$21,0),MATCH($B344,'3c Mappings'!$C$7:$O$7,0)))</f>
        <v>-</v>
      </c>
      <c r="AJ344" s="80" t="str">
        <f>IF(AJ213="-","-",AJ213*INDEX('3c Mappings'!$C$8:$O$21,MATCH($C344,'3c Mappings'!$B$8:$B$21,0),MATCH($B344,'3c Mappings'!$C$7:$O$7,0)))</f>
        <v>-</v>
      </c>
      <c r="AK344" s="80" t="str">
        <f>IF(AK213="-","-",AK213*INDEX('3c Mappings'!$C$8:$O$21,MATCH($C344,'3c Mappings'!$B$8:$B$21,0),MATCH($B344,'3c Mappings'!$C$7:$O$7,0)))</f>
        <v>-</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5">
      <c r="A345" s="10"/>
      <c r="B345" s="72" t="s">
        <v>158</v>
      </c>
      <c r="C345" s="73" t="s">
        <v>137</v>
      </c>
      <c r="D345" s="192"/>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t="str">
        <f>IF(AE214="-","-",AE214*INDEX('3c Mappings'!$C$8:$O$21,MATCH($C345,'3c Mappings'!$B$8:$B$21,0),MATCH($B345,'3c Mappings'!$C$7:$O$7,0)))</f>
        <v>-</v>
      </c>
      <c r="AF345" s="80" t="str">
        <f>IF(AF214="-","-",AF214*INDEX('3c Mappings'!$C$8:$O$21,MATCH($C345,'3c Mappings'!$B$8:$B$21,0),MATCH($B345,'3c Mappings'!$C$7:$O$7,0)))</f>
        <v>-</v>
      </c>
      <c r="AG345" s="80" t="str">
        <f>IF(AG214="-","-",AG214*INDEX('3c Mappings'!$C$8:$O$21,MATCH($C345,'3c Mappings'!$B$8:$B$21,0),MATCH($B345,'3c Mappings'!$C$7:$O$7,0)))</f>
        <v>-</v>
      </c>
      <c r="AH345" s="80" t="str">
        <f>IF(AH214="-","-",AH214*INDEX('3c Mappings'!$C$8:$O$21,MATCH($C345,'3c Mappings'!$B$8:$B$21,0),MATCH($B345,'3c Mappings'!$C$7:$O$7,0)))</f>
        <v>-</v>
      </c>
      <c r="AI345" s="80" t="str">
        <f>IF(AI214="-","-",AI214*INDEX('3c Mappings'!$C$8:$O$21,MATCH($C345,'3c Mappings'!$B$8:$B$21,0),MATCH($B345,'3c Mappings'!$C$7:$O$7,0)))</f>
        <v>-</v>
      </c>
      <c r="AJ345" s="80" t="str">
        <f>IF(AJ214="-","-",AJ214*INDEX('3c Mappings'!$C$8:$O$21,MATCH($C345,'3c Mappings'!$B$8:$B$21,0),MATCH($B345,'3c Mappings'!$C$7:$O$7,0)))</f>
        <v>-</v>
      </c>
      <c r="AK345" s="80" t="str">
        <f>IF(AK214="-","-",AK214*INDEX('3c Mappings'!$C$8:$O$21,MATCH($C345,'3c Mappings'!$B$8:$B$21,0),MATCH($B345,'3c Mappings'!$C$7:$O$7,0)))</f>
        <v>-</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5">
      <c r="A346" s="10"/>
      <c r="B346" s="72" t="s">
        <v>159</v>
      </c>
      <c r="C346" s="73" t="s">
        <v>137</v>
      </c>
      <c r="D346" s="192"/>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t="str">
        <f>IF(AE215="-","-",AE215*INDEX('3c Mappings'!$C$8:$O$21,MATCH($C346,'3c Mappings'!$B$8:$B$21,0),MATCH($B346,'3c Mappings'!$C$7:$O$7,0)))</f>
        <v>-</v>
      </c>
      <c r="AF346" s="80" t="str">
        <f>IF(AF215="-","-",AF215*INDEX('3c Mappings'!$C$8:$O$21,MATCH($C346,'3c Mappings'!$B$8:$B$21,0),MATCH($B346,'3c Mappings'!$C$7:$O$7,0)))</f>
        <v>-</v>
      </c>
      <c r="AG346" s="80" t="str">
        <f>IF(AG215="-","-",AG215*INDEX('3c Mappings'!$C$8:$O$21,MATCH($C346,'3c Mappings'!$B$8:$B$21,0),MATCH($B346,'3c Mappings'!$C$7:$O$7,0)))</f>
        <v>-</v>
      </c>
      <c r="AH346" s="80" t="str">
        <f>IF(AH215="-","-",AH215*INDEX('3c Mappings'!$C$8:$O$21,MATCH($C346,'3c Mappings'!$B$8:$B$21,0),MATCH($B346,'3c Mappings'!$C$7:$O$7,0)))</f>
        <v>-</v>
      </c>
      <c r="AI346" s="80" t="str">
        <f>IF(AI215="-","-",AI215*INDEX('3c Mappings'!$C$8:$O$21,MATCH($C346,'3c Mappings'!$B$8:$B$21,0),MATCH($B346,'3c Mappings'!$C$7:$O$7,0)))</f>
        <v>-</v>
      </c>
      <c r="AJ346" s="80" t="str">
        <f>IF(AJ215="-","-",AJ215*INDEX('3c Mappings'!$C$8:$O$21,MATCH($C346,'3c Mappings'!$B$8:$B$21,0),MATCH($B346,'3c Mappings'!$C$7:$O$7,0)))</f>
        <v>-</v>
      </c>
      <c r="AK346" s="80" t="str">
        <f>IF(AK215="-","-",AK215*INDEX('3c Mappings'!$C$8:$O$21,MATCH($C346,'3c Mappings'!$B$8:$B$21,0),MATCH($B346,'3c Mappings'!$C$7:$O$7,0)))</f>
        <v>-</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5">
      <c r="A347" s="10"/>
      <c r="B347" s="72" t="s">
        <v>160</v>
      </c>
      <c r="C347" s="73" t="s">
        <v>137</v>
      </c>
      <c r="D347" s="192"/>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t="str">
        <f>IF(AE216="-","-",AE216*INDEX('3c Mappings'!$C$8:$O$21,MATCH($C347,'3c Mappings'!$B$8:$B$21,0),MATCH($B347,'3c Mappings'!$C$7:$O$7,0)))</f>
        <v>-</v>
      </c>
      <c r="AF347" s="80" t="str">
        <f>IF(AF216="-","-",AF216*INDEX('3c Mappings'!$C$8:$O$21,MATCH($C347,'3c Mappings'!$B$8:$B$21,0),MATCH($B347,'3c Mappings'!$C$7:$O$7,0)))</f>
        <v>-</v>
      </c>
      <c r="AG347" s="80" t="str">
        <f>IF(AG216="-","-",AG216*INDEX('3c Mappings'!$C$8:$O$21,MATCH($C347,'3c Mappings'!$B$8:$B$21,0),MATCH($B347,'3c Mappings'!$C$7:$O$7,0)))</f>
        <v>-</v>
      </c>
      <c r="AH347" s="80" t="str">
        <f>IF(AH216="-","-",AH216*INDEX('3c Mappings'!$C$8:$O$21,MATCH($C347,'3c Mappings'!$B$8:$B$21,0),MATCH($B347,'3c Mappings'!$C$7:$O$7,0)))</f>
        <v>-</v>
      </c>
      <c r="AI347" s="80" t="str">
        <f>IF(AI216="-","-",AI216*INDEX('3c Mappings'!$C$8:$O$21,MATCH($C347,'3c Mappings'!$B$8:$B$21,0),MATCH($B347,'3c Mappings'!$C$7:$O$7,0)))</f>
        <v>-</v>
      </c>
      <c r="AJ347" s="80" t="str">
        <f>IF(AJ216="-","-",AJ216*INDEX('3c Mappings'!$C$8:$O$21,MATCH($C347,'3c Mappings'!$B$8:$B$21,0),MATCH($B347,'3c Mappings'!$C$7:$O$7,0)))</f>
        <v>-</v>
      </c>
      <c r="AK347" s="80" t="str">
        <f>IF(AK216="-","-",AK216*INDEX('3c Mappings'!$C$8:$O$21,MATCH($C347,'3c Mappings'!$B$8:$B$21,0),MATCH($B347,'3c Mappings'!$C$7:$O$7,0)))</f>
        <v>-</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5">
      <c r="A348" s="10"/>
      <c r="B348" s="72" t="s">
        <v>161</v>
      </c>
      <c r="C348" s="73" t="s">
        <v>137</v>
      </c>
      <c r="D348" s="192"/>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t="str">
        <f>IF(AE217="-","-",AE217*INDEX('3c Mappings'!$C$8:$O$21,MATCH($C348,'3c Mappings'!$B$8:$B$21,0),MATCH($B348,'3c Mappings'!$C$7:$O$7,0)))</f>
        <v>-</v>
      </c>
      <c r="AF348" s="80" t="str">
        <f>IF(AF217="-","-",AF217*INDEX('3c Mappings'!$C$8:$O$21,MATCH($C348,'3c Mappings'!$B$8:$B$21,0),MATCH($B348,'3c Mappings'!$C$7:$O$7,0)))</f>
        <v>-</v>
      </c>
      <c r="AG348" s="80" t="str">
        <f>IF(AG217="-","-",AG217*INDEX('3c Mappings'!$C$8:$O$21,MATCH($C348,'3c Mappings'!$B$8:$B$21,0),MATCH($B348,'3c Mappings'!$C$7:$O$7,0)))</f>
        <v>-</v>
      </c>
      <c r="AH348" s="80" t="str">
        <f>IF(AH217="-","-",AH217*INDEX('3c Mappings'!$C$8:$O$21,MATCH($C348,'3c Mappings'!$B$8:$B$21,0),MATCH($B348,'3c Mappings'!$C$7:$O$7,0)))</f>
        <v>-</v>
      </c>
      <c r="AI348" s="80" t="str">
        <f>IF(AI217="-","-",AI217*INDEX('3c Mappings'!$C$8:$O$21,MATCH($C348,'3c Mappings'!$B$8:$B$21,0),MATCH($B348,'3c Mappings'!$C$7:$O$7,0)))</f>
        <v>-</v>
      </c>
      <c r="AJ348" s="80" t="str">
        <f>IF(AJ217="-","-",AJ217*INDEX('3c Mappings'!$C$8:$O$21,MATCH($C348,'3c Mappings'!$B$8:$B$21,0),MATCH($B348,'3c Mappings'!$C$7:$O$7,0)))</f>
        <v>-</v>
      </c>
      <c r="AK348" s="80" t="str">
        <f>IF(AK217="-","-",AK217*INDEX('3c Mappings'!$C$8:$O$21,MATCH($C348,'3c Mappings'!$B$8:$B$21,0),MATCH($B348,'3c Mappings'!$C$7:$O$7,0)))</f>
        <v>-</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5">
      <c r="A349" s="10"/>
      <c r="B349" s="72" t="s">
        <v>162</v>
      </c>
      <c r="C349" s="73" t="s">
        <v>137</v>
      </c>
      <c r="D349" s="192"/>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t="str">
        <f>IF(AE218="-","-",AE218*INDEX('3c Mappings'!$C$8:$O$21,MATCH($C349,'3c Mappings'!$B$8:$B$21,0),MATCH($B349,'3c Mappings'!$C$7:$O$7,0)))</f>
        <v>-</v>
      </c>
      <c r="AF349" s="80" t="str">
        <f>IF(AF218="-","-",AF218*INDEX('3c Mappings'!$C$8:$O$21,MATCH($C349,'3c Mappings'!$B$8:$B$21,0),MATCH($B349,'3c Mappings'!$C$7:$O$7,0)))</f>
        <v>-</v>
      </c>
      <c r="AG349" s="80" t="str">
        <f>IF(AG218="-","-",AG218*INDEX('3c Mappings'!$C$8:$O$21,MATCH($C349,'3c Mappings'!$B$8:$B$21,0),MATCH($B349,'3c Mappings'!$C$7:$O$7,0)))</f>
        <v>-</v>
      </c>
      <c r="AH349" s="80" t="str">
        <f>IF(AH218="-","-",AH218*INDEX('3c Mappings'!$C$8:$O$21,MATCH($C349,'3c Mappings'!$B$8:$B$21,0),MATCH($B349,'3c Mappings'!$C$7:$O$7,0)))</f>
        <v>-</v>
      </c>
      <c r="AI349" s="80" t="str">
        <f>IF(AI218="-","-",AI218*INDEX('3c Mappings'!$C$8:$O$21,MATCH($C349,'3c Mappings'!$B$8:$B$21,0),MATCH($B349,'3c Mappings'!$C$7:$O$7,0)))</f>
        <v>-</v>
      </c>
      <c r="AJ349" s="80" t="str">
        <f>IF(AJ218="-","-",AJ218*INDEX('3c Mappings'!$C$8:$O$21,MATCH($C349,'3c Mappings'!$B$8:$B$21,0),MATCH($B349,'3c Mappings'!$C$7:$O$7,0)))</f>
        <v>-</v>
      </c>
      <c r="AK349" s="80" t="str">
        <f>IF(AK218="-","-",AK218*INDEX('3c Mappings'!$C$8:$O$21,MATCH($C349,'3c Mappings'!$B$8:$B$21,0),MATCH($B349,'3c Mappings'!$C$7:$O$7,0)))</f>
        <v>-</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5">
      <c r="A350" s="10"/>
      <c r="B350" s="72" t="s">
        <v>163</v>
      </c>
      <c r="C350" s="73" t="s">
        <v>137</v>
      </c>
      <c r="D350" s="192"/>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t="str">
        <f>IF(AE219="-","-",AE219*INDEX('3c Mappings'!$C$8:$O$21,MATCH($C350,'3c Mappings'!$B$8:$B$21,0),MATCH($B350,'3c Mappings'!$C$7:$O$7,0)))</f>
        <v>-</v>
      </c>
      <c r="AF350" s="80" t="str">
        <f>IF(AF219="-","-",AF219*INDEX('3c Mappings'!$C$8:$O$21,MATCH($C350,'3c Mappings'!$B$8:$B$21,0),MATCH($B350,'3c Mappings'!$C$7:$O$7,0)))</f>
        <v>-</v>
      </c>
      <c r="AG350" s="80" t="str">
        <f>IF(AG219="-","-",AG219*INDEX('3c Mappings'!$C$8:$O$21,MATCH($C350,'3c Mappings'!$B$8:$B$21,0),MATCH($B350,'3c Mappings'!$C$7:$O$7,0)))</f>
        <v>-</v>
      </c>
      <c r="AH350" s="80" t="str">
        <f>IF(AH219="-","-",AH219*INDEX('3c Mappings'!$C$8:$O$21,MATCH($C350,'3c Mappings'!$B$8:$B$21,0),MATCH($B350,'3c Mappings'!$C$7:$O$7,0)))</f>
        <v>-</v>
      </c>
      <c r="AI350" s="80" t="str">
        <f>IF(AI219="-","-",AI219*INDEX('3c Mappings'!$C$8:$O$21,MATCH($C350,'3c Mappings'!$B$8:$B$21,0),MATCH($B350,'3c Mappings'!$C$7:$O$7,0)))</f>
        <v>-</v>
      </c>
      <c r="AJ350" s="80" t="str">
        <f>IF(AJ219="-","-",AJ219*INDEX('3c Mappings'!$C$8:$O$21,MATCH($C350,'3c Mappings'!$B$8:$B$21,0),MATCH($B350,'3c Mappings'!$C$7:$O$7,0)))</f>
        <v>-</v>
      </c>
      <c r="AK350" s="80" t="str">
        <f>IF(AK219="-","-",AK219*INDEX('3c Mappings'!$C$8:$O$21,MATCH($C350,'3c Mappings'!$B$8:$B$21,0),MATCH($B350,'3c Mappings'!$C$7:$O$7,0)))</f>
        <v>-</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5">
      <c r="A351" s="10"/>
      <c r="B351" s="72" t="s">
        <v>164</v>
      </c>
      <c r="C351" s="73" t="s">
        <v>137</v>
      </c>
      <c r="D351" s="192"/>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t="str">
        <f>IF(AE220="-","-",AE220*INDEX('3c Mappings'!$C$8:$O$21,MATCH($C351,'3c Mappings'!$B$8:$B$21,0),MATCH($B351,'3c Mappings'!$C$7:$O$7,0)))</f>
        <v>-</v>
      </c>
      <c r="AF351" s="80" t="str">
        <f>IF(AF220="-","-",AF220*INDEX('3c Mappings'!$C$8:$O$21,MATCH($C351,'3c Mappings'!$B$8:$B$21,0),MATCH($B351,'3c Mappings'!$C$7:$O$7,0)))</f>
        <v>-</v>
      </c>
      <c r="AG351" s="80" t="str">
        <f>IF(AG220="-","-",AG220*INDEX('3c Mappings'!$C$8:$O$21,MATCH($C351,'3c Mappings'!$B$8:$B$21,0),MATCH($B351,'3c Mappings'!$C$7:$O$7,0)))</f>
        <v>-</v>
      </c>
      <c r="AH351" s="80" t="str">
        <f>IF(AH220="-","-",AH220*INDEX('3c Mappings'!$C$8:$O$21,MATCH($C351,'3c Mappings'!$B$8:$B$21,0),MATCH($B351,'3c Mappings'!$C$7:$O$7,0)))</f>
        <v>-</v>
      </c>
      <c r="AI351" s="80" t="str">
        <f>IF(AI220="-","-",AI220*INDEX('3c Mappings'!$C$8:$O$21,MATCH($C351,'3c Mappings'!$B$8:$B$21,0),MATCH($B351,'3c Mappings'!$C$7:$O$7,0)))</f>
        <v>-</v>
      </c>
      <c r="AJ351" s="80" t="str">
        <f>IF(AJ220="-","-",AJ220*INDEX('3c Mappings'!$C$8:$O$21,MATCH($C351,'3c Mappings'!$B$8:$B$21,0),MATCH($B351,'3c Mappings'!$C$7:$O$7,0)))</f>
        <v>-</v>
      </c>
      <c r="AK351" s="80" t="str">
        <f>IF(AK220="-","-",AK220*INDEX('3c Mappings'!$C$8:$O$21,MATCH($C351,'3c Mappings'!$B$8:$B$21,0),MATCH($B351,'3c Mappings'!$C$7:$O$7,0)))</f>
        <v>-</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5">
      <c r="A352" s="10"/>
      <c r="B352" s="72" t="s">
        <v>165</v>
      </c>
      <c r="C352" s="73" t="s">
        <v>137</v>
      </c>
      <c r="D352" s="192"/>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t="str">
        <f>IF(AE221="-","-",AE221*INDEX('3c Mappings'!$C$8:$O$21,MATCH($C352,'3c Mappings'!$B$8:$B$21,0),MATCH($B352,'3c Mappings'!$C$7:$O$7,0)))</f>
        <v>-</v>
      </c>
      <c r="AF352" s="80" t="str">
        <f>IF(AF221="-","-",AF221*INDEX('3c Mappings'!$C$8:$O$21,MATCH($C352,'3c Mappings'!$B$8:$B$21,0),MATCH($B352,'3c Mappings'!$C$7:$O$7,0)))</f>
        <v>-</v>
      </c>
      <c r="AG352" s="80" t="str">
        <f>IF(AG221="-","-",AG221*INDEX('3c Mappings'!$C$8:$O$21,MATCH($C352,'3c Mappings'!$B$8:$B$21,0),MATCH($B352,'3c Mappings'!$C$7:$O$7,0)))</f>
        <v>-</v>
      </c>
      <c r="AH352" s="80" t="str">
        <f>IF(AH221="-","-",AH221*INDEX('3c Mappings'!$C$8:$O$21,MATCH($C352,'3c Mappings'!$B$8:$B$21,0),MATCH($B352,'3c Mappings'!$C$7:$O$7,0)))</f>
        <v>-</v>
      </c>
      <c r="AI352" s="80" t="str">
        <f>IF(AI221="-","-",AI221*INDEX('3c Mappings'!$C$8:$O$21,MATCH($C352,'3c Mappings'!$B$8:$B$21,0),MATCH($B352,'3c Mappings'!$C$7:$O$7,0)))</f>
        <v>-</v>
      </c>
      <c r="AJ352" s="80" t="str">
        <f>IF(AJ221="-","-",AJ221*INDEX('3c Mappings'!$C$8:$O$21,MATCH($C352,'3c Mappings'!$B$8:$B$21,0),MATCH($B352,'3c Mappings'!$C$7:$O$7,0)))</f>
        <v>-</v>
      </c>
      <c r="AK352" s="80" t="str">
        <f>IF(AK221="-","-",AK221*INDEX('3c Mappings'!$C$8:$O$21,MATCH($C352,'3c Mappings'!$B$8:$B$21,0),MATCH($B352,'3c Mappings'!$C$7:$O$7,0)))</f>
        <v>-</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5">
      <c r="A353" s="10"/>
      <c r="B353" s="72" t="s">
        <v>166</v>
      </c>
      <c r="C353" s="73" t="s">
        <v>137</v>
      </c>
      <c r="D353" s="192"/>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t="str">
        <f>IF(AE222="-","-",AE222*INDEX('3c Mappings'!$C$8:$O$21,MATCH($C353,'3c Mappings'!$B$8:$B$21,0),MATCH($B353,'3c Mappings'!$C$7:$O$7,0)))</f>
        <v>-</v>
      </c>
      <c r="AF353" s="80" t="str">
        <f>IF(AF222="-","-",AF222*INDEX('3c Mappings'!$C$8:$O$21,MATCH($C353,'3c Mappings'!$B$8:$B$21,0),MATCH($B353,'3c Mappings'!$C$7:$O$7,0)))</f>
        <v>-</v>
      </c>
      <c r="AG353" s="80" t="str">
        <f>IF(AG222="-","-",AG222*INDEX('3c Mappings'!$C$8:$O$21,MATCH($C353,'3c Mappings'!$B$8:$B$21,0),MATCH($B353,'3c Mappings'!$C$7:$O$7,0)))</f>
        <v>-</v>
      </c>
      <c r="AH353" s="80" t="str">
        <f>IF(AH222="-","-",AH222*INDEX('3c Mappings'!$C$8:$O$21,MATCH($C353,'3c Mappings'!$B$8:$B$21,0),MATCH($B353,'3c Mappings'!$C$7:$O$7,0)))</f>
        <v>-</v>
      </c>
      <c r="AI353" s="80" t="str">
        <f>IF(AI222="-","-",AI222*INDEX('3c Mappings'!$C$8:$O$21,MATCH($C353,'3c Mappings'!$B$8:$B$21,0),MATCH($B353,'3c Mappings'!$C$7:$O$7,0)))</f>
        <v>-</v>
      </c>
      <c r="AJ353" s="80" t="str">
        <f>IF(AJ222="-","-",AJ222*INDEX('3c Mappings'!$C$8:$O$21,MATCH($C353,'3c Mappings'!$B$8:$B$21,0),MATCH($B353,'3c Mappings'!$C$7:$O$7,0)))</f>
        <v>-</v>
      </c>
      <c r="AK353" s="80" t="str">
        <f>IF(AK222="-","-",AK222*INDEX('3c Mappings'!$C$8:$O$21,MATCH($C353,'3c Mappings'!$B$8:$B$21,0),MATCH($B353,'3c Mappings'!$C$7:$O$7,0)))</f>
        <v>-</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5">
      <c r="A354" s="10"/>
      <c r="B354" s="72" t="s">
        <v>167</v>
      </c>
      <c r="C354" s="73" t="s">
        <v>137</v>
      </c>
      <c r="D354" s="192"/>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t="str">
        <f>IF(AE223="-","-",AE223*INDEX('3c Mappings'!$C$8:$O$21,MATCH($C354,'3c Mappings'!$B$8:$B$21,0),MATCH($B354,'3c Mappings'!$C$7:$O$7,0)))</f>
        <v>-</v>
      </c>
      <c r="AF354" s="80" t="str">
        <f>IF(AF223="-","-",AF223*INDEX('3c Mappings'!$C$8:$O$21,MATCH($C354,'3c Mappings'!$B$8:$B$21,0),MATCH($B354,'3c Mappings'!$C$7:$O$7,0)))</f>
        <v>-</v>
      </c>
      <c r="AG354" s="80" t="str">
        <f>IF(AG223="-","-",AG223*INDEX('3c Mappings'!$C$8:$O$21,MATCH($C354,'3c Mappings'!$B$8:$B$21,0),MATCH($B354,'3c Mappings'!$C$7:$O$7,0)))</f>
        <v>-</v>
      </c>
      <c r="AH354" s="80" t="str">
        <f>IF(AH223="-","-",AH223*INDEX('3c Mappings'!$C$8:$O$21,MATCH($C354,'3c Mappings'!$B$8:$B$21,0),MATCH($B354,'3c Mappings'!$C$7:$O$7,0)))</f>
        <v>-</v>
      </c>
      <c r="AI354" s="80" t="str">
        <f>IF(AI223="-","-",AI223*INDEX('3c Mappings'!$C$8:$O$21,MATCH($C354,'3c Mappings'!$B$8:$B$21,0),MATCH($B354,'3c Mappings'!$C$7:$O$7,0)))</f>
        <v>-</v>
      </c>
      <c r="AJ354" s="80" t="str">
        <f>IF(AJ223="-","-",AJ223*INDEX('3c Mappings'!$C$8:$O$21,MATCH($C354,'3c Mappings'!$B$8:$B$21,0),MATCH($B354,'3c Mappings'!$C$7:$O$7,0)))</f>
        <v>-</v>
      </c>
      <c r="AK354" s="80" t="str">
        <f>IF(AK223="-","-",AK223*INDEX('3c Mappings'!$C$8:$O$21,MATCH($C354,'3c Mappings'!$B$8:$B$21,0),MATCH($B354,'3c Mappings'!$C$7:$O$7,0)))</f>
        <v>-</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65" customHeight="1">
      <c r="A355" s="10"/>
      <c r="B355" s="72" t="s">
        <v>155</v>
      </c>
      <c r="C355" s="73" t="s">
        <v>138</v>
      </c>
      <c r="D355" s="192"/>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t="str">
        <f>IF(AE211="-","-",AE211*INDEX('3c Mappings'!$C$8:$O$21,MATCH($C355,'3c Mappings'!$B$8:$B$21,0),MATCH($B355,'3c Mappings'!$C$7:$O$7,0)))</f>
        <v>-</v>
      </c>
      <c r="AF355" s="80" t="str">
        <f>IF(AF211="-","-",AF211*INDEX('3c Mappings'!$C$8:$O$21,MATCH($C355,'3c Mappings'!$B$8:$B$21,0),MATCH($B355,'3c Mappings'!$C$7:$O$7,0)))</f>
        <v>-</v>
      </c>
      <c r="AG355" s="80" t="str">
        <f>IF(AG211="-","-",AG211*INDEX('3c Mappings'!$C$8:$O$21,MATCH($C355,'3c Mappings'!$B$8:$B$21,0),MATCH($B355,'3c Mappings'!$C$7:$O$7,0)))</f>
        <v>-</v>
      </c>
      <c r="AH355" s="80" t="str">
        <f>IF(AH211="-","-",AH211*INDEX('3c Mappings'!$C$8:$O$21,MATCH($C355,'3c Mappings'!$B$8:$B$21,0),MATCH($B355,'3c Mappings'!$C$7:$O$7,0)))</f>
        <v>-</v>
      </c>
      <c r="AI355" s="80" t="str">
        <f>IF(AI211="-","-",AI211*INDEX('3c Mappings'!$C$8:$O$21,MATCH($C355,'3c Mappings'!$B$8:$B$21,0),MATCH($B355,'3c Mappings'!$C$7:$O$7,0)))</f>
        <v>-</v>
      </c>
      <c r="AJ355" s="80" t="str">
        <f>IF(AJ211="-","-",AJ211*INDEX('3c Mappings'!$C$8:$O$21,MATCH($C355,'3c Mappings'!$B$8:$B$21,0),MATCH($B355,'3c Mappings'!$C$7:$O$7,0)))</f>
        <v>-</v>
      </c>
      <c r="AK355" s="80" t="str">
        <f>IF(AK211="-","-",AK211*INDEX('3c Mappings'!$C$8:$O$21,MATCH($C355,'3c Mappings'!$B$8:$B$21,0),MATCH($B355,'3c Mappings'!$C$7:$O$7,0)))</f>
        <v>-</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5">
      <c r="A356" s="10"/>
      <c r="B356" s="72" t="s">
        <v>156</v>
      </c>
      <c r="C356" s="73" t="s">
        <v>138</v>
      </c>
      <c r="D356" s="192"/>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t="str">
        <f>IF(AE212="-","-",AE212*INDEX('3c Mappings'!$C$8:$O$21,MATCH($C356,'3c Mappings'!$B$8:$B$21,0),MATCH($B356,'3c Mappings'!$C$7:$O$7,0)))</f>
        <v>-</v>
      </c>
      <c r="AF356" s="80" t="str">
        <f>IF(AF212="-","-",AF212*INDEX('3c Mappings'!$C$8:$O$21,MATCH($C356,'3c Mappings'!$B$8:$B$21,0),MATCH($B356,'3c Mappings'!$C$7:$O$7,0)))</f>
        <v>-</v>
      </c>
      <c r="AG356" s="80" t="str">
        <f>IF(AG212="-","-",AG212*INDEX('3c Mappings'!$C$8:$O$21,MATCH($C356,'3c Mappings'!$B$8:$B$21,0),MATCH($B356,'3c Mappings'!$C$7:$O$7,0)))</f>
        <v>-</v>
      </c>
      <c r="AH356" s="80" t="str">
        <f>IF(AH212="-","-",AH212*INDEX('3c Mappings'!$C$8:$O$21,MATCH($C356,'3c Mappings'!$B$8:$B$21,0),MATCH($B356,'3c Mappings'!$C$7:$O$7,0)))</f>
        <v>-</v>
      </c>
      <c r="AI356" s="80" t="str">
        <f>IF(AI212="-","-",AI212*INDEX('3c Mappings'!$C$8:$O$21,MATCH($C356,'3c Mappings'!$B$8:$B$21,0),MATCH($B356,'3c Mappings'!$C$7:$O$7,0)))</f>
        <v>-</v>
      </c>
      <c r="AJ356" s="80" t="str">
        <f>IF(AJ212="-","-",AJ212*INDEX('3c Mappings'!$C$8:$O$21,MATCH($C356,'3c Mappings'!$B$8:$B$21,0),MATCH($B356,'3c Mappings'!$C$7:$O$7,0)))</f>
        <v>-</v>
      </c>
      <c r="AK356" s="80" t="str">
        <f>IF(AK212="-","-",AK212*INDEX('3c Mappings'!$C$8:$O$21,MATCH($C356,'3c Mappings'!$B$8:$B$21,0),MATCH($B356,'3c Mappings'!$C$7:$O$7,0)))</f>
        <v>-</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5">
      <c r="A357" s="10"/>
      <c r="B357" s="72" t="s">
        <v>157</v>
      </c>
      <c r="C357" s="73" t="s">
        <v>138</v>
      </c>
      <c r="D357" s="192"/>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t="str">
        <f>IF(AE213="-","-",AE213*INDEX('3c Mappings'!$C$8:$O$21,MATCH($C357,'3c Mappings'!$B$8:$B$21,0),MATCH($B357,'3c Mappings'!$C$7:$O$7,0)))</f>
        <v>-</v>
      </c>
      <c r="AF357" s="80" t="str">
        <f>IF(AF213="-","-",AF213*INDEX('3c Mappings'!$C$8:$O$21,MATCH($C357,'3c Mappings'!$B$8:$B$21,0),MATCH($B357,'3c Mappings'!$C$7:$O$7,0)))</f>
        <v>-</v>
      </c>
      <c r="AG357" s="80" t="str">
        <f>IF(AG213="-","-",AG213*INDEX('3c Mappings'!$C$8:$O$21,MATCH($C357,'3c Mappings'!$B$8:$B$21,0),MATCH($B357,'3c Mappings'!$C$7:$O$7,0)))</f>
        <v>-</v>
      </c>
      <c r="AH357" s="80" t="str">
        <f>IF(AH213="-","-",AH213*INDEX('3c Mappings'!$C$8:$O$21,MATCH($C357,'3c Mappings'!$B$8:$B$21,0),MATCH($B357,'3c Mappings'!$C$7:$O$7,0)))</f>
        <v>-</v>
      </c>
      <c r="AI357" s="80" t="str">
        <f>IF(AI213="-","-",AI213*INDEX('3c Mappings'!$C$8:$O$21,MATCH($C357,'3c Mappings'!$B$8:$B$21,0),MATCH($B357,'3c Mappings'!$C$7:$O$7,0)))</f>
        <v>-</v>
      </c>
      <c r="AJ357" s="80" t="str">
        <f>IF(AJ213="-","-",AJ213*INDEX('3c Mappings'!$C$8:$O$21,MATCH($C357,'3c Mappings'!$B$8:$B$21,0),MATCH($B357,'3c Mappings'!$C$7:$O$7,0)))</f>
        <v>-</v>
      </c>
      <c r="AK357" s="80" t="str">
        <f>IF(AK213="-","-",AK213*INDEX('3c Mappings'!$C$8:$O$21,MATCH($C357,'3c Mappings'!$B$8:$B$21,0),MATCH($B357,'3c Mappings'!$C$7:$O$7,0)))</f>
        <v>-</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5">
      <c r="A358" s="10"/>
      <c r="B358" s="72" t="s">
        <v>158</v>
      </c>
      <c r="C358" s="73" t="s">
        <v>138</v>
      </c>
      <c r="D358" s="192"/>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t="str">
        <f>IF(AE214="-","-",AE214*INDEX('3c Mappings'!$C$8:$O$21,MATCH($C358,'3c Mappings'!$B$8:$B$21,0),MATCH($B358,'3c Mappings'!$C$7:$O$7,0)))</f>
        <v>-</v>
      </c>
      <c r="AF358" s="80" t="str">
        <f>IF(AF214="-","-",AF214*INDEX('3c Mappings'!$C$8:$O$21,MATCH($C358,'3c Mappings'!$B$8:$B$21,0),MATCH($B358,'3c Mappings'!$C$7:$O$7,0)))</f>
        <v>-</v>
      </c>
      <c r="AG358" s="80" t="str">
        <f>IF(AG214="-","-",AG214*INDEX('3c Mappings'!$C$8:$O$21,MATCH($C358,'3c Mappings'!$B$8:$B$21,0),MATCH($B358,'3c Mappings'!$C$7:$O$7,0)))</f>
        <v>-</v>
      </c>
      <c r="AH358" s="80" t="str">
        <f>IF(AH214="-","-",AH214*INDEX('3c Mappings'!$C$8:$O$21,MATCH($C358,'3c Mappings'!$B$8:$B$21,0),MATCH($B358,'3c Mappings'!$C$7:$O$7,0)))</f>
        <v>-</v>
      </c>
      <c r="AI358" s="80" t="str">
        <f>IF(AI214="-","-",AI214*INDEX('3c Mappings'!$C$8:$O$21,MATCH($C358,'3c Mappings'!$B$8:$B$21,0),MATCH($B358,'3c Mappings'!$C$7:$O$7,0)))</f>
        <v>-</v>
      </c>
      <c r="AJ358" s="80" t="str">
        <f>IF(AJ214="-","-",AJ214*INDEX('3c Mappings'!$C$8:$O$21,MATCH($C358,'3c Mappings'!$B$8:$B$21,0),MATCH($B358,'3c Mappings'!$C$7:$O$7,0)))</f>
        <v>-</v>
      </c>
      <c r="AK358" s="80" t="str">
        <f>IF(AK214="-","-",AK214*INDEX('3c Mappings'!$C$8:$O$21,MATCH($C358,'3c Mappings'!$B$8:$B$21,0),MATCH($B358,'3c Mappings'!$C$7:$O$7,0)))</f>
        <v>-</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5">
      <c r="A359" s="10"/>
      <c r="B359" s="72" t="s">
        <v>159</v>
      </c>
      <c r="C359" s="73" t="s">
        <v>138</v>
      </c>
      <c r="D359" s="192"/>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t="str">
        <f>IF(AE215="-","-",AE215*INDEX('3c Mappings'!$C$8:$O$21,MATCH($C359,'3c Mappings'!$B$8:$B$21,0),MATCH($B359,'3c Mappings'!$C$7:$O$7,0)))</f>
        <v>-</v>
      </c>
      <c r="AF359" s="80" t="str">
        <f>IF(AF215="-","-",AF215*INDEX('3c Mappings'!$C$8:$O$21,MATCH($C359,'3c Mappings'!$B$8:$B$21,0),MATCH($B359,'3c Mappings'!$C$7:$O$7,0)))</f>
        <v>-</v>
      </c>
      <c r="AG359" s="80" t="str">
        <f>IF(AG215="-","-",AG215*INDEX('3c Mappings'!$C$8:$O$21,MATCH($C359,'3c Mappings'!$B$8:$B$21,0),MATCH($B359,'3c Mappings'!$C$7:$O$7,0)))</f>
        <v>-</v>
      </c>
      <c r="AH359" s="80" t="str">
        <f>IF(AH215="-","-",AH215*INDEX('3c Mappings'!$C$8:$O$21,MATCH($C359,'3c Mappings'!$B$8:$B$21,0),MATCH($B359,'3c Mappings'!$C$7:$O$7,0)))</f>
        <v>-</v>
      </c>
      <c r="AI359" s="80" t="str">
        <f>IF(AI215="-","-",AI215*INDEX('3c Mappings'!$C$8:$O$21,MATCH($C359,'3c Mappings'!$B$8:$B$21,0),MATCH($B359,'3c Mappings'!$C$7:$O$7,0)))</f>
        <v>-</v>
      </c>
      <c r="AJ359" s="80" t="str">
        <f>IF(AJ215="-","-",AJ215*INDEX('3c Mappings'!$C$8:$O$21,MATCH($C359,'3c Mappings'!$B$8:$B$21,0),MATCH($B359,'3c Mappings'!$C$7:$O$7,0)))</f>
        <v>-</v>
      </c>
      <c r="AK359" s="80" t="str">
        <f>IF(AK215="-","-",AK215*INDEX('3c Mappings'!$C$8:$O$21,MATCH($C359,'3c Mappings'!$B$8:$B$21,0),MATCH($B359,'3c Mappings'!$C$7:$O$7,0)))</f>
        <v>-</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5">
      <c r="A360" s="10"/>
      <c r="B360" s="72" t="s">
        <v>160</v>
      </c>
      <c r="C360" s="73" t="s">
        <v>138</v>
      </c>
      <c r="D360" s="192"/>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t="str">
        <f>IF(AE216="-","-",AE216*INDEX('3c Mappings'!$C$8:$O$21,MATCH($C360,'3c Mappings'!$B$8:$B$21,0),MATCH($B360,'3c Mappings'!$C$7:$O$7,0)))</f>
        <v>-</v>
      </c>
      <c r="AF360" s="80" t="str">
        <f>IF(AF216="-","-",AF216*INDEX('3c Mappings'!$C$8:$O$21,MATCH($C360,'3c Mappings'!$B$8:$B$21,0),MATCH($B360,'3c Mappings'!$C$7:$O$7,0)))</f>
        <v>-</v>
      </c>
      <c r="AG360" s="80" t="str">
        <f>IF(AG216="-","-",AG216*INDEX('3c Mappings'!$C$8:$O$21,MATCH($C360,'3c Mappings'!$B$8:$B$21,0),MATCH($B360,'3c Mappings'!$C$7:$O$7,0)))</f>
        <v>-</v>
      </c>
      <c r="AH360" s="80" t="str">
        <f>IF(AH216="-","-",AH216*INDEX('3c Mappings'!$C$8:$O$21,MATCH($C360,'3c Mappings'!$B$8:$B$21,0),MATCH($B360,'3c Mappings'!$C$7:$O$7,0)))</f>
        <v>-</v>
      </c>
      <c r="AI360" s="80" t="str">
        <f>IF(AI216="-","-",AI216*INDEX('3c Mappings'!$C$8:$O$21,MATCH($C360,'3c Mappings'!$B$8:$B$21,0),MATCH($B360,'3c Mappings'!$C$7:$O$7,0)))</f>
        <v>-</v>
      </c>
      <c r="AJ360" s="80" t="str">
        <f>IF(AJ216="-","-",AJ216*INDEX('3c Mappings'!$C$8:$O$21,MATCH($C360,'3c Mappings'!$B$8:$B$21,0),MATCH($B360,'3c Mappings'!$C$7:$O$7,0)))</f>
        <v>-</v>
      </c>
      <c r="AK360" s="80" t="str">
        <f>IF(AK216="-","-",AK216*INDEX('3c Mappings'!$C$8:$O$21,MATCH($C360,'3c Mappings'!$B$8:$B$21,0),MATCH($B360,'3c Mappings'!$C$7:$O$7,0)))</f>
        <v>-</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5">
      <c r="A361" s="10"/>
      <c r="B361" s="72" t="s">
        <v>161</v>
      </c>
      <c r="C361" s="73" t="s">
        <v>138</v>
      </c>
      <c r="D361" s="192"/>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t="str">
        <f>IF(AE217="-","-",AE217*INDEX('3c Mappings'!$C$8:$O$21,MATCH($C361,'3c Mappings'!$B$8:$B$21,0),MATCH($B361,'3c Mappings'!$C$7:$O$7,0)))</f>
        <v>-</v>
      </c>
      <c r="AF361" s="80" t="str">
        <f>IF(AF217="-","-",AF217*INDEX('3c Mappings'!$C$8:$O$21,MATCH($C361,'3c Mappings'!$B$8:$B$21,0),MATCH($B361,'3c Mappings'!$C$7:$O$7,0)))</f>
        <v>-</v>
      </c>
      <c r="AG361" s="80" t="str">
        <f>IF(AG217="-","-",AG217*INDEX('3c Mappings'!$C$8:$O$21,MATCH($C361,'3c Mappings'!$B$8:$B$21,0),MATCH($B361,'3c Mappings'!$C$7:$O$7,0)))</f>
        <v>-</v>
      </c>
      <c r="AH361" s="80" t="str">
        <f>IF(AH217="-","-",AH217*INDEX('3c Mappings'!$C$8:$O$21,MATCH($C361,'3c Mappings'!$B$8:$B$21,0),MATCH($B361,'3c Mappings'!$C$7:$O$7,0)))</f>
        <v>-</v>
      </c>
      <c r="AI361" s="80" t="str">
        <f>IF(AI217="-","-",AI217*INDEX('3c Mappings'!$C$8:$O$21,MATCH($C361,'3c Mappings'!$B$8:$B$21,0),MATCH($B361,'3c Mappings'!$C$7:$O$7,0)))</f>
        <v>-</v>
      </c>
      <c r="AJ361" s="80" t="str">
        <f>IF(AJ217="-","-",AJ217*INDEX('3c Mappings'!$C$8:$O$21,MATCH($C361,'3c Mappings'!$B$8:$B$21,0),MATCH($B361,'3c Mappings'!$C$7:$O$7,0)))</f>
        <v>-</v>
      </c>
      <c r="AK361" s="80" t="str">
        <f>IF(AK217="-","-",AK217*INDEX('3c Mappings'!$C$8:$O$21,MATCH($C361,'3c Mappings'!$B$8:$B$21,0),MATCH($B361,'3c Mappings'!$C$7:$O$7,0)))</f>
        <v>-</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5">
      <c r="A362" s="10"/>
      <c r="B362" s="72" t="s">
        <v>162</v>
      </c>
      <c r="C362" s="73" t="s">
        <v>138</v>
      </c>
      <c r="D362" s="192"/>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t="str">
        <f>IF(AE218="-","-",AE218*INDEX('3c Mappings'!$C$8:$O$21,MATCH($C362,'3c Mappings'!$B$8:$B$21,0),MATCH($B362,'3c Mappings'!$C$7:$O$7,0)))</f>
        <v>-</v>
      </c>
      <c r="AF362" s="80" t="str">
        <f>IF(AF218="-","-",AF218*INDEX('3c Mappings'!$C$8:$O$21,MATCH($C362,'3c Mappings'!$B$8:$B$21,0),MATCH($B362,'3c Mappings'!$C$7:$O$7,0)))</f>
        <v>-</v>
      </c>
      <c r="AG362" s="80" t="str">
        <f>IF(AG218="-","-",AG218*INDEX('3c Mappings'!$C$8:$O$21,MATCH($C362,'3c Mappings'!$B$8:$B$21,0),MATCH($B362,'3c Mappings'!$C$7:$O$7,0)))</f>
        <v>-</v>
      </c>
      <c r="AH362" s="80" t="str">
        <f>IF(AH218="-","-",AH218*INDEX('3c Mappings'!$C$8:$O$21,MATCH($C362,'3c Mappings'!$B$8:$B$21,0),MATCH($B362,'3c Mappings'!$C$7:$O$7,0)))</f>
        <v>-</v>
      </c>
      <c r="AI362" s="80" t="str">
        <f>IF(AI218="-","-",AI218*INDEX('3c Mappings'!$C$8:$O$21,MATCH($C362,'3c Mappings'!$B$8:$B$21,0),MATCH($B362,'3c Mappings'!$C$7:$O$7,0)))</f>
        <v>-</v>
      </c>
      <c r="AJ362" s="80" t="str">
        <f>IF(AJ218="-","-",AJ218*INDEX('3c Mappings'!$C$8:$O$21,MATCH($C362,'3c Mappings'!$B$8:$B$21,0),MATCH($B362,'3c Mappings'!$C$7:$O$7,0)))</f>
        <v>-</v>
      </c>
      <c r="AK362" s="80" t="str">
        <f>IF(AK218="-","-",AK218*INDEX('3c Mappings'!$C$8:$O$21,MATCH($C362,'3c Mappings'!$B$8:$B$21,0),MATCH($B362,'3c Mappings'!$C$7:$O$7,0)))</f>
        <v>-</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5">
      <c r="A363" s="10"/>
      <c r="B363" s="72" t="s">
        <v>163</v>
      </c>
      <c r="C363" s="73" t="s">
        <v>138</v>
      </c>
      <c r="D363" s="192"/>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t="str">
        <f>IF(AE219="-","-",AE219*INDEX('3c Mappings'!$C$8:$O$21,MATCH($C363,'3c Mappings'!$B$8:$B$21,0),MATCH($B363,'3c Mappings'!$C$7:$O$7,0)))</f>
        <v>-</v>
      </c>
      <c r="AF363" s="80" t="str">
        <f>IF(AF219="-","-",AF219*INDEX('3c Mappings'!$C$8:$O$21,MATCH($C363,'3c Mappings'!$B$8:$B$21,0),MATCH($B363,'3c Mappings'!$C$7:$O$7,0)))</f>
        <v>-</v>
      </c>
      <c r="AG363" s="80" t="str">
        <f>IF(AG219="-","-",AG219*INDEX('3c Mappings'!$C$8:$O$21,MATCH($C363,'3c Mappings'!$B$8:$B$21,0),MATCH($B363,'3c Mappings'!$C$7:$O$7,0)))</f>
        <v>-</v>
      </c>
      <c r="AH363" s="80" t="str">
        <f>IF(AH219="-","-",AH219*INDEX('3c Mappings'!$C$8:$O$21,MATCH($C363,'3c Mappings'!$B$8:$B$21,0),MATCH($B363,'3c Mappings'!$C$7:$O$7,0)))</f>
        <v>-</v>
      </c>
      <c r="AI363" s="80" t="str">
        <f>IF(AI219="-","-",AI219*INDEX('3c Mappings'!$C$8:$O$21,MATCH($C363,'3c Mappings'!$B$8:$B$21,0),MATCH($B363,'3c Mappings'!$C$7:$O$7,0)))</f>
        <v>-</v>
      </c>
      <c r="AJ363" s="80" t="str">
        <f>IF(AJ219="-","-",AJ219*INDEX('3c Mappings'!$C$8:$O$21,MATCH($C363,'3c Mappings'!$B$8:$B$21,0),MATCH($B363,'3c Mappings'!$C$7:$O$7,0)))</f>
        <v>-</v>
      </c>
      <c r="AK363" s="80" t="str">
        <f>IF(AK219="-","-",AK219*INDEX('3c Mappings'!$C$8:$O$21,MATCH($C363,'3c Mappings'!$B$8:$B$21,0),MATCH($B363,'3c Mappings'!$C$7:$O$7,0)))</f>
        <v>-</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5">
      <c r="A364" s="10"/>
      <c r="B364" s="72" t="s">
        <v>164</v>
      </c>
      <c r="C364" s="73" t="s">
        <v>138</v>
      </c>
      <c r="D364" s="192"/>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t="str">
        <f>IF(AE220="-","-",AE220*INDEX('3c Mappings'!$C$8:$O$21,MATCH($C364,'3c Mappings'!$B$8:$B$21,0),MATCH($B364,'3c Mappings'!$C$7:$O$7,0)))</f>
        <v>-</v>
      </c>
      <c r="AF364" s="80" t="str">
        <f>IF(AF220="-","-",AF220*INDEX('3c Mappings'!$C$8:$O$21,MATCH($C364,'3c Mappings'!$B$8:$B$21,0),MATCH($B364,'3c Mappings'!$C$7:$O$7,0)))</f>
        <v>-</v>
      </c>
      <c r="AG364" s="80" t="str">
        <f>IF(AG220="-","-",AG220*INDEX('3c Mappings'!$C$8:$O$21,MATCH($C364,'3c Mappings'!$B$8:$B$21,0),MATCH($B364,'3c Mappings'!$C$7:$O$7,0)))</f>
        <v>-</v>
      </c>
      <c r="AH364" s="80" t="str">
        <f>IF(AH220="-","-",AH220*INDEX('3c Mappings'!$C$8:$O$21,MATCH($C364,'3c Mappings'!$B$8:$B$21,0),MATCH($B364,'3c Mappings'!$C$7:$O$7,0)))</f>
        <v>-</v>
      </c>
      <c r="AI364" s="80" t="str">
        <f>IF(AI220="-","-",AI220*INDEX('3c Mappings'!$C$8:$O$21,MATCH($C364,'3c Mappings'!$B$8:$B$21,0),MATCH($B364,'3c Mappings'!$C$7:$O$7,0)))</f>
        <v>-</v>
      </c>
      <c r="AJ364" s="80" t="str">
        <f>IF(AJ220="-","-",AJ220*INDEX('3c Mappings'!$C$8:$O$21,MATCH($C364,'3c Mappings'!$B$8:$B$21,0),MATCH($B364,'3c Mappings'!$C$7:$O$7,0)))</f>
        <v>-</v>
      </c>
      <c r="AK364" s="80" t="str">
        <f>IF(AK220="-","-",AK220*INDEX('3c Mappings'!$C$8:$O$21,MATCH($C364,'3c Mappings'!$B$8:$B$21,0),MATCH($B364,'3c Mappings'!$C$7:$O$7,0)))</f>
        <v>-</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5">
      <c r="A365" s="10"/>
      <c r="B365" s="72" t="s">
        <v>165</v>
      </c>
      <c r="C365" s="73" t="s">
        <v>138</v>
      </c>
      <c r="D365" s="192"/>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t="str">
        <f>IF(AE221="-","-",AE221*INDEX('3c Mappings'!$C$8:$O$21,MATCH($C365,'3c Mappings'!$B$8:$B$21,0),MATCH($B365,'3c Mappings'!$C$7:$O$7,0)))</f>
        <v>-</v>
      </c>
      <c r="AF365" s="80" t="str">
        <f>IF(AF221="-","-",AF221*INDEX('3c Mappings'!$C$8:$O$21,MATCH($C365,'3c Mappings'!$B$8:$B$21,0),MATCH($B365,'3c Mappings'!$C$7:$O$7,0)))</f>
        <v>-</v>
      </c>
      <c r="AG365" s="80" t="str">
        <f>IF(AG221="-","-",AG221*INDEX('3c Mappings'!$C$8:$O$21,MATCH($C365,'3c Mappings'!$B$8:$B$21,0),MATCH($B365,'3c Mappings'!$C$7:$O$7,0)))</f>
        <v>-</v>
      </c>
      <c r="AH365" s="80" t="str">
        <f>IF(AH221="-","-",AH221*INDEX('3c Mappings'!$C$8:$O$21,MATCH($C365,'3c Mappings'!$B$8:$B$21,0),MATCH($B365,'3c Mappings'!$C$7:$O$7,0)))</f>
        <v>-</v>
      </c>
      <c r="AI365" s="80" t="str">
        <f>IF(AI221="-","-",AI221*INDEX('3c Mappings'!$C$8:$O$21,MATCH($C365,'3c Mappings'!$B$8:$B$21,0),MATCH($B365,'3c Mappings'!$C$7:$O$7,0)))</f>
        <v>-</v>
      </c>
      <c r="AJ365" s="80" t="str">
        <f>IF(AJ221="-","-",AJ221*INDEX('3c Mappings'!$C$8:$O$21,MATCH($C365,'3c Mappings'!$B$8:$B$21,0),MATCH($B365,'3c Mappings'!$C$7:$O$7,0)))</f>
        <v>-</v>
      </c>
      <c r="AK365" s="80" t="str">
        <f>IF(AK221="-","-",AK221*INDEX('3c Mappings'!$C$8:$O$21,MATCH($C365,'3c Mappings'!$B$8:$B$21,0),MATCH($B365,'3c Mappings'!$C$7:$O$7,0)))</f>
        <v>-</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5">
      <c r="A366" s="10"/>
      <c r="B366" s="72" t="s">
        <v>166</v>
      </c>
      <c r="C366" s="73" t="s">
        <v>138</v>
      </c>
      <c r="D366" s="192"/>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t="str">
        <f>IF(AE222="-","-",AE222*INDEX('3c Mappings'!$C$8:$O$21,MATCH($C366,'3c Mappings'!$B$8:$B$21,0),MATCH($B366,'3c Mappings'!$C$7:$O$7,0)))</f>
        <v>-</v>
      </c>
      <c r="AF366" s="80" t="str">
        <f>IF(AF222="-","-",AF222*INDEX('3c Mappings'!$C$8:$O$21,MATCH($C366,'3c Mappings'!$B$8:$B$21,0),MATCH($B366,'3c Mappings'!$C$7:$O$7,0)))</f>
        <v>-</v>
      </c>
      <c r="AG366" s="80" t="str">
        <f>IF(AG222="-","-",AG222*INDEX('3c Mappings'!$C$8:$O$21,MATCH($C366,'3c Mappings'!$B$8:$B$21,0),MATCH($B366,'3c Mappings'!$C$7:$O$7,0)))</f>
        <v>-</v>
      </c>
      <c r="AH366" s="80" t="str">
        <f>IF(AH222="-","-",AH222*INDEX('3c Mappings'!$C$8:$O$21,MATCH($C366,'3c Mappings'!$B$8:$B$21,0),MATCH($B366,'3c Mappings'!$C$7:$O$7,0)))</f>
        <v>-</v>
      </c>
      <c r="AI366" s="80" t="str">
        <f>IF(AI222="-","-",AI222*INDEX('3c Mappings'!$C$8:$O$21,MATCH($C366,'3c Mappings'!$B$8:$B$21,0),MATCH($B366,'3c Mappings'!$C$7:$O$7,0)))</f>
        <v>-</v>
      </c>
      <c r="AJ366" s="80" t="str">
        <f>IF(AJ222="-","-",AJ222*INDEX('3c Mappings'!$C$8:$O$21,MATCH($C366,'3c Mappings'!$B$8:$B$21,0),MATCH($B366,'3c Mappings'!$C$7:$O$7,0)))</f>
        <v>-</v>
      </c>
      <c r="AK366" s="80" t="str">
        <f>IF(AK222="-","-",AK222*INDEX('3c Mappings'!$C$8:$O$21,MATCH($C366,'3c Mappings'!$B$8:$B$21,0),MATCH($B366,'3c Mappings'!$C$7:$O$7,0)))</f>
        <v>-</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5">
      <c r="A367" s="10"/>
      <c r="B367" s="72" t="s">
        <v>167</v>
      </c>
      <c r="C367" s="73" t="s">
        <v>138</v>
      </c>
      <c r="D367" s="192"/>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t="str">
        <f>IF(AE223="-","-",AE223*INDEX('3c Mappings'!$C$8:$O$21,MATCH($C367,'3c Mappings'!$B$8:$B$21,0),MATCH($B367,'3c Mappings'!$C$7:$O$7,0)))</f>
        <v>-</v>
      </c>
      <c r="AF367" s="80" t="str">
        <f>IF(AF223="-","-",AF223*INDEX('3c Mappings'!$C$8:$O$21,MATCH($C367,'3c Mappings'!$B$8:$B$21,0),MATCH($B367,'3c Mappings'!$C$7:$O$7,0)))</f>
        <v>-</v>
      </c>
      <c r="AG367" s="80" t="str">
        <f>IF(AG223="-","-",AG223*INDEX('3c Mappings'!$C$8:$O$21,MATCH($C367,'3c Mappings'!$B$8:$B$21,0),MATCH($B367,'3c Mappings'!$C$7:$O$7,0)))</f>
        <v>-</v>
      </c>
      <c r="AH367" s="80" t="str">
        <f>IF(AH223="-","-",AH223*INDEX('3c Mappings'!$C$8:$O$21,MATCH($C367,'3c Mappings'!$B$8:$B$21,0),MATCH($B367,'3c Mappings'!$C$7:$O$7,0)))</f>
        <v>-</v>
      </c>
      <c r="AI367" s="80" t="str">
        <f>IF(AI223="-","-",AI223*INDEX('3c Mappings'!$C$8:$O$21,MATCH($C367,'3c Mappings'!$B$8:$B$21,0),MATCH($B367,'3c Mappings'!$C$7:$O$7,0)))</f>
        <v>-</v>
      </c>
      <c r="AJ367" s="80" t="str">
        <f>IF(AJ223="-","-",AJ223*INDEX('3c Mappings'!$C$8:$O$21,MATCH($C367,'3c Mappings'!$B$8:$B$21,0),MATCH($B367,'3c Mappings'!$C$7:$O$7,0)))</f>
        <v>-</v>
      </c>
      <c r="AK367" s="80" t="str">
        <f>IF(AK223="-","-",AK223*INDEX('3c Mappings'!$C$8:$O$21,MATCH($C367,'3c Mappings'!$B$8:$B$21,0),MATCH($B367,'3c Mappings'!$C$7:$O$7,0)))</f>
        <v>-</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65" customHeight="1">
      <c r="A368" s="10"/>
      <c r="B368" s="72" t="s">
        <v>155</v>
      </c>
      <c r="C368" s="73" t="s">
        <v>139</v>
      </c>
      <c r="D368" s="192"/>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t="str">
        <f>IF(AE211="-","-",AE211*INDEX('3c Mappings'!$C$8:$O$21,MATCH($C368,'3c Mappings'!$B$8:$B$21,0),MATCH($B368,'3c Mappings'!$C$7:$O$7,0)))</f>
        <v>-</v>
      </c>
      <c r="AF368" s="80" t="str">
        <f>IF(AF211="-","-",AF211*INDEX('3c Mappings'!$C$8:$O$21,MATCH($C368,'3c Mappings'!$B$8:$B$21,0),MATCH($B368,'3c Mappings'!$C$7:$O$7,0)))</f>
        <v>-</v>
      </c>
      <c r="AG368" s="80" t="str">
        <f>IF(AG211="-","-",AG211*INDEX('3c Mappings'!$C$8:$O$21,MATCH($C368,'3c Mappings'!$B$8:$B$21,0),MATCH($B368,'3c Mappings'!$C$7:$O$7,0)))</f>
        <v>-</v>
      </c>
      <c r="AH368" s="80" t="str">
        <f>IF(AH211="-","-",AH211*INDEX('3c Mappings'!$C$8:$O$21,MATCH($C368,'3c Mappings'!$B$8:$B$21,0),MATCH($B368,'3c Mappings'!$C$7:$O$7,0)))</f>
        <v>-</v>
      </c>
      <c r="AI368" s="80" t="str">
        <f>IF(AI211="-","-",AI211*INDEX('3c Mappings'!$C$8:$O$21,MATCH($C368,'3c Mappings'!$B$8:$B$21,0),MATCH($B368,'3c Mappings'!$C$7:$O$7,0)))</f>
        <v>-</v>
      </c>
      <c r="AJ368" s="80" t="str">
        <f>IF(AJ211="-","-",AJ211*INDEX('3c Mappings'!$C$8:$O$21,MATCH($C368,'3c Mappings'!$B$8:$B$21,0),MATCH($B368,'3c Mappings'!$C$7:$O$7,0)))</f>
        <v>-</v>
      </c>
      <c r="AK368" s="80" t="str">
        <f>IF(AK211="-","-",AK211*INDEX('3c Mappings'!$C$8:$O$21,MATCH($C368,'3c Mappings'!$B$8:$B$21,0),MATCH($B368,'3c Mappings'!$C$7:$O$7,0)))</f>
        <v>-</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5">
      <c r="A369" s="10"/>
      <c r="B369" s="72" t="s">
        <v>156</v>
      </c>
      <c r="C369" s="73" t="s">
        <v>139</v>
      </c>
      <c r="D369" s="192"/>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t="str">
        <f>IF(AE212="-","-",AE212*INDEX('3c Mappings'!$C$8:$O$21,MATCH($C369,'3c Mappings'!$B$8:$B$21,0),MATCH($B369,'3c Mappings'!$C$7:$O$7,0)))</f>
        <v>-</v>
      </c>
      <c r="AF369" s="80" t="str">
        <f>IF(AF212="-","-",AF212*INDEX('3c Mappings'!$C$8:$O$21,MATCH($C369,'3c Mappings'!$B$8:$B$21,0),MATCH($B369,'3c Mappings'!$C$7:$O$7,0)))</f>
        <v>-</v>
      </c>
      <c r="AG369" s="80" t="str">
        <f>IF(AG212="-","-",AG212*INDEX('3c Mappings'!$C$8:$O$21,MATCH($C369,'3c Mappings'!$B$8:$B$21,0),MATCH($B369,'3c Mappings'!$C$7:$O$7,0)))</f>
        <v>-</v>
      </c>
      <c r="AH369" s="80" t="str">
        <f>IF(AH212="-","-",AH212*INDEX('3c Mappings'!$C$8:$O$21,MATCH($C369,'3c Mappings'!$B$8:$B$21,0),MATCH($B369,'3c Mappings'!$C$7:$O$7,0)))</f>
        <v>-</v>
      </c>
      <c r="AI369" s="80" t="str">
        <f>IF(AI212="-","-",AI212*INDEX('3c Mappings'!$C$8:$O$21,MATCH($C369,'3c Mappings'!$B$8:$B$21,0),MATCH($B369,'3c Mappings'!$C$7:$O$7,0)))</f>
        <v>-</v>
      </c>
      <c r="AJ369" s="80" t="str">
        <f>IF(AJ212="-","-",AJ212*INDEX('3c Mappings'!$C$8:$O$21,MATCH($C369,'3c Mappings'!$B$8:$B$21,0),MATCH($B369,'3c Mappings'!$C$7:$O$7,0)))</f>
        <v>-</v>
      </c>
      <c r="AK369" s="80" t="str">
        <f>IF(AK212="-","-",AK212*INDEX('3c Mappings'!$C$8:$O$21,MATCH($C369,'3c Mappings'!$B$8:$B$21,0),MATCH($B369,'3c Mappings'!$C$7:$O$7,0)))</f>
        <v>-</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5">
      <c r="A370" s="10"/>
      <c r="B370" s="72" t="s">
        <v>157</v>
      </c>
      <c r="C370" s="73" t="s">
        <v>139</v>
      </c>
      <c r="D370" s="192"/>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t="str">
        <f>IF(AE213="-","-",AE213*INDEX('3c Mappings'!$C$8:$O$21,MATCH($C370,'3c Mappings'!$B$8:$B$21,0),MATCH($B370,'3c Mappings'!$C$7:$O$7,0)))</f>
        <v>-</v>
      </c>
      <c r="AF370" s="80" t="str">
        <f>IF(AF213="-","-",AF213*INDEX('3c Mappings'!$C$8:$O$21,MATCH($C370,'3c Mappings'!$B$8:$B$21,0),MATCH($B370,'3c Mappings'!$C$7:$O$7,0)))</f>
        <v>-</v>
      </c>
      <c r="AG370" s="80" t="str">
        <f>IF(AG213="-","-",AG213*INDEX('3c Mappings'!$C$8:$O$21,MATCH($C370,'3c Mappings'!$B$8:$B$21,0),MATCH($B370,'3c Mappings'!$C$7:$O$7,0)))</f>
        <v>-</v>
      </c>
      <c r="AH370" s="80" t="str">
        <f>IF(AH213="-","-",AH213*INDEX('3c Mappings'!$C$8:$O$21,MATCH($C370,'3c Mappings'!$B$8:$B$21,0),MATCH($B370,'3c Mappings'!$C$7:$O$7,0)))</f>
        <v>-</v>
      </c>
      <c r="AI370" s="80" t="str">
        <f>IF(AI213="-","-",AI213*INDEX('3c Mappings'!$C$8:$O$21,MATCH($C370,'3c Mappings'!$B$8:$B$21,0),MATCH($B370,'3c Mappings'!$C$7:$O$7,0)))</f>
        <v>-</v>
      </c>
      <c r="AJ370" s="80" t="str">
        <f>IF(AJ213="-","-",AJ213*INDEX('3c Mappings'!$C$8:$O$21,MATCH($C370,'3c Mappings'!$B$8:$B$21,0),MATCH($B370,'3c Mappings'!$C$7:$O$7,0)))</f>
        <v>-</v>
      </c>
      <c r="AK370" s="80" t="str">
        <f>IF(AK213="-","-",AK213*INDEX('3c Mappings'!$C$8:$O$21,MATCH($C370,'3c Mappings'!$B$8:$B$21,0),MATCH($B370,'3c Mappings'!$C$7:$O$7,0)))</f>
        <v>-</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5">
      <c r="A371" s="10"/>
      <c r="B371" s="72" t="s">
        <v>158</v>
      </c>
      <c r="C371" s="73" t="s">
        <v>139</v>
      </c>
      <c r="D371" s="192"/>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t="str">
        <f>IF(AE214="-","-",AE214*INDEX('3c Mappings'!$C$8:$O$21,MATCH($C371,'3c Mappings'!$B$8:$B$21,0),MATCH($B371,'3c Mappings'!$C$7:$O$7,0)))</f>
        <v>-</v>
      </c>
      <c r="AF371" s="80" t="str">
        <f>IF(AF214="-","-",AF214*INDEX('3c Mappings'!$C$8:$O$21,MATCH($C371,'3c Mappings'!$B$8:$B$21,0),MATCH($B371,'3c Mappings'!$C$7:$O$7,0)))</f>
        <v>-</v>
      </c>
      <c r="AG371" s="80" t="str">
        <f>IF(AG214="-","-",AG214*INDEX('3c Mappings'!$C$8:$O$21,MATCH($C371,'3c Mappings'!$B$8:$B$21,0),MATCH($B371,'3c Mappings'!$C$7:$O$7,0)))</f>
        <v>-</v>
      </c>
      <c r="AH371" s="80" t="str">
        <f>IF(AH214="-","-",AH214*INDEX('3c Mappings'!$C$8:$O$21,MATCH($C371,'3c Mappings'!$B$8:$B$21,0),MATCH($B371,'3c Mappings'!$C$7:$O$7,0)))</f>
        <v>-</v>
      </c>
      <c r="AI371" s="80" t="str">
        <f>IF(AI214="-","-",AI214*INDEX('3c Mappings'!$C$8:$O$21,MATCH($C371,'3c Mappings'!$B$8:$B$21,0),MATCH($B371,'3c Mappings'!$C$7:$O$7,0)))</f>
        <v>-</v>
      </c>
      <c r="AJ371" s="80" t="str">
        <f>IF(AJ214="-","-",AJ214*INDEX('3c Mappings'!$C$8:$O$21,MATCH($C371,'3c Mappings'!$B$8:$B$21,0),MATCH($B371,'3c Mappings'!$C$7:$O$7,0)))</f>
        <v>-</v>
      </c>
      <c r="AK371" s="80" t="str">
        <f>IF(AK214="-","-",AK214*INDEX('3c Mappings'!$C$8:$O$21,MATCH($C371,'3c Mappings'!$B$8:$B$21,0),MATCH($B371,'3c Mappings'!$C$7:$O$7,0)))</f>
        <v>-</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5">
      <c r="A372" s="10"/>
      <c r="B372" s="72" t="s">
        <v>159</v>
      </c>
      <c r="C372" s="73" t="s">
        <v>139</v>
      </c>
      <c r="D372" s="192"/>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t="str">
        <f>IF(AE215="-","-",AE215*INDEX('3c Mappings'!$C$8:$O$21,MATCH($C372,'3c Mappings'!$B$8:$B$21,0),MATCH($B372,'3c Mappings'!$C$7:$O$7,0)))</f>
        <v>-</v>
      </c>
      <c r="AF372" s="80" t="str">
        <f>IF(AF215="-","-",AF215*INDEX('3c Mappings'!$C$8:$O$21,MATCH($C372,'3c Mappings'!$B$8:$B$21,0),MATCH($B372,'3c Mappings'!$C$7:$O$7,0)))</f>
        <v>-</v>
      </c>
      <c r="AG372" s="80" t="str">
        <f>IF(AG215="-","-",AG215*INDEX('3c Mappings'!$C$8:$O$21,MATCH($C372,'3c Mappings'!$B$8:$B$21,0),MATCH($B372,'3c Mappings'!$C$7:$O$7,0)))</f>
        <v>-</v>
      </c>
      <c r="AH372" s="80" t="str">
        <f>IF(AH215="-","-",AH215*INDEX('3c Mappings'!$C$8:$O$21,MATCH($C372,'3c Mappings'!$B$8:$B$21,0),MATCH($B372,'3c Mappings'!$C$7:$O$7,0)))</f>
        <v>-</v>
      </c>
      <c r="AI372" s="80" t="str">
        <f>IF(AI215="-","-",AI215*INDEX('3c Mappings'!$C$8:$O$21,MATCH($C372,'3c Mappings'!$B$8:$B$21,0),MATCH($B372,'3c Mappings'!$C$7:$O$7,0)))</f>
        <v>-</v>
      </c>
      <c r="AJ372" s="80" t="str">
        <f>IF(AJ215="-","-",AJ215*INDEX('3c Mappings'!$C$8:$O$21,MATCH($C372,'3c Mappings'!$B$8:$B$21,0),MATCH($B372,'3c Mappings'!$C$7:$O$7,0)))</f>
        <v>-</v>
      </c>
      <c r="AK372" s="80" t="str">
        <f>IF(AK215="-","-",AK215*INDEX('3c Mappings'!$C$8:$O$21,MATCH($C372,'3c Mappings'!$B$8:$B$21,0),MATCH($B372,'3c Mappings'!$C$7:$O$7,0)))</f>
        <v>-</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5">
      <c r="A373" s="10"/>
      <c r="B373" s="72" t="s">
        <v>160</v>
      </c>
      <c r="C373" s="73" t="s">
        <v>139</v>
      </c>
      <c r="D373" s="192"/>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t="str">
        <f>IF(AE216="-","-",AE216*INDEX('3c Mappings'!$C$8:$O$21,MATCH($C373,'3c Mappings'!$B$8:$B$21,0),MATCH($B373,'3c Mappings'!$C$7:$O$7,0)))</f>
        <v>-</v>
      </c>
      <c r="AF373" s="80" t="str">
        <f>IF(AF216="-","-",AF216*INDEX('3c Mappings'!$C$8:$O$21,MATCH($C373,'3c Mappings'!$B$8:$B$21,0),MATCH($B373,'3c Mappings'!$C$7:$O$7,0)))</f>
        <v>-</v>
      </c>
      <c r="AG373" s="80" t="str">
        <f>IF(AG216="-","-",AG216*INDEX('3c Mappings'!$C$8:$O$21,MATCH($C373,'3c Mappings'!$B$8:$B$21,0),MATCH($B373,'3c Mappings'!$C$7:$O$7,0)))</f>
        <v>-</v>
      </c>
      <c r="AH373" s="80" t="str">
        <f>IF(AH216="-","-",AH216*INDEX('3c Mappings'!$C$8:$O$21,MATCH($C373,'3c Mappings'!$B$8:$B$21,0),MATCH($B373,'3c Mappings'!$C$7:$O$7,0)))</f>
        <v>-</v>
      </c>
      <c r="AI373" s="80" t="str">
        <f>IF(AI216="-","-",AI216*INDEX('3c Mappings'!$C$8:$O$21,MATCH($C373,'3c Mappings'!$B$8:$B$21,0),MATCH($B373,'3c Mappings'!$C$7:$O$7,0)))</f>
        <v>-</v>
      </c>
      <c r="AJ373" s="80" t="str">
        <f>IF(AJ216="-","-",AJ216*INDEX('3c Mappings'!$C$8:$O$21,MATCH($C373,'3c Mappings'!$B$8:$B$21,0),MATCH($B373,'3c Mappings'!$C$7:$O$7,0)))</f>
        <v>-</v>
      </c>
      <c r="AK373" s="80" t="str">
        <f>IF(AK216="-","-",AK216*INDEX('3c Mappings'!$C$8:$O$21,MATCH($C373,'3c Mappings'!$B$8:$B$21,0),MATCH($B373,'3c Mappings'!$C$7:$O$7,0)))</f>
        <v>-</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5">
      <c r="A374" s="10"/>
      <c r="B374" s="72" t="s">
        <v>161</v>
      </c>
      <c r="C374" s="73" t="s">
        <v>139</v>
      </c>
      <c r="D374" s="192"/>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t="str">
        <f>IF(AE217="-","-",AE217*INDEX('3c Mappings'!$C$8:$O$21,MATCH($C374,'3c Mappings'!$B$8:$B$21,0),MATCH($B374,'3c Mappings'!$C$7:$O$7,0)))</f>
        <v>-</v>
      </c>
      <c r="AF374" s="80" t="str">
        <f>IF(AF217="-","-",AF217*INDEX('3c Mappings'!$C$8:$O$21,MATCH($C374,'3c Mappings'!$B$8:$B$21,0),MATCH($B374,'3c Mappings'!$C$7:$O$7,0)))</f>
        <v>-</v>
      </c>
      <c r="AG374" s="80" t="str">
        <f>IF(AG217="-","-",AG217*INDEX('3c Mappings'!$C$8:$O$21,MATCH($C374,'3c Mappings'!$B$8:$B$21,0),MATCH($B374,'3c Mappings'!$C$7:$O$7,0)))</f>
        <v>-</v>
      </c>
      <c r="AH374" s="80" t="str">
        <f>IF(AH217="-","-",AH217*INDEX('3c Mappings'!$C$8:$O$21,MATCH($C374,'3c Mappings'!$B$8:$B$21,0),MATCH($B374,'3c Mappings'!$C$7:$O$7,0)))</f>
        <v>-</v>
      </c>
      <c r="AI374" s="80" t="str">
        <f>IF(AI217="-","-",AI217*INDEX('3c Mappings'!$C$8:$O$21,MATCH($C374,'3c Mappings'!$B$8:$B$21,0),MATCH($B374,'3c Mappings'!$C$7:$O$7,0)))</f>
        <v>-</v>
      </c>
      <c r="AJ374" s="80" t="str">
        <f>IF(AJ217="-","-",AJ217*INDEX('3c Mappings'!$C$8:$O$21,MATCH($C374,'3c Mappings'!$B$8:$B$21,0),MATCH($B374,'3c Mappings'!$C$7:$O$7,0)))</f>
        <v>-</v>
      </c>
      <c r="AK374" s="80" t="str">
        <f>IF(AK217="-","-",AK217*INDEX('3c Mappings'!$C$8:$O$21,MATCH($C374,'3c Mappings'!$B$8:$B$21,0),MATCH($B374,'3c Mappings'!$C$7:$O$7,0)))</f>
        <v>-</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5">
      <c r="A375" s="10"/>
      <c r="B375" s="72" t="s">
        <v>162</v>
      </c>
      <c r="C375" s="73" t="s">
        <v>139</v>
      </c>
      <c r="D375" s="192"/>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t="str">
        <f>IF(AE218="-","-",AE218*INDEX('3c Mappings'!$C$8:$O$21,MATCH($C375,'3c Mappings'!$B$8:$B$21,0),MATCH($B375,'3c Mappings'!$C$7:$O$7,0)))</f>
        <v>-</v>
      </c>
      <c r="AF375" s="80" t="str">
        <f>IF(AF218="-","-",AF218*INDEX('3c Mappings'!$C$8:$O$21,MATCH($C375,'3c Mappings'!$B$8:$B$21,0),MATCH($B375,'3c Mappings'!$C$7:$O$7,0)))</f>
        <v>-</v>
      </c>
      <c r="AG375" s="80" t="str">
        <f>IF(AG218="-","-",AG218*INDEX('3c Mappings'!$C$8:$O$21,MATCH($C375,'3c Mappings'!$B$8:$B$21,0),MATCH($B375,'3c Mappings'!$C$7:$O$7,0)))</f>
        <v>-</v>
      </c>
      <c r="AH375" s="80" t="str">
        <f>IF(AH218="-","-",AH218*INDEX('3c Mappings'!$C$8:$O$21,MATCH($C375,'3c Mappings'!$B$8:$B$21,0),MATCH($B375,'3c Mappings'!$C$7:$O$7,0)))</f>
        <v>-</v>
      </c>
      <c r="AI375" s="80" t="str">
        <f>IF(AI218="-","-",AI218*INDEX('3c Mappings'!$C$8:$O$21,MATCH($C375,'3c Mappings'!$B$8:$B$21,0),MATCH($B375,'3c Mappings'!$C$7:$O$7,0)))</f>
        <v>-</v>
      </c>
      <c r="AJ375" s="80" t="str">
        <f>IF(AJ218="-","-",AJ218*INDEX('3c Mappings'!$C$8:$O$21,MATCH($C375,'3c Mappings'!$B$8:$B$21,0),MATCH($B375,'3c Mappings'!$C$7:$O$7,0)))</f>
        <v>-</v>
      </c>
      <c r="AK375" s="80" t="str">
        <f>IF(AK218="-","-",AK218*INDEX('3c Mappings'!$C$8:$O$21,MATCH($C375,'3c Mappings'!$B$8:$B$21,0),MATCH($B375,'3c Mappings'!$C$7:$O$7,0)))</f>
        <v>-</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5">
      <c r="A376" s="10"/>
      <c r="B376" s="72" t="s">
        <v>163</v>
      </c>
      <c r="C376" s="73" t="s">
        <v>139</v>
      </c>
      <c r="D376" s="192"/>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t="str">
        <f>IF(AE219="-","-",AE219*INDEX('3c Mappings'!$C$8:$O$21,MATCH($C376,'3c Mappings'!$B$8:$B$21,0),MATCH($B376,'3c Mappings'!$C$7:$O$7,0)))</f>
        <v>-</v>
      </c>
      <c r="AF376" s="80" t="str">
        <f>IF(AF219="-","-",AF219*INDEX('3c Mappings'!$C$8:$O$21,MATCH($C376,'3c Mappings'!$B$8:$B$21,0),MATCH($B376,'3c Mappings'!$C$7:$O$7,0)))</f>
        <v>-</v>
      </c>
      <c r="AG376" s="80" t="str">
        <f>IF(AG219="-","-",AG219*INDEX('3c Mappings'!$C$8:$O$21,MATCH($C376,'3c Mappings'!$B$8:$B$21,0),MATCH($B376,'3c Mappings'!$C$7:$O$7,0)))</f>
        <v>-</v>
      </c>
      <c r="AH376" s="80" t="str">
        <f>IF(AH219="-","-",AH219*INDEX('3c Mappings'!$C$8:$O$21,MATCH($C376,'3c Mappings'!$B$8:$B$21,0),MATCH($B376,'3c Mappings'!$C$7:$O$7,0)))</f>
        <v>-</v>
      </c>
      <c r="AI376" s="80" t="str">
        <f>IF(AI219="-","-",AI219*INDEX('3c Mappings'!$C$8:$O$21,MATCH($C376,'3c Mappings'!$B$8:$B$21,0),MATCH($B376,'3c Mappings'!$C$7:$O$7,0)))</f>
        <v>-</v>
      </c>
      <c r="AJ376" s="80" t="str">
        <f>IF(AJ219="-","-",AJ219*INDEX('3c Mappings'!$C$8:$O$21,MATCH($C376,'3c Mappings'!$B$8:$B$21,0),MATCH($B376,'3c Mappings'!$C$7:$O$7,0)))</f>
        <v>-</v>
      </c>
      <c r="AK376" s="80" t="str">
        <f>IF(AK219="-","-",AK219*INDEX('3c Mappings'!$C$8:$O$21,MATCH($C376,'3c Mappings'!$B$8:$B$21,0),MATCH($B376,'3c Mappings'!$C$7:$O$7,0)))</f>
        <v>-</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5">
      <c r="A377" s="10"/>
      <c r="B377" s="72" t="s">
        <v>164</v>
      </c>
      <c r="C377" s="73" t="s">
        <v>139</v>
      </c>
      <c r="D377" s="192"/>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t="str">
        <f>IF(AE220="-","-",AE220*INDEX('3c Mappings'!$C$8:$O$21,MATCH($C377,'3c Mappings'!$B$8:$B$21,0),MATCH($B377,'3c Mappings'!$C$7:$O$7,0)))</f>
        <v>-</v>
      </c>
      <c r="AF377" s="80" t="str">
        <f>IF(AF220="-","-",AF220*INDEX('3c Mappings'!$C$8:$O$21,MATCH($C377,'3c Mappings'!$B$8:$B$21,0),MATCH($B377,'3c Mappings'!$C$7:$O$7,0)))</f>
        <v>-</v>
      </c>
      <c r="AG377" s="80" t="str">
        <f>IF(AG220="-","-",AG220*INDEX('3c Mappings'!$C$8:$O$21,MATCH($C377,'3c Mappings'!$B$8:$B$21,0),MATCH($B377,'3c Mappings'!$C$7:$O$7,0)))</f>
        <v>-</v>
      </c>
      <c r="AH377" s="80" t="str">
        <f>IF(AH220="-","-",AH220*INDEX('3c Mappings'!$C$8:$O$21,MATCH($C377,'3c Mappings'!$B$8:$B$21,0),MATCH($B377,'3c Mappings'!$C$7:$O$7,0)))</f>
        <v>-</v>
      </c>
      <c r="AI377" s="80" t="str">
        <f>IF(AI220="-","-",AI220*INDEX('3c Mappings'!$C$8:$O$21,MATCH($C377,'3c Mappings'!$B$8:$B$21,0),MATCH($B377,'3c Mappings'!$C$7:$O$7,0)))</f>
        <v>-</v>
      </c>
      <c r="AJ377" s="80" t="str">
        <f>IF(AJ220="-","-",AJ220*INDEX('3c Mappings'!$C$8:$O$21,MATCH($C377,'3c Mappings'!$B$8:$B$21,0),MATCH($B377,'3c Mappings'!$C$7:$O$7,0)))</f>
        <v>-</v>
      </c>
      <c r="AK377" s="80" t="str">
        <f>IF(AK220="-","-",AK220*INDEX('3c Mappings'!$C$8:$O$21,MATCH($C377,'3c Mappings'!$B$8:$B$21,0),MATCH($B377,'3c Mappings'!$C$7:$O$7,0)))</f>
        <v>-</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5">
      <c r="A378" s="10"/>
      <c r="B378" s="72" t="s">
        <v>165</v>
      </c>
      <c r="C378" s="73" t="s">
        <v>139</v>
      </c>
      <c r="D378" s="192"/>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t="str">
        <f>IF(AE221="-","-",AE221*INDEX('3c Mappings'!$C$8:$O$21,MATCH($C378,'3c Mappings'!$B$8:$B$21,0),MATCH($B378,'3c Mappings'!$C$7:$O$7,0)))</f>
        <v>-</v>
      </c>
      <c r="AF378" s="80" t="str">
        <f>IF(AF221="-","-",AF221*INDEX('3c Mappings'!$C$8:$O$21,MATCH($C378,'3c Mappings'!$B$8:$B$21,0),MATCH($B378,'3c Mappings'!$C$7:$O$7,0)))</f>
        <v>-</v>
      </c>
      <c r="AG378" s="80" t="str">
        <f>IF(AG221="-","-",AG221*INDEX('3c Mappings'!$C$8:$O$21,MATCH($C378,'3c Mappings'!$B$8:$B$21,0),MATCH($B378,'3c Mappings'!$C$7:$O$7,0)))</f>
        <v>-</v>
      </c>
      <c r="AH378" s="80" t="str">
        <f>IF(AH221="-","-",AH221*INDEX('3c Mappings'!$C$8:$O$21,MATCH($C378,'3c Mappings'!$B$8:$B$21,0),MATCH($B378,'3c Mappings'!$C$7:$O$7,0)))</f>
        <v>-</v>
      </c>
      <c r="AI378" s="80" t="str">
        <f>IF(AI221="-","-",AI221*INDEX('3c Mappings'!$C$8:$O$21,MATCH($C378,'3c Mappings'!$B$8:$B$21,0),MATCH($B378,'3c Mappings'!$C$7:$O$7,0)))</f>
        <v>-</v>
      </c>
      <c r="AJ378" s="80" t="str">
        <f>IF(AJ221="-","-",AJ221*INDEX('3c Mappings'!$C$8:$O$21,MATCH($C378,'3c Mappings'!$B$8:$B$21,0),MATCH($B378,'3c Mappings'!$C$7:$O$7,0)))</f>
        <v>-</v>
      </c>
      <c r="AK378" s="80" t="str">
        <f>IF(AK221="-","-",AK221*INDEX('3c Mappings'!$C$8:$O$21,MATCH($C378,'3c Mappings'!$B$8:$B$21,0),MATCH($B378,'3c Mappings'!$C$7:$O$7,0)))</f>
        <v>-</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5">
      <c r="A379" s="10"/>
      <c r="B379" s="72" t="s">
        <v>166</v>
      </c>
      <c r="C379" s="73" t="s">
        <v>139</v>
      </c>
      <c r="D379" s="192"/>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t="str">
        <f>IF(AE222="-","-",AE222*INDEX('3c Mappings'!$C$8:$O$21,MATCH($C379,'3c Mappings'!$B$8:$B$21,0),MATCH($B379,'3c Mappings'!$C$7:$O$7,0)))</f>
        <v>-</v>
      </c>
      <c r="AF379" s="80" t="str">
        <f>IF(AF222="-","-",AF222*INDEX('3c Mappings'!$C$8:$O$21,MATCH($C379,'3c Mappings'!$B$8:$B$21,0),MATCH($B379,'3c Mappings'!$C$7:$O$7,0)))</f>
        <v>-</v>
      </c>
      <c r="AG379" s="80" t="str">
        <f>IF(AG222="-","-",AG222*INDEX('3c Mappings'!$C$8:$O$21,MATCH($C379,'3c Mappings'!$B$8:$B$21,0),MATCH($B379,'3c Mappings'!$C$7:$O$7,0)))</f>
        <v>-</v>
      </c>
      <c r="AH379" s="80" t="str">
        <f>IF(AH222="-","-",AH222*INDEX('3c Mappings'!$C$8:$O$21,MATCH($C379,'3c Mappings'!$B$8:$B$21,0),MATCH($B379,'3c Mappings'!$C$7:$O$7,0)))</f>
        <v>-</v>
      </c>
      <c r="AI379" s="80" t="str">
        <f>IF(AI222="-","-",AI222*INDEX('3c Mappings'!$C$8:$O$21,MATCH($C379,'3c Mappings'!$B$8:$B$21,0),MATCH($B379,'3c Mappings'!$C$7:$O$7,0)))</f>
        <v>-</v>
      </c>
      <c r="AJ379" s="80" t="str">
        <f>IF(AJ222="-","-",AJ222*INDEX('3c Mappings'!$C$8:$O$21,MATCH($C379,'3c Mappings'!$B$8:$B$21,0),MATCH($B379,'3c Mappings'!$C$7:$O$7,0)))</f>
        <v>-</v>
      </c>
      <c r="AK379" s="80" t="str">
        <f>IF(AK222="-","-",AK222*INDEX('3c Mappings'!$C$8:$O$21,MATCH($C379,'3c Mappings'!$B$8:$B$21,0),MATCH($B379,'3c Mappings'!$C$7:$O$7,0)))</f>
        <v>-</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5">
      <c r="A380" s="10"/>
      <c r="B380" s="72" t="s">
        <v>167</v>
      </c>
      <c r="C380" s="73" t="s">
        <v>139</v>
      </c>
      <c r="D380" s="192"/>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t="str">
        <f>IF(AE223="-","-",AE223*INDEX('3c Mappings'!$C$8:$O$21,MATCH($C380,'3c Mappings'!$B$8:$B$21,0),MATCH($B380,'3c Mappings'!$C$7:$O$7,0)))</f>
        <v>-</v>
      </c>
      <c r="AF380" s="80" t="str">
        <f>IF(AF223="-","-",AF223*INDEX('3c Mappings'!$C$8:$O$21,MATCH($C380,'3c Mappings'!$B$8:$B$21,0),MATCH($B380,'3c Mappings'!$C$7:$O$7,0)))</f>
        <v>-</v>
      </c>
      <c r="AG380" s="80" t="str">
        <f>IF(AG223="-","-",AG223*INDEX('3c Mappings'!$C$8:$O$21,MATCH($C380,'3c Mappings'!$B$8:$B$21,0),MATCH($B380,'3c Mappings'!$C$7:$O$7,0)))</f>
        <v>-</v>
      </c>
      <c r="AH380" s="80" t="str">
        <f>IF(AH223="-","-",AH223*INDEX('3c Mappings'!$C$8:$O$21,MATCH($C380,'3c Mappings'!$B$8:$B$21,0),MATCH($B380,'3c Mappings'!$C$7:$O$7,0)))</f>
        <v>-</v>
      </c>
      <c r="AI380" s="80" t="str">
        <f>IF(AI223="-","-",AI223*INDEX('3c Mappings'!$C$8:$O$21,MATCH($C380,'3c Mappings'!$B$8:$B$21,0),MATCH($B380,'3c Mappings'!$C$7:$O$7,0)))</f>
        <v>-</v>
      </c>
      <c r="AJ380" s="80" t="str">
        <f>IF(AJ223="-","-",AJ223*INDEX('3c Mappings'!$C$8:$O$21,MATCH($C380,'3c Mappings'!$B$8:$B$21,0),MATCH($B380,'3c Mappings'!$C$7:$O$7,0)))</f>
        <v>-</v>
      </c>
      <c r="AK380" s="80" t="str">
        <f>IF(AK223="-","-",AK223*INDEX('3c Mappings'!$C$8:$O$21,MATCH($C380,'3c Mappings'!$B$8:$B$21,0),MATCH($B380,'3c Mappings'!$C$7:$O$7,0)))</f>
        <v>-</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65" customHeight="1">
      <c r="A381" s="10"/>
      <c r="B381" s="72" t="s">
        <v>155</v>
      </c>
      <c r="C381" s="73" t="s">
        <v>140</v>
      </c>
      <c r="D381" s="192"/>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t="str">
        <f>IF(AE211="-","-",AE211*INDEX('3c Mappings'!$C$8:$O$21,MATCH($C381,'3c Mappings'!$B$8:$B$21,0),MATCH($B381,'3c Mappings'!$C$7:$O$7,0)))</f>
        <v>-</v>
      </c>
      <c r="AF381" s="80" t="str">
        <f>IF(AF211="-","-",AF211*INDEX('3c Mappings'!$C$8:$O$21,MATCH($C381,'3c Mappings'!$B$8:$B$21,0),MATCH($B381,'3c Mappings'!$C$7:$O$7,0)))</f>
        <v>-</v>
      </c>
      <c r="AG381" s="80" t="str">
        <f>IF(AG211="-","-",AG211*INDEX('3c Mappings'!$C$8:$O$21,MATCH($C381,'3c Mappings'!$B$8:$B$21,0),MATCH($B381,'3c Mappings'!$C$7:$O$7,0)))</f>
        <v>-</v>
      </c>
      <c r="AH381" s="80" t="str">
        <f>IF(AH211="-","-",AH211*INDEX('3c Mappings'!$C$8:$O$21,MATCH($C381,'3c Mappings'!$B$8:$B$21,0),MATCH($B381,'3c Mappings'!$C$7:$O$7,0)))</f>
        <v>-</v>
      </c>
      <c r="AI381" s="80" t="str">
        <f>IF(AI211="-","-",AI211*INDEX('3c Mappings'!$C$8:$O$21,MATCH($C381,'3c Mappings'!$B$8:$B$21,0),MATCH($B381,'3c Mappings'!$C$7:$O$7,0)))</f>
        <v>-</v>
      </c>
      <c r="AJ381" s="80" t="str">
        <f>IF(AJ211="-","-",AJ211*INDEX('3c Mappings'!$C$8:$O$21,MATCH($C381,'3c Mappings'!$B$8:$B$21,0),MATCH($B381,'3c Mappings'!$C$7:$O$7,0)))</f>
        <v>-</v>
      </c>
      <c r="AK381" s="80" t="str">
        <f>IF(AK211="-","-",AK211*INDEX('3c Mappings'!$C$8:$O$21,MATCH($C381,'3c Mappings'!$B$8:$B$21,0),MATCH($B381,'3c Mappings'!$C$7:$O$7,0)))</f>
        <v>-</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5">
      <c r="A382" s="10"/>
      <c r="B382" s="72" t="s">
        <v>156</v>
      </c>
      <c r="C382" s="73" t="s">
        <v>140</v>
      </c>
      <c r="D382" s="192"/>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t="str">
        <f>IF(AE212="-","-",AE212*INDEX('3c Mappings'!$C$8:$O$21,MATCH($C382,'3c Mappings'!$B$8:$B$21,0),MATCH($B382,'3c Mappings'!$C$7:$O$7,0)))</f>
        <v>-</v>
      </c>
      <c r="AF382" s="80" t="str">
        <f>IF(AF212="-","-",AF212*INDEX('3c Mappings'!$C$8:$O$21,MATCH($C382,'3c Mappings'!$B$8:$B$21,0),MATCH($B382,'3c Mappings'!$C$7:$O$7,0)))</f>
        <v>-</v>
      </c>
      <c r="AG382" s="80" t="str">
        <f>IF(AG212="-","-",AG212*INDEX('3c Mappings'!$C$8:$O$21,MATCH($C382,'3c Mappings'!$B$8:$B$21,0),MATCH($B382,'3c Mappings'!$C$7:$O$7,0)))</f>
        <v>-</v>
      </c>
      <c r="AH382" s="80" t="str">
        <f>IF(AH212="-","-",AH212*INDEX('3c Mappings'!$C$8:$O$21,MATCH($C382,'3c Mappings'!$B$8:$B$21,0),MATCH($B382,'3c Mappings'!$C$7:$O$7,0)))</f>
        <v>-</v>
      </c>
      <c r="AI382" s="80" t="str">
        <f>IF(AI212="-","-",AI212*INDEX('3c Mappings'!$C$8:$O$21,MATCH($C382,'3c Mappings'!$B$8:$B$21,0),MATCH($B382,'3c Mappings'!$C$7:$O$7,0)))</f>
        <v>-</v>
      </c>
      <c r="AJ382" s="80" t="str">
        <f>IF(AJ212="-","-",AJ212*INDEX('3c Mappings'!$C$8:$O$21,MATCH($C382,'3c Mappings'!$B$8:$B$21,0),MATCH($B382,'3c Mappings'!$C$7:$O$7,0)))</f>
        <v>-</v>
      </c>
      <c r="AK382" s="80" t="str">
        <f>IF(AK212="-","-",AK212*INDEX('3c Mappings'!$C$8:$O$21,MATCH($C382,'3c Mappings'!$B$8:$B$21,0),MATCH($B382,'3c Mappings'!$C$7:$O$7,0)))</f>
        <v>-</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5">
      <c r="A383" s="10"/>
      <c r="B383" s="72" t="s">
        <v>157</v>
      </c>
      <c r="C383" s="73" t="s">
        <v>140</v>
      </c>
      <c r="D383" s="192"/>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t="str">
        <f>IF(AE213="-","-",AE213*INDEX('3c Mappings'!$C$8:$O$21,MATCH($C383,'3c Mappings'!$B$8:$B$21,0),MATCH($B383,'3c Mappings'!$C$7:$O$7,0)))</f>
        <v>-</v>
      </c>
      <c r="AF383" s="80" t="str">
        <f>IF(AF213="-","-",AF213*INDEX('3c Mappings'!$C$8:$O$21,MATCH($C383,'3c Mappings'!$B$8:$B$21,0),MATCH($B383,'3c Mappings'!$C$7:$O$7,0)))</f>
        <v>-</v>
      </c>
      <c r="AG383" s="80" t="str">
        <f>IF(AG213="-","-",AG213*INDEX('3c Mappings'!$C$8:$O$21,MATCH($C383,'3c Mappings'!$B$8:$B$21,0),MATCH($B383,'3c Mappings'!$C$7:$O$7,0)))</f>
        <v>-</v>
      </c>
      <c r="AH383" s="80" t="str">
        <f>IF(AH213="-","-",AH213*INDEX('3c Mappings'!$C$8:$O$21,MATCH($C383,'3c Mappings'!$B$8:$B$21,0),MATCH($B383,'3c Mappings'!$C$7:$O$7,0)))</f>
        <v>-</v>
      </c>
      <c r="AI383" s="80" t="str">
        <f>IF(AI213="-","-",AI213*INDEX('3c Mappings'!$C$8:$O$21,MATCH($C383,'3c Mappings'!$B$8:$B$21,0),MATCH($B383,'3c Mappings'!$C$7:$O$7,0)))</f>
        <v>-</v>
      </c>
      <c r="AJ383" s="80" t="str">
        <f>IF(AJ213="-","-",AJ213*INDEX('3c Mappings'!$C$8:$O$21,MATCH($C383,'3c Mappings'!$B$8:$B$21,0),MATCH($B383,'3c Mappings'!$C$7:$O$7,0)))</f>
        <v>-</v>
      </c>
      <c r="AK383" s="80" t="str">
        <f>IF(AK213="-","-",AK213*INDEX('3c Mappings'!$C$8:$O$21,MATCH($C383,'3c Mappings'!$B$8:$B$21,0),MATCH($B383,'3c Mappings'!$C$7:$O$7,0)))</f>
        <v>-</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5">
      <c r="A384" s="10"/>
      <c r="B384" s="72" t="s">
        <v>158</v>
      </c>
      <c r="C384" s="73" t="s">
        <v>140</v>
      </c>
      <c r="D384" s="192"/>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t="str">
        <f>IF(AE214="-","-",AE214*INDEX('3c Mappings'!$C$8:$O$21,MATCH($C384,'3c Mappings'!$B$8:$B$21,0),MATCH($B384,'3c Mappings'!$C$7:$O$7,0)))</f>
        <v>-</v>
      </c>
      <c r="AF384" s="80" t="str">
        <f>IF(AF214="-","-",AF214*INDEX('3c Mappings'!$C$8:$O$21,MATCH($C384,'3c Mappings'!$B$8:$B$21,0),MATCH($B384,'3c Mappings'!$C$7:$O$7,0)))</f>
        <v>-</v>
      </c>
      <c r="AG384" s="80" t="str">
        <f>IF(AG214="-","-",AG214*INDEX('3c Mappings'!$C$8:$O$21,MATCH($C384,'3c Mappings'!$B$8:$B$21,0),MATCH($B384,'3c Mappings'!$C$7:$O$7,0)))</f>
        <v>-</v>
      </c>
      <c r="AH384" s="80" t="str">
        <f>IF(AH214="-","-",AH214*INDEX('3c Mappings'!$C$8:$O$21,MATCH($C384,'3c Mappings'!$B$8:$B$21,0),MATCH($B384,'3c Mappings'!$C$7:$O$7,0)))</f>
        <v>-</v>
      </c>
      <c r="AI384" s="80" t="str">
        <f>IF(AI214="-","-",AI214*INDEX('3c Mappings'!$C$8:$O$21,MATCH($C384,'3c Mappings'!$B$8:$B$21,0),MATCH($B384,'3c Mappings'!$C$7:$O$7,0)))</f>
        <v>-</v>
      </c>
      <c r="AJ384" s="80" t="str">
        <f>IF(AJ214="-","-",AJ214*INDEX('3c Mappings'!$C$8:$O$21,MATCH($C384,'3c Mappings'!$B$8:$B$21,0),MATCH($B384,'3c Mappings'!$C$7:$O$7,0)))</f>
        <v>-</v>
      </c>
      <c r="AK384" s="80" t="str">
        <f>IF(AK214="-","-",AK214*INDEX('3c Mappings'!$C$8:$O$21,MATCH($C384,'3c Mappings'!$B$8:$B$21,0),MATCH($B384,'3c Mappings'!$C$7:$O$7,0)))</f>
        <v>-</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5">
      <c r="A385" s="10"/>
      <c r="B385" s="72" t="s">
        <v>159</v>
      </c>
      <c r="C385" s="73" t="s">
        <v>140</v>
      </c>
      <c r="D385" s="192"/>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t="str">
        <f>IF(AE215="-","-",AE215*INDEX('3c Mappings'!$C$8:$O$21,MATCH($C385,'3c Mappings'!$B$8:$B$21,0),MATCH($B385,'3c Mappings'!$C$7:$O$7,0)))</f>
        <v>-</v>
      </c>
      <c r="AF385" s="80" t="str">
        <f>IF(AF215="-","-",AF215*INDEX('3c Mappings'!$C$8:$O$21,MATCH($C385,'3c Mappings'!$B$8:$B$21,0),MATCH($B385,'3c Mappings'!$C$7:$O$7,0)))</f>
        <v>-</v>
      </c>
      <c r="AG385" s="80" t="str">
        <f>IF(AG215="-","-",AG215*INDEX('3c Mappings'!$C$8:$O$21,MATCH($C385,'3c Mappings'!$B$8:$B$21,0),MATCH($B385,'3c Mappings'!$C$7:$O$7,0)))</f>
        <v>-</v>
      </c>
      <c r="AH385" s="80" t="str">
        <f>IF(AH215="-","-",AH215*INDEX('3c Mappings'!$C$8:$O$21,MATCH($C385,'3c Mappings'!$B$8:$B$21,0),MATCH($B385,'3c Mappings'!$C$7:$O$7,0)))</f>
        <v>-</v>
      </c>
      <c r="AI385" s="80" t="str">
        <f>IF(AI215="-","-",AI215*INDEX('3c Mappings'!$C$8:$O$21,MATCH($C385,'3c Mappings'!$B$8:$B$21,0),MATCH($B385,'3c Mappings'!$C$7:$O$7,0)))</f>
        <v>-</v>
      </c>
      <c r="AJ385" s="80" t="str">
        <f>IF(AJ215="-","-",AJ215*INDEX('3c Mappings'!$C$8:$O$21,MATCH($C385,'3c Mappings'!$B$8:$B$21,0),MATCH($B385,'3c Mappings'!$C$7:$O$7,0)))</f>
        <v>-</v>
      </c>
      <c r="AK385" s="80" t="str">
        <f>IF(AK215="-","-",AK215*INDEX('3c Mappings'!$C$8:$O$21,MATCH($C385,'3c Mappings'!$B$8:$B$21,0),MATCH($B385,'3c Mappings'!$C$7:$O$7,0)))</f>
        <v>-</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5">
      <c r="A386" s="10"/>
      <c r="B386" s="72" t="s">
        <v>160</v>
      </c>
      <c r="C386" s="73" t="s">
        <v>140</v>
      </c>
      <c r="D386" s="192"/>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t="str">
        <f>IF(AE216="-","-",AE216*INDEX('3c Mappings'!$C$8:$O$21,MATCH($C386,'3c Mappings'!$B$8:$B$21,0),MATCH($B386,'3c Mappings'!$C$7:$O$7,0)))</f>
        <v>-</v>
      </c>
      <c r="AF386" s="80" t="str">
        <f>IF(AF216="-","-",AF216*INDEX('3c Mappings'!$C$8:$O$21,MATCH($C386,'3c Mappings'!$B$8:$B$21,0),MATCH($B386,'3c Mappings'!$C$7:$O$7,0)))</f>
        <v>-</v>
      </c>
      <c r="AG386" s="80" t="str">
        <f>IF(AG216="-","-",AG216*INDEX('3c Mappings'!$C$8:$O$21,MATCH($C386,'3c Mappings'!$B$8:$B$21,0),MATCH($B386,'3c Mappings'!$C$7:$O$7,0)))</f>
        <v>-</v>
      </c>
      <c r="AH386" s="80" t="str">
        <f>IF(AH216="-","-",AH216*INDEX('3c Mappings'!$C$8:$O$21,MATCH($C386,'3c Mappings'!$B$8:$B$21,0),MATCH($B386,'3c Mappings'!$C$7:$O$7,0)))</f>
        <v>-</v>
      </c>
      <c r="AI386" s="80" t="str">
        <f>IF(AI216="-","-",AI216*INDEX('3c Mappings'!$C$8:$O$21,MATCH($C386,'3c Mappings'!$B$8:$B$21,0),MATCH($B386,'3c Mappings'!$C$7:$O$7,0)))</f>
        <v>-</v>
      </c>
      <c r="AJ386" s="80" t="str">
        <f>IF(AJ216="-","-",AJ216*INDEX('3c Mappings'!$C$8:$O$21,MATCH($C386,'3c Mappings'!$B$8:$B$21,0),MATCH($B386,'3c Mappings'!$C$7:$O$7,0)))</f>
        <v>-</v>
      </c>
      <c r="AK386" s="80" t="str">
        <f>IF(AK216="-","-",AK216*INDEX('3c Mappings'!$C$8:$O$21,MATCH($C386,'3c Mappings'!$B$8:$B$21,0),MATCH($B386,'3c Mappings'!$C$7:$O$7,0)))</f>
        <v>-</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5">
      <c r="A387" s="10"/>
      <c r="B387" s="72" t="s">
        <v>161</v>
      </c>
      <c r="C387" s="73" t="s">
        <v>140</v>
      </c>
      <c r="D387" s="192"/>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t="str">
        <f>IF(AE217="-","-",AE217*INDEX('3c Mappings'!$C$8:$O$21,MATCH($C387,'3c Mappings'!$B$8:$B$21,0),MATCH($B387,'3c Mappings'!$C$7:$O$7,0)))</f>
        <v>-</v>
      </c>
      <c r="AF387" s="80" t="str">
        <f>IF(AF217="-","-",AF217*INDEX('3c Mappings'!$C$8:$O$21,MATCH($C387,'3c Mappings'!$B$8:$B$21,0),MATCH($B387,'3c Mappings'!$C$7:$O$7,0)))</f>
        <v>-</v>
      </c>
      <c r="AG387" s="80" t="str">
        <f>IF(AG217="-","-",AG217*INDEX('3c Mappings'!$C$8:$O$21,MATCH($C387,'3c Mappings'!$B$8:$B$21,0),MATCH($B387,'3c Mappings'!$C$7:$O$7,0)))</f>
        <v>-</v>
      </c>
      <c r="AH387" s="80" t="str">
        <f>IF(AH217="-","-",AH217*INDEX('3c Mappings'!$C$8:$O$21,MATCH($C387,'3c Mappings'!$B$8:$B$21,0),MATCH($B387,'3c Mappings'!$C$7:$O$7,0)))</f>
        <v>-</v>
      </c>
      <c r="AI387" s="80" t="str">
        <f>IF(AI217="-","-",AI217*INDEX('3c Mappings'!$C$8:$O$21,MATCH($C387,'3c Mappings'!$B$8:$B$21,0),MATCH($B387,'3c Mappings'!$C$7:$O$7,0)))</f>
        <v>-</v>
      </c>
      <c r="AJ387" s="80" t="str">
        <f>IF(AJ217="-","-",AJ217*INDEX('3c Mappings'!$C$8:$O$21,MATCH($C387,'3c Mappings'!$B$8:$B$21,0),MATCH($B387,'3c Mappings'!$C$7:$O$7,0)))</f>
        <v>-</v>
      </c>
      <c r="AK387" s="80" t="str">
        <f>IF(AK217="-","-",AK217*INDEX('3c Mappings'!$C$8:$O$21,MATCH($C387,'3c Mappings'!$B$8:$B$21,0),MATCH($B387,'3c Mappings'!$C$7:$O$7,0)))</f>
        <v>-</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5">
      <c r="A388" s="10"/>
      <c r="B388" s="72" t="s">
        <v>162</v>
      </c>
      <c r="C388" s="73" t="s">
        <v>140</v>
      </c>
      <c r="D388" s="192"/>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t="str">
        <f>IF(AE218="-","-",AE218*INDEX('3c Mappings'!$C$8:$O$21,MATCH($C388,'3c Mappings'!$B$8:$B$21,0),MATCH($B388,'3c Mappings'!$C$7:$O$7,0)))</f>
        <v>-</v>
      </c>
      <c r="AF388" s="80" t="str">
        <f>IF(AF218="-","-",AF218*INDEX('3c Mappings'!$C$8:$O$21,MATCH($C388,'3c Mappings'!$B$8:$B$21,0),MATCH($B388,'3c Mappings'!$C$7:$O$7,0)))</f>
        <v>-</v>
      </c>
      <c r="AG388" s="80" t="str">
        <f>IF(AG218="-","-",AG218*INDEX('3c Mappings'!$C$8:$O$21,MATCH($C388,'3c Mappings'!$B$8:$B$21,0),MATCH($B388,'3c Mappings'!$C$7:$O$7,0)))</f>
        <v>-</v>
      </c>
      <c r="AH388" s="80" t="str">
        <f>IF(AH218="-","-",AH218*INDEX('3c Mappings'!$C$8:$O$21,MATCH($C388,'3c Mappings'!$B$8:$B$21,0),MATCH($B388,'3c Mappings'!$C$7:$O$7,0)))</f>
        <v>-</v>
      </c>
      <c r="AI388" s="80" t="str">
        <f>IF(AI218="-","-",AI218*INDEX('3c Mappings'!$C$8:$O$21,MATCH($C388,'3c Mappings'!$B$8:$B$21,0),MATCH($B388,'3c Mappings'!$C$7:$O$7,0)))</f>
        <v>-</v>
      </c>
      <c r="AJ388" s="80" t="str">
        <f>IF(AJ218="-","-",AJ218*INDEX('3c Mappings'!$C$8:$O$21,MATCH($C388,'3c Mappings'!$B$8:$B$21,0),MATCH($B388,'3c Mappings'!$C$7:$O$7,0)))</f>
        <v>-</v>
      </c>
      <c r="AK388" s="80" t="str">
        <f>IF(AK218="-","-",AK218*INDEX('3c Mappings'!$C$8:$O$21,MATCH($C388,'3c Mappings'!$B$8:$B$21,0),MATCH($B388,'3c Mappings'!$C$7:$O$7,0)))</f>
        <v>-</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5">
      <c r="A389" s="10"/>
      <c r="B389" s="72" t="s">
        <v>163</v>
      </c>
      <c r="C389" s="73" t="s">
        <v>140</v>
      </c>
      <c r="D389" s="192"/>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t="str">
        <f>IF(AE219="-","-",AE219*INDEX('3c Mappings'!$C$8:$O$21,MATCH($C389,'3c Mappings'!$B$8:$B$21,0),MATCH($B389,'3c Mappings'!$C$7:$O$7,0)))</f>
        <v>-</v>
      </c>
      <c r="AF389" s="80" t="str">
        <f>IF(AF219="-","-",AF219*INDEX('3c Mappings'!$C$8:$O$21,MATCH($C389,'3c Mappings'!$B$8:$B$21,0),MATCH($B389,'3c Mappings'!$C$7:$O$7,0)))</f>
        <v>-</v>
      </c>
      <c r="AG389" s="80" t="str">
        <f>IF(AG219="-","-",AG219*INDEX('3c Mappings'!$C$8:$O$21,MATCH($C389,'3c Mappings'!$B$8:$B$21,0),MATCH($B389,'3c Mappings'!$C$7:$O$7,0)))</f>
        <v>-</v>
      </c>
      <c r="AH389" s="80" t="str">
        <f>IF(AH219="-","-",AH219*INDEX('3c Mappings'!$C$8:$O$21,MATCH($C389,'3c Mappings'!$B$8:$B$21,0),MATCH($B389,'3c Mappings'!$C$7:$O$7,0)))</f>
        <v>-</v>
      </c>
      <c r="AI389" s="80" t="str">
        <f>IF(AI219="-","-",AI219*INDEX('3c Mappings'!$C$8:$O$21,MATCH($C389,'3c Mappings'!$B$8:$B$21,0),MATCH($B389,'3c Mappings'!$C$7:$O$7,0)))</f>
        <v>-</v>
      </c>
      <c r="AJ389" s="80" t="str">
        <f>IF(AJ219="-","-",AJ219*INDEX('3c Mappings'!$C$8:$O$21,MATCH($C389,'3c Mappings'!$B$8:$B$21,0),MATCH($B389,'3c Mappings'!$C$7:$O$7,0)))</f>
        <v>-</v>
      </c>
      <c r="AK389" s="80" t="str">
        <f>IF(AK219="-","-",AK219*INDEX('3c Mappings'!$C$8:$O$21,MATCH($C389,'3c Mappings'!$B$8:$B$21,0),MATCH($B389,'3c Mappings'!$C$7:$O$7,0)))</f>
        <v>-</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5">
      <c r="A390" s="10"/>
      <c r="B390" s="72" t="s">
        <v>164</v>
      </c>
      <c r="C390" s="73" t="s">
        <v>140</v>
      </c>
      <c r="D390" s="192"/>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t="str">
        <f>IF(AE220="-","-",AE220*INDEX('3c Mappings'!$C$8:$O$21,MATCH($C390,'3c Mappings'!$B$8:$B$21,0),MATCH($B390,'3c Mappings'!$C$7:$O$7,0)))</f>
        <v>-</v>
      </c>
      <c r="AF390" s="80" t="str">
        <f>IF(AF220="-","-",AF220*INDEX('3c Mappings'!$C$8:$O$21,MATCH($C390,'3c Mappings'!$B$8:$B$21,0),MATCH($B390,'3c Mappings'!$C$7:$O$7,0)))</f>
        <v>-</v>
      </c>
      <c r="AG390" s="80" t="str">
        <f>IF(AG220="-","-",AG220*INDEX('3c Mappings'!$C$8:$O$21,MATCH($C390,'3c Mappings'!$B$8:$B$21,0),MATCH($B390,'3c Mappings'!$C$7:$O$7,0)))</f>
        <v>-</v>
      </c>
      <c r="AH390" s="80" t="str">
        <f>IF(AH220="-","-",AH220*INDEX('3c Mappings'!$C$8:$O$21,MATCH($C390,'3c Mappings'!$B$8:$B$21,0),MATCH($B390,'3c Mappings'!$C$7:$O$7,0)))</f>
        <v>-</v>
      </c>
      <c r="AI390" s="80" t="str">
        <f>IF(AI220="-","-",AI220*INDEX('3c Mappings'!$C$8:$O$21,MATCH($C390,'3c Mappings'!$B$8:$B$21,0),MATCH($B390,'3c Mappings'!$C$7:$O$7,0)))</f>
        <v>-</v>
      </c>
      <c r="AJ390" s="80" t="str">
        <f>IF(AJ220="-","-",AJ220*INDEX('3c Mappings'!$C$8:$O$21,MATCH($C390,'3c Mappings'!$B$8:$B$21,0),MATCH($B390,'3c Mappings'!$C$7:$O$7,0)))</f>
        <v>-</v>
      </c>
      <c r="AK390" s="80" t="str">
        <f>IF(AK220="-","-",AK220*INDEX('3c Mappings'!$C$8:$O$21,MATCH($C390,'3c Mappings'!$B$8:$B$21,0),MATCH($B390,'3c Mappings'!$C$7:$O$7,0)))</f>
        <v>-</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5">
      <c r="A391" s="10"/>
      <c r="B391" s="72" t="s">
        <v>165</v>
      </c>
      <c r="C391" s="73" t="s">
        <v>140</v>
      </c>
      <c r="D391" s="192"/>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t="str">
        <f>IF(AE221="-","-",AE221*INDEX('3c Mappings'!$C$8:$O$21,MATCH($C391,'3c Mappings'!$B$8:$B$21,0),MATCH($B391,'3c Mappings'!$C$7:$O$7,0)))</f>
        <v>-</v>
      </c>
      <c r="AF391" s="80" t="str">
        <f>IF(AF221="-","-",AF221*INDEX('3c Mappings'!$C$8:$O$21,MATCH($C391,'3c Mappings'!$B$8:$B$21,0),MATCH($B391,'3c Mappings'!$C$7:$O$7,0)))</f>
        <v>-</v>
      </c>
      <c r="AG391" s="80" t="str">
        <f>IF(AG221="-","-",AG221*INDEX('3c Mappings'!$C$8:$O$21,MATCH($C391,'3c Mappings'!$B$8:$B$21,0),MATCH($B391,'3c Mappings'!$C$7:$O$7,0)))</f>
        <v>-</v>
      </c>
      <c r="AH391" s="80" t="str">
        <f>IF(AH221="-","-",AH221*INDEX('3c Mappings'!$C$8:$O$21,MATCH($C391,'3c Mappings'!$B$8:$B$21,0),MATCH($B391,'3c Mappings'!$C$7:$O$7,0)))</f>
        <v>-</v>
      </c>
      <c r="AI391" s="80" t="str">
        <f>IF(AI221="-","-",AI221*INDEX('3c Mappings'!$C$8:$O$21,MATCH($C391,'3c Mappings'!$B$8:$B$21,0),MATCH($B391,'3c Mappings'!$C$7:$O$7,0)))</f>
        <v>-</v>
      </c>
      <c r="AJ391" s="80" t="str">
        <f>IF(AJ221="-","-",AJ221*INDEX('3c Mappings'!$C$8:$O$21,MATCH($C391,'3c Mappings'!$B$8:$B$21,0),MATCH($B391,'3c Mappings'!$C$7:$O$7,0)))</f>
        <v>-</v>
      </c>
      <c r="AK391" s="80" t="str">
        <f>IF(AK221="-","-",AK221*INDEX('3c Mappings'!$C$8:$O$21,MATCH($C391,'3c Mappings'!$B$8:$B$21,0),MATCH($B391,'3c Mappings'!$C$7:$O$7,0)))</f>
        <v>-</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5">
      <c r="A392" s="10"/>
      <c r="B392" s="72" t="s">
        <v>166</v>
      </c>
      <c r="C392" s="73" t="s">
        <v>140</v>
      </c>
      <c r="D392" s="192"/>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t="str">
        <f>IF(AE222="-","-",AE222*INDEX('3c Mappings'!$C$8:$O$21,MATCH($C392,'3c Mappings'!$B$8:$B$21,0),MATCH($B392,'3c Mappings'!$C$7:$O$7,0)))</f>
        <v>-</v>
      </c>
      <c r="AF392" s="80" t="str">
        <f>IF(AF222="-","-",AF222*INDEX('3c Mappings'!$C$8:$O$21,MATCH($C392,'3c Mappings'!$B$8:$B$21,0),MATCH($B392,'3c Mappings'!$C$7:$O$7,0)))</f>
        <v>-</v>
      </c>
      <c r="AG392" s="80" t="str">
        <f>IF(AG222="-","-",AG222*INDEX('3c Mappings'!$C$8:$O$21,MATCH($C392,'3c Mappings'!$B$8:$B$21,0),MATCH($B392,'3c Mappings'!$C$7:$O$7,0)))</f>
        <v>-</v>
      </c>
      <c r="AH392" s="80" t="str">
        <f>IF(AH222="-","-",AH222*INDEX('3c Mappings'!$C$8:$O$21,MATCH($C392,'3c Mappings'!$B$8:$B$21,0),MATCH($B392,'3c Mappings'!$C$7:$O$7,0)))</f>
        <v>-</v>
      </c>
      <c r="AI392" s="80" t="str">
        <f>IF(AI222="-","-",AI222*INDEX('3c Mappings'!$C$8:$O$21,MATCH($C392,'3c Mappings'!$B$8:$B$21,0),MATCH($B392,'3c Mappings'!$C$7:$O$7,0)))</f>
        <v>-</v>
      </c>
      <c r="AJ392" s="80" t="str">
        <f>IF(AJ222="-","-",AJ222*INDEX('3c Mappings'!$C$8:$O$21,MATCH($C392,'3c Mappings'!$B$8:$B$21,0),MATCH($B392,'3c Mappings'!$C$7:$O$7,0)))</f>
        <v>-</v>
      </c>
      <c r="AK392" s="80" t="str">
        <f>IF(AK222="-","-",AK222*INDEX('3c Mappings'!$C$8:$O$21,MATCH($C392,'3c Mappings'!$B$8:$B$21,0),MATCH($B392,'3c Mappings'!$C$7:$O$7,0)))</f>
        <v>-</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5">
      <c r="A393" s="10"/>
      <c r="B393" s="72" t="s">
        <v>167</v>
      </c>
      <c r="C393" s="73" t="s">
        <v>140</v>
      </c>
      <c r="D393" s="192"/>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t="str">
        <f>IF(AE223="-","-",AE223*INDEX('3c Mappings'!$C$8:$O$21,MATCH($C393,'3c Mappings'!$B$8:$B$21,0),MATCH($B393,'3c Mappings'!$C$7:$O$7,0)))</f>
        <v>-</v>
      </c>
      <c r="AF393" s="80" t="str">
        <f>IF(AF223="-","-",AF223*INDEX('3c Mappings'!$C$8:$O$21,MATCH($C393,'3c Mappings'!$B$8:$B$21,0),MATCH($B393,'3c Mappings'!$C$7:$O$7,0)))</f>
        <v>-</v>
      </c>
      <c r="AG393" s="80" t="str">
        <f>IF(AG223="-","-",AG223*INDEX('3c Mappings'!$C$8:$O$21,MATCH($C393,'3c Mappings'!$B$8:$B$21,0),MATCH($B393,'3c Mappings'!$C$7:$O$7,0)))</f>
        <v>-</v>
      </c>
      <c r="AH393" s="80" t="str">
        <f>IF(AH223="-","-",AH223*INDEX('3c Mappings'!$C$8:$O$21,MATCH($C393,'3c Mappings'!$B$8:$B$21,0),MATCH($B393,'3c Mappings'!$C$7:$O$7,0)))</f>
        <v>-</v>
      </c>
      <c r="AI393" s="80" t="str">
        <f>IF(AI223="-","-",AI223*INDEX('3c Mappings'!$C$8:$O$21,MATCH($C393,'3c Mappings'!$B$8:$B$21,0),MATCH($B393,'3c Mappings'!$C$7:$O$7,0)))</f>
        <v>-</v>
      </c>
      <c r="AJ393" s="80" t="str">
        <f>IF(AJ223="-","-",AJ223*INDEX('3c Mappings'!$C$8:$O$21,MATCH($C393,'3c Mappings'!$B$8:$B$21,0),MATCH($B393,'3c Mappings'!$C$7:$O$7,0)))</f>
        <v>-</v>
      </c>
      <c r="AK393" s="80" t="str">
        <f>IF(AK223="-","-",AK223*INDEX('3c Mappings'!$C$8:$O$21,MATCH($C393,'3c Mappings'!$B$8:$B$21,0),MATCH($B393,'3c Mappings'!$C$7:$O$7,0)))</f>
        <v>-</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65" customHeight="1">
      <c r="A394" s="10"/>
      <c r="B394" s="72" t="s">
        <v>155</v>
      </c>
      <c r="C394" s="73" t="s">
        <v>141</v>
      </c>
      <c r="D394" s="192"/>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t="str">
        <f>IF(AE211="-","-",AE211*INDEX('3c Mappings'!$C$8:$O$21,MATCH($C394,'3c Mappings'!$B$8:$B$21,0),MATCH($B394,'3c Mappings'!$C$7:$O$7,0)))</f>
        <v>-</v>
      </c>
      <c r="AF394" s="80" t="str">
        <f>IF(AF211="-","-",AF211*INDEX('3c Mappings'!$C$8:$O$21,MATCH($C394,'3c Mappings'!$B$8:$B$21,0),MATCH($B394,'3c Mappings'!$C$7:$O$7,0)))</f>
        <v>-</v>
      </c>
      <c r="AG394" s="80" t="str">
        <f>IF(AG211="-","-",AG211*INDEX('3c Mappings'!$C$8:$O$21,MATCH($C394,'3c Mappings'!$B$8:$B$21,0),MATCH($B394,'3c Mappings'!$C$7:$O$7,0)))</f>
        <v>-</v>
      </c>
      <c r="AH394" s="80" t="str">
        <f>IF(AH211="-","-",AH211*INDEX('3c Mappings'!$C$8:$O$21,MATCH($C394,'3c Mappings'!$B$8:$B$21,0),MATCH($B394,'3c Mappings'!$C$7:$O$7,0)))</f>
        <v>-</v>
      </c>
      <c r="AI394" s="80" t="str">
        <f>IF(AI211="-","-",AI211*INDEX('3c Mappings'!$C$8:$O$21,MATCH($C394,'3c Mappings'!$B$8:$B$21,0),MATCH($B394,'3c Mappings'!$C$7:$O$7,0)))</f>
        <v>-</v>
      </c>
      <c r="AJ394" s="80" t="str">
        <f>IF(AJ211="-","-",AJ211*INDEX('3c Mappings'!$C$8:$O$21,MATCH($C394,'3c Mappings'!$B$8:$B$21,0),MATCH($B394,'3c Mappings'!$C$7:$O$7,0)))</f>
        <v>-</v>
      </c>
      <c r="AK394" s="80" t="str">
        <f>IF(AK211="-","-",AK211*INDEX('3c Mappings'!$C$8:$O$21,MATCH($C394,'3c Mappings'!$B$8:$B$21,0),MATCH($B394,'3c Mappings'!$C$7:$O$7,0)))</f>
        <v>-</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5">
      <c r="A395" s="10"/>
      <c r="B395" s="72" t="s">
        <v>156</v>
      </c>
      <c r="C395" s="73" t="s">
        <v>141</v>
      </c>
      <c r="D395" s="192"/>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t="str">
        <f>IF(AE212="-","-",AE212*INDEX('3c Mappings'!$C$8:$O$21,MATCH($C395,'3c Mappings'!$B$8:$B$21,0),MATCH($B395,'3c Mappings'!$C$7:$O$7,0)))</f>
        <v>-</v>
      </c>
      <c r="AF395" s="80" t="str">
        <f>IF(AF212="-","-",AF212*INDEX('3c Mappings'!$C$8:$O$21,MATCH($C395,'3c Mappings'!$B$8:$B$21,0),MATCH($B395,'3c Mappings'!$C$7:$O$7,0)))</f>
        <v>-</v>
      </c>
      <c r="AG395" s="80" t="str">
        <f>IF(AG212="-","-",AG212*INDEX('3c Mappings'!$C$8:$O$21,MATCH($C395,'3c Mappings'!$B$8:$B$21,0),MATCH($B395,'3c Mappings'!$C$7:$O$7,0)))</f>
        <v>-</v>
      </c>
      <c r="AH395" s="80" t="str">
        <f>IF(AH212="-","-",AH212*INDEX('3c Mappings'!$C$8:$O$21,MATCH($C395,'3c Mappings'!$B$8:$B$21,0),MATCH($B395,'3c Mappings'!$C$7:$O$7,0)))</f>
        <v>-</v>
      </c>
      <c r="AI395" s="80" t="str">
        <f>IF(AI212="-","-",AI212*INDEX('3c Mappings'!$C$8:$O$21,MATCH($C395,'3c Mappings'!$B$8:$B$21,0),MATCH($B395,'3c Mappings'!$C$7:$O$7,0)))</f>
        <v>-</v>
      </c>
      <c r="AJ395" s="80" t="str">
        <f>IF(AJ212="-","-",AJ212*INDEX('3c Mappings'!$C$8:$O$21,MATCH($C395,'3c Mappings'!$B$8:$B$21,0),MATCH($B395,'3c Mappings'!$C$7:$O$7,0)))</f>
        <v>-</v>
      </c>
      <c r="AK395" s="80" t="str">
        <f>IF(AK212="-","-",AK212*INDEX('3c Mappings'!$C$8:$O$21,MATCH($C395,'3c Mappings'!$B$8:$B$21,0),MATCH($B395,'3c Mappings'!$C$7:$O$7,0)))</f>
        <v>-</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5">
      <c r="A396" s="10"/>
      <c r="B396" s="72" t="s">
        <v>157</v>
      </c>
      <c r="C396" s="73" t="s">
        <v>141</v>
      </c>
      <c r="D396" s="192"/>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t="str">
        <f>IF(AE213="-","-",AE213*INDEX('3c Mappings'!$C$8:$O$21,MATCH($C396,'3c Mappings'!$B$8:$B$21,0),MATCH($B396,'3c Mappings'!$C$7:$O$7,0)))</f>
        <v>-</v>
      </c>
      <c r="AF396" s="80" t="str">
        <f>IF(AF213="-","-",AF213*INDEX('3c Mappings'!$C$8:$O$21,MATCH($C396,'3c Mappings'!$B$8:$B$21,0),MATCH($B396,'3c Mappings'!$C$7:$O$7,0)))</f>
        <v>-</v>
      </c>
      <c r="AG396" s="80" t="str">
        <f>IF(AG213="-","-",AG213*INDEX('3c Mappings'!$C$8:$O$21,MATCH($C396,'3c Mappings'!$B$8:$B$21,0),MATCH($B396,'3c Mappings'!$C$7:$O$7,0)))</f>
        <v>-</v>
      </c>
      <c r="AH396" s="80" t="str">
        <f>IF(AH213="-","-",AH213*INDEX('3c Mappings'!$C$8:$O$21,MATCH($C396,'3c Mappings'!$B$8:$B$21,0),MATCH($B396,'3c Mappings'!$C$7:$O$7,0)))</f>
        <v>-</v>
      </c>
      <c r="AI396" s="80" t="str">
        <f>IF(AI213="-","-",AI213*INDEX('3c Mappings'!$C$8:$O$21,MATCH($C396,'3c Mappings'!$B$8:$B$21,0),MATCH($B396,'3c Mappings'!$C$7:$O$7,0)))</f>
        <v>-</v>
      </c>
      <c r="AJ396" s="80" t="str">
        <f>IF(AJ213="-","-",AJ213*INDEX('3c Mappings'!$C$8:$O$21,MATCH($C396,'3c Mappings'!$B$8:$B$21,0),MATCH($B396,'3c Mappings'!$C$7:$O$7,0)))</f>
        <v>-</v>
      </c>
      <c r="AK396" s="80" t="str">
        <f>IF(AK213="-","-",AK213*INDEX('3c Mappings'!$C$8:$O$21,MATCH($C396,'3c Mappings'!$B$8:$B$21,0),MATCH($B396,'3c Mappings'!$C$7:$O$7,0)))</f>
        <v>-</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5">
      <c r="A397" s="10"/>
      <c r="B397" s="72" t="s">
        <v>158</v>
      </c>
      <c r="C397" s="73" t="s">
        <v>141</v>
      </c>
      <c r="D397" s="192"/>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t="str">
        <f>IF(AE214="-","-",AE214*INDEX('3c Mappings'!$C$8:$O$21,MATCH($C397,'3c Mappings'!$B$8:$B$21,0),MATCH($B397,'3c Mappings'!$C$7:$O$7,0)))</f>
        <v>-</v>
      </c>
      <c r="AF397" s="80" t="str">
        <f>IF(AF214="-","-",AF214*INDEX('3c Mappings'!$C$8:$O$21,MATCH($C397,'3c Mappings'!$B$8:$B$21,0),MATCH($B397,'3c Mappings'!$C$7:$O$7,0)))</f>
        <v>-</v>
      </c>
      <c r="AG397" s="80" t="str">
        <f>IF(AG214="-","-",AG214*INDEX('3c Mappings'!$C$8:$O$21,MATCH($C397,'3c Mappings'!$B$8:$B$21,0),MATCH($B397,'3c Mappings'!$C$7:$O$7,0)))</f>
        <v>-</v>
      </c>
      <c r="AH397" s="80" t="str">
        <f>IF(AH214="-","-",AH214*INDEX('3c Mappings'!$C$8:$O$21,MATCH($C397,'3c Mappings'!$B$8:$B$21,0),MATCH($B397,'3c Mappings'!$C$7:$O$7,0)))</f>
        <v>-</v>
      </c>
      <c r="AI397" s="80" t="str">
        <f>IF(AI214="-","-",AI214*INDEX('3c Mappings'!$C$8:$O$21,MATCH($C397,'3c Mappings'!$B$8:$B$21,0),MATCH($B397,'3c Mappings'!$C$7:$O$7,0)))</f>
        <v>-</v>
      </c>
      <c r="AJ397" s="80" t="str">
        <f>IF(AJ214="-","-",AJ214*INDEX('3c Mappings'!$C$8:$O$21,MATCH($C397,'3c Mappings'!$B$8:$B$21,0),MATCH($B397,'3c Mappings'!$C$7:$O$7,0)))</f>
        <v>-</v>
      </c>
      <c r="AK397" s="80" t="str">
        <f>IF(AK214="-","-",AK214*INDEX('3c Mappings'!$C$8:$O$21,MATCH($C397,'3c Mappings'!$B$8:$B$21,0),MATCH($B397,'3c Mappings'!$C$7:$O$7,0)))</f>
        <v>-</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5">
      <c r="A398" s="10"/>
      <c r="B398" s="72" t="s">
        <v>159</v>
      </c>
      <c r="C398" s="73" t="s">
        <v>141</v>
      </c>
      <c r="D398" s="192"/>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t="str">
        <f>IF(AE215="-","-",AE215*INDEX('3c Mappings'!$C$8:$O$21,MATCH($C398,'3c Mappings'!$B$8:$B$21,0),MATCH($B398,'3c Mappings'!$C$7:$O$7,0)))</f>
        <v>-</v>
      </c>
      <c r="AF398" s="80" t="str">
        <f>IF(AF215="-","-",AF215*INDEX('3c Mappings'!$C$8:$O$21,MATCH($C398,'3c Mappings'!$B$8:$B$21,0),MATCH($B398,'3c Mappings'!$C$7:$O$7,0)))</f>
        <v>-</v>
      </c>
      <c r="AG398" s="80" t="str">
        <f>IF(AG215="-","-",AG215*INDEX('3c Mappings'!$C$8:$O$21,MATCH($C398,'3c Mappings'!$B$8:$B$21,0),MATCH($B398,'3c Mappings'!$C$7:$O$7,0)))</f>
        <v>-</v>
      </c>
      <c r="AH398" s="80" t="str">
        <f>IF(AH215="-","-",AH215*INDEX('3c Mappings'!$C$8:$O$21,MATCH($C398,'3c Mappings'!$B$8:$B$21,0),MATCH($B398,'3c Mappings'!$C$7:$O$7,0)))</f>
        <v>-</v>
      </c>
      <c r="AI398" s="80" t="str">
        <f>IF(AI215="-","-",AI215*INDEX('3c Mappings'!$C$8:$O$21,MATCH($C398,'3c Mappings'!$B$8:$B$21,0),MATCH($B398,'3c Mappings'!$C$7:$O$7,0)))</f>
        <v>-</v>
      </c>
      <c r="AJ398" s="80" t="str">
        <f>IF(AJ215="-","-",AJ215*INDEX('3c Mappings'!$C$8:$O$21,MATCH($C398,'3c Mappings'!$B$8:$B$21,0),MATCH($B398,'3c Mappings'!$C$7:$O$7,0)))</f>
        <v>-</v>
      </c>
      <c r="AK398" s="80" t="str">
        <f>IF(AK215="-","-",AK215*INDEX('3c Mappings'!$C$8:$O$21,MATCH($C398,'3c Mappings'!$B$8:$B$21,0),MATCH($B398,'3c Mappings'!$C$7:$O$7,0)))</f>
        <v>-</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5">
      <c r="A399" s="10"/>
      <c r="B399" s="72" t="s">
        <v>160</v>
      </c>
      <c r="C399" s="73" t="s">
        <v>141</v>
      </c>
      <c r="D399" s="192"/>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t="str">
        <f>IF(AE216="-","-",AE216*INDEX('3c Mappings'!$C$8:$O$21,MATCH($C399,'3c Mappings'!$B$8:$B$21,0),MATCH($B399,'3c Mappings'!$C$7:$O$7,0)))</f>
        <v>-</v>
      </c>
      <c r="AF399" s="80" t="str">
        <f>IF(AF216="-","-",AF216*INDEX('3c Mappings'!$C$8:$O$21,MATCH($C399,'3c Mappings'!$B$8:$B$21,0),MATCH($B399,'3c Mappings'!$C$7:$O$7,0)))</f>
        <v>-</v>
      </c>
      <c r="AG399" s="80" t="str">
        <f>IF(AG216="-","-",AG216*INDEX('3c Mappings'!$C$8:$O$21,MATCH($C399,'3c Mappings'!$B$8:$B$21,0),MATCH($B399,'3c Mappings'!$C$7:$O$7,0)))</f>
        <v>-</v>
      </c>
      <c r="AH399" s="80" t="str">
        <f>IF(AH216="-","-",AH216*INDEX('3c Mappings'!$C$8:$O$21,MATCH($C399,'3c Mappings'!$B$8:$B$21,0),MATCH($B399,'3c Mappings'!$C$7:$O$7,0)))</f>
        <v>-</v>
      </c>
      <c r="AI399" s="80" t="str">
        <f>IF(AI216="-","-",AI216*INDEX('3c Mappings'!$C$8:$O$21,MATCH($C399,'3c Mappings'!$B$8:$B$21,0),MATCH($B399,'3c Mappings'!$C$7:$O$7,0)))</f>
        <v>-</v>
      </c>
      <c r="AJ399" s="80" t="str">
        <f>IF(AJ216="-","-",AJ216*INDEX('3c Mappings'!$C$8:$O$21,MATCH($C399,'3c Mappings'!$B$8:$B$21,0),MATCH($B399,'3c Mappings'!$C$7:$O$7,0)))</f>
        <v>-</v>
      </c>
      <c r="AK399" s="80" t="str">
        <f>IF(AK216="-","-",AK216*INDEX('3c Mappings'!$C$8:$O$21,MATCH($C399,'3c Mappings'!$B$8:$B$21,0),MATCH($B399,'3c Mappings'!$C$7:$O$7,0)))</f>
        <v>-</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5">
      <c r="A400" s="10"/>
      <c r="B400" s="72" t="s">
        <v>161</v>
      </c>
      <c r="C400" s="73" t="s">
        <v>141</v>
      </c>
      <c r="D400" s="192"/>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t="str">
        <f>IF(AE217="-","-",AE217*INDEX('3c Mappings'!$C$8:$O$21,MATCH($C400,'3c Mappings'!$B$8:$B$21,0),MATCH($B400,'3c Mappings'!$C$7:$O$7,0)))</f>
        <v>-</v>
      </c>
      <c r="AF400" s="80" t="str">
        <f>IF(AF217="-","-",AF217*INDEX('3c Mappings'!$C$8:$O$21,MATCH($C400,'3c Mappings'!$B$8:$B$21,0),MATCH($B400,'3c Mappings'!$C$7:$O$7,0)))</f>
        <v>-</v>
      </c>
      <c r="AG400" s="80" t="str">
        <f>IF(AG217="-","-",AG217*INDEX('3c Mappings'!$C$8:$O$21,MATCH($C400,'3c Mappings'!$B$8:$B$21,0),MATCH($B400,'3c Mappings'!$C$7:$O$7,0)))</f>
        <v>-</v>
      </c>
      <c r="AH400" s="80" t="str">
        <f>IF(AH217="-","-",AH217*INDEX('3c Mappings'!$C$8:$O$21,MATCH($C400,'3c Mappings'!$B$8:$B$21,0),MATCH($B400,'3c Mappings'!$C$7:$O$7,0)))</f>
        <v>-</v>
      </c>
      <c r="AI400" s="80" t="str">
        <f>IF(AI217="-","-",AI217*INDEX('3c Mappings'!$C$8:$O$21,MATCH($C400,'3c Mappings'!$B$8:$B$21,0),MATCH($B400,'3c Mappings'!$C$7:$O$7,0)))</f>
        <v>-</v>
      </c>
      <c r="AJ400" s="80" t="str">
        <f>IF(AJ217="-","-",AJ217*INDEX('3c Mappings'!$C$8:$O$21,MATCH($C400,'3c Mappings'!$B$8:$B$21,0),MATCH($B400,'3c Mappings'!$C$7:$O$7,0)))</f>
        <v>-</v>
      </c>
      <c r="AK400" s="80" t="str">
        <f>IF(AK217="-","-",AK217*INDEX('3c Mappings'!$C$8:$O$21,MATCH($C400,'3c Mappings'!$B$8:$B$21,0),MATCH($B400,'3c Mappings'!$C$7:$O$7,0)))</f>
        <v>-</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5">
      <c r="A401" s="10"/>
      <c r="B401" s="72" t="s">
        <v>162</v>
      </c>
      <c r="C401" s="73" t="s">
        <v>141</v>
      </c>
      <c r="D401" s="192"/>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t="str">
        <f>IF(AE218="-","-",AE218*INDEX('3c Mappings'!$C$8:$O$21,MATCH($C401,'3c Mappings'!$B$8:$B$21,0),MATCH($B401,'3c Mappings'!$C$7:$O$7,0)))</f>
        <v>-</v>
      </c>
      <c r="AF401" s="80" t="str">
        <f>IF(AF218="-","-",AF218*INDEX('3c Mappings'!$C$8:$O$21,MATCH($C401,'3c Mappings'!$B$8:$B$21,0),MATCH($B401,'3c Mappings'!$C$7:$O$7,0)))</f>
        <v>-</v>
      </c>
      <c r="AG401" s="80" t="str">
        <f>IF(AG218="-","-",AG218*INDEX('3c Mappings'!$C$8:$O$21,MATCH($C401,'3c Mappings'!$B$8:$B$21,0),MATCH($B401,'3c Mappings'!$C$7:$O$7,0)))</f>
        <v>-</v>
      </c>
      <c r="AH401" s="80" t="str">
        <f>IF(AH218="-","-",AH218*INDEX('3c Mappings'!$C$8:$O$21,MATCH($C401,'3c Mappings'!$B$8:$B$21,0),MATCH($B401,'3c Mappings'!$C$7:$O$7,0)))</f>
        <v>-</v>
      </c>
      <c r="AI401" s="80" t="str">
        <f>IF(AI218="-","-",AI218*INDEX('3c Mappings'!$C$8:$O$21,MATCH($C401,'3c Mappings'!$B$8:$B$21,0),MATCH($B401,'3c Mappings'!$C$7:$O$7,0)))</f>
        <v>-</v>
      </c>
      <c r="AJ401" s="80" t="str">
        <f>IF(AJ218="-","-",AJ218*INDEX('3c Mappings'!$C$8:$O$21,MATCH($C401,'3c Mappings'!$B$8:$B$21,0),MATCH($B401,'3c Mappings'!$C$7:$O$7,0)))</f>
        <v>-</v>
      </c>
      <c r="AK401" s="80" t="str">
        <f>IF(AK218="-","-",AK218*INDEX('3c Mappings'!$C$8:$O$21,MATCH($C401,'3c Mappings'!$B$8:$B$21,0),MATCH($B401,'3c Mappings'!$C$7:$O$7,0)))</f>
        <v>-</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5">
      <c r="A402" s="10"/>
      <c r="B402" s="72" t="s">
        <v>163</v>
      </c>
      <c r="C402" s="73" t="s">
        <v>141</v>
      </c>
      <c r="D402" s="192"/>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t="str">
        <f>IF(AE219="-","-",AE219*INDEX('3c Mappings'!$C$8:$O$21,MATCH($C402,'3c Mappings'!$B$8:$B$21,0),MATCH($B402,'3c Mappings'!$C$7:$O$7,0)))</f>
        <v>-</v>
      </c>
      <c r="AF402" s="80" t="str">
        <f>IF(AF219="-","-",AF219*INDEX('3c Mappings'!$C$8:$O$21,MATCH($C402,'3c Mappings'!$B$8:$B$21,0),MATCH($B402,'3c Mappings'!$C$7:$O$7,0)))</f>
        <v>-</v>
      </c>
      <c r="AG402" s="80" t="str">
        <f>IF(AG219="-","-",AG219*INDEX('3c Mappings'!$C$8:$O$21,MATCH($C402,'3c Mappings'!$B$8:$B$21,0),MATCH($B402,'3c Mappings'!$C$7:$O$7,0)))</f>
        <v>-</v>
      </c>
      <c r="AH402" s="80" t="str">
        <f>IF(AH219="-","-",AH219*INDEX('3c Mappings'!$C$8:$O$21,MATCH($C402,'3c Mappings'!$B$8:$B$21,0),MATCH($B402,'3c Mappings'!$C$7:$O$7,0)))</f>
        <v>-</v>
      </c>
      <c r="AI402" s="80" t="str">
        <f>IF(AI219="-","-",AI219*INDEX('3c Mappings'!$C$8:$O$21,MATCH($C402,'3c Mappings'!$B$8:$B$21,0),MATCH($B402,'3c Mappings'!$C$7:$O$7,0)))</f>
        <v>-</v>
      </c>
      <c r="AJ402" s="80" t="str">
        <f>IF(AJ219="-","-",AJ219*INDEX('3c Mappings'!$C$8:$O$21,MATCH($C402,'3c Mappings'!$B$8:$B$21,0),MATCH($B402,'3c Mappings'!$C$7:$O$7,0)))</f>
        <v>-</v>
      </c>
      <c r="AK402" s="80" t="str">
        <f>IF(AK219="-","-",AK219*INDEX('3c Mappings'!$C$8:$O$21,MATCH($C402,'3c Mappings'!$B$8:$B$21,0),MATCH($B402,'3c Mappings'!$C$7:$O$7,0)))</f>
        <v>-</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5">
      <c r="A403" s="10"/>
      <c r="B403" s="72" t="s">
        <v>164</v>
      </c>
      <c r="C403" s="73" t="s">
        <v>141</v>
      </c>
      <c r="D403" s="192"/>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t="str">
        <f>IF(AE220="-","-",AE220*INDEX('3c Mappings'!$C$8:$O$21,MATCH($C403,'3c Mappings'!$B$8:$B$21,0),MATCH($B403,'3c Mappings'!$C$7:$O$7,0)))</f>
        <v>-</v>
      </c>
      <c r="AF403" s="80" t="str">
        <f>IF(AF220="-","-",AF220*INDEX('3c Mappings'!$C$8:$O$21,MATCH($C403,'3c Mappings'!$B$8:$B$21,0),MATCH($B403,'3c Mappings'!$C$7:$O$7,0)))</f>
        <v>-</v>
      </c>
      <c r="AG403" s="80" t="str">
        <f>IF(AG220="-","-",AG220*INDEX('3c Mappings'!$C$8:$O$21,MATCH($C403,'3c Mappings'!$B$8:$B$21,0),MATCH($B403,'3c Mappings'!$C$7:$O$7,0)))</f>
        <v>-</v>
      </c>
      <c r="AH403" s="80" t="str">
        <f>IF(AH220="-","-",AH220*INDEX('3c Mappings'!$C$8:$O$21,MATCH($C403,'3c Mappings'!$B$8:$B$21,0),MATCH($B403,'3c Mappings'!$C$7:$O$7,0)))</f>
        <v>-</v>
      </c>
      <c r="AI403" s="80" t="str">
        <f>IF(AI220="-","-",AI220*INDEX('3c Mappings'!$C$8:$O$21,MATCH($C403,'3c Mappings'!$B$8:$B$21,0),MATCH($B403,'3c Mappings'!$C$7:$O$7,0)))</f>
        <v>-</v>
      </c>
      <c r="AJ403" s="80" t="str">
        <f>IF(AJ220="-","-",AJ220*INDEX('3c Mappings'!$C$8:$O$21,MATCH($C403,'3c Mappings'!$B$8:$B$21,0),MATCH($B403,'3c Mappings'!$C$7:$O$7,0)))</f>
        <v>-</v>
      </c>
      <c r="AK403" s="80" t="str">
        <f>IF(AK220="-","-",AK220*INDEX('3c Mappings'!$C$8:$O$21,MATCH($C403,'3c Mappings'!$B$8:$B$21,0),MATCH($B403,'3c Mappings'!$C$7:$O$7,0)))</f>
        <v>-</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5">
      <c r="A404" s="10"/>
      <c r="B404" s="72" t="s">
        <v>165</v>
      </c>
      <c r="C404" s="73" t="s">
        <v>141</v>
      </c>
      <c r="D404" s="192"/>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t="str">
        <f>IF(AE221="-","-",AE221*INDEX('3c Mappings'!$C$8:$O$21,MATCH($C404,'3c Mappings'!$B$8:$B$21,0),MATCH($B404,'3c Mappings'!$C$7:$O$7,0)))</f>
        <v>-</v>
      </c>
      <c r="AF404" s="80" t="str">
        <f>IF(AF221="-","-",AF221*INDEX('3c Mappings'!$C$8:$O$21,MATCH($C404,'3c Mappings'!$B$8:$B$21,0),MATCH($B404,'3c Mappings'!$C$7:$O$7,0)))</f>
        <v>-</v>
      </c>
      <c r="AG404" s="80" t="str">
        <f>IF(AG221="-","-",AG221*INDEX('3c Mappings'!$C$8:$O$21,MATCH($C404,'3c Mappings'!$B$8:$B$21,0),MATCH($B404,'3c Mappings'!$C$7:$O$7,0)))</f>
        <v>-</v>
      </c>
      <c r="AH404" s="80" t="str">
        <f>IF(AH221="-","-",AH221*INDEX('3c Mappings'!$C$8:$O$21,MATCH($C404,'3c Mappings'!$B$8:$B$21,0),MATCH($B404,'3c Mappings'!$C$7:$O$7,0)))</f>
        <v>-</v>
      </c>
      <c r="AI404" s="80" t="str">
        <f>IF(AI221="-","-",AI221*INDEX('3c Mappings'!$C$8:$O$21,MATCH($C404,'3c Mappings'!$B$8:$B$21,0),MATCH($B404,'3c Mappings'!$C$7:$O$7,0)))</f>
        <v>-</v>
      </c>
      <c r="AJ404" s="80" t="str">
        <f>IF(AJ221="-","-",AJ221*INDEX('3c Mappings'!$C$8:$O$21,MATCH($C404,'3c Mappings'!$B$8:$B$21,0),MATCH($B404,'3c Mappings'!$C$7:$O$7,0)))</f>
        <v>-</v>
      </c>
      <c r="AK404" s="80" t="str">
        <f>IF(AK221="-","-",AK221*INDEX('3c Mappings'!$C$8:$O$21,MATCH($C404,'3c Mappings'!$B$8:$B$21,0),MATCH($B404,'3c Mappings'!$C$7:$O$7,0)))</f>
        <v>-</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5">
      <c r="A405" s="10"/>
      <c r="B405" s="72" t="s">
        <v>166</v>
      </c>
      <c r="C405" s="73" t="s">
        <v>141</v>
      </c>
      <c r="D405" s="192"/>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t="str">
        <f>IF(AE222="-","-",AE222*INDEX('3c Mappings'!$C$8:$O$21,MATCH($C405,'3c Mappings'!$B$8:$B$21,0),MATCH($B405,'3c Mappings'!$C$7:$O$7,0)))</f>
        <v>-</v>
      </c>
      <c r="AF405" s="80" t="str">
        <f>IF(AF222="-","-",AF222*INDEX('3c Mappings'!$C$8:$O$21,MATCH($C405,'3c Mappings'!$B$8:$B$21,0),MATCH($B405,'3c Mappings'!$C$7:$O$7,0)))</f>
        <v>-</v>
      </c>
      <c r="AG405" s="80" t="str">
        <f>IF(AG222="-","-",AG222*INDEX('3c Mappings'!$C$8:$O$21,MATCH($C405,'3c Mappings'!$B$8:$B$21,0),MATCH($B405,'3c Mappings'!$C$7:$O$7,0)))</f>
        <v>-</v>
      </c>
      <c r="AH405" s="80" t="str">
        <f>IF(AH222="-","-",AH222*INDEX('3c Mappings'!$C$8:$O$21,MATCH($C405,'3c Mappings'!$B$8:$B$21,0),MATCH($B405,'3c Mappings'!$C$7:$O$7,0)))</f>
        <v>-</v>
      </c>
      <c r="AI405" s="80" t="str">
        <f>IF(AI222="-","-",AI222*INDEX('3c Mappings'!$C$8:$O$21,MATCH($C405,'3c Mappings'!$B$8:$B$21,0),MATCH($B405,'3c Mappings'!$C$7:$O$7,0)))</f>
        <v>-</v>
      </c>
      <c r="AJ405" s="80" t="str">
        <f>IF(AJ222="-","-",AJ222*INDEX('3c Mappings'!$C$8:$O$21,MATCH($C405,'3c Mappings'!$B$8:$B$21,0),MATCH($B405,'3c Mappings'!$C$7:$O$7,0)))</f>
        <v>-</v>
      </c>
      <c r="AK405" s="80" t="str">
        <f>IF(AK222="-","-",AK222*INDEX('3c Mappings'!$C$8:$O$21,MATCH($C405,'3c Mappings'!$B$8:$B$21,0),MATCH($B405,'3c Mappings'!$C$7:$O$7,0)))</f>
        <v>-</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5">
      <c r="A406" s="10"/>
      <c r="B406" s="72" t="s">
        <v>167</v>
      </c>
      <c r="C406" s="73" t="s">
        <v>141</v>
      </c>
      <c r="D406" s="192"/>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t="str">
        <f>IF(AE223="-","-",AE223*INDEX('3c Mappings'!$C$8:$O$21,MATCH($C406,'3c Mappings'!$B$8:$B$21,0),MATCH($B406,'3c Mappings'!$C$7:$O$7,0)))</f>
        <v>-</v>
      </c>
      <c r="AF406" s="80" t="str">
        <f>IF(AF223="-","-",AF223*INDEX('3c Mappings'!$C$8:$O$21,MATCH($C406,'3c Mappings'!$B$8:$B$21,0),MATCH($B406,'3c Mappings'!$C$7:$O$7,0)))</f>
        <v>-</v>
      </c>
      <c r="AG406" s="80" t="str">
        <f>IF(AG223="-","-",AG223*INDEX('3c Mappings'!$C$8:$O$21,MATCH($C406,'3c Mappings'!$B$8:$B$21,0),MATCH($B406,'3c Mappings'!$C$7:$O$7,0)))</f>
        <v>-</v>
      </c>
      <c r="AH406" s="80" t="str">
        <f>IF(AH223="-","-",AH223*INDEX('3c Mappings'!$C$8:$O$21,MATCH($C406,'3c Mappings'!$B$8:$B$21,0),MATCH($B406,'3c Mappings'!$C$7:$O$7,0)))</f>
        <v>-</v>
      </c>
      <c r="AI406" s="80" t="str">
        <f>IF(AI223="-","-",AI223*INDEX('3c Mappings'!$C$8:$O$21,MATCH($C406,'3c Mappings'!$B$8:$B$21,0),MATCH($B406,'3c Mappings'!$C$7:$O$7,0)))</f>
        <v>-</v>
      </c>
      <c r="AJ406" s="80" t="str">
        <f>IF(AJ223="-","-",AJ223*INDEX('3c Mappings'!$C$8:$O$21,MATCH($C406,'3c Mappings'!$B$8:$B$21,0),MATCH($B406,'3c Mappings'!$C$7:$O$7,0)))</f>
        <v>-</v>
      </c>
      <c r="AK406" s="80" t="str">
        <f>IF(AK223="-","-",AK223*INDEX('3c Mappings'!$C$8:$O$21,MATCH($C406,'3c Mappings'!$B$8:$B$21,0),MATCH($B406,'3c Mappings'!$C$7:$O$7,0)))</f>
        <v>-</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5"/>
    <row r="408" spans="1:54" s="10" customFormat="1" ht="11.5">
      <c r="A408" s="109"/>
      <c r="B408" s="109" t="s">
        <v>171</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5"/>
    <row r="410" spans="1:54" s="14" customFormat="1" ht="11.5">
      <c r="A410" s="10"/>
      <c r="B410" s="194" t="s">
        <v>148</v>
      </c>
      <c r="C410" s="193" t="s">
        <v>149</v>
      </c>
      <c r="D410" s="195"/>
      <c r="E410" s="29"/>
      <c r="F410" s="176" t="s">
        <v>72</v>
      </c>
      <c r="G410" s="177"/>
      <c r="H410" s="177"/>
      <c r="I410" s="177"/>
      <c r="J410" s="177"/>
      <c r="K410" s="177"/>
      <c r="L410" s="177"/>
      <c r="M410" s="178"/>
      <c r="N410" s="29"/>
      <c r="O410" s="176" t="s">
        <v>73</v>
      </c>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7"/>
    </row>
    <row r="411" spans="1:54" s="14" customFormat="1" ht="11.25" customHeight="1">
      <c r="A411" s="10"/>
      <c r="B411" s="194"/>
      <c r="C411" s="193"/>
      <c r="D411" s="196"/>
      <c r="E411" s="29"/>
      <c r="F411" s="162" t="s">
        <v>150</v>
      </c>
      <c r="G411" s="163"/>
      <c r="H411" s="163"/>
      <c r="I411" s="163"/>
      <c r="J411" s="163"/>
      <c r="K411" s="163"/>
      <c r="L411" s="163"/>
      <c r="M411" s="188"/>
      <c r="N411" s="29"/>
      <c r="O411" s="162" t="s">
        <v>75</v>
      </c>
      <c r="P411" s="163"/>
      <c r="Q411" s="163"/>
      <c r="R411" s="163"/>
      <c r="S411" s="163"/>
      <c r="T411" s="163"/>
      <c r="U411" s="163"/>
      <c r="V411" s="163"/>
      <c r="W411" s="163"/>
      <c r="X411" s="163"/>
      <c r="Y411" s="163"/>
      <c r="Z411" s="163"/>
      <c r="AA411" s="163"/>
      <c r="AB411" s="163"/>
      <c r="AC411" s="163"/>
      <c r="AD411" s="163"/>
      <c r="AE411" s="163"/>
      <c r="AF411" s="163"/>
      <c r="AG411" s="163"/>
      <c r="AH411" s="163"/>
      <c r="AI411" s="163"/>
      <c r="AJ411" s="163"/>
      <c r="AK411" s="163"/>
      <c r="AL411" s="163"/>
      <c r="AM411" s="163"/>
      <c r="AN411" s="163"/>
      <c r="AO411" s="163"/>
      <c r="AP411" s="163"/>
      <c r="AQ411" s="163"/>
      <c r="AR411" s="163"/>
      <c r="AS411" s="163"/>
      <c r="AT411" s="163"/>
      <c r="AU411" s="163"/>
      <c r="AV411" s="163"/>
      <c r="AW411" s="163"/>
      <c r="AX411" s="163"/>
      <c r="AY411" s="163"/>
      <c r="AZ411" s="163"/>
      <c r="BA411" s="163"/>
      <c r="BB411" s="188"/>
    </row>
    <row r="412" spans="1:54" s="14" customFormat="1" ht="25.5" customHeight="1">
      <c r="A412" s="10"/>
      <c r="B412" s="194"/>
      <c r="C412" s="193"/>
      <c r="D412" s="50" t="s">
        <v>76</v>
      </c>
      <c r="E412" s="29"/>
      <c r="F412" s="51" t="s">
        <v>151</v>
      </c>
      <c r="G412" s="51" t="s">
        <v>78</v>
      </c>
      <c r="H412" s="51" t="s">
        <v>152</v>
      </c>
      <c r="I412" s="51" t="s">
        <v>153</v>
      </c>
      <c r="J412" s="51" t="s">
        <v>81</v>
      </c>
      <c r="K412" s="52" t="s">
        <v>82</v>
      </c>
      <c r="L412" s="51" t="s">
        <v>83</v>
      </c>
      <c r="M412" s="51" t="s">
        <v>84</v>
      </c>
      <c r="N412" s="29"/>
      <c r="O412" s="42" t="s">
        <v>85</v>
      </c>
      <c r="P412" s="42" t="s">
        <v>86</v>
      </c>
      <c r="Q412" s="42" t="s">
        <v>87</v>
      </c>
      <c r="R412" s="53" t="s">
        <v>88</v>
      </c>
      <c r="S412" s="42" t="s">
        <v>89</v>
      </c>
      <c r="T412" s="42" t="s">
        <v>90</v>
      </c>
      <c r="U412" s="42" t="s">
        <v>91</v>
      </c>
      <c r="V412" s="42" t="s">
        <v>92</v>
      </c>
      <c r="W412" s="42" t="s">
        <v>93</v>
      </c>
      <c r="X412" s="42" t="s">
        <v>94</v>
      </c>
      <c r="Y412" s="155" t="s">
        <v>430</v>
      </c>
      <c r="Z412" s="155" t="s">
        <v>95</v>
      </c>
      <c r="AA412" s="155" t="s">
        <v>431</v>
      </c>
      <c r="AB412" s="155" t="s">
        <v>432</v>
      </c>
      <c r="AC412" s="155" t="s">
        <v>433</v>
      </c>
      <c r="AD412" s="155" t="s">
        <v>434</v>
      </c>
      <c r="AE412" s="155" t="s">
        <v>435</v>
      </c>
      <c r="AF412" s="155" t="s">
        <v>436</v>
      </c>
      <c r="AG412" s="155" t="s">
        <v>437</v>
      </c>
      <c r="AH412" s="155" t="s">
        <v>438</v>
      </c>
      <c r="AI412" s="155" t="s">
        <v>439</v>
      </c>
      <c r="AJ412" s="155" t="s">
        <v>440</v>
      </c>
      <c r="AK412" s="155" t="s">
        <v>441</v>
      </c>
      <c r="AL412" s="155" t="s">
        <v>442</v>
      </c>
      <c r="AM412" s="155" t="s">
        <v>443</v>
      </c>
      <c r="AN412" s="155" t="s">
        <v>444</v>
      </c>
      <c r="AO412" s="155" t="s">
        <v>445</v>
      </c>
      <c r="AP412" s="155" t="s">
        <v>446</v>
      </c>
      <c r="AQ412" s="155" t="s">
        <v>447</v>
      </c>
      <c r="AR412" s="155" t="s">
        <v>448</v>
      </c>
      <c r="AS412" s="155" t="s">
        <v>449</v>
      </c>
      <c r="AT412" s="155" t="s">
        <v>450</v>
      </c>
      <c r="AU412" s="155" t="s">
        <v>451</v>
      </c>
      <c r="AV412" s="155" t="s">
        <v>452</v>
      </c>
      <c r="AW412" s="155" t="s">
        <v>453</v>
      </c>
      <c r="AX412" s="155" t="s">
        <v>454</v>
      </c>
      <c r="AY412" s="155" t="s">
        <v>455</v>
      </c>
      <c r="AZ412" s="155" t="s">
        <v>456</v>
      </c>
      <c r="BA412" s="155" t="s">
        <v>457</v>
      </c>
      <c r="BB412" s="155" t="s">
        <v>458</v>
      </c>
    </row>
    <row r="413" spans="1:54" s="14" customFormat="1" ht="15" customHeight="1">
      <c r="A413" s="10"/>
      <c r="B413" s="194"/>
      <c r="C413" s="193"/>
      <c r="D413" s="50" t="s">
        <v>96</v>
      </c>
      <c r="E413" s="29"/>
      <c r="F413" s="54" t="s">
        <v>97</v>
      </c>
      <c r="G413" s="54" t="s">
        <v>98</v>
      </c>
      <c r="H413" s="54" t="s">
        <v>99</v>
      </c>
      <c r="I413" s="54" t="s">
        <v>100</v>
      </c>
      <c r="J413" s="54" t="s">
        <v>101</v>
      </c>
      <c r="K413" s="55" t="s">
        <v>102</v>
      </c>
      <c r="L413" s="54" t="s">
        <v>103</v>
      </c>
      <c r="M413" s="54" t="s">
        <v>104</v>
      </c>
      <c r="N413" s="29"/>
      <c r="O413" s="54" t="s">
        <v>105</v>
      </c>
      <c r="P413" s="54" t="s">
        <v>106</v>
      </c>
      <c r="Q413" s="54" t="s">
        <v>107</v>
      </c>
      <c r="R413" s="56" t="s">
        <v>108</v>
      </c>
      <c r="S413" s="54" t="s">
        <v>109</v>
      </c>
      <c r="T413" s="54" t="s">
        <v>110</v>
      </c>
      <c r="U413" s="54" t="s">
        <v>111</v>
      </c>
      <c r="V413" s="54" t="s">
        <v>112</v>
      </c>
      <c r="W413" s="54" t="s">
        <v>113</v>
      </c>
      <c r="X413" s="54" t="s">
        <v>114</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194"/>
      <c r="C414" s="193"/>
      <c r="D414" s="16" t="s">
        <v>115</v>
      </c>
      <c r="E414" s="29"/>
      <c r="F414" s="42" t="s">
        <v>116</v>
      </c>
      <c r="G414" s="42" t="s">
        <v>116</v>
      </c>
      <c r="H414" s="42" t="s">
        <v>117</v>
      </c>
      <c r="I414" s="42" t="s">
        <v>117</v>
      </c>
      <c r="J414" s="42" t="s">
        <v>118</v>
      </c>
      <c r="K414" s="57" t="s">
        <v>118</v>
      </c>
      <c r="L414" s="42" t="s">
        <v>119</v>
      </c>
      <c r="M414" s="42" t="s">
        <v>119</v>
      </c>
      <c r="N414" s="29"/>
      <c r="O414" s="42" t="s">
        <v>120</v>
      </c>
      <c r="P414" s="42" t="s">
        <v>121</v>
      </c>
      <c r="Q414" s="42" t="s">
        <v>121</v>
      </c>
      <c r="R414" s="53" t="s">
        <v>122</v>
      </c>
      <c r="S414" s="42" t="s">
        <v>122</v>
      </c>
      <c r="T414" s="42" t="s">
        <v>123</v>
      </c>
      <c r="U414" s="42" t="s">
        <v>123</v>
      </c>
      <c r="V414" s="42" t="s">
        <v>124</v>
      </c>
      <c r="W414" s="42" t="s">
        <v>124</v>
      </c>
      <c r="X414" s="42" t="s">
        <v>125</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5">
      <c r="A415" s="10"/>
      <c r="B415" s="70" t="s">
        <v>154</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65" customHeight="1">
      <c r="A416" s="10"/>
      <c r="B416" s="72" t="s">
        <v>155</v>
      </c>
      <c r="C416" s="189" t="s">
        <v>32</v>
      </c>
      <c r="D416" s="200"/>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t="str">
        <f>IF('2b Gas transmission'!AF103="-","-",'2b Gas transmission'!AF103)</f>
        <v>-</v>
      </c>
      <c r="AF416" s="80" t="str">
        <f>IF('2b Gas transmission'!AG103="-","-",'2b Gas transmission'!AG103)</f>
        <v>-</v>
      </c>
      <c r="AG416" s="80" t="str">
        <f>IF('2b Gas transmission'!AH103="-","-",'2b Gas transmission'!AH103)</f>
        <v>-</v>
      </c>
      <c r="AH416" s="80" t="str">
        <f>IF('2b Gas transmission'!AI103="-","-",'2b Gas transmission'!AI103)</f>
        <v>-</v>
      </c>
      <c r="AI416" s="80" t="str">
        <f>IF('2b Gas transmission'!AJ103="-","-",'2b Gas transmission'!AJ103)</f>
        <v>-</v>
      </c>
      <c r="AJ416" s="80" t="str">
        <f>IF('2b Gas transmission'!AK103="-","-",'2b Gas transmission'!AK103)</f>
        <v>-</v>
      </c>
      <c r="AK416" s="80" t="str">
        <f>IF('2b Gas transmission'!AL103="-","-",'2b Gas transmission'!AL103)</f>
        <v>-</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5">
      <c r="A417" s="10"/>
      <c r="B417" s="72" t="s">
        <v>156</v>
      </c>
      <c r="C417" s="190"/>
      <c r="D417" s="200"/>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t="str">
        <f>IF('2b Gas transmission'!AF104="-","-",'2b Gas transmission'!AF104)</f>
        <v>-</v>
      </c>
      <c r="AF417" s="80" t="str">
        <f>IF('2b Gas transmission'!AG104="-","-",'2b Gas transmission'!AG104)</f>
        <v>-</v>
      </c>
      <c r="AG417" s="80" t="str">
        <f>IF('2b Gas transmission'!AH104="-","-",'2b Gas transmission'!AH104)</f>
        <v>-</v>
      </c>
      <c r="AH417" s="80" t="str">
        <f>IF('2b Gas transmission'!AI104="-","-",'2b Gas transmission'!AI104)</f>
        <v>-</v>
      </c>
      <c r="AI417" s="80" t="str">
        <f>IF('2b Gas transmission'!AJ104="-","-",'2b Gas transmission'!AJ104)</f>
        <v>-</v>
      </c>
      <c r="AJ417" s="80" t="str">
        <f>IF('2b Gas transmission'!AK104="-","-",'2b Gas transmission'!AK104)</f>
        <v>-</v>
      </c>
      <c r="AK417" s="80" t="str">
        <f>IF('2b Gas transmission'!AL104="-","-",'2b Gas transmission'!AL104)</f>
        <v>-</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5">
      <c r="A418" s="10"/>
      <c r="B418" s="72" t="s">
        <v>157</v>
      </c>
      <c r="C418" s="190"/>
      <c r="D418" s="200"/>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t="str">
        <f>IF('2b Gas transmission'!AF105="-","-",'2b Gas transmission'!AF105)</f>
        <v>-</v>
      </c>
      <c r="AF418" s="80" t="str">
        <f>IF('2b Gas transmission'!AG105="-","-",'2b Gas transmission'!AG105)</f>
        <v>-</v>
      </c>
      <c r="AG418" s="80" t="str">
        <f>IF('2b Gas transmission'!AH105="-","-",'2b Gas transmission'!AH105)</f>
        <v>-</v>
      </c>
      <c r="AH418" s="80" t="str">
        <f>IF('2b Gas transmission'!AI105="-","-",'2b Gas transmission'!AI105)</f>
        <v>-</v>
      </c>
      <c r="AI418" s="80" t="str">
        <f>IF('2b Gas transmission'!AJ105="-","-",'2b Gas transmission'!AJ105)</f>
        <v>-</v>
      </c>
      <c r="AJ418" s="80" t="str">
        <f>IF('2b Gas transmission'!AK105="-","-",'2b Gas transmission'!AK105)</f>
        <v>-</v>
      </c>
      <c r="AK418" s="80" t="str">
        <f>IF('2b Gas transmission'!AL105="-","-",'2b Gas transmission'!AL105)</f>
        <v>-</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5">
      <c r="A419" s="10"/>
      <c r="B419" s="72" t="s">
        <v>158</v>
      </c>
      <c r="C419" s="190"/>
      <c r="D419" s="200"/>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t="str">
        <f>IF('2b Gas transmission'!AF106="-","-",'2b Gas transmission'!AF106)</f>
        <v>-</v>
      </c>
      <c r="AF419" s="80" t="str">
        <f>IF('2b Gas transmission'!AG106="-","-",'2b Gas transmission'!AG106)</f>
        <v>-</v>
      </c>
      <c r="AG419" s="80" t="str">
        <f>IF('2b Gas transmission'!AH106="-","-",'2b Gas transmission'!AH106)</f>
        <v>-</v>
      </c>
      <c r="AH419" s="80" t="str">
        <f>IF('2b Gas transmission'!AI106="-","-",'2b Gas transmission'!AI106)</f>
        <v>-</v>
      </c>
      <c r="AI419" s="80" t="str">
        <f>IF('2b Gas transmission'!AJ106="-","-",'2b Gas transmission'!AJ106)</f>
        <v>-</v>
      </c>
      <c r="AJ419" s="80" t="str">
        <f>IF('2b Gas transmission'!AK106="-","-",'2b Gas transmission'!AK106)</f>
        <v>-</v>
      </c>
      <c r="AK419" s="80" t="str">
        <f>IF('2b Gas transmission'!AL106="-","-",'2b Gas transmission'!AL106)</f>
        <v>-</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5">
      <c r="A420" s="10"/>
      <c r="B420" s="72" t="s">
        <v>159</v>
      </c>
      <c r="C420" s="190"/>
      <c r="D420" s="200"/>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t="str">
        <f>IF('2b Gas transmission'!AF107="-","-",'2b Gas transmission'!AF107)</f>
        <v>-</v>
      </c>
      <c r="AF420" s="80" t="str">
        <f>IF('2b Gas transmission'!AG107="-","-",'2b Gas transmission'!AG107)</f>
        <v>-</v>
      </c>
      <c r="AG420" s="80" t="str">
        <f>IF('2b Gas transmission'!AH107="-","-",'2b Gas transmission'!AH107)</f>
        <v>-</v>
      </c>
      <c r="AH420" s="80" t="str">
        <f>IF('2b Gas transmission'!AI107="-","-",'2b Gas transmission'!AI107)</f>
        <v>-</v>
      </c>
      <c r="AI420" s="80" t="str">
        <f>IF('2b Gas transmission'!AJ107="-","-",'2b Gas transmission'!AJ107)</f>
        <v>-</v>
      </c>
      <c r="AJ420" s="80" t="str">
        <f>IF('2b Gas transmission'!AK107="-","-",'2b Gas transmission'!AK107)</f>
        <v>-</v>
      </c>
      <c r="AK420" s="80" t="str">
        <f>IF('2b Gas transmission'!AL107="-","-",'2b Gas transmission'!AL107)</f>
        <v>-</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5">
      <c r="A421" s="10"/>
      <c r="B421" s="72" t="s">
        <v>160</v>
      </c>
      <c r="C421" s="190"/>
      <c r="D421" s="200"/>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t="str">
        <f>IF('2b Gas transmission'!AF108="-","-",'2b Gas transmission'!AF108)</f>
        <v>-</v>
      </c>
      <c r="AF421" s="80" t="str">
        <f>IF('2b Gas transmission'!AG108="-","-",'2b Gas transmission'!AG108)</f>
        <v>-</v>
      </c>
      <c r="AG421" s="80" t="str">
        <f>IF('2b Gas transmission'!AH108="-","-",'2b Gas transmission'!AH108)</f>
        <v>-</v>
      </c>
      <c r="AH421" s="80" t="str">
        <f>IF('2b Gas transmission'!AI108="-","-",'2b Gas transmission'!AI108)</f>
        <v>-</v>
      </c>
      <c r="AI421" s="80" t="str">
        <f>IF('2b Gas transmission'!AJ108="-","-",'2b Gas transmission'!AJ108)</f>
        <v>-</v>
      </c>
      <c r="AJ421" s="80" t="str">
        <f>IF('2b Gas transmission'!AK108="-","-",'2b Gas transmission'!AK108)</f>
        <v>-</v>
      </c>
      <c r="AK421" s="80" t="str">
        <f>IF('2b Gas transmission'!AL108="-","-",'2b Gas transmission'!AL108)</f>
        <v>-</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5">
      <c r="A422" s="10"/>
      <c r="B422" s="72" t="s">
        <v>161</v>
      </c>
      <c r="C422" s="190"/>
      <c r="D422" s="200"/>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t="str">
        <f>IF('2b Gas transmission'!AF109="-","-",'2b Gas transmission'!AF109)</f>
        <v>-</v>
      </c>
      <c r="AF422" s="80" t="str">
        <f>IF('2b Gas transmission'!AG109="-","-",'2b Gas transmission'!AG109)</f>
        <v>-</v>
      </c>
      <c r="AG422" s="80" t="str">
        <f>IF('2b Gas transmission'!AH109="-","-",'2b Gas transmission'!AH109)</f>
        <v>-</v>
      </c>
      <c r="AH422" s="80" t="str">
        <f>IF('2b Gas transmission'!AI109="-","-",'2b Gas transmission'!AI109)</f>
        <v>-</v>
      </c>
      <c r="AI422" s="80" t="str">
        <f>IF('2b Gas transmission'!AJ109="-","-",'2b Gas transmission'!AJ109)</f>
        <v>-</v>
      </c>
      <c r="AJ422" s="80" t="str">
        <f>IF('2b Gas transmission'!AK109="-","-",'2b Gas transmission'!AK109)</f>
        <v>-</v>
      </c>
      <c r="AK422" s="80" t="str">
        <f>IF('2b Gas transmission'!AL109="-","-",'2b Gas transmission'!AL109)</f>
        <v>-</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5">
      <c r="A423" s="10"/>
      <c r="B423" s="72" t="s">
        <v>162</v>
      </c>
      <c r="C423" s="190"/>
      <c r="D423" s="200"/>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t="str">
        <f>IF('2b Gas transmission'!AF110="-","-",'2b Gas transmission'!AF110)</f>
        <v>-</v>
      </c>
      <c r="AF423" s="80" t="str">
        <f>IF('2b Gas transmission'!AG110="-","-",'2b Gas transmission'!AG110)</f>
        <v>-</v>
      </c>
      <c r="AG423" s="80" t="str">
        <f>IF('2b Gas transmission'!AH110="-","-",'2b Gas transmission'!AH110)</f>
        <v>-</v>
      </c>
      <c r="AH423" s="80" t="str">
        <f>IF('2b Gas transmission'!AI110="-","-",'2b Gas transmission'!AI110)</f>
        <v>-</v>
      </c>
      <c r="AI423" s="80" t="str">
        <f>IF('2b Gas transmission'!AJ110="-","-",'2b Gas transmission'!AJ110)</f>
        <v>-</v>
      </c>
      <c r="AJ423" s="80" t="str">
        <f>IF('2b Gas transmission'!AK110="-","-",'2b Gas transmission'!AK110)</f>
        <v>-</v>
      </c>
      <c r="AK423" s="80" t="str">
        <f>IF('2b Gas transmission'!AL110="-","-",'2b Gas transmission'!AL110)</f>
        <v>-</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5">
      <c r="A424" s="10"/>
      <c r="B424" s="72" t="s">
        <v>163</v>
      </c>
      <c r="C424" s="190"/>
      <c r="D424" s="200"/>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t="str">
        <f>IF('2b Gas transmission'!AF111="-","-",'2b Gas transmission'!AF111)</f>
        <v>-</v>
      </c>
      <c r="AF424" s="80" t="str">
        <f>IF('2b Gas transmission'!AG111="-","-",'2b Gas transmission'!AG111)</f>
        <v>-</v>
      </c>
      <c r="AG424" s="80" t="str">
        <f>IF('2b Gas transmission'!AH111="-","-",'2b Gas transmission'!AH111)</f>
        <v>-</v>
      </c>
      <c r="AH424" s="80" t="str">
        <f>IF('2b Gas transmission'!AI111="-","-",'2b Gas transmission'!AI111)</f>
        <v>-</v>
      </c>
      <c r="AI424" s="80" t="str">
        <f>IF('2b Gas transmission'!AJ111="-","-",'2b Gas transmission'!AJ111)</f>
        <v>-</v>
      </c>
      <c r="AJ424" s="80" t="str">
        <f>IF('2b Gas transmission'!AK111="-","-",'2b Gas transmission'!AK111)</f>
        <v>-</v>
      </c>
      <c r="AK424" s="80" t="str">
        <f>IF('2b Gas transmission'!AL111="-","-",'2b Gas transmission'!AL111)</f>
        <v>-</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5">
      <c r="A425" s="10"/>
      <c r="B425" s="72" t="s">
        <v>164</v>
      </c>
      <c r="C425" s="190"/>
      <c r="D425" s="200"/>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t="str">
        <f>IF('2b Gas transmission'!AF112="-","-",'2b Gas transmission'!AF112)</f>
        <v>-</v>
      </c>
      <c r="AF425" s="80" t="str">
        <f>IF('2b Gas transmission'!AG112="-","-",'2b Gas transmission'!AG112)</f>
        <v>-</v>
      </c>
      <c r="AG425" s="80" t="str">
        <f>IF('2b Gas transmission'!AH112="-","-",'2b Gas transmission'!AH112)</f>
        <v>-</v>
      </c>
      <c r="AH425" s="80" t="str">
        <f>IF('2b Gas transmission'!AI112="-","-",'2b Gas transmission'!AI112)</f>
        <v>-</v>
      </c>
      <c r="AI425" s="80" t="str">
        <f>IF('2b Gas transmission'!AJ112="-","-",'2b Gas transmission'!AJ112)</f>
        <v>-</v>
      </c>
      <c r="AJ425" s="80" t="str">
        <f>IF('2b Gas transmission'!AK112="-","-",'2b Gas transmission'!AK112)</f>
        <v>-</v>
      </c>
      <c r="AK425" s="80" t="str">
        <f>IF('2b Gas transmission'!AL112="-","-",'2b Gas transmission'!AL112)</f>
        <v>-</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5">
      <c r="A426" s="10"/>
      <c r="B426" s="72" t="s">
        <v>165</v>
      </c>
      <c r="C426" s="190"/>
      <c r="D426" s="200"/>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t="str">
        <f>IF('2b Gas transmission'!AF113="-","-",'2b Gas transmission'!AF113)</f>
        <v>-</v>
      </c>
      <c r="AF426" s="80" t="str">
        <f>IF('2b Gas transmission'!AG113="-","-",'2b Gas transmission'!AG113)</f>
        <v>-</v>
      </c>
      <c r="AG426" s="80" t="str">
        <f>IF('2b Gas transmission'!AH113="-","-",'2b Gas transmission'!AH113)</f>
        <v>-</v>
      </c>
      <c r="AH426" s="80" t="str">
        <f>IF('2b Gas transmission'!AI113="-","-",'2b Gas transmission'!AI113)</f>
        <v>-</v>
      </c>
      <c r="AI426" s="80" t="str">
        <f>IF('2b Gas transmission'!AJ113="-","-",'2b Gas transmission'!AJ113)</f>
        <v>-</v>
      </c>
      <c r="AJ426" s="80" t="str">
        <f>IF('2b Gas transmission'!AK113="-","-",'2b Gas transmission'!AK113)</f>
        <v>-</v>
      </c>
      <c r="AK426" s="80" t="str">
        <f>IF('2b Gas transmission'!AL113="-","-",'2b Gas transmission'!AL113)</f>
        <v>-</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5">
      <c r="A427" s="10"/>
      <c r="B427" s="72" t="s">
        <v>166</v>
      </c>
      <c r="C427" s="190"/>
      <c r="D427" s="200"/>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t="str">
        <f>IF('2b Gas transmission'!AF114="-","-",'2b Gas transmission'!AF114)</f>
        <v>-</v>
      </c>
      <c r="AF427" s="80" t="str">
        <f>IF('2b Gas transmission'!AG114="-","-",'2b Gas transmission'!AG114)</f>
        <v>-</v>
      </c>
      <c r="AG427" s="80" t="str">
        <f>IF('2b Gas transmission'!AH114="-","-",'2b Gas transmission'!AH114)</f>
        <v>-</v>
      </c>
      <c r="AH427" s="80" t="str">
        <f>IF('2b Gas transmission'!AI114="-","-",'2b Gas transmission'!AI114)</f>
        <v>-</v>
      </c>
      <c r="AI427" s="80" t="str">
        <f>IF('2b Gas transmission'!AJ114="-","-",'2b Gas transmission'!AJ114)</f>
        <v>-</v>
      </c>
      <c r="AJ427" s="80" t="str">
        <f>IF('2b Gas transmission'!AK114="-","-",'2b Gas transmission'!AK114)</f>
        <v>-</v>
      </c>
      <c r="AK427" s="80" t="str">
        <f>IF('2b Gas transmission'!AL114="-","-",'2b Gas transmission'!AL114)</f>
        <v>-</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5">
      <c r="A428" s="10"/>
      <c r="B428" s="72" t="s">
        <v>167</v>
      </c>
      <c r="C428" s="191"/>
      <c r="D428" s="200"/>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t="str">
        <f>IF('2b Gas transmission'!AF115="-","-",'2b Gas transmission'!AF115)</f>
        <v>-</v>
      </c>
      <c r="AF428" s="80" t="str">
        <f>IF('2b Gas transmission'!AG115="-","-",'2b Gas transmission'!AG115)</f>
        <v>-</v>
      </c>
      <c r="AG428" s="80" t="str">
        <f>IF('2b Gas transmission'!AH115="-","-",'2b Gas transmission'!AH115)</f>
        <v>-</v>
      </c>
      <c r="AH428" s="80" t="str">
        <f>IF('2b Gas transmission'!AI115="-","-",'2b Gas transmission'!AI115)</f>
        <v>-</v>
      </c>
      <c r="AI428" s="80" t="str">
        <f>IF('2b Gas transmission'!AJ115="-","-",'2b Gas transmission'!AJ115)</f>
        <v>-</v>
      </c>
      <c r="AJ428" s="80" t="str">
        <f>IF('2b Gas transmission'!AK115="-","-",'2b Gas transmission'!AK115)</f>
        <v>-</v>
      </c>
      <c r="AK428" s="80" t="str">
        <f>IF('2b Gas transmission'!AL115="-","-",'2b Gas transmission'!AL115)</f>
        <v>-</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5">
      <c r="A429" s="10"/>
      <c r="B429" s="70" t="s">
        <v>168</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65" customHeight="1">
      <c r="A430" s="10"/>
      <c r="B430" s="72" t="s">
        <v>155</v>
      </c>
      <c r="C430" s="150" t="s">
        <v>127</v>
      </c>
      <c r="D430" s="200"/>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t="str">
        <f>IF(AE416="-","-",AE416*INDEX('3c Mappings'!$C$8:$O$21,MATCH($C430,'3c Mappings'!$B$8:$B$21,0),MATCH($B430,'3c Mappings'!$C$7:$O$7,0)))</f>
        <v>-</v>
      </c>
      <c r="AF430" s="80" t="str">
        <f>IF(AF416="-","-",AF416*INDEX('3c Mappings'!$C$8:$O$21,MATCH($C430,'3c Mappings'!$B$8:$B$21,0),MATCH($B430,'3c Mappings'!$C$7:$O$7,0)))</f>
        <v>-</v>
      </c>
      <c r="AG430" s="80" t="str">
        <f>IF(AG416="-","-",AG416*INDEX('3c Mappings'!$C$8:$O$21,MATCH($C430,'3c Mappings'!$B$8:$B$21,0),MATCH($B430,'3c Mappings'!$C$7:$O$7,0)))</f>
        <v>-</v>
      </c>
      <c r="AH430" s="80" t="str">
        <f>IF(AH416="-","-",AH416*INDEX('3c Mappings'!$C$8:$O$21,MATCH($C430,'3c Mappings'!$B$8:$B$21,0),MATCH($B430,'3c Mappings'!$C$7:$O$7,0)))</f>
        <v>-</v>
      </c>
      <c r="AI430" s="80" t="str">
        <f>IF(AI416="-","-",AI416*INDEX('3c Mappings'!$C$8:$O$21,MATCH($C430,'3c Mappings'!$B$8:$B$21,0),MATCH($B430,'3c Mappings'!$C$7:$O$7,0)))</f>
        <v>-</v>
      </c>
      <c r="AJ430" s="80" t="str">
        <f>IF(AJ416="-","-",AJ416*INDEX('3c Mappings'!$C$8:$O$21,MATCH($C430,'3c Mappings'!$B$8:$B$21,0),MATCH($B430,'3c Mappings'!$C$7:$O$7,0)))</f>
        <v>-</v>
      </c>
      <c r="AK430" s="80" t="str">
        <f>IF(AK416="-","-",AK416*INDEX('3c Mappings'!$C$8:$O$21,MATCH($C430,'3c Mappings'!$B$8:$B$21,0),MATCH($B430,'3c Mappings'!$C$7:$O$7,0)))</f>
        <v>-</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5">
      <c r="A431" s="10"/>
      <c r="B431" s="72" t="s">
        <v>156</v>
      </c>
      <c r="C431" s="150" t="s">
        <v>127</v>
      </c>
      <c r="D431" s="200"/>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t="str">
        <f>IF(AE417="-","-",AE417*INDEX('3c Mappings'!$C$8:$O$21,MATCH($C431,'3c Mappings'!$B$8:$B$21,0),MATCH($B431,'3c Mappings'!$C$7:$O$7,0)))</f>
        <v>-</v>
      </c>
      <c r="AF431" s="80" t="str">
        <f>IF(AF417="-","-",AF417*INDEX('3c Mappings'!$C$8:$O$21,MATCH($C431,'3c Mappings'!$B$8:$B$21,0),MATCH($B431,'3c Mappings'!$C$7:$O$7,0)))</f>
        <v>-</v>
      </c>
      <c r="AG431" s="80" t="str">
        <f>IF(AG417="-","-",AG417*INDEX('3c Mappings'!$C$8:$O$21,MATCH($C431,'3c Mappings'!$B$8:$B$21,0),MATCH($B431,'3c Mappings'!$C$7:$O$7,0)))</f>
        <v>-</v>
      </c>
      <c r="AH431" s="80" t="str">
        <f>IF(AH417="-","-",AH417*INDEX('3c Mappings'!$C$8:$O$21,MATCH($C431,'3c Mappings'!$B$8:$B$21,0),MATCH($B431,'3c Mappings'!$C$7:$O$7,0)))</f>
        <v>-</v>
      </c>
      <c r="AI431" s="80" t="str">
        <f>IF(AI417="-","-",AI417*INDEX('3c Mappings'!$C$8:$O$21,MATCH($C431,'3c Mappings'!$B$8:$B$21,0),MATCH($B431,'3c Mappings'!$C$7:$O$7,0)))</f>
        <v>-</v>
      </c>
      <c r="AJ431" s="80" t="str">
        <f>IF(AJ417="-","-",AJ417*INDEX('3c Mappings'!$C$8:$O$21,MATCH($C431,'3c Mappings'!$B$8:$B$21,0),MATCH($B431,'3c Mappings'!$C$7:$O$7,0)))</f>
        <v>-</v>
      </c>
      <c r="AK431" s="80" t="str">
        <f>IF(AK417="-","-",AK417*INDEX('3c Mappings'!$C$8:$O$21,MATCH($C431,'3c Mappings'!$B$8:$B$21,0),MATCH($B431,'3c Mappings'!$C$7:$O$7,0)))</f>
        <v>-</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5">
      <c r="A432" s="10"/>
      <c r="B432" s="72" t="s">
        <v>157</v>
      </c>
      <c r="C432" s="150" t="s">
        <v>127</v>
      </c>
      <c r="D432" s="200"/>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t="str">
        <f>IF(AE418="-","-",AE418*INDEX('3c Mappings'!$C$8:$O$21,MATCH($C432,'3c Mappings'!$B$8:$B$21,0),MATCH($B432,'3c Mappings'!$C$7:$O$7,0)))</f>
        <v>-</v>
      </c>
      <c r="AF432" s="80" t="str">
        <f>IF(AF418="-","-",AF418*INDEX('3c Mappings'!$C$8:$O$21,MATCH($C432,'3c Mappings'!$B$8:$B$21,0),MATCH($B432,'3c Mappings'!$C$7:$O$7,0)))</f>
        <v>-</v>
      </c>
      <c r="AG432" s="80" t="str">
        <f>IF(AG418="-","-",AG418*INDEX('3c Mappings'!$C$8:$O$21,MATCH($C432,'3c Mappings'!$B$8:$B$21,0),MATCH($B432,'3c Mappings'!$C$7:$O$7,0)))</f>
        <v>-</v>
      </c>
      <c r="AH432" s="80" t="str">
        <f>IF(AH418="-","-",AH418*INDEX('3c Mappings'!$C$8:$O$21,MATCH($C432,'3c Mappings'!$B$8:$B$21,0),MATCH($B432,'3c Mappings'!$C$7:$O$7,0)))</f>
        <v>-</v>
      </c>
      <c r="AI432" s="80" t="str">
        <f>IF(AI418="-","-",AI418*INDEX('3c Mappings'!$C$8:$O$21,MATCH($C432,'3c Mappings'!$B$8:$B$21,0),MATCH($B432,'3c Mappings'!$C$7:$O$7,0)))</f>
        <v>-</v>
      </c>
      <c r="AJ432" s="80" t="str">
        <f>IF(AJ418="-","-",AJ418*INDEX('3c Mappings'!$C$8:$O$21,MATCH($C432,'3c Mappings'!$B$8:$B$21,0),MATCH($B432,'3c Mappings'!$C$7:$O$7,0)))</f>
        <v>-</v>
      </c>
      <c r="AK432" s="80" t="str">
        <f>IF(AK418="-","-",AK418*INDEX('3c Mappings'!$C$8:$O$21,MATCH($C432,'3c Mappings'!$B$8:$B$21,0),MATCH($B432,'3c Mappings'!$C$7:$O$7,0)))</f>
        <v>-</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5">
      <c r="A433" s="10"/>
      <c r="B433" s="72" t="s">
        <v>158</v>
      </c>
      <c r="C433" s="150" t="s">
        <v>127</v>
      </c>
      <c r="D433" s="200"/>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t="str">
        <f>IF(AE419="-","-",AE419*INDEX('3c Mappings'!$C$8:$O$21,MATCH($C433,'3c Mappings'!$B$8:$B$21,0),MATCH($B433,'3c Mappings'!$C$7:$O$7,0)))</f>
        <v>-</v>
      </c>
      <c r="AF433" s="80" t="str">
        <f>IF(AF419="-","-",AF419*INDEX('3c Mappings'!$C$8:$O$21,MATCH($C433,'3c Mappings'!$B$8:$B$21,0),MATCH($B433,'3c Mappings'!$C$7:$O$7,0)))</f>
        <v>-</v>
      </c>
      <c r="AG433" s="80" t="str">
        <f>IF(AG419="-","-",AG419*INDEX('3c Mappings'!$C$8:$O$21,MATCH($C433,'3c Mappings'!$B$8:$B$21,0),MATCH($B433,'3c Mappings'!$C$7:$O$7,0)))</f>
        <v>-</v>
      </c>
      <c r="AH433" s="80" t="str">
        <f>IF(AH419="-","-",AH419*INDEX('3c Mappings'!$C$8:$O$21,MATCH($C433,'3c Mappings'!$B$8:$B$21,0),MATCH($B433,'3c Mappings'!$C$7:$O$7,0)))</f>
        <v>-</v>
      </c>
      <c r="AI433" s="80" t="str">
        <f>IF(AI419="-","-",AI419*INDEX('3c Mappings'!$C$8:$O$21,MATCH($C433,'3c Mappings'!$B$8:$B$21,0),MATCH($B433,'3c Mappings'!$C$7:$O$7,0)))</f>
        <v>-</v>
      </c>
      <c r="AJ433" s="80" t="str">
        <f>IF(AJ419="-","-",AJ419*INDEX('3c Mappings'!$C$8:$O$21,MATCH($C433,'3c Mappings'!$B$8:$B$21,0),MATCH($B433,'3c Mappings'!$C$7:$O$7,0)))</f>
        <v>-</v>
      </c>
      <c r="AK433" s="80" t="str">
        <f>IF(AK419="-","-",AK419*INDEX('3c Mappings'!$C$8:$O$21,MATCH($C433,'3c Mappings'!$B$8:$B$21,0),MATCH($B433,'3c Mappings'!$C$7:$O$7,0)))</f>
        <v>-</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5">
      <c r="A434" s="10"/>
      <c r="B434" s="72" t="s">
        <v>159</v>
      </c>
      <c r="C434" s="150" t="s">
        <v>127</v>
      </c>
      <c r="D434" s="200"/>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t="str">
        <f>IF(AE420="-","-",AE420*INDEX('3c Mappings'!$C$8:$O$21,MATCH($C434,'3c Mappings'!$B$8:$B$21,0),MATCH($B434,'3c Mappings'!$C$7:$O$7,0)))</f>
        <v>-</v>
      </c>
      <c r="AF434" s="80" t="str">
        <f>IF(AF420="-","-",AF420*INDEX('3c Mappings'!$C$8:$O$21,MATCH($C434,'3c Mappings'!$B$8:$B$21,0),MATCH($B434,'3c Mappings'!$C$7:$O$7,0)))</f>
        <v>-</v>
      </c>
      <c r="AG434" s="80" t="str">
        <f>IF(AG420="-","-",AG420*INDEX('3c Mappings'!$C$8:$O$21,MATCH($C434,'3c Mappings'!$B$8:$B$21,0),MATCH($B434,'3c Mappings'!$C$7:$O$7,0)))</f>
        <v>-</v>
      </c>
      <c r="AH434" s="80" t="str">
        <f>IF(AH420="-","-",AH420*INDEX('3c Mappings'!$C$8:$O$21,MATCH($C434,'3c Mappings'!$B$8:$B$21,0),MATCH($B434,'3c Mappings'!$C$7:$O$7,0)))</f>
        <v>-</v>
      </c>
      <c r="AI434" s="80" t="str">
        <f>IF(AI420="-","-",AI420*INDEX('3c Mappings'!$C$8:$O$21,MATCH($C434,'3c Mappings'!$B$8:$B$21,0),MATCH($B434,'3c Mappings'!$C$7:$O$7,0)))</f>
        <v>-</v>
      </c>
      <c r="AJ434" s="80" t="str">
        <f>IF(AJ420="-","-",AJ420*INDEX('3c Mappings'!$C$8:$O$21,MATCH($C434,'3c Mappings'!$B$8:$B$21,0),MATCH($B434,'3c Mappings'!$C$7:$O$7,0)))</f>
        <v>-</v>
      </c>
      <c r="AK434" s="80" t="str">
        <f>IF(AK420="-","-",AK420*INDEX('3c Mappings'!$C$8:$O$21,MATCH($C434,'3c Mappings'!$B$8:$B$21,0),MATCH($B434,'3c Mappings'!$C$7:$O$7,0)))</f>
        <v>-</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5">
      <c r="A435" s="10"/>
      <c r="B435" s="72" t="s">
        <v>160</v>
      </c>
      <c r="C435" s="150" t="s">
        <v>127</v>
      </c>
      <c r="D435" s="200"/>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t="str">
        <f>IF(AE421="-","-",AE421*INDEX('3c Mappings'!$C$8:$O$21,MATCH($C435,'3c Mappings'!$B$8:$B$21,0),MATCH($B435,'3c Mappings'!$C$7:$O$7,0)))</f>
        <v>-</v>
      </c>
      <c r="AF435" s="80" t="str">
        <f>IF(AF421="-","-",AF421*INDEX('3c Mappings'!$C$8:$O$21,MATCH($C435,'3c Mappings'!$B$8:$B$21,0),MATCH($B435,'3c Mappings'!$C$7:$O$7,0)))</f>
        <v>-</v>
      </c>
      <c r="AG435" s="80" t="str">
        <f>IF(AG421="-","-",AG421*INDEX('3c Mappings'!$C$8:$O$21,MATCH($C435,'3c Mappings'!$B$8:$B$21,0),MATCH($B435,'3c Mappings'!$C$7:$O$7,0)))</f>
        <v>-</v>
      </c>
      <c r="AH435" s="80" t="str">
        <f>IF(AH421="-","-",AH421*INDEX('3c Mappings'!$C$8:$O$21,MATCH($C435,'3c Mappings'!$B$8:$B$21,0),MATCH($B435,'3c Mappings'!$C$7:$O$7,0)))</f>
        <v>-</v>
      </c>
      <c r="AI435" s="80" t="str">
        <f>IF(AI421="-","-",AI421*INDEX('3c Mappings'!$C$8:$O$21,MATCH($C435,'3c Mappings'!$B$8:$B$21,0),MATCH($B435,'3c Mappings'!$C$7:$O$7,0)))</f>
        <v>-</v>
      </c>
      <c r="AJ435" s="80" t="str">
        <f>IF(AJ421="-","-",AJ421*INDEX('3c Mappings'!$C$8:$O$21,MATCH($C435,'3c Mappings'!$B$8:$B$21,0),MATCH($B435,'3c Mappings'!$C$7:$O$7,0)))</f>
        <v>-</v>
      </c>
      <c r="AK435" s="80" t="str">
        <f>IF(AK421="-","-",AK421*INDEX('3c Mappings'!$C$8:$O$21,MATCH($C435,'3c Mappings'!$B$8:$B$21,0),MATCH($B435,'3c Mappings'!$C$7:$O$7,0)))</f>
        <v>-</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5">
      <c r="A436" s="10"/>
      <c r="B436" s="72" t="s">
        <v>161</v>
      </c>
      <c r="C436" s="150" t="s">
        <v>127</v>
      </c>
      <c r="D436" s="200"/>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t="str">
        <f>IF(AE422="-","-",AE422*INDEX('3c Mappings'!$C$8:$O$21,MATCH($C436,'3c Mappings'!$B$8:$B$21,0),MATCH($B436,'3c Mappings'!$C$7:$O$7,0)))</f>
        <v>-</v>
      </c>
      <c r="AF436" s="80" t="str">
        <f>IF(AF422="-","-",AF422*INDEX('3c Mappings'!$C$8:$O$21,MATCH($C436,'3c Mappings'!$B$8:$B$21,0),MATCH($B436,'3c Mappings'!$C$7:$O$7,0)))</f>
        <v>-</v>
      </c>
      <c r="AG436" s="80" t="str">
        <f>IF(AG422="-","-",AG422*INDEX('3c Mappings'!$C$8:$O$21,MATCH($C436,'3c Mappings'!$B$8:$B$21,0),MATCH($B436,'3c Mappings'!$C$7:$O$7,0)))</f>
        <v>-</v>
      </c>
      <c r="AH436" s="80" t="str">
        <f>IF(AH422="-","-",AH422*INDEX('3c Mappings'!$C$8:$O$21,MATCH($C436,'3c Mappings'!$B$8:$B$21,0),MATCH($B436,'3c Mappings'!$C$7:$O$7,0)))</f>
        <v>-</v>
      </c>
      <c r="AI436" s="80" t="str">
        <f>IF(AI422="-","-",AI422*INDEX('3c Mappings'!$C$8:$O$21,MATCH($C436,'3c Mappings'!$B$8:$B$21,0),MATCH($B436,'3c Mappings'!$C$7:$O$7,0)))</f>
        <v>-</v>
      </c>
      <c r="AJ436" s="80" t="str">
        <f>IF(AJ422="-","-",AJ422*INDEX('3c Mappings'!$C$8:$O$21,MATCH($C436,'3c Mappings'!$B$8:$B$21,0),MATCH($B436,'3c Mappings'!$C$7:$O$7,0)))</f>
        <v>-</v>
      </c>
      <c r="AK436" s="80" t="str">
        <f>IF(AK422="-","-",AK422*INDEX('3c Mappings'!$C$8:$O$21,MATCH($C436,'3c Mappings'!$B$8:$B$21,0),MATCH($B436,'3c Mappings'!$C$7:$O$7,0)))</f>
        <v>-</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5">
      <c r="A437" s="10"/>
      <c r="B437" s="72" t="s">
        <v>162</v>
      </c>
      <c r="C437" s="150" t="s">
        <v>127</v>
      </c>
      <c r="D437" s="200"/>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t="str">
        <f>IF(AE423="-","-",AE423*INDEX('3c Mappings'!$C$8:$O$21,MATCH($C437,'3c Mappings'!$B$8:$B$21,0),MATCH($B437,'3c Mappings'!$C$7:$O$7,0)))</f>
        <v>-</v>
      </c>
      <c r="AF437" s="80" t="str">
        <f>IF(AF423="-","-",AF423*INDEX('3c Mappings'!$C$8:$O$21,MATCH($C437,'3c Mappings'!$B$8:$B$21,0),MATCH($B437,'3c Mappings'!$C$7:$O$7,0)))</f>
        <v>-</v>
      </c>
      <c r="AG437" s="80" t="str">
        <f>IF(AG423="-","-",AG423*INDEX('3c Mappings'!$C$8:$O$21,MATCH($C437,'3c Mappings'!$B$8:$B$21,0),MATCH($B437,'3c Mappings'!$C$7:$O$7,0)))</f>
        <v>-</v>
      </c>
      <c r="AH437" s="80" t="str">
        <f>IF(AH423="-","-",AH423*INDEX('3c Mappings'!$C$8:$O$21,MATCH($C437,'3c Mappings'!$B$8:$B$21,0),MATCH($B437,'3c Mappings'!$C$7:$O$7,0)))</f>
        <v>-</v>
      </c>
      <c r="AI437" s="80" t="str">
        <f>IF(AI423="-","-",AI423*INDEX('3c Mappings'!$C$8:$O$21,MATCH($C437,'3c Mappings'!$B$8:$B$21,0),MATCH($B437,'3c Mappings'!$C$7:$O$7,0)))</f>
        <v>-</v>
      </c>
      <c r="AJ437" s="80" t="str">
        <f>IF(AJ423="-","-",AJ423*INDEX('3c Mappings'!$C$8:$O$21,MATCH($C437,'3c Mappings'!$B$8:$B$21,0),MATCH($B437,'3c Mappings'!$C$7:$O$7,0)))</f>
        <v>-</v>
      </c>
      <c r="AK437" s="80" t="str">
        <f>IF(AK423="-","-",AK423*INDEX('3c Mappings'!$C$8:$O$21,MATCH($C437,'3c Mappings'!$B$8:$B$21,0),MATCH($B437,'3c Mappings'!$C$7:$O$7,0)))</f>
        <v>-</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5">
      <c r="A438" s="10"/>
      <c r="B438" s="72" t="s">
        <v>163</v>
      </c>
      <c r="C438" s="150" t="s">
        <v>127</v>
      </c>
      <c r="D438" s="200"/>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t="str">
        <f>IF(AE424="-","-",AE424*INDEX('3c Mappings'!$C$8:$O$21,MATCH($C438,'3c Mappings'!$B$8:$B$21,0),MATCH($B438,'3c Mappings'!$C$7:$O$7,0)))</f>
        <v>-</v>
      </c>
      <c r="AF438" s="80" t="str">
        <f>IF(AF424="-","-",AF424*INDEX('3c Mappings'!$C$8:$O$21,MATCH($C438,'3c Mappings'!$B$8:$B$21,0),MATCH($B438,'3c Mappings'!$C$7:$O$7,0)))</f>
        <v>-</v>
      </c>
      <c r="AG438" s="80" t="str">
        <f>IF(AG424="-","-",AG424*INDEX('3c Mappings'!$C$8:$O$21,MATCH($C438,'3c Mappings'!$B$8:$B$21,0),MATCH($B438,'3c Mappings'!$C$7:$O$7,0)))</f>
        <v>-</v>
      </c>
      <c r="AH438" s="80" t="str">
        <f>IF(AH424="-","-",AH424*INDEX('3c Mappings'!$C$8:$O$21,MATCH($C438,'3c Mappings'!$B$8:$B$21,0),MATCH($B438,'3c Mappings'!$C$7:$O$7,0)))</f>
        <v>-</v>
      </c>
      <c r="AI438" s="80" t="str">
        <f>IF(AI424="-","-",AI424*INDEX('3c Mappings'!$C$8:$O$21,MATCH($C438,'3c Mappings'!$B$8:$B$21,0),MATCH($B438,'3c Mappings'!$C$7:$O$7,0)))</f>
        <v>-</v>
      </c>
      <c r="AJ438" s="80" t="str">
        <f>IF(AJ424="-","-",AJ424*INDEX('3c Mappings'!$C$8:$O$21,MATCH($C438,'3c Mappings'!$B$8:$B$21,0),MATCH($B438,'3c Mappings'!$C$7:$O$7,0)))</f>
        <v>-</v>
      </c>
      <c r="AK438" s="80" t="str">
        <f>IF(AK424="-","-",AK424*INDEX('3c Mappings'!$C$8:$O$21,MATCH($C438,'3c Mappings'!$B$8:$B$21,0),MATCH($B438,'3c Mappings'!$C$7:$O$7,0)))</f>
        <v>-</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5">
      <c r="A439" s="10"/>
      <c r="B439" s="72" t="s">
        <v>164</v>
      </c>
      <c r="C439" s="150" t="s">
        <v>127</v>
      </c>
      <c r="D439" s="200"/>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t="str">
        <f>IF(AE425="-","-",AE425*INDEX('3c Mappings'!$C$8:$O$21,MATCH($C439,'3c Mappings'!$B$8:$B$21,0),MATCH($B439,'3c Mappings'!$C$7:$O$7,0)))</f>
        <v>-</v>
      </c>
      <c r="AF439" s="80" t="str">
        <f>IF(AF425="-","-",AF425*INDEX('3c Mappings'!$C$8:$O$21,MATCH($C439,'3c Mappings'!$B$8:$B$21,0),MATCH($B439,'3c Mappings'!$C$7:$O$7,0)))</f>
        <v>-</v>
      </c>
      <c r="AG439" s="80" t="str">
        <f>IF(AG425="-","-",AG425*INDEX('3c Mappings'!$C$8:$O$21,MATCH($C439,'3c Mappings'!$B$8:$B$21,0),MATCH($B439,'3c Mappings'!$C$7:$O$7,0)))</f>
        <v>-</v>
      </c>
      <c r="AH439" s="80" t="str">
        <f>IF(AH425="-","-",AH425*INDEX('3c Mappings'!$C$8:$O$21,MATCH($C439,'3c Mappings'!$B$8:$B$21,0),MATCH($B439,'3c Mappings'!$C$7:$O$7,0)))</f>
        <v>-</v>
      </c>
      <c r="AI439" s="80" t="str">
        <f>IF(AI425="-","-",AI425*INDEX('3c Mappings'!$C$8:$O$21,MATCH($C439,'3c Mappings'!$B$8:$B$21,0),MATCH($B439,'3c Mappings'!$C$7:$O$7,0)))</f>
        <v>-</v>
      </c>
      <c r="AJ439" s="80" t="str">
        <f>IF(AJ425="-","-",AJ425*INDEX('3c Mappings'!$C$8:$O$21,MATCH($C439,'3c Mappings'!$B$8:$B$21,0),MATCH($B439,'3c Mappings'!$C$7:$O$7,0)))</f>
        <v>-</v>
      </c>
      <c r="AK439" s="80" t="str">
        <f>IF(AK425="-","-",AK425*INDEX('3c Mappings'!$C$8:$O$21,MATCH($C439,'3c Mappings'!$B$8:$B$21,0),MATCH($B439,'3c Mappings'!$C$7:$O$7,0)))</f>
        <v>-</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5">
      <c r="A440" s="10"/>
      <c r="B440" s="72" t="s">
        <v>165</v>
      </c>
      <c r="C440" s="150" t="s">
        <v>127</v>
      </c>
      <c r="D440" s="200"/>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t="str">
        <f>IF(AE426="-","-",AE426*INDEX('3c Mappings'!$C$8:$O$21,MATCH($C440,'3c Mappings'!$B$8:$B$21,0),MATCH($B440,'3c Mappings'!$C$7:$O$7,0)))</f>
        <v>-</v>
      </c>
      <c r="AF440" s="80" t="str">
        <f>IF(AF426="-","-",AF426*INDEX('3c Mappings'!$C$8:$O$21,MATCH($C440,'3c Mappings'!$B$8:$B$21,0),MATCH($B440,'3c Mappings'!$C$7:$O$7,0)))</f>
        <v>-</v>
      </c>
      <c r="AG440" s="80" t="str">
        <f>IF(AG426="-","-",AG426*INDEX('3c Mappings'!$C$8:$O$21,MATCH($C440,'3c Mappings'!$B$8:$B$21,0),MATCH($B440,'3c Mappings'!$C$7:$O$7,0)))</f>
        <v>-</v>
      </c>
      <c r="AH440" s="80" t="str">
        <f>IF(AH426="-","-",AH426*INDEX('3c Mappings'!$C$8:$O$21,MATCH($C440,'3c Mappings'!$B$8:$B$21,0),MATCH($B440,'3c Mappings'!$C$7:$O$7,0)))</f>
        <v>-</v>
      </c>
      <c r="AI440" s="80" t="str">
        <f>IF(AI426="-","-",AI426*INDEX('3c Mappings'!$C$8:$O$21,MATCH($C440,'3c Mappings'!$B$8:$B$21,0),MATCH($B440,'3c Mappings'!$C$7:$O$7,0)))</f>
        <v>-</v>
      </c>
      <c r="AJ440" s="80" t="str">
        <f>IF(AJ426="-","-",AJ426*INDEX('3c Mappings'!$C$8:$O$21,MATCH($C440,'3c Mappings'!$B$8:$B$21,0),MATCH($B440,'3c Mappings'!$C$7:$O$7,0)))</f>
        <v>-</v>
      </c>
      <c r="AK440" s="80" t="str">
        <f>IF(AK426="-","-",AK426*INDEX('3c Mappings'!$C$8:$O$21,MATCH($C440,'3c Mappings'!$B$8:$B$21,0),MATCH($B440,'3c Mappings'!$C$7:$O$7,0)))</f>
        <v>-</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5">
      <c r="A441" s="10"/>
      <c r="B441" s="72" t="s">
        <v>166</v>
      </c>
      <c r="C441" s="150" t="s">
        <v>127</v>
      </c>
      <c r="D441" s="200"/>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t="str">
        <f>IF(AE427="-","-",AE427*INDEX('3c Mappings'!$C$8:$O$21,MATCH($C441,'3c Mappings'!$B$8:$B$21,0),MATCH($B441,'3c Mappings'!$C$7:$O$7,0)))</f>
        <v>-</v>
      </c>
      <c r="AF441" s="80" t="str">
        <f>IF(AF427="-","-",AF427*INDEX('3c Mappings'!$C$8:$O$21,MATCH($C441,'3c Mappings'!$B$8:$B$21,0),MATCH($B441,'3c Mappings'!$C$7:$O$7,0)))</f>
        <v>-</v>
      </c>
      <c r="AG441" s="80" t="str">
        <f>IF(AG427="-","-",AG427*INDEX('3c Mappings'!$C$8:$O$21,MATCH($C441,'3c Mappings'!$B$8:$B$21,0),MATCH($B441,'3c Mappings'!$C$7:$O$7,0)))</f>
        <v>-</v>
      </c>
      <c r="AH441" s="80" t="str">
        <f>IF(AH427="-","-",AH427*INDEX('3c Mappings'!$C$8:$O$21,MATCH($C441,'3c Mappings'!$B$8:$B$21,0),MATCH($B441,'3c Mappings'!$C$7:$O$7,0)))</f>
        <v>-</v>
      </c>
      <c r="AI441" s="80" t="str">
        <f>IF(AI427="-","-",AI427*INDEX('3c Mappings'!$C$8:$O$21,MATCH($C441,'3c Mappings'!$B$8:$B$21,0),MATCH($B441,'3c Mappings'!$C$7:$O$7,0)))</f>
        <v>-</v>
      </c>
      <c r="AJ441" s="80" t="str">
        <f>IF(AJ427="-","-",AJ427*INDEX('3c Mappings'!$C$8:$O$21,MATCH($C441,'3c Mappings'!$B$8:$B$21,0),MATCH($B441,'3c Mappings'!$C$7:$O$7,0)))</f>
        <v>-</v>
      </c>
      <c r="AK441" s="80" t="str">
        <f>IF(AK427="-","-",AK427*INDEX('3c Mappings'!$C$8:$O$21,MATCH($C441,'3c Mappings'!$B$8:$B$21,0),MATCH($B441,'3c Mappings'!$C$7:$O$7,0)))</f>
        <v>-</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5">
      <c r="A442" s="10"/>
      <c r="B442" s="72" t="s">
        <v>167</v>
      </c>
      <c r="C442" s="150" t="s">
        <v>127</v>
      </c>
      <c r="D442" s="200"/>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t="str">
        <f>IF(AE428="-","-",AE428*INDEX('3c Mappings'!$C$8:$O$21,MATCH($C442,'3c Mappings'!$B$8:$B$21,0),MATCH($B442,'3c Mappings'!$C$7:$O$7,0)))</f>
        <v>-</v>
      </c>
      <c r="AF442" s="80" t="str">
        <f>IF(AF428="-","-",AF428*INDEX('3c Mappings'!$C$8:$O$21,MATCH($C442,'3c Mappings'!$B$8:$B$21,0),MATCH($B442,'3c Mappings'!$C$7:$O$7,0)))</f>
        <v>-</v>
      </c>
      <c r="AG442" s="80" t="str">
        <f>IF(AG428="-","-",AG428*INDEX('3c Mappings'!$C$8:$O$21,MATCH($C442,'3c Mappings'!$B$8:$B$21,0),MATCH($B442,'3c Mappings'!$C$7:$O$7,0)))</f>
        <v>-</v>
      </c>
      <c r="AH442" s="80" t="str">
        <f>IF(AH428="-","-",AH428*INDEX('3c Mappings'!$C$8:$O$21,MATCH($C442,'3c Mappings'!$B$8:$B$21,0),MATCH($B442,'3c Mappings'!$C$7:$O$7,0)))</f>
        <v>-</v>
      </c>
      <c r="AI442" s="80" t="str">
        <f>IF(AI428="-","-",AI428*INDEX('3c Mappings'!$C$8:$O$21,MATCH($C442,'3c Mappings'!$B$8:$B$21,0),MATCH($B442,'3c Mappings'!$C$7:$O$7,0)))</f>
        <v>-</v>
      </c>
      <c r="AJ442" s="80" t="str">
        <f>IF(AJ428="-","-",AJ428*INDEX('3c Mappings'!$C$8:$O$21,MATCH($C442,'3c Mappings'!$B$8:$B$21,0),MATCH($B442,'3c Mappings'!$C$7:$O$7,0)))</f>
        <v>-</v>
      </c>
      <c r="AK442" s="80" t="str">
        <f>IF(AK428="-","-",AK428*INDEX('3c Mappings'!$C$8:$O$21,MATCH($C442,'3c Mappings'!$B$8:$B$21,0),MATCH($B442,'3c Mappings'!$C$7:$O$7,0)))</f>
        <v>-</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65" customHeight="1">
      <c r="A443" s="10"/>
      <c r="B443" s="72" t="s">
        <v>155</v>
      </c>
      <c r="C443" s="150" t="s">
        <v>129</v>
      </c>
      <c r="D443" s="200"/>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t="str">
        <f>IF(AE416="-","-",AE416*INDEX('3c Mappings'!$C$8:$O$21,MATCH($C443,'3c Mappings'!$B$8:$B$21,0),MATCH($B443,'3c Mappings'!$C$7:$O$7,0)))</f>
        <v>-</v>
      </c>
      <c r="AF443" s="80" t="str">
        <f>IF(AF416="-","-",AF416*INDEX('3c Mappings'!$C$8:$O$21,MATCH($C443,'3c Mappings'!$B$8:$B$21,0),MATCH($B443,'3c Mappings'!$C$7:$O$7,0)))</f>
        <v>-</v>
      </c>
      <c r="AG443" s="80" t="str">
        <f>IF(AG416="-","-",AG416*INDEX('3c Mappings'!$C$8:$O$21,MATCH($C443,'3c Mappings'!$B$8:$B$21,0),MATCH($B443,'3c Mappings'!$C$7:$O$7,0)))</f>
        <v>-</v>
      </c>
      <c r="AH443" s="80" t="str">
        <f>IF(AH416="-","-",AH416*INDEX('3c Mappings'!$C$8:$O$21,MATCH($C443,'3c Mappings'!$B$8:$B$21,0),MATCH($B443,'3c Mappings'!$C$7:$O$7,0)))</f>
        <v>-</v>
      </c>
      <c r="AI443" s="80" t="str">
        <f>IF(AI416="-","-",AI416*INDEX('3c Mappings'!$C$8:$O$21,MATCH($C443,'3c Mappings'!$B$8:$B$21,0),MATCH($B443,'3c Mappings'!$C$7:$O$7,0)))</f>
        <v>-</v>
      </c>
      <c r="AJ443" s="80" t="str">
        <f>IF(AJ416="-","-",AJ416*INDEX('3c Mappings'!$C$8:$O$21,MATCH($C443,'3c Mappings'!$B$8:$B$21,0),MATCH($B443,'3c Mappings'!$C$7:$O$7,0)))</f>
        <v>-</v>
      </c>
      <c r="AK443" s="80" t="str">
        <f>IF(AK416="-","-",AK416*INDEX('3c Mappings'!$C$8:$O$21,MATCH($C443,'3c Mappings'!$B$8:$B$21,0),MATCH($B443,'3c Mappings'!$C$7:$O$7,0)))</f>
        <v>-</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5">
      <c r="A444" s="10"/>
      <c r="B444" s="72" t="s">
        <v>156</v>
      </c>
      <c r="C444" s="150" t="s">
        <v>129</v>
      </c>
      <c r="D444" s="200"/>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t="str">
        <f>IF(AE417="-","-",AE417*INDEX('3c Mappings'!$C$8:$O$21,MATCH($C444,'3c Mappings'!$B$8:$B$21,0),MATCH($B444,'3c Mappings'!$C$7:$O$7,0)))</f>
        <v>-</v>
      </c>
      <c r="AF444" s="80" t="str">
        <f>IF(AF417="-","-",AF417*INDEX('3c Mappings'!$C$8:$O$21,MATCH($C444,'3c Mappings'!$B$8:$B$21,0),MATCH($B444,'3c Mappings'!$C$7:$O$7,0)))</f>
        <v>-</v>
      </c>
      <c r="AG444" s="80" t="str">
        <f>IF(AG417="-","-",AG417*INDEX('3c Mappings'!$C$8:$O$21,MATCH($C444,'3c Mappings'!$B$8:$B$21,0),MATCH($B444,'3c Mappings'!$C$7:$O$7,0)))</f>
        <v>-</v>
      </c>
      <c r="AH444" s="80" t="str">
        <f>IF(AH417="-","-",AH417*INDEX('3c Mappings'!$C$8:$O$21,MATCH($C444,'3c Mappings'!$B$8:$B$21,0),MATCH($B444,'3c Mappings'!$C$7:$O$7,0)))</f>
        <v>-</v>
      </c>
      <c r="AI444" s="80" t="str">
        <f>IF(AI417="-","-",AI417*INDEX('3c Mappings'!$C$8:$O$21,MATCH($C444,'3c Mappings'!$B$8:$B$21,0),MATCH($B444,'3c Mappings'!$C$7:$O$7,0)))</f>
        <v>-</v>
      </c>
      <c r="AJ444" s="80" t="str">
        <f>IF(AJ417="-","-",AJ417*INDEX('3c Mappings'!$C$8:$O$21,MATCH($C444,'3c Mappings'!$B$8:$B$21,0),MATCH($B444,'3c Mappings'!$C$7:$O$7,0)))</f>
        <v>-</v>
      </c>
      <c r="AK444" s="80" t="str">
        <f>IF(AK417="-","-",AK417*INDEX('3c Mappings'!$C$8:$O$21,MATCH($C444,'3c Mappings'!$B$8:$B$21,0),MATCH($B444,'3c Mappings'!$C$7:$O$7,0)))</f>
        <v>-</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5">
      <c r="A445" s="10"/>
      <c r="B445" s="72" t="s">
        <v>157</v>
      </c>
      <c r="C445" s="150" t="s">
        <v>129</v>
      </c>
      <c r="D445" s="200"/>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t="str">
        <f>IF(AE418="-","-",AE418*INDEX('3c Mappings'!$C$8:$O$21,MATCH($C445,'3c Mappings'!$B$8:$B$21,0),MATCH($B445,'3c Mappings'!$C$7:$O$7,0)))</f>
        <v>-</v>
      </c>
      <c r="AF445" s="80" t="str">
        <f>IF(AF418="-","-",AF418*INDEX('3c Mappings'!$C$8:$O$21,MATCH($C445,'3c Mappings'!$B$8:$B$21,0),MATCH($B445,'3c Mappings'!$C$7:$O$7,0)))</f>
        <v>-</v>
      </c>
      <c r="AG445" s="80" t="str">
        <f>IF(AG418="-","-",AG418*INDEX('3c Mappings'!$C$8:$O$21,MATCH($C445,'3c Mappings'!$B$8:$B$21,0),MATCH($B445,'3c Mappings'!$C$7:$O$7,0)))</f>
        <v>-</v>
      </c>
      <c r="AH445" s="80" t="str">
        <f>IF(AH418="-","-",AH418*INDEX('3c Mappings'!$C$8:$O$21,MATCH($C445,'3c Mappings'!$B$8:$B$21,0),MATCH($B445,'3c Mappings'!$C$7:$O$7,0)))</f>
        <v>-</v>
      </c>
      <c r="AI445" s="80" t="str">
        <f>IF(AI418="-","-",AI418*INDEX('3c Mappings'!$C$8:$O$21,MATCH($C445,'3c Mappings'!$B$8:$B$21,0),MATCH($B445,'3c Mappings'!$C$7:$O$7,0)))</f>
        <v>-</v>
      </c>
      <c r="AJ445" s="80" t="str">
        <f>IF(AJ418="-","-",AJ418*INDEX('3c Mappings'!$C$8:$O$21,MATCH($C445,'3c Mappings'!$B$8:$B$21,0),MATCH($B445,'3c Mappings'!$C$7:$O$7,0)))</f>
        <v>-</v>
      </c>
      <c r="AK445" s="80" t="str">
        <f>IF(AK418="-","-",AK418*INDEX('3c Mappings'!$C$8:$O$21,MATCH($C445,'3c Mappings'!$B$8:$B$21,0),MATCH($B445,'3c Mappings'!$C$7:$O$7,0)))</f>
        <v>-</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5">
      <c r="A446" s="10"/>
      <c r="B446" s="72" t="s">
        <v>158</v>
      </c>
      <c r="C446" s="150" t="s">
        <v>129</v>
      </c>
      <c r="D446" s="200"/>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t="str">
        <f>IF(AE419="-","-",AE419*INDEX('3c Mappings'!$C$8:$O$21,MATCH($C446,'3c Mappings'!$B$8:$B$21,0),MATCH($B446,'3c Mappings'!$C$7:$O$7,0)))</f>
        <v>-</v>
      </c>
      <c r="AF446" s="80" t="str">
        <f>IF(AF419="-","-",AF419*INDEX('3c Mappings'!$C$8:$O$21,MATCH($C446,'3c Mappings'!$B$8:$B$21,0),MATCH($B446,'3c Mappings'!$C$7:$O$7,0)))</f>
        <v>-</v>
      </c>
      <c r="AG446" s="80" t="str">
        <f>IF(AG419="-","-",AG419*INDEX('3c Mappings'!$C$8:$O$21,MATCH($C446,'3c Mappings'!$B$8:$B$21,0),MATCH($B446,'3c Mappings'!$C$7:$O$7,0)))</f>
        <v>-</v>
      </c>
      <c r="AH446" s="80" t="str">
        <f>IF(AH419="-","-",AH419*INDEX('3c Mappings'!$C$8:$O$21,MATCH($C446,'3c Mappings'!$B$8:$B$21,0),MATCH($B446,'3c Mappings'!$C$7:$O$7,0)))</f>
        <v>-</v>
      </c>
      <c r="AI446" s="80" t="str">
        <f>IF(AI419="-","-",AI419*INDEX('3c Mappings'!$C$8:$O$21,MATCH($C446,'3c Mappings'!$B$8:$B$21,0),MATCH($B446,'3c Mappings'!$C$7:$O$7,0)))</f>
        <v>-</v>
      </c>
      <c r="AJ446" s="80" t="str">
        <f>IF(AJ419="-","-",AJ419*INDEX('3c Mappings'!$C$8:$O$21,MATCH($C446,'3c Mappings'!$B$8:$B$21,0),MATCH($B446,'3c Mappings'!$C$7:$O$7,0)))</f>
        <v>-</v>
      </c>
      <c r="AK446" s="80" t="str">
        <f>IF(AK419="-","-",AK419*INDEX('3c Mappings'!$C$8:$O$21,MATCH($C446,'3c Mappings'!$B$8:$B$21,0),MATCH($B446,'3c Mappings'!$C$7:$O$7,0)))</f>
        <v>-</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5">
      <c r="A447" s="10"/>
      <c r="B447" s="72" t="s">
        <v>159</v>
      </c>
      <c r="C447" s="150" t="s">
        <v>129</v>
      </c>
      <c r="D447" s="200"/>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t="str">
        <f>IF(AE420="-","-",AE420*INDEX('3c Mappings'!$C$8:$O$21,MATCH($C447,'3c Mappings'!$B$8:$B$21,0),MATCH($B447,'3c Mappings'!$C$7:$O$7,0)))</f>
        <v>-</v>
      </c>
      <c r="AF447" s="80" t="str">
        <f>IF(AF420="-","-",AF420*INDEX('3c Mappings'!$C$8:$O$21,MATCH($C447,'3c Mappings'!$B$8:$B$21,0),MATCH($B447,'3c Mappings'!$C$7:$O$7,0)))</f>
        <v>-</v>
      </c>
      <c r="AG447" s="80" t="str">
        <f>IF(AG420="-","-",AG420*INDEX('3c Mappings'!$C$8:$O$21,MATCH($C447,'3c Mappings'!$B$8:$B$21,0),MATCH($B447,'3c Mappings'!$C$7:$O$7,0)))</f>
        <v>-</v>
      </c>
      <c r="AH447" s="80" t="str">
        <f>IF(AH420="-","-",AH420*INDEX('3c Mappings'!$C$8:$O$21,MATCH($C447,'3c Mappings'!$B$8:$B$21,0),MATCH($B447,'3c Mappings'!$C$7:$O$7,0)))</f>
        <v>-</v>
      </c>
      <c r="AI447" s="80" t="str">
        <f>IF(AI420="-","-",AI420*INDEX('3c Mappings'!$C$8:$O$21,MATCH($C447,'3c Mappings'!$B$8:$B$21,0),MATCH($B447,'3c Mappings'!$C$7:$O$7,0)))</f>
        <v>-</v>
      </c>
      <c r="AJ447" s="80" t="str">
        <f>IF(AJ420="-","-",AJ420*INDEX('3c Mappings'!$C$8:$O$21,MATCH($C447,'3c Mappings'!$B$8:$B$21,0),MATCH($B447,'3c Mappings'!$C$7:$O$7,0)))</f>
        <v>-</v>
      </c>
      <c r="AK447" s="80" t="str">
        <f>IF(AK420="-","-",AK420*INDEX('3c Mappings'!$C$8:$O$21,MATCH($C447,'3c Mappings'!$B$8:$B$21,0),MATCH($B447,'3c Mappings'!$C$7:$O$7,0)))</f>
        <v>-</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5">
      <c r="A448" s="10"/>
      <c r="B448" s="72" t="s">
        <v>160</v>
      </c>
      <c r="C448" s="150" t="s">
        <v>129</v>
      </c>
      <c r="D448" s="200"/>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t="str">
        <f>IF(AE421="-","-",AE421*INDEX('3c Mappings'!$C$8:$O$21,MATCH($C448,'3c Mappings'!$B$8:$B$21,0),MATCH($B448,'3c Mappings'!$C$7:$O$7,0)))</f>
        <v>-</v>
      </c>
      <c r="AF448" s="80" t="str">
        <f>IF(AF421="-","-",AF421*INDEX('3c Mappings'!$C$8:$O$21,MATCH($C448,'3c Mappings'!$B$8:$B$21,0),MATCH($B448,'3c Mappings'!$C$7:$O$7,0)))</f>
        <v>-</v>
      </c>
      <c r="AG448" s="80" t="str">
        <f>IF(AG421="-","-",AG421*INDEX('3c Mappings'!$C$8:$O$21,MATCH($C448,'3c Mappings'!$B$8:$B$21,0),MATCH($B448,'3c Mappings'!$C$7:$O$7,0)))</f>
        <v>-</v>
      </c>
      <c r="AH448" s="80" t="str">
        <f>IF(AH421="-","-",AH421*INDEX('3c Mappings'!$C$8:$O$21,MATCH($C448,'3c Mappings'!$B$8:$B$21,0),MATCH($B448,'3c Mappings'!$C$7:$O$7,0)))</f>
        <v>-</v>
      </c>
      <c r="AI448" s="80" t="str">
        <f>IF(AI421="-","-",AI421*INDEX('3c Mappings'!$C$8:$O$21,MATCH($C448,'3c Mappings'!$B$8:$B$21,0),MATCH($B448,'3c Mappings'!$C$7:$O$7,0)))</f>
        <v>-</v>
      </c>
      <c r="AJ448" s="80" t="str">
        <f>IF(AJ421="-","-",AJ421*INDEX('3c Mappings'!$C$8:$O$21,MATCH($C448,'3c Mappings'!$B$8:$B$21,0),MATCH($B448,'3c Mappings'!$C$7:$O$7,0)))</f>
        <v>-</v>
      </c>
      <c r="AK448" s="80" t="str">
        <f>IF(AK421="-","-",AK421*INDEX('3c Mappings'!$C$8:$O$21,MATCH($C448,'3c Mappings'!$B$8:$B$21,0),MATCH($B448,'3c Mappings'!$C$7:$O$7,0)))</f>
        <v>-</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5">
      <c r="A449" s="10"/>
      <c r="B449" s="72" t="s">
        <v>161</v>
      </c>
      <c r="C449" s="150" t="s">
        <v>129</v>
      </c>
      <c r="D449" s="200"/>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t="str">
        <f>IF(AE422="-","-",AE422*INDEX('3c Mappings'!$C$8:$O$21,MATCH($C449,'3c Mappings'!$B$8:$B$21,0),MATCH($B449,'3c Mappings'!$C$7:$O$7,0)))</f>
        <v>-</v>
      </c>
      <c r="AF449" s="80" t="str">
        <f>IF(AF422="-","-",AF422*INDEX('3c Mappings'!$C$8:$O$21,MATCH($C449,'3c Mappings'!$B$8:$B$21,0),MATCH($B449,'3c Mappings'!$C$7:$O$7,0)))</f>
        <v>-</v>
      </c>
      <c r="AG449" s="80" t="str">
        <f>IF(AG422="-","-",AG422*INDEX('3c Mappings'!$C$8:$O$21,MATCH($C449,'3c Mappings'!$B$8:$B$21,0),MATCH($B449,'3c Mappings'!$C$7:$O$7,0)))</f>
        <v>-</v>
      </c>
      <c r="AH449" s="80" t="str">
        <f>IF(AH422="-","-",AH422*INDEX('3c Mappings'!$C$8:$O$21,MATCH($C449,'3c Mappings'!$B$8:$B$21,0),MATCH($B449,'3c Mappings'!$C$7:$O$7,0)))</f>
        <v>-</v>
      </c>
      <c r="AI449" s="80" t="str">
        <f>IF(AI422="-","-",AI422*INDEX('3c Mappings'!$C$8:$O$21,MATCH($C449,'3c Mappings'!$B$8:$B$21,0),MATCH($B449,'3c Mappings'!$C$7:$O$7,0)))</f>
        <v>-</v>
      </c>
      <c r="AJ449" s="80" t="str">
        <f>IF(AJ422="-","-",AJ422*INDEX('3c Mappings'!$C$8:$O$21,MATCH($C449,'3c Mappings'!$B$8:$B$21,0),MATCH($B449,'3c Mappings'!$C$7:$O$7,0)))</f>
        <v>-</v>
      </c>
      <c r="AK449" s="80" t="str">
        <f>IF(AK422="-","-",AK422*INDEX('3c Mappings'!$C$8:$O$21,MATCH($C449,'3c Mappings'!$B$8:$B$21,0),MATCH($B449,'3c Mappings'!$C$7:$O$7,0)))</f>
        <v>-</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5">
      <c r="A450" s="10"/>
      <c r="B450" s="72" t="s">
        <v>162</v>
      </c>
      <c r="C450" s="150" t="s">
        <v>129</v>
      </c>
      <c r="D450" s="200"/>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t="str">
        <f>IF(AE423="-","-",AE423*INDEX('3c Mappings'!$C$8:$O$21,MATCH($C450,'3c Mappings'!$B$8:$B$21,0),MATCH($B450,'3c Mappings'!$C$7:$O$7,0)))</f>
        <v>-</v>
      </c>
      <c r="AF450" s="80" t="str">
        <f>IF(AF423="-","-",AF423*INDEX('3c Mappings'!$C$8:$O$21,MATCH($C450,'3c Mappings'!$B$8:$B$21,0),MATCH($B450,'3c Mappings'!$C$7:$O$7,0)))</f>
        <v>-</v>
      </c>
      <c r="AG450" s="80" t="str">
        <f>IF(AG423="-","-",AG423*INDEX('3c Mappings'!$C$8:$O$21,MATCH($C450,'3c Mappings'!$B$8:$B$21,0),MATCH($B450,'3c Mappings'!$C$7:$O$7,0)))</f>
        <v>-</v>
      </c>
      <c r="AH450" s="80" t="str">
        <f>IF(AH423="-","-",AH423*INDEX('3c Mappings'!$C$8:$O$21,MATCH($C450,'3c Mappings'!$B$8:$B$21,0),MATCH($B450,'3c Mappings'!$C$7:$O$7,0)))</f>
        <v>-</v>
      </c>
      <c r="AI450" s="80" t="str">
        <f>IF(AI423="-","-",AI423*INDEX('3c Mappings'!$C$8:$O$21,MATCH($C450,'3c Mappings'!$B$8:$B$21,0),MATCH($B450,'3c Mappings'!$C$7:$O$7,0)))</f>
        <v>-</v>
      </c>
      <c r="AJ450" s="80" t="str">
        <f>IF(AJ423="-","-",AJ423*INDEX('3c Mappings'!$C$8:$O$21,MATCH($C450,'3c Mappings'!$B$8:$B$21,0),MATCH($B450,'3c Mappings'!$C$7:$O$7,0)))</f>
        <v>-</v>
      </c>
      <c r="AK450" s="80" t="str">
        <f>IF(AK423="-","-",AK423*INDEX('3c Mappings'!$C$8:$O$21,MATCH($C450,'3c Mappings'!$B$8:$B$21,0),MATCH($B450,'3c Mappings'!$C$7:$O$7,0)))</f>
        <v>-</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5">
      <c r="A451" s="10"/>
      <c r="B451" s="72" t="s">
        <v>163</v>
      </c>
      <c r="C451" s="150" t="s">
        <v>129</v>
      </c>
      <c r="D451" s="200"/>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t="str">
        <f>IF(AE424="-","-",AE424*INDEX('3c Mappings'!$C$8:$O$21,MATCH($C451,'3c Mappings'!$B$8:$B$21,0),MATCH($B451,'3c Mappings'!$C$7:$O$7,0)))</f>
        <v>-</v>
      </c>
      <c r="AF451" s="80" t="str">
        <f>IF(AF424="-","-",AF424*INDEX('3c Mappings'!$C$8:$O$21,MATCH($C451,'3c Mappings'!$B$8:$B$21,0),MATCH($B451,'3c Mappings'!$C$7:$O$7,0)))</f>
        <v>-</v>
      </c>
      <c r="AG451" s="80" t="str">
        <f>IF(AG424="-","-",AG424*INDEX('3c Mappings'!$C$8:$O$21,MATCH($C451,'3c Mappings'!$B$8:$B$21,0),MATCH($B451,'3c Mappings'!$C$7:$O$7,0)))</f>
        <v>-</v>
      </c>
      <c r="AH451" s="80" t="str">
        <f>IF(AH424="-","-",AH424*INDEX('3c Mappings'!$C$8:$O$21,MATCH($C451,'3c Mappings'!$B$8:$B$21,0),MATCH($B451,'3c Mappings'!$C$7:$O$7,0)))</f>
        <v>-</v>
      </c>
      <c r="AI451" s="80" t="str">
        <f>IF(AI424="-","-",AI424*INDEX('3c Mappings'!$C$8:$O$21,MATCH($C451,'3c Mappings'!$B$8:$B$21,0),MATCH($B451,'3c Mappings'!$C$7:$O$7,0)))</f>
        <v>-</v>
      </c>
      <c r="AJ451" s="80" t="str">
        <f>IF(AJ424="-","-",AJ424*INDEX('3c Mappings'!$C$8:$O$21,MATCH($C451,'3c Mappings'!$B$8:$B$21,0),MATCH($B451,'3c Mappings'!$C$7:$O$7,0)))</f>
        <v>-</v>
      </c>
      <c r="AK451" s="80" t="str">
        <f>IF(AK424="-","-",AK424*INDEX('3c Mappings'!$C$8:$O$21,MATCH($C451,'3c Mappings'!$B$8:$B$21,0),MATCH($B451,'3c Mappings'!$C$7:$O$7,0)))</f>
        <v>-</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5">
      <c r="A452" s="10"/>
      <c r="B452" s="72" t="s">
        <v>164</v>
      </c>
      <c r="C452" s="150" t="s">
        <v>129</v>
      </c>
      <c r="D452" s="200"/>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t="str">
        <f>IF(AE425="-","-",AE425*INDEX('3c Mappings'!$C$8:$O$21,MATCH($C452,'3c Mappings'!$B$8:$B$21,0),MATCH($B452,'3c Mappings'!$C$7:$O$7,0)))</f>
        <v>-</v>
      </c>
      <c r="AF452" s="80" t="str">
        <f>IF(AF425="-","-",AF425*INDEX('3c Mappings'!$C$8:$O$21,MATCH($C452,'3c Mappings'!$B$8:$B$21,0),MATCH($B452,'3c Mappings'!$C$7:$O$7,0)))</f>
        <v>-</v>
      </c>
      <c r="AG452" s="80" t="str">
        <f>IF(AG425="-","-",AG425*INDEX('3c Mappings'!$C$8:$O$21,MATCH($C452,'3c Mappings'!$B$8:$B$21,0),MATCH($B452,'3c Mappings'!$C$7:$O$7,0)))</f>
        <v>-</v>
      </c>
      <c r="AH452" s="80" t="str">
        <f>IF(AH425="-","-",AH425*INDEX('3c Mappings'!$C$8:$O$21,MATCH($C452,'3c Mappings'!$B$8:$B$21,0),MATCH($B452,'3c Mappings'!$C$7:$O$7,0)))</f>
        <v>-</v>
      </c>
      <c r="AI452" s="80" t="str">
        <f>IF(AI425="-","-",AI425*INDEX('3c Mappings'!$C$8:$O$21,MATCH($C452,'3c Mappings'!$B$8:$B$21,0),MATCH($B452,'3c Mappings'!$C$7:$O$7,0)))</f>
        <v>-</v>
      </c>
      <c r="AJ452" s="80" t="str">
        <f>IF(AJ425="-","-",AJ425*INDEX('3c Mappings'!$C$8:$O$21,MATCH($C452,'3c Mappings'!$B$8:$B$21,0),MATCH($B452,'3c Mappings'!$C$7:$O$7,0)))</f>
        <v>-</v>
      </c>
      <c r="AK452" s="80" t="str">
        <f>IF(AK425="-","-",AK425*INDEX('3c Mappings'!$C$8:$O$21,MATCH($C452,'3c Mappings'!$B$8:$B$21,0),MATCH($B452,'3c Mappings'!$C$7:$O$7,0)))</f>
        <v>-</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5">
      <c r="A453" s="10"/>
      <c r="B453" s="72" t="s">
        <v>165</v>
      </c>
      <c r="C453" s="150" t="s">
        <v>129</v>
      </c>
      <c r="D453" s="200"/>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t="str">
        <f>IF(AE426="-","-",AE426*INDEX('3c Mappings'!$C$8:$O$21,MATCH($C453,'3c Mappings'!$B$8:$B$21,0),MATCH($B453,'3c Mappings'!$C$7:$O$7,0)))</f>
        <v>-</v>
      </c>
      <c r="AF453" s="80" t="str">
        <f>IF(AF426="-","-",AF426*INDEX('3c Mappings'!$C$8:$O$21,MATCH($C453,'3c Mappings'!$B$8:$B$21,0),MATCH($B453,'3c Mappings'!$C$7:$O$7,0)))</f>
        <v>-</v>
      </c>
      <c r="AG453" s="80" t="str">
        <f>IF(AG426="-","-",AG426*INDEX('3c Mappings'!$C$8:$O$21,MATCH($C453,'3c Mappings'!$B$8:$B$21,0),MATCH($B453,'3c Mappings'!$C$7:$O$7,0)))</f>
        <v>-</v>
      </c>
      <c r="AH453" s="80" t="str">
        <f>IF(AH426="-","-",AH426*INDEX('3c Mappings'!$C$8:$O$21,MATCH($C453,'3c Mappings'!$B$8:$B$21,0),MATCH($B453,'3c Mappings'!$C$7:$O$7,0)))</f>
        <v>-</v>
      </c>
      <c r="AI453" s="80" t="str">
        <f>IF(AI426="-","-",AI426*INDEX('3c Mappings'!$C$8:$O$21,MATCH($C453,'3c Mappings'!$B$8:$B$21,0),MATCH($B453,'3c Mappings'!$C$7:$O$7,0)))</f>
        <v>-</v>
      </c>
      <c r="AJ453" s="80" t="str">
        <f>IF(AJ426="-","-",AJ426*INDEX('3c Mappings'!$C$8:$O$21,MATCH($C453,'3c Mappings'!$B$8:$B$21,0),MATCH($B453,'3c Mappings'!$C$7:$O$7,0)))</f>
        <v>-</v>
      </c>
      <c r="AK453" s="80" t="str">
        <f>IF(AK426="-","-",AK426*INDEX('3c Mappings'!$C$8:$O$21,MATCH($C453,'3c Mappings'!$B$8:$B$21,0),MATCH($B453,'3c Mappings'!$C$7:$O$7,0)))</f>
        <v>-</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5">
      <c r="A454" s="10"/>
      <c r="B454" s="72" t="s">
        <v>166</v>
      </c>
      <c r="C454" s="150" t="s">
        <v>129</v>
      </c>
      <c r="D454" s="200"/>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t="str">
        <f>IF(AE427="-","-",AE427*INDEX('3c Mappings'!$C$8:$O$21,MATCH($C454,'3c Mappings'!$B$8:$B$21,0),MATCH($B454,'3c Mappings'!$C$7:$O$7,0)))</f>
        <v>-</v>
      </c>
      <c r="AF454" s="80" t="str">
        <f>IF(AF427="-","-",AF427*INDEX('3c Mappings'!$C$8:$O$21,MATCH($C454,'3c Mappings'!$B$8:$B$21,0),MATCH($B454,'3c Mappings'!$C$7:$O$7,0)))</f>
        <v>-</v>
      </c>
      <c r="AG454" s="80" t="str">
        <f>IF(AG427="-","-",AG427*INDEX('3c Mappings'!$C$8:$O$21,MATCH($C454,'3c Mappings'!$B$8:$B$21,0),MATCH($B454,'3c Mappings'!$C$7:$O$7,0)))</f>
        <v>-</v>
      </c>
      <c r="AH454" s="80" t="str">
        <f>IF(AH427="-","-",AH427*INDEX('3c Mappings'!$C$8:$O$21,MATCH($C454,'3c Mappings'!$B$8:$B$21,0),MATCH($B454,'3c Mappings'!$C$7:$O$7,0)))</f>
        <v>-</v>
      </c>
      <c r="AI454" s="80" t="str">
        <f>IF(AI427="-","-",AI427*INDEX('3c Mappings'!$C$8:$O$21,MATCH($C454,'3c Mappings'!$B$8:$B$21,0),MATCH($B454,'3c Mappings'!$C$7:$O$7,0)))</f>
        <v>-</v>
      </c>
      <c r="AJ454" s="80" t="str">
        <f>IF(AJ427="-","-",AJ427*INDEX('3c Mappings'!$C$8:$O$21,MATCH($C454,'3c Mappings'!$B$8:$B$21,0),MATCH($B454,'3c Mappings'!$C$7:$O$7,0)))</f>
        <v>-</v>
      </c>
      <c r="AK454" s="80" t="str">
        <f>IF(AK427="-","-",AK427*INDEX('3c Mappings'!$C$8:$O$21,MATCH($C454,'3c Mappings'!$B$8:$B$21,0),MATCH($B454,'3c Mappings'!$C$7:$O$7,0)))</f>
        <v>-</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5">
      <c r="A455" s="10"/>
      <c r="B455" s="72" t="s">
        <v>167</v>
      </c>
      <c r="C455" s="150" t="s">
        <v>129</v>
      </c>
      <c r="D455" s="200"/>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t="str">
        <f>IF(AE428="-","-",AE428*INDEX('3c Mappings'!$C$8:$O$21,MATCH($C455,'3c Mappings'!$B$8:$B$21,0),MATCH($B455,'3c Mappings'!$C$7:$O$7,0)))</f>
        <v>-</v>
      </c>
      <c r="AF455" s="80" t="str">
        <f>IF(AF428="-","-",AF428*INDEX('3c Mappings'!$C$8:$O$21,MATCH($C455,'3c Mappings'!$B$8:$B$21,0),MATCH($B455,'3c Mappings'!$C$7:$O$7,0)))</f>
        <v>-</v>
      </c>
      <c r="AG455" s="80" t="str">
        <f>IF(AG428="-","-",AG428*INDEX('3c Mappings'!$C$8:$O$21,MATCH($C455,'3c Mappings'!$B$8:$B$21,0),MATCH($B455,'3c Mappings'!$C$7:$O$7,0)))</f>
        <v>-</v>
      </c>
      <c r="AH455" s="80" t="str">
        <f>IF(AH428="-","-",AH428*INDEX('3c Mappings'!$C$8:$O$21,MATCH($C455,'3c Mappings'!$B$8:$B$21,0),MATCH($B455,'3c Mappings'!$C$7:$O$7,0)))</f>
        <v>-</v>
      </c>
      <c r="AI455" s="80" t="str">
        <f>IF(AI428="-","-",AI428*INDEX('3c Mappings'!$C$8:$O$21,MATCH($C455,'3c Mappings'!$B$8:$B$21,0),MATCH($B455,'3c Mappings'!$C$7:$O$7,0)))</f>
        <v>-</v>
      </c>
      <c r="AJ455" s="80" t="str">
        <f>IF(AJ428="-","-",AJ428*INDEX('3c Mappings'!$C$8:$O$21,MATCH($C455,'3c Mappings'!$B$8:$B$21,0),MATCH($B455,'3c Mappings'!$C$7:$O$7,0)))</f>
        <v>-</v>
      </c>
      <c r="AK455" s="80" t="str">
        <f>IF(AK428="-","-",AK428*INDEX('3c Mappings'!$C$8:$O$21,MATCH($C455,'3c Mappings'!$B$8:$B$21,0),MATCH($B455,'3c Mappings'!$C$7:$O$7,0)))</f>
        <v>-</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65" customHeight="1">
      <c r="A456" s="10"/>
      <c r="B456" s="72" t="s">
        <v>155</v>
      </c>
      <c r="C456" s="150" t="s">
        <v>130</v>
      </c>
      <c r="D456" s="200"/>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3.440772131814214E-2</v>
      </c>
      <c r="W456" s="80">
        <f>IF(W416="-","-",W416*INDEX('3c Mappings'!$C$8:$O$21,MATCH($C456,'3c Mappings'!$B$8:$B$21,0),MATCH($B456,'3c Mappings'!$C$7:$O$7,0)))</f>
        <v>4.2493817472593509E-2</v>
      </c>
      <c r="X456" s="80">
        <f>IF(X416="-","-",X416*INDEX('3c Mappings'!$C$8:$O$21,MATCH($C456,'3c Mappings'!$B$8:$B$21,0),MATCH($B456,'3c Mappings'!$C$7:$O$7,0)))</f>
        <v>3.0418765992116341E-2</v>
      </c>
      <c r="Y456" s="80">
        <f>IF(Y416="-","-",Y416*INDEX('3c Mappings'!$C$8:$O$21,MATCH($C456,'3c Mappings'!$B$8:$B$21,0),MATCH($B456,'3c Mappings'!$C$7:$O$7,0)))</f>
        <v>3.0418765992116341E-2</v>
      </c>
      <c r="Z456" s="80">
        <f>IF(Z416="-","-",Z416*INDEX('3c Mappings'!$C$8:$O$21,MATCH($C456,'3c Mappings'!$B$8:$B$21,0),MATCH($B456,'3c Mappings'!$C$7:$O$7,0)))</f>
        <v>3.6539715272378336E-2</v>
      </c>
      <c r="AA456" s="80">
        <f>IF(AA416="-","-",AA416*INDEX('3c Mappings'!$C$8:$O$21,MATCH($C456,'3c Mappings'!$B$8:$B$21,0),MATCH($B456,'3c Mappings'!$C$7:$O$7,0)))</f>
        <v>3.6539715272378336E-2</v>
      </c>
      <c r="AB456" s="80">
        <f>IF(AB416="-","-",AB416*INDEX('3c Mappings'!$C$8:$O$21,MATCH($C456,'3c Mappings'!$B$8:$B$21,0),MATCH($B456,'3c Mappings'!$C$7:$O$7,0)))</f>
        <v>3.3582554794954797E-2</v>
      </c>
      <c r="AC456" s="80">
        <f>IF(AC416="-","-",AC416*INDEX('3c Mappings'!$C$8:$O$21,MATCH($C456,'3c Mappings'!$B$8:$B$21,0),MATCH($B456,'3c Mappings'!$C$7:$O$7,0)))</f>
        <v>3.3582554794954797E-2</v>
      </c>
      <c r="AD456" s="80">
        <f>IF(AD416="-","-",AD416*INDEX('3c Mappings'!$C$8:$O$21,MATCH($C456,'3c Mappings'!$B$8:$B$21,0),MATCH($B456,'3c Mappings'!$C$7:$O$7,0)))</f>
        <v>1.8827845477270625E-2</v>
      </c>
      <c r="AE456" s="80" t="str">
        <f>IF(AE416="-","-",AE416*INDEX('3c Mappings'!$C$8:$O$21,MATCH($C456,'3c Mappings'!$B$8:$B$21,0),MATCH($B456,'3c Mappings'!$C$7:$O$7,0)))</f>
        <v>-</v>
      </c>
      <c r="AF456" s="80" t="str">
        <f>IF(AF416="-","-",AF416*INDEX('3c Mappings'!$C$8:$O$21,MATCH($C456,'3c Mappings'!$B$8:$B$21,0),MATCH($B456,'3c Mappings'!$C$7:$O$7,0)))</f>
        <v>-</v>
      </c>
      <c r="AG456" s="80" t="str">
        <f>IF(AG416="-","-",AG416*INDEX('3c Mappings'!$C$8:$O$21,MATCH($C456,'3c Mappings'!$B$8:$B$21,0),MATCH($B456,'3c Mappings'!$C$7:$O$7,0)))</f>
        <v>-</v>
      </c>
      <c r="AH456" s="80" t="str">
        <f>IF(AH416="-","-",AH416*INDEX('3c Mappings'!$C$8:$O$21,MATCH($C456,'3c Mappings'!$B$8:$B$21,0),MATCH($B456,'3c Mappings'!$C$7:$O$7,0)))</f>
        <v>-</v>
      </c>
      <c r="AI456" s="80" t="str">
        <f>IF(AI416="-","-",AI416*INDEX('3c Mappings'!$C$8:$O$21,MATCH($C456,'3c Mappings'!$B$8:$B$21,0),MATCH($B456,'3c Mappings'!$C$7:$O$7,0)))</f>
        <v>-</v>
      </c>
      <c r="AJ456" s="80" t="str">
        <f>IF(AJ416="-","-",AJ416*INDEX('3c Mappings'!$C$8:$O$21,MATCH($C456,'3c Mappings'!$B$8:$B$21,0),MATCH($B456,'3c Mappings'!$C$7:$O$7,0)))</f>
        <v>-</v>
      </c>
      <c r="AK456" s="80" t="str">
        <f>IF(AK416="-","-",AK416*INDEX('3c Mappings'!$C$8:$O$21,MATCH($C456,'3c Mappings'!$B$8:$B$21,0),MATCH($B456,'3c Mappings'!$C$7:$O$7,0)))</f>
        <v>-</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5">
      <c r="A457" s="10"/>
      <c r="B457" s="72" t="s">
        <v>156</v>
      </c>
      <c r="C457" s="150" t="s">
        <v>130</v>
      </c>
      <c r="D457" s="200"/>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t="str">
        <f>IF(AE417="-","-",AE417*INDEX('3c Mappings'!$C$8:$O$21,MATCH($C457,'3c Mappings'!$B$8:$B$21,0),MATCH($B457,'3c Mappings'!$C$7:$O$7,0)))</f>
        <v>-</v>
      </c>
      <c r="AF457" s="80" t="str">
        <f>IF(AF417="-","-",AF417*INDEX('3c Mappings'!$C$8:$O$21,MATCH($C457,'3c Mappings'!$B$8:$B$21,0),MATCH($B457,'3c Mappings'!$C$7:$O$7,0)))</f>
        <v>-</v>
      </c>
      <c r="AG457" s="80" t="str">
        <f>IF(AG417="-","-",AG417*INDEX('3c Mappings'!$C$8:$O$21,MATCH($C457,'3c Mappings'!$B$8:$B$21,0),MATCH($B457,'3c Mappings'!$C$7:$O$7,0)))</f>
        <v>-</v>
      </c>
      <c r="AH457" s="80" t="str">
        <f>IF(AH417="-","-",AH417*INDEX('3c Mappings'!$C$8:$O$21,MATCH($C457,'3c Mappings'!$B$8:$B$21,0),MATCH($B457,'3c Mappings'!$C$7:$O$7,0)))</f>
        <v>-</v>
      </c>
      <c r="AI457" s="80" t="str">
        <f>IF(AI417="-","-",AI417*INDEX('3c Mappings'!$C$8:$O$21,MATCH($C457,'3c Mappings'!$B$8:$B$21,0),MATCH($B457,'3c Mappings'!$C$7:$O$7,0)))</f>
        <v>-</v>
      </c>
      <c r="AJ457" s="80" t="str">
        <f>IF(AJ417="-","-",AJ417*INDEX('3c Mappings'!$C$8:$O$21,MATCH($C457,'3c Mappings'!$B$8:$B$21,0),MATCH($B457,'3c Mappings'!$C$7:$O$7,0)))</f>
        <v>-</v>
      </c>
      <c r="AK457" s="80" t="str">
        <f>IF(AK417="-","-",AK417*INDEX('3c Mappings'!$C$8:$O$21,MATCH($C457,'3c Mappings'!$B$8:$B$21,0),MATCH($B457,'3c Mappings'!$C$7:$O$7,0)))</f>
        <v>-</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5">
      <c r="A458" s="10"/>
      <c r="B458" s="72" t="s">
        <v>157</v>
      </c>
      <c r="C458" s="150" t="s">
        <v>130</v>
      </c>
      <c r="D458" s="200"/>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t="str">
        <f>IF(AE418="-","-",AE418*INDEX('3c Mappings'!$C$8:$O$21,MATCH($C458,'3c Mappings'!$B$8:$B$21,0),MATCH($B458,'3c Mappings'!$C$7:$O$7,0)))</f>
        <v>-</v>
      </c>
      <c r="AF458" s="80" t="str">
        <f>IF(AF418="-","-",AF418*INDEX('3c Mappings'!$C$8:$O$21,MATCH($C458,'3c Mappings'!$B$8:$B$21,0),MATCH($B458,'3c Mappings'!$C$7:$O$7,0)))</f>
        <v>-</v>
      </c>
      <c r="AG458" s="80" t="str">
        <f>IF(AG418="-","-",AG418*INDEX('3c Mappings'!$C$8:$O$21,MATCH($C458,'3c Mappings'!$B$8:$B$21,0),MATCH($B458,'3c Mappings'!$C$7:$O$7,0)))</f>
        <v>-</v>
      </c>
      <c r="AH458" s="80" t="str">
        <f>IF(AH418="-","-",AH418*INDEX('3c Mappings'!$C$8:$O$21,MATCH($C458,'3c Mappings'!$B$8:$B$21,0),MATCH($B458,'3c Mappings'!$C$7:$O$7,0)))</f>
        <v>-</v>
      </c>
      <c r="AI458" s="80" t="str">
        <f>IF(AI418="-","-",AI418*INDEX('3c Mappings'!$C$8:$O$21,MATCH($C458,'3c Mappings'!$B$8:$B$21,0),MATCH($B458,'3c Mappings'!$C$7:$O$7,0)))</f>
        <v>-</v>
      </c>
      <c r="AJ458" s="80" t="str">
        <f>IF(AJ418="-","-",AJ418*INDEX('3c Mappings'!$C$8:$O$21,MATCH($C458,'3c Mappings'!$B$8:$B$21,0),MATCH($B458,'3c Mappings'!$C$7:$O$7,0)))</f>
        <v>-</v>
      </c>
      <c r="AK458" s="80" t="str">
        <f>IF(AK418="-","-",AK418*INDEX('3c Mappings'!$C$8:$O$21,MATCH($C458,'3c Mappings'!$B$8:$B$21,0),MATCH($B458,'3c Mappings'!$C$7:$O$7,0)))</f>
        <v>-</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5">
      <c r="A459" s="10"/>
      <c r="B459" s="72" t="s">
        <v>158</v>
      </c>
      <c r="C459" s="150" t="s">
        <v>130</v>
      </c>
      <c r="D459" s="200"/>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t="str">
        <f>IF(AE419="-","-",AE419*INDEX('3c Mappings'!$C$8:$O$21,MATCH($C459,'3c Mappings'!$B$8:$B$21,0),MATCH($B459,'3c Mappings'!$C$7:$O$7,0)))</f>
        <v>-</v>
      </c>
      <c r="AF459" s="80" t="str">
        <f>IF(AF419="-","-",AF419*INDEX('3c Mappings'!$C$8:$O$21,MATCH($C459,'3c Mappings'!$B$8:$B$21,0),MATCH($B459,'3c Mappings'!$C$7:$O$7,0)))</f>
        <v>-</v>
      </c>
      <c r="AG459" s="80" t="str">
        <f>IF(AG419="-","-",AG419*INDEX('3c Mappings'!$C$8:$O$21,MATCH($C459,'3c Mappings'!$B$8:$B$21,0),MATCH($B459,'3c Mappings'!$C$7:$O$7,0)))</f>
        <v>-</v>
      </c>
      <c r="AH459" s="80" t="str">
        <f>IF(AH419="-","-",AH419*INDEX('3c Mappings'!$C$8:$O$21,MATCH($C459,'3c Mappings'!$B$8:$B$21,0),MATCH($B459,'3c Mappings'!$C$7:$O$7,0)))</f>
        <v>-</v>
      </c>
      <c r="AI459" s="80" t="str">
        <f>IF(AI419="-","-",AI419*INDEX('3c Mappings'!$C$8:$O$21,MATCH($C459,'3c Mappings'!$B$8:$B$21,0),MATCH($B459,'3c Mappings'!$C$7:$O$7,0)))</f>
        <v>-</v>
      </c>
      <c r="AJ459" s="80" t="str">
        <f>IF(AJ419="-","-",AJ419*INDEX('3c Mappings'!$C$8:$O$21,MATCH($C459,'3c Mappings'!$B$8:$B$21,0),MATCH($B459,'3c Mappings'!$C$7:$O$7,0)))</f>
        <v>-</v>
      </c>
      <c r="AK459" s="80" t="str">
        <f>IF(AK419="-","-",AK419*INDEX('3c Mappings'!$C$8:$O$21,MATCH($C459,'3c Mappings'!$B$8:$B$21,0),MATCH($B459,'3c Mappings'!$C$7:$O$7,0)))</f>
        <v>-</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5">
      <c r="A460" s="10"/>
      <c r="B460" s="72" t="s">
        <v>159</v>
      </c>
      <c r="C460" s="150" t="s">
        <v>130</v>
      </c>
      <c r="D460" s="200"/>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t="str">
        <f>IF(AE420="-","-",AE420*INDEX('3c Mappings'!$C$8:$O$21,MATCH($C460,'3c Mappings'!$B$8:$B$21,0),MATCH($B460,'3c Mappings'!$C$7:$O$7,0)))</f>
        <v>-</v>
      </c>
      <c r="AF460" s="80" t="str">
        <f>IF(AF420="-","-",AF420*INDEX('3c Mappings'!$C$8:$O$21,MATCH($C460,'3c Mappings'!$B$8:$B$21,0),MATCH($B460,'3c Mappings'!$C$7:$O$7,0)))</f>
        <v>-</v>
      </c>
      <c r="AG460" s="80" t="str">
        <f>IF(AG420="-","-",AG420*INDEX('3c Mappings'!$C$8:$O$21,MATCH($C460,'3c Mappings'!$B$8:$B$21,0),MATCH($B460,'3c Mappings'!$C$7:$O$7,0)))</f>
        <v>-</v>
      </c>
      <c r="AH460" s="80" t="str">
        <f>IF(AH420="-","-",AH420*INDEX('3c Mappings'!$C$8:$O$21,MATCH($C460,'3c Mappings'!$B$8:$B$21,0),MATCH($B460,'3c Mappings'!$C$7:$O$7,0)))</f>
        <v>-</v>
      </c>
      <c r="AI460" s="80" t="str">
        <f>IF(AI420="-","-",AI420*INDEX('3c Mappings'!$C$8:$O$21,MATCH($C460,'3c Mappings'!$B$8:$B$21,0),MATCH($B460,'3c Mappings'!$C$7:$O$7,0)))</f>
        <v>-</v>
      </c>
      <c r="AJ460" s="80" t="str">
        <f>IF(AJ420="-","-",AJ420*INDEX('3c Mappings'!$C$8:$O$21,MATCH($C460,'3c Mappings'!$B$8:$B$21,0),MATCH($B460,'3c Mappings'!$C$7:$O$7,0)))</f>
        <v>-</v>
      </c>
      <c r="AK460" s="80" t="str">
        <f>IF(AK420="-","-",AK420*INDEX('3c Mappings'!$C$8:$O$21,MATCH($C460,'3c Mappings'!$B$8:$B$21,0),MATCH($B460,'3c Mappings'!$C$7:$O$7,0)))</f>
        <v>-</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5">
      <c r="A461" s="10"/>
      <c r="B461" s="72" t="s">
        <v>160</v>
      </c>
      <c r="C461" s="150" t="s">
        <v>130</v>
      </c>
      <c r="D461" s="200"/>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t="str">
        <f>IF(AE421="-","-",AE421*INDEX('3c Mappings'!$C$8:$O$21,MATCH($C461,'3c Mappings'!$B$8:$B$21,0),MATCH($B461,'3c Mappings'!$C$7:$O$7,0)))</f>
        <v>-</v>
      </c>
      <c r="AF461" s="80" t="str">
        <f>IF(AF421="-","-",AF421*INDEX('3c Mappings'!$C$8:$O$21,MATCH($C461,'3c Mappings'!$B$8:$B$21,0),MATCH($B461,'3c Mappings'!$C$7:$O$7,0)))</f>
        <v>-</v>
      </c>
      <c r="AG461" s="80" t="str">
        <f>IF(AG421="-","-",AG421*INDEX('3c Mappings'!$C$8:$O$21,MATCH($C461,'3c Mappings'!$B$8:$B$21,0),MATCH($B461,'3c Mappings'!$C$7:$O$7,0)))</f>
        <v>-</v>
      </c>
      <c r="AH461" s="80" t="str">
        <f>IF(AH421="-","-",AH421*INDEX('3c Mappings'!$C$8:$O$21,MATCH($C461,'3c Mappings'!$B$8:$B$21,0),MATCH($B461,'3c Mappings'!$C$7:$O$7,0)))</f>
        <v>-</v>
      </c>
      <c r="AI461" s="80" t="str">
        <f>IF(AI421="-","-",AI421*INDEX('3c Mappings'!$C$8:$O$21,MATCH($C461,'3c Mappings'!$B$8:$B$21,0),MATCH($B461,'3c Mappings'!$C$7:$O$7,0)))</f>
        <v>-</v>
      </c>
      <c r="AJ461" s="80" t="str">
        <f>IF(AJ421="-","-",AJ421*INDEX('3c Mappings'!$C$8:$O$21,MATCH($C461,'3c Mappings'!$B$8:$B$21,0),MATCH($B461,'3c Mappings'!$C$7:$O$7,0)))</f>
        <v>-</v>
      </c>
      <c r="AK461" s="80" t="str">
        <f>IF(AK421="-","-",AK421*INDEX('3c Mappings'!$C$8:$O$21,MATCH($C461,'3c Mappings'!$B$8:$B$21,0),MATCH($B461,'3c Mappings'!$C$7:$O$7,0)))</f>
        <v>-</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5">
      <c r="A462" s="10"/>
      <c r="B462" s="72" t="s">
        <v>161</v>
      </c>
      <c r="C462" s="150" t="s">
        <v>130</v>
      </c>
      <c r="D462" s="200"/>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t="str">
        <f>IF(AE422="-","-",AE422*INDEX('3c Mappings'!$C$8:$O$21,MATCH($C462,'3c Mappings'!$B$8:$B$21,0),MATCH($B462,'3c Mappings'!$C$7:$O$7,0)))</f>
        <v>-</v>
      </c>
      <c r="AF462" s="80" t="str">
        <f>IF(AF422="-","-",AF422*INDEX('3c Mappings'!$C$8:$O$21,MATCH($C462,'3c Mappings'!$B$8:$B$21,0),MATCH($B462,'3c Mappings'!$C$7:$O$7,0)))</f>
        <v>-</v>
      </c>
      <c r="AG462" s="80" t="str">
        <f>IF(AG422="-","-",AG422*INDEX('3c Mappings'!$C$8:$O$21,MATCH($C462,'3c Mappings'!$B$8:$B$21,0),MATCH($B462,'3c Mappings'!$C$7:$O$7,0)))</f>
        <v>-</v>
      </c>
      <c r="AH462" s="80" t="str">
        <f>IF(AH422="-","-",AH422*INDEX('3c Mappings'!$C$8:$O$21,MATCH($C462,'3c Mappings'!$B$8:$B$21,0),MATCH($B462,'3c Mappings'!$C$7:$O$7,0)))</f>
        <v>-</v>
      </c>
      <c r="AI462" s="80" t="str">
        <f>IF(AI422="-","-",AI422*INDEX('3c Mappings'!$C$8:$O$21,MATCH($C462,'3c Mappings'!$B$8:$B$21,0),MATCH($B462,'3c Mappings'!$C$7:$O$7,0)))</f>
        <v>-</v>
      </c>
      <c r="AJ462" s="80" t="str">
        <f>IF(AJ422="-","-",AJ422*INDEX('3c Mappings'!$C$8:$O$21,MATCH($C462,'3c Mappings'!$B$8:$B$21,0),MATCH($B462,'3c Mappings'!$C$7:$O$7,0)))</f>
        <v>-</v>
      </c>
      <c r="AK462" s="80" t="str">
        <f>IF(AK422="-","-",AK422*INDEX('3c Mappings'!$C$8:$O$21,MATCH($C462,'3c Mappings'!$B$8:$B$21,0),MATCH($B462,'3c Mappings'!$C$7:$O$7,0)))</f>
        <v>-</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5">
      <c r="A463" s="10"/>
      <c r="B463" s="72" t="s">
        <v>162</v>
      </c>
      <c r="C463" s="150" t="s">
        <v>130</v>
      </c>
      <c r="D463" s="200"/>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t="str">
        <f>IF(AE423="-","-",AE423*INDEX('3c Mappings'!$C$8:$O$21,MATCH($C463,'3c Mappings'!$B$8:$B$21,0),MATCH($B463,'3c Mappings'!$C$7:$O$7,0)))</f>
        <v>-</v>
      </c>
      <c r="AF463" s="80" t="str">
        <f>IF(AF423="-","-",AF423*INDEX('3c Mappings'!$C$8:$O$21,MATCH($C463,'3c Mappings'!$B$8:$B$21,0),MATCH($B463,'3c Mappings'!$C$7:$O$7,0)))</f>
        <v>-</v>
      </c>
      <c r="AG463" s="80" t="str">
        <f>IF(AG423="-","-",AG423*INDEX('3c Mappings'!$C$8:$O$21,MATCH($C463,'3c Mappings'!$B$8:$B$21,0),MATCH($B463,'3c Mappings'!$C$7:$O$7,0)))</f>
        <v>-</v>
      </c>
      <c r="AH463" s="80" t="str">
        <f>IF(AH423="-","-",AH423*INDEX('3c Mappings'!$C$8:$O$21,MATCH($C463,'3c Mappings'!$B$8:$B$21,0),MATCH($B463,'3c Mappings'!$C$7:$O$7,0)))</f>
        <v>-</v>
      </c>
      <c r="AI463" s="80" t="str">
        <f>IF(AI423="-","-",AI423*INDEX('3c Mappings'!$C$8:$O$21,MATCH($C463,'3c Mappings'!$B$8:$B$21,0),MATCH($B463,'3c Mappings'!$C$7:$O$7,0)))</f>
        <v>-</v>
      </c>
      <c r="AJ463" s="80" t="str">
        <f>IF(AJ423="-","-",AJ423*INDEX('3c Mappings'!$C$8:$O$21,MATCH($C463,'3c Mappings'!$B$8:$B$21,0),MATCH($B463,'3c Mappings'!$C$7:$O$7,0)))</f>
        <v>-</v>
      </c>
      <c r="AK463" s="80" t="str">
        <f>IF(AK423="-","-",AK423*INDEX('3c Mappings'!$C$8:$O$21,MATCH($C463,'3c Mappings'!$B$8:$B$21,0),MATCH($B463,'3c Mappings'!$C$7:$O$7,0)))</f>
        <v>-</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5">
      <c r="A464" s="10"/>
      <c r="B464" s="72" t="s">
        <v>163</v>
      </c>
      <c r="C464" s="150" t="s">
        <v>130</v>
      </c>
      <c r="D464" s="200"/>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t="str">
        <f>IF(AE424="-","-",AE424*INDEX('3c Mappings'!$C$8:$O$21,MATCH($C464,'3c Mappings'!$B$8:$B$21,0),MATCH($B464,'3c Mappings'!$C$7:$O$7,0)))</f>
        <v>-</v>
      </c>
      <c r="AF464" s="80" t="str">
        <f>IF(AF424="-","-",AF424*INDEX('3c Mappings'!$C$8:$O$21,MATCH($C464,'3c Mappings'!$B$8:$B$21,0),MATCH($B464,'3c Mappings'!$C$7:$O$7,0)))</f>
        <v>-</v>
      </c>
      <c r="AG464" s="80" t="str">
        <f>IF(AG424="-","-",AG424*INDEX('3c Mappings'!$C$8:$O$21,MATCH($C464,'3c Mappings'!$B$8:$B$21,0),MATCH($B464,'3c Mappings'!$C$7:$O$7,0)))</f>
        <v>-</v>
      </c>
      <c r="AH464" s="80" t="str">
        <f>IF(AH424="-","-",AH424*INDEX('3c Mappings'!$C$8:$O$21,MATCH($C464,'3c Mappings'!$B$8:$B$21,0),MATCH($B464,'3c Mappings'!$C$7:$O$7,0)))</f>
        <v>-</v>
      </c>
      <c r="AI464" s="80" t="str">
        <f>IF(AI424="-","-",AI424*INDEX('3c Mappings'!$C$8:$O$21,MATCH($C464,'3c Mappings'!$B$8:$B$21,0),MATCH($B464,'3c Mappings'!$C$7:$O$7,0)))</f>
        <v>-</v>
      </c>
      <c r="AJ464" s="80" t="str">
        <f>IF(AJ424="-","-",AJ424*INDEX('3c Mappings'!$C$8:$O$21,MATCH($C464,'3c Mappings'!$B$8:$B$21,0),MATCH($B464,'3c Mappings'!$C$7:$O$7,0)))</f>
        <v>-</v>
      </c>
      <c r="AK464" s="80" t="str">
        <f>IF(AK424="-","-",AK424*INDEX('3c Mappings'!$C$8:$O$21,MATCH($C464,'3c Mappings'!$B$8:$B$21,0),MATCH($B464,'3c Mappings'!$C$7:$O$7,0)))</f>
        <v>-</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5">
      <c r="A465" s="10"/>
      <c r="B465" s="72" t="s">
        <v>164</v>
      </c>
      <c r="C465" s="150" t="s">
        <v>130</v>
      </c>
      <c r="D465" s="200"/>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t="str">
        <f>IF(AE425="-","-",AE425*INDEX('3c Mappings'!$C$8:$O$21,MATCH($C465,'3c Mappings'!$B$8:$B$21,0),MATCH($B465,'3c Mappings'!$C$7:$O$7,0)))</f>
        <v>-</v>
      </c>
      <c r="AF465" s="80" t="str">
        <f>IF(AF425="-","-",AF425*INDEX('3c Mappings'!$C$8:$O$21,MATCH($C465,'3c Mappings'!$B$8:$B$21,0),MATCH($B465,'3c Mappings'!$C$7:$O$7,0)))</f>
        <v>-</v>
      </c>
      <c r="AG465" s="80" t="str">
        <f>IF(AG425="-","-",AG425*INDEX('3c Mappings'!$C$8:$O$21,MATCH($C465,'3c Mappings'!$B$8:$B$21,0),MATCH($B465,'3c Mappings'!$C$7:$O$7,0)))</f>
        <v>-</v>
      </c>
      <c r="AH465" s="80" t="str">
        <f>IF(AH425="-","-",AH425*INDEX('3c Mappings'!$C$8:$O$21,MATCH($C465,'3c Mappings'!$B$8:$B$21,0),MATCH($B465,'3c Mappings'!$C$7:$O$7,0)))</f>
        <v>-</v>
      </c>
      <c r="AI465" s="80" t="str">
        <f>IF(AI425="-","-",AI425*INDEX('3c Mappings'!$C$8:$O$21,MATCH($C465,'3c Mappings'!$B$8:$B$21,0),MATCH($B465,'3c Mappings'!$C$7:$O$7,0)))</f>
        <v>-</v>
      </c>
      <c r="AJ465" s="80" t="str">
        <f>IF(AJ425="-","-",AJ425*INDEX('3c Mappings'!$C$8:$O$21,MATCH($C465,'3c Mappings'!$B$8:$B$21,0),MATCH($B465,'3c Mappings'!$C$7:$O$7,0)))</f>
        <v>-</v>
      </c>
      <c r="AK465" s="80" t="str">
        <f>IF(AK425="-","-",AK425*INDEX('3c Mappings'!$C$8:$O$21,MATCH($C465,'3c Mappings'!$B$8:$B$21,0),MATCH($B465,'3c Mappings'!$C$7:$O$7,0)))</f>
        <v>-</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5">
      <c r="A466" s="10"/>
      <c r="B466" s="72" t="s">
        <v>165</v>
      </c>
      <c r="C466" s="150" t="s">
        <v>130</v>
      </c>
      <c r="D466" s="200"/>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t="str">
        <f>IF(AE426="-","-",AE426*INDEX('3c Mappings'!$C$8:$O$21,MATCH($C466,'3c Mappings'!$B$8:$B$21,0),MATCH($B466,'3c Mappings'!$C$7:$O$7,0)))</f>
        <v>-</v>
      </c>
      <c r="AF466" s="80" t="str">
        <f>IF(AF426="-","-",AF426*INDEX('3c Mappings'!$C$8:$O$21,MATCH($C466,'3c Mappings'!$B$8:$B$21,0),MATCH($B466,'3c Mappings'!$C$7:$O$7,0)))</f>
        <v>-</v>
      </c>
      <c r="AG466" s="80" t="str">
        <f>IF(AG426="-","-",AG426*INDEX('3c Mappings'!$C$8:$O$21,MATCH($C466,'3c Mappings'!$B$8:$B$21,0),MATCH($B466,'3c Mappings'!$C$7:$O$7,0)))</f>
        <v>-</v>
      </c>
      <c r="AH466" s="80" t="str">
        <f>IF(AH426="-","-",AH426*INDEX('3c Mappings'!$C$8:$O$21,MATCH($C466,'3c Mappings'!$B$8:$B$21,0),MATCH($B466,'3c Mappings'!$C$7:$O$7,0)))</f>
        <v>-</v>
      </c>
      <c r="AI466" s="80" t="str">
        <f>IF(AI426="-","-",AI426*INDEX('3c Mappings'!$C$8:$O$21,MATCH($C466,'3c Mappings'!$B$8:$B$21,0),MATCH($B466,'3c Mappings'!$C$7:$O$7,0)))</f>
        <v>-</v>
      </c>
      <c r="AJ466" s="80" t="str">
        <f>IF(AJ426="-","-",AJ426*INDEX('3c Mappings'!$C$8:$O$21,MATCH($C466,'3c Mappings'!$B$8:$B$21,0),MATCH($B466,'3c Mappings'!$C$7:$O$7,0)))</f>
        <v>-</v>
      </c>
      <c r="AK466" s="80" t="str">
        <f>IF(AK426="-","-",AK426*INDEX('3c Mappings'!$C$8:$O$21,MATCH($C466,'3c Mappings'!$B$8:$B$21,0),MATCH($B466,'3c Mappings'!$C$7:$O$7,0)))</f>
        <v>-</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5">
      <c r="A467" s="10"/>
      <c r="B467" s="72" t="s">
        <v>166</v>
      </c>
      <c r="C467" s="150" t="s">
        <v>130</v>
      </c>
      <c r="D467" s="200"/>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t="str">
        <f>IF(AE427="-","-",AE427*INDEX('3c Mappings'!$C$8:$O$21,MATCH($C467,'3c Mappings'!$B$8:$B$21,0),MATCH($B467,'3c Mappings'!$C$7:$O$7,0)))</f>
        <v>-</v>
      </c>
      <c r="AF467" s="80" t="str">
        <f>IF(AF427="-","-",AF427*INDEX('3c Mappings'!$C$8:$O$21,MATCH($C467,'3c Mappings'!$B$8:$B$21,0),MATCH($B467,'3c Mappings'!$C$7:$O$7,0)))</f>
        <v>-</v>
      </c>
      <c r="AG467" s="80" t="str">
        <f>IF(AG427="-","-",AG427*INDEX('3c Mappings'!$C$8:$O$21,MATCH($C467,'3c Mappings'!$B$8:$B$21,0),MATCH($B467,'3c Mappings'!$C$7:$O$7,0)))</f>
        <v>-</v>
      </c>
      <c r="AH467" s="80" t="str">
        <f>IF(AH427="-","-",AH427*INDEX('3c Mappings'!$C$8:$O$21,MATCH($C467,'3c Mappings'!$B$8:$B$21,0),MATCH($B467,'3c Mappings'!$C$7:$O$7,0)))</f>
        <v>-</v>
      </c>
      <c r="AI467" s="80" t="str">
        <f>IF(AI427="-","-",AI427*INDEX('3c Mappings'!$C$8:$O$21,MATCH($C467,'3c Mappings'!$B$8:$B$21,0),MATCH($B467,'3c Mappings'!$C$7:$O$7,0)))</f>
        <v>-</v>
      </c>
      <c r="AJ467" s="80" t="str">
        <f>IF(AJ427="-","-",AJ427*INDEX('3c Mappings'!$C$8:$O$21,MATCH($C467,'3c Mappings'!$B$8:$B$21,0),MATCH($B467,'3c Mappings'!$C$7:$O$7,0)))</f>
        <v>-</v>
      </c>
      <c r="AK467" s="80" t="str">
        <f>IF(AK427="-","-",AK427*INDEX('3c Mappings'!$C$8:$O$21,MATCH($C467,'3c Mappings'!$B$8:$B$21,0),MATCH($B467,'3c Mappings'!$C$7:$O$7,0)))</f>
        <v>-</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5">
      <c r="A468" s="10"/>
      <c r="B468" s="72" t="s">
        <v>167</v>
      </c>
      <c r="C468" s="150" t="s">
        <v>130</v>
      </c>
      <c r="D468" s="200"/>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t="str">
        <f>IF(AE428="-","-",AE428*INDEX('3c Mappings'!$C$8:$O$21,MATCH($C468,'3c Mappings'!$B$8:$B$21,0),MATCH($B468,'3c Mappings'!$C$7:$O$7,0)))</f>
        <v>-</v>
      </c>
      <c r="AF468" s="80" t="str">
        <f>IF(AF428="-","-",AF428*INDEX('3c Mappings'!$C$8:$O$21,MATCH($C468,'3c Mappings'!$B$8:$B$21,0),MATCH($B468,'3c Mappings'!$C$7:$O$7,0)))</f>
        <v>-</v>
      </c>
      <c r="AG468" s="80" t="str">
        <f>IF(AG428="-","-",AG428*INDEX('3c Mappings'!$C$8:$O$21,MATCH($C468,'3c Mappings'!$B$8:$B$21,0),MATCH($B468,'3c Mappings'!$C$7:$O$7,0)))</f>
        <v>-</v>
      </c>
      <c r="AH468" s="80" t="str">
        <f>IF(AH428="-","-",AH428*INDEX('3c Mappings'!$C$8:$O$21,MATCH($C468,'3c Mappings'!$B$8:$B$21,0),MATCH($B468,'3c Mappings'!$C$7:$O$7,0)))</f>
        <v>-</v>
      </c>
      <c r="AI468" s="80" t="str">
        <f>IF(AI428="-","-",AI428*INDEX('3c Mappings'!$C$8:$O$21,MATCH($C468,'3c Mappings'!$B$8:$B$21,0),MATCH($B468,'3c Mappings'!$C$7:$O$7,0)))</f>
        <v>-</v>
      </c>
      <c r="AJ468" s="80" t="str">
        <f>IF(AJ428="-","-",AJ428*INDEX('3c Mappings'!$C$8:$O$21,MATCH($C468,'3c Mappings'!$B$8:$B$21,0),MATCH($B468,'3c Mappings'!$C$7:$O$7,0)))</f>
        <v>-</v>
      </c>
      <c r="AK468" s="80" t="str">
        <f>IF(AK428="-","-",AK428*INDEX('3c Mappings'!$C$8:$O$21,MATCH($C468,'3c Mappings'!$B$8:$B$21,0),MATCH($B468,'3c Mappings'!$C$7:$O$7,0)))</f>
        <v>-</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65" customHeight="1">
      <c r="A469" s="10"/>
      <c r="B469" s="72" t="s">
        <v>155</v>
      </c>
      <c r="C469" s="150" t="s">
        <v>131</v>
      </c>
      <c r="D469" s="200"/>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t="str">
        <f>IF(AE416="-","-",AE416*INDEX('3c Mappings'!$C$8:$O$21,MATCH($C469,'3c Mappings'!$B$8:$B$21,0),MATCH($B469,'3c Mappings'!$C$7:$O$7,0)))</f>
        <v>-</v>
      </c>
      <c r="AF469" s="80" t="str">
        <f>IF(AF416="-","-",AF416*INDEX('3c Mappings'!$C$8:$O$21,MATCH($C469,'3c Mappings'!$B$8:$B$21,0),MATCH($B469,'3c Mappings'!$C$7:$O$7,0)))</f>
        <v>-</v>
      </c>
      <c r="AG469" s="80" t="str">
        <f>IF(AG416="-","-",AG416*INDEX('3c Mappings'!$C$8:$O$21,MATCH($C469,'3c Mappings'!$B$8:$B$21,0),MATCH($B469,'3c Mappings'!$C$7:$O$7,0)))</f>
        <v>-</v>
      </c>
      <c r="AH469" s="80" t="str">
        <f>IF(AH416="-","-",AH416*INDEX('3c Mappings'!$C$8:$O$21,MATCH($C469,'3c Mappings'!$B$8:$B$21,0),MATCH($B469,'3c Mappings'!$C$7:$O$7,0)))</f>
        <v>-</v>
      </c>
      <c r="AI469" s="80" t="str">
        <f>IF(AI416="-","-",AI416*INDEX('3c Mappings'!$C$8:$O$21,MATCH($C469,'3c Mappings'!$B$8:$B$21,0),MATCH($B469,'3c Mappings'!$C$7:$O$7,0)))</f>
        <v>-</v>
      </c>
      <c r="AJ469" s="80" t="str">
        <f>IF(AJ416="-","-",AJ416*INDEX('3c Mappings'!$C$8:$O$21,MATCH($C469,'3c Mappings'!$B$8:$B$21,0),MATCH($B469,'3c Mappings'!$C$7:$O$7,0)))</f>
        <v>-</v>
      </c>
      <c r="AK469" s="80" t="str">
        <f>IF(AK416="-","-",AK416*INDEX('3c Mappings'!$C$8:$O$21,MATCH($C469,'3c Mappings'!$B$8:$B$21,0),MATCH($B469,'3c Mappings'!$C$7:$O$7,0)))</f>
        <v>-</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5">
      <c r="A470" s="10"/>
      <c r="B470" s="72" t="s">
        <v>156</v>
      </c>
      <c r="C470" s="150" t="s">
        <v>131</v>
      </c>
      <c r="D470" s="200"/>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t="str">
        <f>IF(AE417="-","-",AE417*INDEX('3c Mappings'!$C$8:$O$21,MATCH($C470,'3c Mappings'!$B$8:$B$21,0),MATCH($B470,'3c Mappings'!$C$7:$O$7,0)))</f>
        <v>-</v>
      </c>
      <c r="AF470" s="80" t="str">
        <f>IF(AF417="-","-",AF417*INDEX('3c Mappings'!$C$8:$O$21,MATCH($C470,'3c Mappings'!$B$8:$B$21,0),MATCH($B470,'3c Mappings'!$C$7:$O$7,0)))</f>
        <v>-</v>
      </c>
      <c r="AG470" s="80" t="str">
        <f>IF(AG417="-","-",AG417*INDEX('3c Mappings'!$C$8:$O$21,MATCH($C470,'3c Mappings'!$B$8:$B$21,0),MATCH($B470,'3c Mappings'!$C$7:$O$7,0)))</f>
        <v>-</v>
      </c>
      <c r="AH470" s="80" t="str">
        <f>IF(AH417="-","-",AH417*INDEX('3c Mappings'!$C$8:$O$21,MATCH($C470,'3c Mappings'!$B$8:$B$21,0),MATCH($B470,'3c Mappings'!$C$7:$O$7,0)))</f>
        <v>-</v>
      </c>
      <c r="AI470" s="80" t="str">
        <f>IF(AI417="-","-",AI417*INDEX('3c Mappings'!$C$8:$O$21,MATCH($C470,'3c Mappings'!$B$8:$B$21,0),MATCH($B470,'3c Mappings'!$C$7:$O$7,0)))</f>
        <v>-</v>
      </c>
      <c r="AJ470" s="80" t="str">
        <f>IF(AJ417="-","-",AJ417*INDEX('3c Mappings'!$C$8:$O$21,MATCH($C470,'3c Mappings'!$B$8:$B$21,0),MATCH($B470,'3c Mappings'!$C$7:$O$7,0)))</f>
        <v>-</v>
      </c>
      <c r="AK470" s="80" t="str">
        <f>IF(AK417="-","-",AK417*INDEX('3c Mappings'!$C$8:$O$21,MATCH($C470,'3c Mappings'!$B$8:$B$21,0),MATCH($B470,'3c Mappings'!$C$7:$O$7,0)))</f>
        <v>-</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5">
      <c r="A471" s="10"/>
      <c r="B471" s="72" t="s">
        <v>157</v>
      </c>
      <c r="C471" s="150" t="s">
        <v>131</v>
      </c>
      <c r="D471" s="200"/>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t="str">
        <f>IF(AE418="-","-",AE418*INDEX('3c Mappings'!$C$8:$O$21,MATCH($C471,'3c Mappings'!$B$8:$B$21,0),MATCH($B471,'3c Mappings'!$C$7:$O$7,0)))</f>
        <v>-</v>
      </c>
      <c r="AF471" s="80" t="str">
        <f>IF(AF418="-","-",AF418*INDEX('3c Mappings'!$C$8:$O$21,MATCH($C471,'3c Mappings'!$B$8:$B$21,0),MATCH($B471,'3c Mappings'!$C$7:$O$7,0)))</f>
        <v>-</v>
      </c>
      <c r="AG471" s="80" t="str">
        <f>IF(AG418="-","-",AG418*INDEX('3c Mappings'!$C$8:$O$21,MATCH($C471,'3c Mappings'!$B$8:$B$21,0),MATCH($B471,'3c Mappings'!$C$7:$O$7,0)))</f>
        <v>-</v>
      </c>
      <c r="AH471" s="80" t="str">
        <f>IF(AH418="-","-",AH418*INDEX('3c Mappings'!$C$8:$O$21,MATCH($C471,'3c Mappings'!$B$8:$B$21,0),MATCH($B471,'3c Mappings'!$C$7:$O$7,0)))</f>
        <v>-</v>
      </c>
      <c r="AI471" s="80" t="str">
        <f>IF(AI418="-","-",AI418*INDEX('3c Mappings'!$C$8:$O$21,MATCH($C471,'3c Mappings'!$B$8:$B$21,0),MATCH($B471,'3c Mappings'!$C$7:$O$7,0)))</f>
        <v>-</v>
      </c>
      <c r="AJ471" s="80" t="str">
        <f>IF(AJ418="-","-",AJ418*INDEX('3c Mappings'!$C$8:$O$21,MATCH($C471,'3c Mappings'!$B$8:$B$21,0),MATCH($B471,'3c Mappings'!$C$7:$O$7,0)))</f>
        <v>-</v>
      </c>
      <c r="AK471" s="80" t="str">
        <f>IF(AK418="-","-",AK418*INDEX('3c Mappings'!$C$8:$O$21,MATCH($C471,'3c Mappings'!$B$8:$B$21,0),MATCH($B471,'3c Mappings'!$C$7:$O$7,0)))</f>
        <v>-</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5">
      <c r="A472" s="10"/>
      <c r="B472" s="72" t="s">
        <v>158</v>
      </c>
      <c r="C472" s="150" t="s">
        <v>131</v>
      </c>
      <c r="D472" s="200"/>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t="str">
        <f>IF(AE419="-","-",AE419*INDEX('3c Mappings'!$C$8:$O$21,MATCH($C472,'3c Mappings'!$B$8:$B$21,0),MATCH($B472,'3c Mappings'!$C$7:$O$7,0)))</f>
        <v>-</v>
      </c>
      <c r="AF472" s="80" t="str">
        <f>IF(AF419="-","-",AF419*INDEX('3c Mappings'!$C$8:$O$21,MATCH($C472,'3c Mappings'!$B$8:$B$21,0),MATCH($B472,'3c Mappings'!$C$7:$O$7,0)))</f>
        <v>-</v>
      </c>
      <c r="AG472" s="80" t="str">
        <f>IF(AG419="-","-",AG419*INDEX('3c Mappings'!$C$8:$O$21,MATCH($C472,'3c Mappings'!$B$8:$B$21,0),MATCH($B472,'3c Mappings'!$C$7:$O$7,0)))</f>
        <v>-</v>
      </c>
      <c r="AH472" s="80" t="str">
        <f>IF(AH419="-","-",AH419*INDEX('3c Mappings'!$C$8:$O$21,MATCH($C472,'3c Mappings'!$B$8:$B$21,0),MATCH($B472,'3c Mappings'!$C$7:$O$7,0)))</f>
        <v>-</v>
      </c>
      <c r="AI472" s="80" t="str">
        <f>IF(AI419="-","-",AI419*INDEX('3c Mappings'!$C$8:$O$21,MATCH($C472,'3c Mappings'!$B$8:$B$21,0),MATCH($B472,'3c Mappings'!$C$7:$O$7,0)))</f>
        <v>-</v>
      </c>
      <c r="AJ472" s="80" t="str">
        <f>IF(AJ419="-","-",AJ419*INDEX('3c Mappings'!$C$8:$O$21,MATCH($C472,'3c Mappings'!$B$8:$B$21,0),MATCH($B472,'3c Mappings'!$C$7:$O$7,0)))</f>
        <v>-</v>
      </c>
      <c r="AK472" s="80" t="str">
        <f>IF(AK419="-","-",AK419*INDEX('3c Mappings'!$C$8:$O$21,MATCH($C472,'3c Mappings'!$B$8:$B$21,0),MATCH($B472,'3c Mappings'!$C$7:$O$7,0)))</f>
        <v>-</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5">
      <c r="A473" s="10"/>
      <c r="B473" s="72" t="s">
        <v>159</v>
      </c>
      <c r="C473" s="150" t="s">
        <v>131</v>
      </c>
      <c r="D473" s="200"/>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t="str">
        <f>IF(AE420="-","-",AE420*INDEX('3c Mappings'!$C$8:$O$21,MATCH($C473,'3c Mappings'!$B$8:$B$21,0),MATCH($B473,'3c Mappings'!$C$7:$O$7,0)))</f>
        <v>-</v>
      </c>
      <c r="AF473" s="80" t="str">
        <f>IF(AF420="-","-",AF420*INDEX('3c Mappings'!$C$8:$O$21,MATCH($C473,'3c Mappings'!$B$8:$B$21,0),MATCH($B473,'3c Mappings'!$C$7:$O$7,0)))</f>
        <v>-</v>
      </c>
      <c r="AG473" s="80" t="str">
        <f>IF(AG420="-","-",AG420*INDEX('3c Mappings'!$C$8:$O$21,MATCH($C473,'3c Mappings'!$B$8:$B$21,0),MATCH($B473,'3c Mappings'!$C$7:$O$7,0)))</f>
        <v>-</v>
      </c>
      <c r="AH473" s="80" t="str">
        <f>IF(AH420="-","-",AH420*INDEX('3c Mappings'!$C$8:$O$21,MATCH($C473,'3c Mappings'!$B$8:$B$21,0),MATCH($B473,'3c Mappings'!$C$7:$O$7,0)))</f>
        <v>-</v>
      </c>
      <c r="AI473" s="80" t="str">
        <f>IF(AI420="-","-",AI420*INDEX('3c Mappings'!$C$8:$O$21,MATCH($C473,'3c Mappings'!$B$8:$B$21,0),MATCH($B473,'3c Mappings'!$C$7:$O$7,0)))</f>
        <v>-</v>
      </c>
      <c r="AJ473" s="80" t="str">
        <f>IF(AJ420="-","-",AJ420*INDEX('3c Mappings'!$C$8:$O$21,MATCH($C473,'3c Mappings'!$B$8:$B$21,0),MATCH($B473,'3c Mappings'!$C$7:$O$7,0)))</f>
        <v>-</v>
      </c>
      <c r="AK473" s="80" t="str">
        <f>IF(AK420="-","-",AK420*INDEX('3c Mappings'!$C$8:$O$21,MATCH($C473,'3c Mappings'!$B$8:$B$21,0),MATCH($B473,'3c Mappings'!$C$7:$O$7,0)))</f>
        <v>-</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5">
      <c r="A474" s="10"/>
      <c r="B474" s="72" t="s">
        <v>160</v>
      </c>
      <c r="C474" s="150" t="s">
        <v>131</v>
      </c>
      <c r="D474" s="200"/>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t="str">
        <f>IF(AE421="-","-",AE421*INDEX('3c Mappings'!$C$8:$O$21,MATCH($C474,'3c Mappings'!$B$8:$B$21,0),MATCH($B474,'3c Mappings'!$C$7:$O$7,0)))</f>
        <v>-</v>
      </c>
      <c r="AF474" s="80" t="str">
        <f>IF(AF421="-","-",AF421*INDEX('3c Mappings'!$C$8:$O$21,MATCH($C474,'3c Mappings'!$B$8:$B$21,0),MATCH($B474,'3c Mappings'!$C$7:$O$7,0)))</f>
        <v>-</v>
      </c>
      <c r="AG474" s="80" t="str">
        <f>IF(AG421="-","-",AG421*INDEX('3c Mappings'!$C$8:$O$21,MATCH($C474,'3c Mappings'!$B$8:$B$21,0),MATCH($B474,'3c Mappings'!$C$7:$O$7,0)))</f>
        <v>-</v>
      </c>
      <c r="AH474" s="80" t="str">
        <f>IF(AH421="-","-",AH421*INDEX('3c Mappings'!$C$8:$O$21,MATCH($C474,'3c Mappings'!$B$8:$B$21,0),MATCH($B474,'3c Mappings'!$C$7:$O$7,0)))</f>
        <v>-</v>
      </c>
      <c r="AI474" s="80" t="str">
        <f>IF(AI421="-","-",AI421*INDEX('3c Mappings'!$C$8:$O$21,MATCH($C474,'3c Mappings'!$B$8:$B$21,0),MATCH($B474,'3c Mappings'!$C$7:$O$7,0)))</f>
        <v>-</v>
      </c>
      <c r="AJ474" s="80" t="str">
        <f>IF(AJ421="-","-",AJ421*INDEX('3c Mappings'!$C$8:$O$21,MATCH($C474,'3c Mappings'!$B$8:$B$21,0),MATCH($B474,'3c Mappings'!$C$7:$O$7,0)))</f>
        <v>-</v>
      </c>
      <c r="AK474" s="80" t="str">
        <f>IF(AK421="-","-",AK421*INDEX('3c Mappings'!$C$8:$O$21,MATCH($C474,'3c Mappings'!$B$8:$B$21,0),MATCH($B474,'3c Mappings'!$C$7:$O$7,0)))</f>
        <v>-</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5">
      <c r="A475" s="10"/>
      <c r="B475" s="72" t="s">
        <v>161</v>
      </c>
      <c r="C475" s="150" t="s">
        <v>131</v>
      </c>
      <c r="D475" s="200"/>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t="str">
        <f>IF(AE422="-","-",AE422*INDEX('3c Mappings'!$C$8:$O$21,MATCH($C475,'3c Mappings'!$B$8:$B$21,0),MATCH($B475,'3c Mappings'!$C$7:$O$7,0)))</f>
        <v>-</v>
      </c>
      <c r="AF475" s="80" t="str">
        <f>IF(AF422="-","-",AF422*INDEX('3c Mappings'!$C$8:$O$21,MATCH($C475,'3c Mappings'!$B$8:$B$21,0),MATCH($B475,'3c Mappings'!$C$7:$O$7,0)))</f>
        <v>-</v>
      </c>
      <c r="AG475" s="80" t="str">
        <f>IF(AG422="-","-",AG422*INDEX('3c Mappings'!$C$8:$O$21,MATCH($C475,'3c Mappings'!$B$8:$B$21,0),MATCH($B475,'3c Mappings'!$C$7:$O$7,0)))</f>
        <v>-</v>
      </c>
      <c r="AH475" s="80" t="str">
        <f>IF(AH422="-","-",AH422*INDEX('3c Mappings'!$C$8:$O$21,MATCH($C475,'3c Mappings'!$B$8:$B$21,0),MATCH($B475,'3c Mappings'!$C$7:$O$7,0)))</f>
        <v>-</v>
      </c>
      <c r="AI475" s="80" t="str">
        <f>IF(AI422="-","-",AI422*INDEX('3c Mappings'!$C$8:$O$21,MATCH($C475,'3c Mappings'!$B$8:$B$21,0),MATCH($B475,'3c Mappings'!$C$7:$O$7,0)))</f>
        <v>-</v>
      </c>
      <c r="AJ475" s="80" t="str">
        <f>IF(AJ422="-","-",AJ422*INDEX('3c Mappings'!$C$8:$O$21,MATCH($C475,'3c Mappings'!$B$8:$B$21,0),MATCH($B475,'3c Mappings'!$C$7:$O$7,0)))</f>
        <v>-</v>
      </c>
      <c r="AK475" s="80" t="str">
        <f>IF(AK422="-","-",AK422*INDEX('3c Mappings'!$C$8:$O$21,MATCH($C475,'3c Mappings'!$B$8:$B$21,0),MATCH($B475,'3c Mappings'!$C$7:$O$7,0)))</f>
        <v>-</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5">
      <c r="A476" s="10"/>
      <c r="B476" s="72" t="s">
        <v>162</v>
      </c>
      <c r="C476" s="150" t="s">
        <v>131</v>
      </c>
      <c r="D476" s="200"/>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t="str">
        <f>IF(AE423="-","-",AE423*INDEX('3c Mappings'!$C$8:$O$21,MATCH($C476,'3c Mappings'!$B$8:$B$21,0),MATCH($B476,'3c Mappings'!$C$7:$O$7,0)))</f>
        <v>-</v>
      </c>
      <c r="AF476" s="80" t="str">
        <f>IF(AF423="-","-",AF423*INDEX('3c Mappings'!$C$8:$O$21,MATCH($C476,'3c Mappings'!$B$8:$B$21,0),MATCH($B476,'3c Mappings'!$C$7:$O$7,0)))</f>
        <v>-</v>
      </c>
      <c r="AG476" s="80" t="str">
        <f>IF(AG423="-","-",AG423*INDEX('3c Mappings'!$C$8:$O$21,MATCH($C476,'3c Mappings'!$B$8:$B$21,0),MATCH($B476,'3c Mappings'!$C$7:$O$7,0)))</f>
        <v>-</v>
      </c>
      <c r="AH476" s="80" t="str">
        <f>IF(AH423="-","-",AH423*INDEX('3c Mappings'!$C$8:$O$21,MATCH($C476,'3c Mappings'!$B$8:$B$21,0),MATCH($B476,'3c Mappings'!$C$7:$O$7,0)))</f>
        <v>-</v>
      </c>
      <c r="AI476" s="80" t="str">
        <f>IF(AI423="-","-",AI423*INDEX('3c Mappings'!$C$8:$O$21,MATCH($C476,'3c Mappings'!$B$8:$B$21,0),MATCH($B476,'3c Mappings'!$C$7:$O$7,0)))</f>
        <v>-</v>
      </c>
      <c r="AJ476" s="80" t="str">
        <f>IF(AJ423="-","-",AJ423*INDEX('3c Mappings'!$C$8:$O$21,MATCH($C476,'3c Mappings'!$B$8:$B$21,0),MATCH($B476,'3c Mappings'!$C$7:$O$7,0)))</f>
        <v>-</v>
      </c>
      <c r="AK476" s="80" t="str">
        <f>IF(AK423="-","-",AK423*INDEX('3c Mappings'!$C$8:$O$21,MATCH($C476,'3c Mappings'!$B$8:$B$21,0),MATCH($B476,'3c Mappings'!$C$7:$O$7,0)))</f>
        <v>-</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5">
      <c r="A477" s="10"/>
      <c r="B477" s="72" t="s">
        <v>163</v>
      </c>
      <c r="C477" s="150" t="s">
        <v>131</v>
      </c>
      <c r="D477" s="200"/>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t="str">
        <f>IF(AE424="-","-",AE424*INDEX('3c Mappings'!$C$8:$O$21,MATCH($C477,'3c Mappings'!$B$8:$B$21,0),MATCH($B477,'3c Mappings'!$C$7:$O$7,0)))</f>
        <v>-</v>
      </c>
      <c r="AF477" s="80" t="str">
        <f>IF(AF424="-","-",AF424*INDEX('3c Mappings'!$C$8:$O$21,MATCH($C477,'3c Mappings'!$B$8:$B$21,0),MATCH($B477,'3c Mappings'!$C$7:$O$7,0)))</f>
        <v>-</v>
      </c>
      <c r="AG477" s="80" t="str">
        <f>IF(AG424="-","-",AG424*INDEX('3c Mappings'!$C$8:$O$21,MATCH($C477,'3c Mappings'!$B$8:$B$21,0),MATCH($B477,'3c Mappings'!$C$7:$O$7,0)))</f>
        <v>-</v>
      </c>
      <c r="AH477" s="80" t="str">
        <f>IF(AH424="-","-",AH424*INDEX('3c Mappings'!$C$8:$O$21,MATCH($C477,'3c Mappings'!$B$8:$B$21,0),MATCH($B477,'3c Mappings'!$C$7:$O$7,0)))</f>
        <v>-</v>
      </c>
      <c r="AI477" s="80" t="str">
        <f>IF(AI424="-","-",AI424*INDEX('3c Mappings'!$C$8:$O$21,MATCH($C477,'3c Mappings'!$B$8:$B$21,0),MATCH($B477,'3c Mappings'!$C$7:$O$7,0)))</f>
        <v>-</v>
      </c>
      <c r="AJ477" s="80" t="str">
        <f>IF(AJ424="-","-",AJ424*INDEX('3c Mappings'!$C$8:$O$21,MATCH($C477,'3c Mappings'!$B$8:$B$21,0),MATCH($B477,'3c Mappings'!$C$7:$O$7,0)))</f>
        <v>-</v>
      </c>
      <c r="AK477" s="80" t="str">
        <f>IF(AK424="-","-",AK424*INDEX('3c Mappings'!$C$8:$O$21,MATCH($C477,'3c Mappings'!$B$8:$B$21,0),MATCH($B477,'3c Mappings'!$C$7:$O$7,0)))</f>
        <v>-</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5">
      <c r="A478" s="10"/>
      <c r="B478" s="72" t="s">
        <v>164</v>
      </c>
      <c r="C478" s="150" t="s">
        <v>131</v>
      </c>
      <c r="D478" s="200"/>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t="str">
        <f>IF(AE425="-","-",AE425*INDEX('3c Mappings'!$C$8:$O$21,MATCH($C478,'3c Mappings'!$B$8:$B$21,0),MATCH($B478,'3c Mappings'!$C$7:$O$7,0)))</f>
        <v>-</v>
      </c>
      <c r="AF478" s="80" t="str">
        <f>IF(AF425="-","-",AF425*INDEX('3c Mappings'!$C$8:$O$21,MATCH($C478,'3c Mappings'!$B$8:$B$21,0),MATCH($B478,'3c Mappings'!$C$7:$O$7,0)))</f>
        <v>-</v>
      </c>
      <c r="AG478" s="80" t="str">
        <f>IF(AG425="-","-",AG425*INDEX('3c Mappings'!$C$8:$O$21,MATCH($C478,'3c Mappings'!$B$8:$B$21,0),MATCH($B478,'3c Mappings'!$C$7:$O$7,0)))</f>
        <v>-</v>
      </c>
      <c r="AH478" s="80" t="str">
        <f>IF(AH425="-","-",AH425*INDEX('3c Mappings'!$C$8:$O$21,MATCH($C478,'3c Mappings'!$B$8:$B$21,0),MATCH($B478,'3c Mappings'!$C$7:$O$7,0)))</f>
        <v>-</v>
      </c>
      <c r="AI478" s="80" t="str">
        <f>IF(AI425="-","-",AI425*INDEX('3c Mappings'!$C$8:$O$21,MATCH($C478,'3c Mappings'!$B$8:$B$21,0),MATCH($B478,'3c Mappings'!$C$7:$O$7,0)))</f>
        <v>-</v>
      </c>
      <c r="AJ478" s="80" t="str">
        <f>IF(AJ425="-","-",AJ425*INDEX('3c Mappings'!$C$8:$O$21,MATCH($C478,'3c Mappings'!$B$8:$B$21,0),MATCH($B478,'3c Mappings'!$C$7:$O$7,0)))</f>
        <v>-</v>
      </c>
      <c r="AK478" s="80" t="str">
        <f>IF(AK425="-","-",AK425*INDEX('3c Mappings'!$C$8:$O$21,MATCH($C478,'3c Mappings'!$B$8:$B$21,0),MATCH($B478,'3c Mappings'!$C$7:$O$7,0)))</f>
        <v>-</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5">
      <c r="A479" s="10"/>
      <c r="B479" s="72" t="s">
        <v>165</v>
      </c>
      <c r="C479" s="150" t="s">
        <v>131</v>
      </c>
      <c r="D479" s="200"/>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t="str">
        <f>IF(AE426="-","-",AE426*INDEX('3c Mappings'!$C$8:$O$21,MATCH($C479,'3c Mappings'!$B$8:$B$21,0),MATCH($B479,'3c Mappings'!$C$7:$O$7,0)))</f>
        <v>-</v>
      </c>
      <c r="AF479" s="80" t="str">
        <f>IF(AF426="-","-",AF426*INDEX('3c Mappings'!$C$8:$O$21,MATCH($C479,'3c Mappings'!$B$8:$B$21,0),MATCH($B479,'3c Mappings'!$C$7:$O$7,0)))</f>
        <v>-</v>
      </c>
      <c r="AG479" s="80" t="str">
        <f>IF(AG426="-","-",AG426*INDEX('3c Mappings'!$C$8:$O$21,MATCH($C479,'3c Mappings'!$B$8:$B$21,0),MATCH($B479,'3c Mappings'!$C$7:$O$7,0)))</f>
        <v>-</v>
      </c>
      <c r="AH479" s="80" t="str">
        <f>IF(AH426="-","-",AH426*INDEX('3c Mappings'!$C$8:$O$21,MATCH($C479,'3c Mappings'!$B$8:$B$21,0),MATCH($B479,'3c Mappings'!$C$7:$O$7,0)))</f>
        <v>-</v>
      </c>
      <c r="AI479" s="80" t="str">
        <f>IF(AI426="-","-",AI426*INDEX('3c Mappings'!$C$8:$O$21,MATCH($C479,'3c Mappings'!$B$8:$B$21,0),MATCH($B479,'3c Mappings'!$C$7:$O$7,0)))</f>
        <v>-</v>
      </c>
      <c r="AJ479" s="80" t="str">
        <f>IF(AJ426="-","-",AJ426*INDEX('3c Mappings'!$C$8:$O$21,MATCH($C479,'3c Mappings'!$B$8:$B$21,0),MATCH($B479,'3c Mappings'!$C$7:$O$7,0)))</f>
        <v>-</v>
      </c>
      <c r="AK479" s="80" t="str">
        <f>IF(AK426="-","-",AK426*INDEX('3c Mappings'!$C$8:$O$21,MATCH($C479,'3c Mappings'!$B$8:$B$21,0),MATCH($B479,'3c Mappings'!$C$7:$O$7,0)))</f>
        <v>-</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5">
      <c r="A480" s="10"/>
      <c r="B480" s="72" t="s">
        <v>166</v>
      </c>
      <c r="C480" s="150" t="s">
        <v>131</v>
      </c>
      <c r="D480" s="200"/>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t="str">
        <f>IF(AE427="-","-",AE427*INDEX('3c Mappings'!$C$8:$O$21,MATCH($C480,'3c Mappings'!$B$8:$B$21,0),MATCH($B480,'3c Mappings'!$C$7:$O$7,0)))</f>
        <v>-</v>
      </c>
      <c r="AF480" s="80" t="str">
        <f>IF(AF427="-","-",AF427*INDEX('3c Mappings'!$C$8:$O$21,MATCH($C480,'3c Mappings'!$B$8:$B$21,0),MATCH($B480,'3c Mappings'!$C$7:$O$7,0)))</f>
        <v>-</v>
      </c>
      <c r="AG480" s="80" t="str">
        <f>IF(AG427="-","-",AG427*INDEX('3c Mappings'!$C$8:$O$21,MATCH($C480,'3c Mappings'!$B$8:$B$21,0),MATCH($B480,'3c Mappings'!$C$7:$O$7,0)))</f>
        <v>-</v>
      </c>
      <c r="AH480" s="80" t="str">
        <f>IF(AH427="-","-",AH427*INDEX('3c Mappings'!$C$8:$O$21,MATCH($C480,'3c Mappings'!$B$8:$B$21,0),MATCH($B480,'3c Mappings'!$C$7:$O$7,0)))</f>
        <v>-</v>
      </c>
      <c r="AI480" s="80" t="str">
        <f>IF(AI427="-","-",AI427*INDEX('3c Mappings'!$C$8:$O$21,MATCH($C480,'3c Mappings'!$B$8:$B$21,0),MATCH($B480,'3c Mappings'!$C$7:$O$7,0)))</f>
        <v>-</v>
      </c>
      <c r="AJ480" s="80" t="str">
        <f>IF(AJ427="-","-",AJ427*INDEX('3c Mappings'!$C$8:$O$21,MATCH($C480,'3c Mappings'!$B$8:$B$21,0),MATCH($B480,'3c Mappings'!$C$7:$O$7,0)))</f>
        <v>-</v>
      </c>
      <c r="AK480" s="80" t="str">
        <f>IF(AK427="-","-",AK427*INDEX('3c Mappings'!$C$8:$O$21,MATCH($C480,'3c Mappings'!$B$8:$B$21,0),MATCH($B480,'3c Mappings'!$C$7:$O$7,0)))</f>
        <v>-</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5">
      <c r="A481" s="10"/>
      <c r="B481" s="72" t="s">
        <v>167</v>
      </c>
      <c r="C481" s="150" t="s">
        <v>131</v>
      </c>
      <c r="D481" s="200"/>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t="str">
        <f>IF(AE428="-","-",AE428*INDEX('3c Mappings'!$C$8:$O$21,MATCH($C481,'3c Mappings'!$B$8:$B$21,0),MATCH($B481,'3c Mappings'!$C$7:$O$7,0)))</f>
        <v>-</v>
      </c>
      <c r="AF481" s="80" t="str">
        <f>IF(AF428="-","-",AF428*INDEX('3c Mappings'!$C$8:$O$21,MATCH($C481,'3c Mappings'!$B$8:$B$21,0),MATCH($B481,'3c Mappings'!$C$7:$O$7,0)))</f>
        <v>-</v>
      </c>
      <c r="AG481" s="80" t="str">
        <f>IF(AG428="-","-",AG428*INDEX('3c Mappings'!$C$8:$O$21,MATCH($C481,'3c Mappings'!$B$8:$B$21,0),MATCH($B481,'3c Mappings'!$C$7:$O$7,0)))</f>
        <v>-</v>
      </c>
      <c r="AH481" s="80" t="str">
        <f>IF(AH428="-","-",AH428*INDEX('3c Mappings'!$C$8:$O$21,MATCH($C481,'3c Mappings'!$B$8:$B$21,0),MATCH($B481,'3c Mappings'!$C$7:$O$7,0)))</f>
        <v>-</v>
      </c>
      <c r="AI481" s="80" t="str">
        <f>IF(AI428="-","-",AI428*INDEX('3c Mappings'!$C$8:$O$21,MATCH($C481,'3c Mappings'!$B$8:$B$21,0),MATCH($B481,'3c Mappings'!$C$7:$O$7,0)))</f>
        <v>-</v>
      </c>
      <c r="AJ481" s="80" t="str">
        <f>IF(AJ428="-","-",AJ428*INDEX('3c Mappings'!$C$8:$O$21,MATCH($C481,'3c Mappings'!$B$8:$B$21,0),MATCH($B481,'3c Mappings'!$C$7:$O$7,0)))</f>
        <v>-</v>
      </c>
      <c r="AK481" s="80" t="str">
        <f>IF(AK428="-","-",AK428*INDEX('3c Mappings'!$C$8:$O$21,MATCH($C481,'3c Mappings'!$B$8:$B$21,0),MATCH($B481,'3c Mappings'!$C$7:$O$7,0)))</f>
        <v>-</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65" customHeight="1">
      <c r="A482" s="10"/>
      <c r="B482" s="72" t="s">
        <v>155</v>
      </c>
      <c r="C482" s="150" t="s">
        <v>132</v>
      </c>
      <c r="D482" s="200"/>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t="str">
        <f>IF(AE416="-","-",AE416*INDEX('3c Mappings'!$C$8:$O$21,MATCH($C482,'3c Mappings'!$B$8:$B$21,0),MATCH($B482,'3c Mappings'!$C$7:$O$7,0)))</f>
        <v>-</v>
      </c>
      <c r="AF482" s="80" t="str">
        <f>IF(AF416="-","-",AF416*INDEX('3c Mappings'!$C$8:$O$21,MATCH($C482,'3c Mappings'!$B$8:$B$21,0),MATCH($B482,'3c Mappings'!$C$7:$O$7,0)))</f>
        <v>-</v>
      </c>
      <c r="AG482" s="80" t="str">
        <f>IF(AG416="-","-",AG416*INDEX('3c Mappings'!$C$8:$O$21,MATCH($C482,'3c Mappings'!$B$8:$B$21,0),MATCH($B482,'3c Mappings'!$C$7:$O$7,0)))</f>
        <v>-</v>
      </c>
      <c r="AH482" s="80" t="str">
        <f>IF(AH416="-","-",AH416*INDEX('3c Mappings'!$C$8:$O$21,MATCH($C482,'3c Mappings'!$B$8:$B$21,0),MATCH($B482,'3c Mappings'!$C$7:$O$7,0)))</f>
        <v>-</v>
      </c>
      <c r="AI482" s="80" t="str">
        <f>IF(AI416="-","-",AI416*INDEX('3c Mappings'!$C$8:$O$21,MATCH($C482,'3c Mappings'!$B$8:$B$21,0),MATCH($B482,'3c Mappings'!$C$7:$O$7,0)))</f>
        <v>-</v>
      </c>
      <c r="AJ482" s="80" t="str">
        <f>IF(AJ416="-","-",AJ416*INDEX('3c Mappings'!$C$8:$O$21,MATCH($C482,'3c Mappings'!$B$8:$B$21,0),MATCH($B482,'3c Mappings'!$C$7:$O$7,0)))</f>
        <v>-</v>
      </c>
      <c r="AK482" s="80" t="str">
        <f>IF(AK416="-","-",AK416*INDEX('3c Mappings'!$C$8:$O$21,MATCH($C482,'3c Mappings'!$B$8:$B$21,0),MATCH($B482,'3c Mappings'!$C$7:$O$7,0)))</f>
        <v>-</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5">
      <c r="A483" s="10"/>
      <c r="B483" s="72" t="s">
        <v>156</v>
      </c>
      <c r="C483" s="150" t="s">
        <v>132</v>
      </c>
      <c r="D483" s="200"/>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t="str">
        <f>IF(AE417="-","-",AE417*INDEX('3c Mappings'!$C$8:$O$21,MATCH($C483,'3c Mappings'!$B$8:$B$21,0),MATCH($B483,'3c Mappings'!$C$7:$O$7,0)))</f>
        <v>-</v>
      </c>
      <c r="AF483" s="80" t="str">
        <f>IF(AF417="-","-",AF417*INDEX('3c Mappings'!$C$8:$O$21,MATCH($C483,'3c Mappings'!$B$8:$B$21,0),MATCH($B483,'3c Mappings'!$C$7:$O$7,0)))</f>
        <v>-</v>
      </c>
      <c r="AG483" s="80" t="str">
        <f>IF(AG417="-","-",AG417*INDEX('3c Mappings'!$C$8:$O$21,MATCH($C483,'3c Mappings'!$B$8:$B$21,0),MATCH($B483,'3c Mappings'!$C$7:$O$7,0)))</f>
        <v>-</v>
      </c>
      <c r="AH483" s="80" t="str">
        <f>IF(AH417="-","-",AH417*INDEX('3c Mappings'!$C$8:$O$21,MATCH($C483,'3c Mappings'!$B$8:$B$21,0),MATCH($B483,'3c Mappings'!$C$7:$O$7,0)))</f>
        <v>-</v>
      </c>
      <c r="AI483" s="80" t="str">
        <f>IF(AI417="-","-",AI417*INDEX('3c Mappings'!$C$8:$O$21,MATCH($C483,'3c Mappings'!$B$8:$B$21,0),MATCH($B483,'3c Mappings'!$C$7:$O$7,0)))</f>
        <v>-</v>
      </c>
      <c r="AJ483" s="80" t="str">
        <f>IF(AJ417="-","-",AJ417*INDEX('3c Mappings'!$C$8:$O$21,MATCH($C483,'3c Mappings'!$B$8:$B$21,0),MATCH($B483,'3c Mappings'!$C$7:$O$7,0)))</f>
        <v>-</v>
      </c>
      <c r="AK483" s="80" t="str">
        <f>IF(AK417="-","-",AK417*INDEX('3c Mappings'!$C$8:$O$21,MATCH($C483,'3c Mappings'!$B$8:$B$21,0),MATCH($B483,'3c Mappings'!$C$7:$O$7,0)))</f>
        <v>-</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5">
      <c r="A484" s="10"/>
      <c r="B484" s="72" t="s">
        <v>157</v>
      </c>
      <c r="C484" s="150" t="s">
        <v>132</v>
      </c>
      <c r="D484" s="200"/>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t="str">
        <f>IF(AE418="-","-",AE418*INDEX('3c Mappings'!$C$8:$O$21,MATCH($C484,'3c Mappings'!$B$8:$B$21,0),MATCH($B484,'3c Mappings'!$C$7:$O$7,0)))</f>
        <v>-</v>
      </c>
      <c r="AF484" s="80" t="str">
        <f>IF(AF418="-","-",AF418*INDEX('3c Mappings'!$C$8:$O$21,MATCH($C484,'3c Mappings'!$B$8:$B$21,0),MATCH($B484,'3c Mappings'!$C$7:$O$7,0)))</f>
        <v>-</v>
      </c>
      <c r="AG484" s="80" t="str">
        <f>IF(AG418="-","-",AG418*INDEX('3c Mappings'!$C$8:$O$21,MATCH($C484,'3c Mappings'!$B$8:$B$21,0),MATCH($B484,'3c Mappings'!$C$7:$O$7,0)))</f>
        <v>-</v>
      </c>
      <c r="AH484" s="80" t="str">
        <f>IF(AH418="-","-",AH418*INDEX('3c Mappings'!$C$8:$O$21,MATCH($C484,'3c Mappings'!$B$8:$B$21,0),MATCH($B484,'3c Mappings'!$C$7:$O$7,0)))</f>
        <v>-</v>
      </c>
      <c r="AI484" s="80" t="str">
        <f>IF(AI418="-","-",AI418*INDEX('3c Mappings'!$C$8:$O$21,MATCH($C484,'3c Mappings'!$B$8:$B$21,0),MATCH($B484,'3c Mappings'!$C$7:$O$7,0)))</f>
        <v>-</v>
      </c>
      <c r="AJ484" s="80" t="str">
        <f>IF(AJ418="-","-",AJ418*INDEX('3c Mappings'!$C$8:$O$21,MATCH($C484,'3c Mappings'!$B$8:$B$21,0),MATCH($B484,'3c Mappings'!$C$7:$O$7,0)))</f>
        <v>-</v>
      </c>
      <c r="AK484" s="80" t="str">
        <f>IF(AK418="-","-",AK418*INDEX('3c Mappings'!$C$8:$O$21,MATCH($C484,'3c Mappings'!$B$8:$B$21,0),MATCH($B484,'3c Mappings'!$C$7:$O$7,0)))</f>
        <v>-</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5">
      <c r="A485" s="10"/>
      <c r="B485" s="72" t="s">
        <v>158</v>
      </c>
      <c r="C485" s="150" t="s">
        <v>132</v>
      </c>
      <c r="D485" s="200"/>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t="str">
        <f>IF(AE419="-","-",AE419*INDEX('3c Mappings'!$C$8:$O$21,MATCH($C485,'3c Mappings'!$B$8:$B$21,0),MATCH($B485,'3c Mappings'!$C$7:$O$7,0)))</f>
        <v>-</v>
      </c>
      <c r="AF485" s="80" t="str">
        <f>IF(AF419="-","-",AF419*INDEX('3c Mappings'!$C$8:$O$21,MATCH($C485,'3c Mappings'!$B$8:$B$21,0),MATCH($B485,'3c Mappings'!$C$7:$O$7,0)))</f>
        <v>-</v>
      </c>
      <c r="AG485" s="80" t="str">
        <f>IF(AG419="-","-",AG419*INDEX('3c Mappings'!$C$8:$O$21,MATCH($C485,'3c Mappings'!$B$8:$B$21,0),MATCH($B485,'3c Mappings'!$C$7:$O$7,0)))</f>
        <v>-</v>
      </c>
      <c r="AH485" s="80" t="str">
        <f>IF(AH419="-","-",AH419*INDEX('3c Mappings'!$C$8:$O$21,MATCH($C485,'3c Mappings'!$B$8:$B$21,0),MATCH($B485,'3c Mappings'!$C$7:$O$7,0)))</f>
        <v>-</v>
      </c>
      <c r="AI485" s="80" t="str">
        <f>IF(AI419="-","-",AI419*INDEX('3c Mappings'!$C$8:$O$21,MATCH($C485,'3c Mappings'!$B$8:$B$21,0),MATCH($B485,'3c Mappings'!$C$7:$O$7,0)))</f>
        <v>-</v>
      </c>
      <c r="AJ485" s="80" t="str">
        <f>IF(AJ419="-","-",AJ419*INDEX('3c Mappings'!$C$8:$O$21,MATCH($C485,'3c Mappings'!$B$8:$B$21,0),MATCH($B485,'3c Mappings'!$C$7:$O$7,0)))</f>
        <v>-</v>
      </c>
      <c r="AK485" s="80" t="str">
        <f>IF(AK419="-","-",AK419*INDEX('3c Mappings'!$C$8:$O$21,MATCH($C485,'3c Mappings'!$B$8:$B$21,0),MATCH($B485,'3c Mappings'!$C$7:$O$7,0)))</f>
        <v>-</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5">
      <c r="A486" s="10"/>
      <c r="B486" s="72" t="s">
        <v>159</v>
      </c>
      <c r="C486" s="150" t="s">
        <v>132</v>
      </c>
      <c r="D486" s="200"/>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t="str">
        <f>IF(AE420="-","-",AE420*INDEX('3c Mappings'!$C$8:$O$21,MATCH($C486,'3c Mappings'!$B$8:$B$21,0),MATCH($B486,'3c Mappings'!$C$7:$O$7,0)))</f>
        <v>-</v>
      </c>
      <c r="AF486" s="80" t="str">
        <f>IF(AF420="-","-",AF420*INDEX('3c Mappings'!$C$8:$O$21,MATCH($C486,'3c Mappings'!$B$8:$B$21,0),MATCH($B486,'3c Mappings'!$C$7:$O$7,0)))</f>
        <v>-</v>
      </c>
      <c r="AG486" s="80" t="str">
        <f>IF(AG420="-","-",AG420*INDEX('3c Mappings'!$C$8:$O$21,MATCH($C486,'3c Mappings'!$B$8:$B$21,0),MATCH($B486,'3c Mappings'!$C$7:$O$7,0)))</f>
        <v>-</v>
      </c>
      <c r="AH486" s="80" t="str">
        <f>IF(AH420="-","-",AH420*INDEX('3c Mappings'!$C$8:$O$21,MATCH($C486,'3c Mappings'!$B$8:$B$21,0),MATCH($B486,'3c Mappings'!$C$7:$O$7,0)))</f>
        <v>-</v>
      </c>
      <c r="AI486" s="80" t="str">
        <f>IF(AI420="-","-",AI420*INDEX('3c Mappings'!$C$8:$O$21,MATCH($C486,'3c Mappings'!$B$8:$B$21,0),MATCH($B486,'3c Mappings'!$C$7:$O$7,0)))</f>
        <v>-</v>
      </c>
      <c r="AJ486" s="80" t="str">
        <f>IF(AJ420="-","-",AJ420*INDEX('3c Mappings'!$C$8:$O$21,MATCH($C486,'3c Mappings'!$B$8:$B$21,0),MATCH($B486,'3c Mappings'!$C$7:$O$7,0)))</f>
        <v>-</v>
      </c>
      <c r="AK486" s="80" t="str">
        <f>IF(AK420="-","-",AK420*INDEX('3c Mappings'!$C$8:$O$21,MATCH($C486,'3c Mappings'!$B$8:$B$21,0),MATCH($B486,'3c Mappings'!$C$7:$O$7,0)))</f>
        <v>-</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5">
      <c r="A487" s="10"/>
      <c r="B487" s="72" t="s">
        <v>160</v>
      </c>
      <c r="C487" s="150" t="s">
        <v>132</v>
      </c>
      <c r="D487" s="200"/>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t="str">
        <f>IF(AE421="-","-",AE421*INDEX('3c Mappings'!$C$8:$O$21,MATCH($C487,'3c Mappings'!$B$8:$B$21,0),MATCH($B487,'3c Mappings'!$C$7:$O$7,0)))</f>
        <v>-</v>
      </c>
      <c r="AF487" s="80" t="str">
        <f>IF(AF421="-","-",AF421*INDEX('3c Mappings'!$C$8:$O$21,MATCH($C487,'3c Mappings'!$B$8:$B$21,0),MATCH($B487,'3c Mappings'!$C$7:$O$7,0)))</f>
        <v>-</v>
      </c>
      <c r="AG487" s="80" t="str">
        <f>IF(AG421="-","-",AG421*INDEX('3c Mappings'!$C$8:$O$21,MATCH($C487,'3c Mappings'!$B$8:$B$21,0),MATCH($B487,'3c Mappings'!$C$7:$O$7,0)))</f>
        <v>-</v>
      </c>
      <c r="AH487" s="80" t="str">
        <f>IF(AH421="-","-",AH421*INDEX('3c Mappings'!$C$8:$O$21,MATCH($C487,'3c Mappings'!$B$8:$B$21,0),MATCH($B487,'3c Mappings'!$C$7:$O$7,0)))</f>
        <v>-</v>
      </c>
      <c r="AI487" s="80" t="str">
        <f>IF(AI421="-","-",AI421*INDEX('3c Mappings'!$C$8:$O$21,MATCH($C487,'3c Mappings'!$B$8:$B$21,0),MATCH($B487,'3c Mappings'!$C$7:$O$7,0)))</f>
        <v>-</v>
      </c>
      <c r="AJ487" s="80" t="str">
        <f>IF(AJ421="-","-",AJ421*INDEX('3c Mappings'!$C$8:$O$21,MATCH($C487,'3c Mappings'!$B$8:$B$21,0),MATCH($B487,'3c Mappings'!$C$7:$O$7,0)))</f>
        <v>-</v>
      </c>
      <c r="AK487" s="80" t="str">
        <f>IF(AK421="-","-",AK421*INDEX('3c Mappings'!$C$8:$O$21,MATCH($C487,'3c Mappings'!$B$8:$B$21,0),MATCH($B487,'3c Mappings'!$C$7:$O$7,0)))</f>
        <v>-</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5">
      <c r="A488" s="10"/>
      <c r="B488" s="72" t="s">
        <v>161</v>
      </c>
      <c r="C488" s="150" t="s">
        <v>132</v>
      </c>
      <c r="D488" s="200"/>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t="str">
        <f>IF(AE422="-","-",AE422*INDEX('3c Mappings'!$C$8:$O$21,MATCH($C488,'3c Mappings'!$B$8:$B$21,0),MATCH($B488,'3c Mappings'!$C$7:$O$7,0)))</f>
        <v>-</v>
      </c>
      <c r="AF488" s="80" t="str">
        <f>IF(AF422="-","-",AF422*INDEX('3c Mappings'!$C$8:$O$21,MATCH($C488,'3c Mappings'!$B$8:$B$21,0),MATCH($B488,'3c Mappings'!$C$7:$O$7,0)))</f>
        <v>-</v>
      </c>
      <c r="AG488" s="80" t="str">
        <f>IF(AG422="-","-",AG422*INDEX('3c Mappings'!$C$8:$O$21,MATCH($C488,'3c Mappings'!$B$8:$B$21,0),MATCH($B488,'3c Mappings'!$C$7:$O$7,0)))</f>
        <v>-</v>
      </c>
      <c r="AH488" s="80" t="str">
        <f>IF(AH422="-","-",AH422*INDEX('3c Mappings'!$C$8:$O$21,MATCH($C488,'3c Mappings'!$B$8:$B$21,0),MATCH($B488,'3c Mappings'!$C$7:$O$7,0)))</f>
        <v>-</v>
      </c>
      <c r="AI488" s="80" t="str">
        <f>IF(AI422="-","-",AI422*INDEX('3c Mappings'!$C$8:$O$21,MATCH($C488,'3c Mappings'!$B$8:$B$21,0),MATCH($B488,'3c Mappings'!$C$7:$O$7,0)))</f>
        <v>-</v>
      </c>
      <c r="AJ488" s="80" t="str">
        <f>IF(AJ422="-","-",AJ422*INDEX('3c Mappings'!$C$8:$O$21,MATCH($C488,'3c Mappings'!$B$8:$B$21,0),MATCH($B488,'3c Mappings'!$C$7:$O$7,0)))</f>
        <v>-</v>
      </c>
      <c r="AK488" s="80" t="str">
        <f>IF(AK422="-","-",AK422*INDEX('3c Mappings'!$C$8:$O$21,MATCH($C488,'3c Mappings'!$B$8:$B$21,0),MATCH($B488,'3c Mappings'!$C$7:$O$7,0)))</f>
        <v>-</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5">
      <c r="A489" s="10"/>
      <c r="B489" s="72" t="s">
        <v>162</v>
      </c>
      <c r="C489" s="150" t="s">
        <v>132</v>
      </c>
      <c r="D489" s="200"/>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t="str">
        <f>IF(AE423="-","-",AE423*INDEX('3c Mappings'!$C$8:$O$21,MATCH($C489,'3c Mappings'!$B$8:$B$21,0),MATCH($B489,'3c Mappings'!$C$7:$O$7,0)))</f>
        <v>-</v>
      </c>
      <c r="AF489" s="80" t="str">
        <f>IF(AF423="-","-",AF423*INDEX('3c Mappings'!$C$8:$O$21,MATCH($C489,'3c Mappings'!$B$8:$B$21,0),MATCH($B489,'3c Mappings'!$C$7:$O$7,0)))</f>
        <v>-</v>
      </c>
      <c r="AG489" s="80" t="str">
        <f>IF(AG423="-","-",AG423*INDEX('3c Mappings'!$C$8:$O$21,MATCH($C489,'3c Mappings'!$B$8:$B$21,0),MATCH($B489,'3c Mappings'!$C$7:$O$7,0)))</f>
        <v>-</v>
      </c>
      <c r="AH489" s="80" t="str">
        <f>IF(AH423="-","-",AH423*INDEX('3c Mappings'!$C$8:$O$21,MATCH($C489,'3c Mappings'!$B$8:$B$21,0),MATCH($B489,'3c Mappings'!$C$7:$O$7,0)))</f>
        <v>-</v>
      </c>
      <c r="AI489" s="80" t="str">
        <f>IF(AI423="-","-",AI423*INDEX('3c Mappings'!$C$8:$O$21,MATCH($C489,'3c Mappings'!$B$8:$B$21,0),MATCH($B489,'3c Mappings'!$C$7:$O$7,0)))</f>
        <v>-</v>
      </c>
      <c r="AJ489" s="80" t="str">
        <f>IF(AJ423="-","-",AJ423*INDEX('3c Mappings'!$C$8:$O$21,MATCH($C489,'3c Mappings'!$B$8:$B$21,0),MATCH($B489,'3c Mappings'!$C$7:$O$7,0)))</f>
        <v>-</v>
      </c>
      <c r="AK489" s="80" t="str">
        <f>IF(AK423="-","-",AK423*INDEX('3c Mappings'!$C$8:$O$21,MATCH($C489,'3c Mappings'!$B$8:$B$21,0),MATCH($B489,'3c Mappings'!$C$7:$O$7,0)))</f>
        <v>-</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5">
      <c r="A490" s="10"/>
      <c r="B490" s="72" t="s">
        <v>163</v>
      </c>
      <c r="C490" s="150" t="s">
        <v>132</v>
      </c>
      <c r="D490" s="200"/>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t="str">
        <f>IF(AE424="-","-",AE424*INDEX('3c Mappings'!$C$8:$O$21,MATCH($C490,'3c Mappings'!$B$8:$B$21,0),MATCH($B490,'3c Mappings'!$C$7:$O$7,0)))</f>
        <v>-</v>
      </c>
      <c r="AF490" s="80" t="str">
        <f>IF(AF424="-","-",AF424*INDEX('3c Mappings'!$C$8:$O$21,MATCH($C490,'3c Mappings'!$B$8:$B$21,0),MATCH($B490,'3c Mappings'!$C$7:$O$7,0)))</f>
        <v>-</v>
      </c>
      <c r="AG490" s="80" t="str">
        <f>IF(AG424="-","-",AG424*INDEX('3c Mappings'!$C$8:$O$21,MATCH($C490,'3c Mappings'!$B$8:$B$21,0),MATCH($B490,'3c Mappings'!$C$7:$O$7,0)))</f>
        <v>-</v>
      </c>
      <c r="AH490" s="80" t="str">
        <f>IF(AH424="-","-",AH424*INDEX('3c Mappings'!$C$8:$O$21,MATCH($C490,'3c Mappings'!$B$8:$B$21,0),MATCH($B490,'3c Mappings'!$C$7:$O$7,0)))</f>
        <v>-</v>
      </c>
      <c r="AI490" s="80" t="str">
        <f>IF(AI424="-","-",AI424*INDEX('3c Mappings'!$C$8:$O$21,MATCH($C490,'3c Mappings'!$B$8:$B$21,0),MATCH($B490,'3c Mappings'!$C$7:$O$7,0)))</f>
        <v>-</v>
      </c>
      <c r="AJ490" s="80" t="str">
        <f>IF(AJ424="-","-",AJ424*INDEX('3c Mappings'!$C$8:$O$21,MATCH($C490,'3c Mappings'!$B$8:$B$21,0),MATCH($B490,'3c Mappings'!$C$7:$O$7,0)))</f>
        <v>-</v>
      </c>
      <c r="AK490" s="80" t="str">
        <f>IF(AK424="-","-",AK424*INDEX('3c Mappings'!$C$8:$O$21,MATCH($C490,'3c Mappings'!$B$8:$B$21,0),MATCH($B490,'3c Mappings'!$C$7:$O$7,0)))</f>
        <v>-</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5">
      <c r="A491" s="10"/>
      <c r="B491" s="72" t="s">
        <v>164</v>
      </c>
      <c r="C491" s="150" t="s">
        <v>132</v>
      </c>
      <c r="D491" s="200"/>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t="str">
        <f>IF(AE425="-","-",AE425*INDEX('3c Mappings'!$C$8:$O$21,MATCH($C491,'3c Mappings'!$B$8:$B$21,0),MATCH($B491,'3c Mappings'!$C$7:$O$7,0)))</f>
        <v>-</v>
      </c>
      <c r="AF491" s="80" t="str">
        <f>IF(AF425="-","-",AF425*INDEX('3c Mappings'!$C$8:$O$21,MATCH($C491,'3c Mappings'!$B$8:$B$21,0),MATCH($B491,'3c Mappings'!$C$7:$O$7,0)))</f>
        <v>-</v>
      </c>
      <c r="AG491" s="80" t="str">
        <f>IF(AG425="-","-",AG425*INDEX('3c Mappings'!$C$8:$O$21,MATCH($C491,'3c Mappings'!$B$8:$B$21,0),MATCH($B491,'3c Mappings'!$C$7:$O$7,0)))</f>
        <v>-</v>
      </c>
      <c r="AH491" s="80" t="str">
        <f>IF(AH425="-","-",AH425*INDEX('3c Mappings'!$C$8:$O$21,MATCH($C491,'3c Mappings'!$B$8:$B$21,0),MATCH($B491,'3c Mappings'!$C$7:$O$7,0)))</f>
        <v>-</v>
      </c>
      <c r="AI491" s="80" t="str">
        <f>IF(AI425="-","-",AI425*INDEX('3c Mappings'!$C$8:$O$21,MATCH($C491,'3c Mappings'!$B$8:$B$21,0),MATCH($B491,'3c Mappings'!$C$7:$O$7,0)))</f>
        <v>-</v>
      </c>
      <c r="AJ491" s="80" t="str">
        <f>IF(AJ425="-","-",AJ425*INDEX('3c Mappings'!$C$8:$O$21,MATCH($C491,'3c Mappings'!$B$8:$B$21,0),MATCH($B491,'3c Mappings'!$C$7:$O$7,0)))</f>
        <v>-</v>
      </c>
      <c r="AK491" s="80" t="str">
        <f>IF(AK425="-","-",AK425*INDEX('3c Mappings'!$C$8:$O$21,MATCH($C491,'3c Mappings'!$B$8:$B$21,0),MATCH($B491,'3c Mappings'!$C$7:$O$7,0)))</f>
        <v>-</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5">
      <c r="A492" s="10"/>
      <c r="B492" s="72" t="s">
        <v>165</v>
      </c>
      <c r="C492" s="150" t="s">
        <v>132</v>
      </c>
      <c r="D492" s="200"/>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t="str">
        <f>IF(AE426="-","-",AE426*INDEX('3c Mappings'!$C$8:$O$21,MATCH($C492,'3c Mappings'!$B$8:$B$21,0),MATCH($B492,'3c Mappings'!$C$7:$O$7,0)))</f>
        <v>-</v>
      </c>
      <c r="AF492" s="80" t="str">
        <f>IF(AF426="-","-",AF426*INDEX('3c Mappings'!$C$8:$O$21,MATCH($C492,'3c Mappings'!$B$8:$B$21,0),MATCH($B492,'3c Mappings'!$C$7:$O$7,0)))</f>
        <v>-</v>
      </c>
      <c r="AG492" s="80" t="str">
        <f>IF(AG426="-","-",AG426*INDEX('3c Mappings'!$C$8:$O$21,MATCH($C492,'3c Mappings'!$B$8:$B$21,0),MATCH($B492,'3c Mappings'!$C$7:$O$7,0)))</f>
        <v>-</v>
      </c>
      <c r="AH492" s="80" t="str">
        <f>IF(AH426="-","-",AH426*INDEX('3c Mappings'!$C$8:$O$21,MATCH($C492,'3c Mappings'!$B$8:$B$21,0),MATCH($B492,'3c Mappings'!$C$7:$O$7,0)))</f>
        <v>-</v>
      </c>
      <c r="AI492" s="80" t="str">
        <f>IF(AI426="-","-",AI426*INDEX('3c Mappings'!$C$8:$O$21,MATCH($C492,'3c Mappings'!$B$8:$B$21,0),MATCH($B492,'3c Mappings'!$C$7:$O$7,0)))</f>
        <v>-</v>
      </c>
      <c r="AJ492" s="80" t="str">
        <f>IF(AJ426="-","-",AJ426*INDEX('3c Mappings'!$C$8:$O$21,MATCH($C492,'3c Mappings'!$B$8:$B$21,0),MATCH($B492,'3c Mappings'!$C$7:$O$7,0)))</f>
        <v>-</v>
      </c>
      <c r="AK492" s="80" t="str">
        <f>IF(AK426="-","-",AK426*INDEX('3c Mappings'!$C$8:$O$21,MATCH($C492,'3c Mappings'!$B$8:$B$21,0),MATCH($B492,'3c Mappings'!$C$7:$O$7,0)))</f>
        <v>-</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5">
      <c r="A493" s="10"/>
      <c r="B493" s="72" t="s">
        <v>166</v>
      </c>
      <c r="C493" s="150" t="s">
        <v>132</v>
      </c>
      <c r="D493" s="200"/>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t="str">
        <f>IF(AE427="-","-",AE427*INDEX('3c Mappings'!$C$8:$O$21,MATCH($C493,'3c Mappings'!$B$8:$B$21,0),MATCH($B493,'3c Mappings'!$C$7:$O$7,0)))</f>
        <v>-</v>
      </c>
      <c r="AF493" s="80" t="str">
        <f>IF(AF427="-","-",AF427*INDEX('3c Mappings'!$C$8:$O$21,MATCH($C493,'3c Mappings'!$B$8:$B$21,0),MATCH($B493,'3c Mappings'!$C$7:$O$7,0)))</f>
        <v>-</v>
      </c>
      <c r="AG493" s="80" t="str">
        <f>IF(AG427="-","-",AG427*INDEX('3c Mappings'!$C$8:$O$21,MATCH($C493,'3c Mappings'!$B$8:$B$21,0),MATCH($B493,'3c Mappings'!$C$7:$O$7,0)))</f>
        <v>-</v>
      </c>
      <c r="AH493" s="80" t="str">
        <f>IF(AH427="-","-",AH427*INDEX('3c Mappings'!$C$8:$O$21,MATCH($C493,'3c Mappings'!$B$8:$B$21,0),MATCH($B493,'3c Mappings'!$C$7:$O$7,0)))</f>
        <v>-</v>
      </c>
      <c r="AI493" s="80" t="str">
        <f>IF(AI427="-","-",AI427*INDEX('3c Mappings'!$C$8:$O$21,MATCH($C493,'3c Mappings'!$B$8:$B$21,0),MATCH($B493,'3c Mappings'!$C$7:$O$7,0)))</f>
        <v>-</v>
      </c>
      <c r="AJ493" s="80" t="str">
        <f>IF(AJ427="-","-",AJ427*INDEX('3c Mappings'!$C$8:$O$21,MATCH($C493,'3c Mappings'!$B$8:$B$21,0),MATCH($B493,'3c Mappings'!$C$7:$O$7,0)))</f>
        <v>-</v>
      </c>
      <c r="AK493" s="80" t="str">
        <f>IF(AK427="-","-",AK427*INDEX('3c Mappings'!$C$8:$O$21,MATCH($C493,'3c Mappings'!$B$8:$B$21,0),MATCH($B493,'3c Mappings'!$C$7:$O$7,0)))</f>
        <v>-</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5">
      <c r="A494" s="10"/>
      <c r="B494" s="72" t="s">
        <v>167</v>
      </c>
      <c r="C494" s="150" t="s">
        <v>132</v>
      </c>
      <c r="D494" s="200"/>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t="str">
        <f>IF(AE428="-","-",AE428*INDEX('3c Mappings'!$C$8:$O$21,MATCH($C494,'3c Mappings'!$B$8:$B$21,0),MATCH($B494,'3c Mappings'!$C$7:$O$7,0)))</f>
        <v>-</v>
      </c>
      <c r="AF494" s="80" t="str">
        <f>IF(AF428="-","-",AF428*INDEX('3c Mappings'!$C$8:$O$21,MATCH($C494,'3c Mappings'!$B$8:$B$21,0),MATCH($B494,'3c Mappings'!$C$7:$O$7,0)))</f>
        <v>-</v>
      </c>
      <c r="AG494" s="80" t="str">
        <f>IF(AG428="-","-",AG428*INDEX('3c Mappings'!$C$8:$O$21,MATCH($C494,'3c Mappings'!$B$8:$B$21,0),MATCH($B494,'3c Mappings'!$C$7:$O$7,0)))</f>
        <v>-</v>
      </c>
      <c r="AH494" s="80" t="str">
        <f>IF(AH428="-","-",AH428*INDEX('3c Mappings'!$C$8:$O$21,MATCH($C494,'3c Mappings'!$B$8:$B$21,0),MATCH($B494,'3c Mappings'!$C$7:$O$7,0)))</f>
        <v>-</v>
      </c>
      <c r="AI494" s="80" t="str">
        <f>IF(AI428="-","-",AI428*INDEX('3c Mappings'!$C$8:$O$21,MATCH($C494,'3c Mappings'!$B$8:$B$21,0),MATCH($B494,'3c Mappings'!$C$7:$O$7,0)))</f>
        <v>-</v>
      </c>
      <c r="AJ494" s="80" t="str">
        <f>IF(AJ428="-","-",AJ428*INDEX('3c Mappings'!$C$8:$O$21,MATCH($C494,'3c Mappings'!$B$8:$B$21,0),MATCH($B494,'3c Mappings'!$C$7:$O$7,0)))</f>
        <v>-</v>
      </c>
      <c r="AK494" s="80" t="str">
        <f>IF(AK428="-","-",AK428*INDEX('3c Mappings'!$C$8:$O$21,MATCH($C494,'3c Mappings'!$B$8:$B$21,0),MATCH($B494,'3c Mappings'!$C$7:$O$7,0)))</f>
        <v>-</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65" customHeight="1">
      <c r="A495" s="10"/>
      <c r="B495" s="72" t="s">
        <v>155</v>
      </c>
      <c r="C495" s="150" t="s">
        <v>133</v>
      </c>
      <c r="D495" s="200"/>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t="str">
        <f>IF(AE416="-","-",AE416*INDEX('3c Mappings'!$C$8:$O$21,MATCH($C495,'3c Mappings'!$B$8:$B$21,0),MATCH($B495,'3c Mappings'!$C$7:$O$7,0)))</f>
        <v>-</v>
      </c>
      <c r="AF495" s="80" t="str">
        <f>IF(AF416="-","-",AF416*INDEX('3c Mappings'!$C$8:$O$21,MATCH($C495,'3c Mappings'!$B$8:$B$21,0),MATCH($B495,'3c Mappings'!$C$7:$O$7,0)))</f>
        <v>-</v>
      </c>
      <c r="AG495" s="80" t="str">
        <f>IF(AG416="-","-",AG416*INDEX('3c Mappings'!$C$8:$O$21,MATCH($C495,'3c Mappings'!$B$8:$B$21,0),MATCH($B495,'3c Mappings'!$C$7:$O$7,0)))</f>
        <v>-</v>
      </c>
      <c r="AH495" s="80" t="str">
        <f>IF(AH416="-","-",AH416*INDEX('3c Mappings'!$C$8:$O$21,MATCH($C495,'3c Mappings'!$B$8:$B$21,0),MATCH($B495,'3c Mappings'!$C$7:$O$7,0)))</f>
        <v>-</v>
      </c>
      <c r="AI495" s="80" t="str">
        <f>IF(AI416="-","-",AI416*INDEX('3c Mappings'!$C$8:$O$21,MATCH($C495,'3c Mappings'!$B$8:$B$21,0),MATCH($B495,'3c Mappings'!$C$7:$O$7,0)))</f>
        <v>-</v>
      </c>
      <c r="AJ495" s="80" t="str">
        <f>IF(AJ416="-","-",AJ416*INDEX('3c Mappings'!$C$8:$O$21,MATCH($C495,'3c Mappings'!$B$8:$B$21,0),MATCH($B495,'3c Mappings'!$C$7:$O$7,0)))</f>
        <v>-</v>
      </c>
      <c r="AK495" s="80" t="str">
        <f>IF(AK416="-","-",AK416*INDEX('3c Mappings'!$C$8:$O$21,MATCH($C495,'3c Mappings'!$B$8:$B$21,0),MATCH($B495,'3c Mappings'!$C$7:$O$7,0)))</f>
        <v>-</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5">
      <c r="A496" s="10"/>
      <c r="B496" s="72" t="s">
        <v>156</v>
      </c>
      <c r="C496" s="150" t="s">
        <v>133</v>
      </c>
      <c r="D496" s="200"/>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t="str">
        <f>IF(AE417="-","-",AE417*INDEX('3c Mappings'!$C$8:$O$21,MATCH($C496,'3c Mappings'!$B$8:$B$21,0),MATCH($B496,'3c Mappings'!$C$7:$O$7,0)))</f>
        <v>-</v>
      </c>
      <c r="AF496" s="80" t="str">
        <f>IF(AF417="-","-",AF417*INDEX('3c Mappings'!$C$8:$O$21,MATCH($C496,'3c Mappings'!$B$8:$B$21,0),MATCH($B496,'3c Mappings'!$C$7:$O$7,0)))</f>
        <v>-</v>
      </c>
      <c r="AG496" s="80" t="str">
        <f>IF(AG417="-","-",AG417*INDEX('3c Mappings'!$C$8:$O$21,MATCH($C496,'3c Mappings'!$B$8:$B$21,0),MATCH($B496,'3c Mappings'!$C$7:$O$7,0)))</f>
        <v>-</v>
      </c>
      <c r="AH496" s="80" t="str">
        <f>IF(AH417="-","-",AH417*INDEX('3c Mappings'!$C$8:$O$21,MATCH($C496,'3c Mappings'!$B$8:$B$21,0),MATCH($B496,'3c Mappings'!$C$7:$O$7,0)))</f>
        <v>-</v>
      </c>
      <c r="AI496" s="80" t="str">
        <f>IF(AI417="-","-",AI417*INDEX('3c Mappings'!$C$8:$O$21,MATCH($C496,'3c Mappings'!$B$8:$B$21,0),MATCH($B496,'3c Mappings'!$C$7:$O$7,0)))</f>
        <v>-</v>
      </c>
      <c r="AJ496" s="80" t="str">
        <f>IF(AJ417="-","-",AJ417*INDEX('3c Mappings'!$C$8:$O$21,MATCH($C496,'3c Mappings'!$B$8:$B$21,0),MATCH($B496,'3c Mappings'!$C$7:$O$7,0)))</f>
        <v>-</v>
      </c>
      <c r="AK496" s="80" t="str">
        <f>IF(AK417="-","-",AK417*INDEX('3c Mappings'!$C$8:$O$21,MATCH($C496,'3c Mappings'!$B$8:$B$21,0),MATCH($B496,'3c Mappings'!$C$7:$O$7,0)))</f>
        <v>-</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5">
      <c r="A497" s="10"/>
      <c r="B497" s="72" t="s">
        <v>157</v>
      </c>
      <c r="C497" s="150" t="s">
        <v>133</v>
      </c>
      <c r="D497" s="200"/>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t="str">
        <f>IF(AE418="-","-",AE418*INDEX('3c Mappings'!$C$8:$O$21,MATCH($C497,'3c Mappings'!$B$8:$B$21,0),MATCH($B497,'3c Mappings'!$C$7:$O$7,0)))</f>
        <v>-</v>
      </c>
      <c r="AF497" s="80" t="str">
        <f>IF(AF418="-","-",AF418*INDEX('3c Mappings'!$C$8:$O$21,MATCH($C497,'3c Mappings'!$B$8:$B$21,0),MATCH($B497,'3c Mappings'!$C$7:$O$7,0)))</f>
        <v>-</v>
      </c>
      <c r="AG497" s="80" t="str">
        <f>IF(AG418="-","-",AG418*INDEX('3c Mappings'!$C$8:$O$21,MATCH($C497,'3c Mappings'!$B$8:$B$21,0),MATCH($B497,'3c Mappings'!$C$7:$O$7,0)))</f>
        <v>-</v>
      </c>
      <c r="AH497" s="80" t="str">
        <f>IF(AH418="-","-",AH418*INDEX('3c Mappings'!$C$8:$O$21,MATCH($C497,'3c Mappings'!$B$8:$B$21,0),MATCH($B497,'3c Mappings'!$C$7:$O$7,0)))</f>
        <v>-</v>
      </c>
      <c r="AI497" s="80" t="str">
        <f>IF(AI418="-","-",AI418*INDEX('3c Mappings'!$C$8:$O$21,MATCH($C497,'3c Mappings'!$B$8:$B$21,0),MATCH($B497,'3c Mappings'!$C$7:$O$7,0)))</f>
        <v>-</v>
      </c>
      <c r="AJ497" s="80" t="str">
        <f>IF(AJ418="-","-",AJ418*INDEX('3c Mappings'!$C$8:$O$21,MATCH($C497,'3c Mappings'!$B$8:$B$21,0),MATCH($B497,'3c Mappings'!$C$7:$O$7,0)))</f>
        <v>-</v>
      </c>
      <c r="AK497" s="80" t="str">
        <f>IF(AK418="-","-",AK418*INDEX('3c Mappings'!$C$8:$O$21,MATCH($C497,'3c Mappings'!$B$8:$B$21,0),MATCH($B497,'3c Mappings'!$C$7:$O$7,0)))</f>
        <v>-</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5">
      <c r="A498" s="10"/>
      <c r="B498" s="72" t="s">
        <v>158</v>
      </c>
      <c r="C498" s="150" t="s">
        <v>133</v>
      </c>
      <c r="D498" s="200"/>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t="str">
        <f>IF(AE419="-","-",AE419*INDEX('3c Mappings'!$C$8:$O$21,MATCH($C498,'3c Mappings'!$B$8:$B$21,0),MATCH($B498,'3c Mappings'!$C$7:$O$7,0)))</f>
        <v>-</v>
      </c>
      <c r="AF498" s="80" t="str">
        <f>IF(AF419="-","-",AF419*INDEX('3c Mappings'!$C$8:$O$21,MATCH($C498,'3c Mappings'!$B$8:$B$21,0),MATCH($B498,'3c Mappings'!$C$7:$O$7,0)))</f>
        <v>-</v>
      </c>
      <c r="AG498" s="80" t="str">
        <f>IF(AG419="-","-",AG419*INDEX('3c Mappings'!$C$8:$O$21,MATCH($C498,'3c Mappings'!$B$8:$B$21,0),MATCH($B498,'3c Mappings'!$C$7:$O$7,0)))</f>
        <v>-</v>
      </c>
      <c r="AH498" s="80" t="str">
        <f>IF(AH419="-","-",AH419*INDEX('3c Mappings'!$C$8:$O$21,MATCH($C498,'3c Mappings'!$B$8:$B$21,0),MATCH($B498,'3c Mappings'!$C$7:$O$7,0)))</f>
        <v>-</v>
      </c>
      <c r="AI498" s="80" t="str">
        <f>IF(AI419="-","-",AI419*INDEX('3c Mappings'!$C$8:$O$21,MATCH($C498,'3c Mappings'!$B$8:$B$21,0),MATCH($B498,'3c Mappings'!$C$7:$O$7,0)))</f>
        <v>-</v>
      </c>
      <c r="AJ498" s="80" t="str">
        <f>IF(AJ419="-","-",AJ419*INDEX('3c Mappings'!$C$8:$O$21,MATCH($C498,'3c Mappings'!$B$8:$B$21,0),MATCH($B498,'3c Mappings'!$C$7:$O$7,0)))</f>
        <v>-</v>
      </c>
      <c r="AK498" s="80" t="str">
        <f>IF(AK419="-","-",AK419*INDEX('3c Mappings'!$C$8:$O$21,MATCH($C498,'3c Mappings'!$B$8:$B$21,0),MATCH($B498,'3c Mappings'!$C$7:$O$7,0)))</f>
        <v>-</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5">
      <c r="A499" s="10"/>
      <c r="B499" s="72" t="s">
        <v>159</v>
      </c>
      <c r="C499" s="150" t="s">
        <v>133</v>
      </c>
      <c r="D499" s="200"/>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t="str">
        <f>IF(AE420="-","-",AE420*INDEX('3c Mappings'!$C$8:$O$21,MATCH($C499,'3c Mappings'!$B$8:$B$21,0),MATCH($B499,'3c Mappings'!$C$7:$O$7,0)))</f>
        <v>-</v>
      </c>
      <c r="AF499" s="80" t="str">
        <f>IF(AF420="-","-",AF420*INDEX('3c Mappings'!$C$8:$O$21,MATCH($C499,'3c Mappings'!$B$8:$B$21,0),MATCH($B499,'3c Mappings'!$C$7:$O$7,0)))</f>
        <v>-</v>
      </c>
      <c r="AG499" s="80" t="str">
        <f>IF(AG420="-","-",AG420*INDEX('3c Mappings'!$C$8:$O$21,MATCH($C499,'3c Mappings'!$B$8:$B$21,0),MATCH($B499,'3c Mappings'!$C$7:$O$7,0)))</f>
        <v>-</v>
      </c>
      <c r="AH499" s="80" t="str">
        <f>IF(AH420="-","-",AH420*INDEX('3c Mappings'!$C$8:$O$21,MATCH($C499,'3c Mappings'!$B$8:$B$21,0),MATCH($B499,'3c Mappings'!$C$7:$O$7,0)))</f>
        <v>-</v>
      </c>
      <c r="AI499" s="80" t="str">
        <f>IF(AI420="-","-",AI420*INDEX('3c Mappings'!$C$8:$O$21,MATCH($C499,'3c Mappings'!$B$8:$B$21,0),MATCH($B499,'3c Mappings'!$C$7:$O$7,0)))</f>
        <v>-</v>
      </c>
      <c r="AJ499" s="80" t="str">
        <f>IF(AJ420="-","-",AJ420*INDEX('3c Mappings'!$C$8:$O$21,MATCH($C499,'3c Mappings'!$B$8:$B$21,0),MATCH($B499,'3c Mappings'!$C$7:$O$7,0)))</f>
        <v>-</v>
      </c>
      <c r="AK499" s="80" t="str">
        <f>IF(AK420="-","-",AK420*INDEX('3c Mappings'!$C$8:$O$21,MATCH($C499,'3c Mappings'!$B$8:$B$21,0),MATCH($B499,'3c Mappings'!$C$7:$O$7,0)))</f>
        <v>-</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5">
      <c r="A500" s="10"/>
      <c r="B500" s="72" t="s">
        <v>160</v>
      </c>
      <c r="C500" s="150" t="s">
        <v>133</v>
      </c>
      <c r="D500" s="200"/>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t="str">
        <f>IF(AE421="-","-",AE421*INDEX('3c Mappings'!$C$8:$O$21,MATCH($C500,'3c Mappings'!$B$8:$B$21,0),MATCH($B500,'3c Mappings'!$C$7:$O$7,0)))</f>
        <v>-</v>
      </c>
      <c r="AF500" s="80" t="str">
        <f>IF(AF421="-","-",AF421*INDEX('3c Mappings'!$C$8:$O$21,MATCH($C500,'3c Mappings'!$B$8:$B$21,0),MATCH($B500,'3c Mappings'!$C$7:$O$7,0)))</f>
        <v>-</v>
      </c>
      <c r="AG500" s="80" t="str">
        <f>IF(AG421="-","-",AG421*INDEX('3c Mappings'!$C$8:$O$21,MATCH($C500,'3c Mappings'!$B$8:$B$21,0),MATCH($B500,'3c Mappings'!$C$7:$O$7,0)))</f>
        <v>-</v>
      </c>
      <c r="AH500" s="80" t="str">
        <f>IF(AH421="-","-",AH421*INDEX('3c Mappings'!$C$8:$O$21,MATCH($C500,'3c Mappings'!$B$8:$B$21,0),MATCH($B500,'3c Mappings'!$C$7:$O$7,0)))</f>
        <v>-</v>
      </c>
      <c r="AI500" s="80" t="str">
        <f>IF(AI421="-","-",AI421*INDEX('3c Mappings'!$C$8:$O$21,MATCH($C500,'3c Mappings'!$B$8:$B$21,0),MATCH($B500,'3c Mappings'!$C$7:$O$7,0)))</f>
        <v>-</v>
      </c>
      <c r="AJ500" s="80" t="str">
        <f>IF(AJ421="-","-",AJ421*INDEX('3c Mappings'!$C$8:$O$21,MATCH($C500,'3c Mappings'!$B$8:$B$21,0),MATCH($B500,'3c Mappings'!$C$7:$O$7,0)))</f>
        <v>-</v>
      </c>
      <c r="AK500" s="80" t="str">
        <f>IF(AK421="-","-",AK421*INDEX('3c Mappings'!$C$8:$O$21,MATCH($C500,'3c Mappings'!$B$8:$B$21,0),MATCH($B500,'3c Mappings'!$C$7:$O$7,0)))</f>
        <v>-</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5">
      <c r="A501" s="10"/>
      <c r="B501" s="72" t="s">
        <v>161</v>
      </c>
      <c r="C501" s="150" t="s">
        <v>133</v>
      </c>
      <c r="D501" s="200"/>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t="str">
        <f>IF(AE422="-","-",AE422*INDEX('3c Mappings'!$C$8:$O$21,MATCH($C501,'3c Mappings'!$B$8:$B$21,0),MATCH($B501,'3c Mappings'!$C$7:$O$7,0)))</f>
        <v>-</v>
      </c>
      <c r="AF501" s="80" t="str">
        <f>IF(AF422="-","-",AF422*INDEX('3c Mappings'!$C$8:$O$21,MATCH($C501,'3c Mappings'!$B$8:$B$21,0),MATCH($B501,'3c Mappings'!$C$7:$O$7,0)))</f>
        <v>-</v>
      </c>
      <c r="AG501" s="80" t="str">
        <f>IF(AG422="-","-",AG422*INDEX('3c Mappings'!$C$8:$O$21,MATCH($C501,'3c Mappings'!$B$8:$B$21,0),MATCH($B501,'3c Mappings'!$C$7:$O$7,0)))</f>
        <v>-</v>
      </c>
      <c r="AH501" s="80" t="str">
        <f>IF(AH422="-","-",AH422*INDEX('3c Mappings'!$C$8:$O$21,MATCH($C501,'3c Mappings'!$B$8:$B$21,0),MATCH($B501,'3c Mappings'!$C$7:$O$7,0)))</f>
        <v>-</v>
      </c>
      <c r="AI501" s="80" t="str">
        <f>IF(AI422="-","-",AI422*INDEX('3c Mappings'!$C$8:$O$21,MATCH($C501,'3c Mappings'!$B$8:$B$21,0),MATCH($B501,'3c Mappings'!$C$7:$O$7,0)))</f>
        <v>-</v>
      </c>
      <c r="AJ501" s="80" t="str">
        <f>IF(AJ422="-","-",AJ422*INDEX('3c Mappings'!$C$8:$O$21,MATCH($C501,'3c Mappings'!$B$8:$B$21,0),MATCH($B501,'3c Mappings'!$C$7:$O$7,0)))</f>
        <v>-</v>
      </c>
      <c r="AK501" s="80" t="str">
        <f>IF(AK422="-","-",AK422*INDEX('3c Mappings'!$C$8:$O$21,MATCH($C501,'3c Mappings'!$B$8:$B$21,0),MATCH($B501,'3c Mappings'!$C$7:$O$7,0)))</f>
        <v>-</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5">
      <c r="A502" s="10"/>
      <c r="B502" s="72" t="s">
        <v>162</v>
      </c>
      <c r="C502" s="150" t="s">
        <v>133</v>
      </c>
      <c r="D502" s="200"/>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t="str">
        <f>IF(AE423="-","-",AE423*INDEX('3c Mappings'!$C$8:$O$21,MATCH($C502,'3c Mappings'!$B$8:$B$21,0),MATCH($B502,'3c Mappings'!$C$7:$O$7,0)))</f>
        <v>-</v>
      </c>
      <c r="AF502" s="80" t="str">
        <f>IF(AF423="-","-",AF423*INDEX('3c Mappings'!$C$8:$O$21,MATCH($C502,'3c Mappings'!$B$8:$B$21,0),MATCH($B502,'3c Mappings'!$C$7:$O$7,0)))</f>
        <v>-</v>
      </c>
      <c r="AG502" s="80" t="str">
        <f>IF(AG423="-","-",AG423*INDEX('3c Mappings'!$C$8:$O$21,MATCH($C502,'3c Mappings'!$B$8:$B$21,0),MATCH($B502,'3c Mappings'!$C$7:$O$7,0)))</f>
        <v>-</v>
      </c>
      <c r="AH502" s="80" t="str">
        <f>IF(AH423="-","-",AH423*INDEX('3c Mappings'!$C$8:$O$21,MATCH($C502,'3c Mappings'!$B$8:$B$21,0),MATCH($B502,'3c Mappings'!$C$7:$O$7,0)))</f>
        <v>-</v>
      </c>
      <c r="AI502" s="80" t="str">
        <f>IF(AI423="-","-",AI423*INDEX('3c Mappings'!$C$8:$O$21,MATCH($C502,'3c Mappings'!$B$8:$B$21,0),MATCH($B502,'3c Mappings'!$C$7:$O$7,0)))</f>
        <v>-</v>
      </c>
      <c r="AJ502" s="80" t="str">
        <f>IF(AJ423="-","-",AJ423*INDEX('3c Mappings'!$C$8:$O$21,MATCH($C502,'3c Mappings'!$B$8:$B$21,0),MATCH($B502,'3c Mappings'!$C$7:$O$7,0)))</f>
        <v>-</v>
      </c>
      <c r="AK502" s="80" t="str">
        <f>IF(AK423="-","-",AK423*INDEX('3c Mappings'!$C$8:$O$21,MATCH($C502,'3c Mappings'!$B$8:$B$21,0),MATCH($B502,'3c Mappings'!$C$7:$O$7,0)))</f>
        <v>-</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5">
      <c r="A503" s="10"/>
      <c r="B503" s="72" t="s">
        <v>163</v>
      </c>
      <c r="C503" s="150" t="s">
        <v>133</v>
      </c>
      <c r="D503" s="200"/>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t="str">
        <f>IF(AE424="-","-",AE424*INDEX('3c Mappings'!$C$8:$O$21,MATCH($C503,'3c Mappings'!$B$8:$B$21,0),MATCH($B503,'3c Mappings'!$C$7:$O$7,0)))</f>
        <v>-</v>
      </c>
      <c r="AF503" s="80" t="str">
        <f>IF(AF424="-","-",AF424*INDEX('3c Mappings'!$C$8:$O$21,MATCH($C503,'3c Mappings'!$B$8:$B$21,0),MATCH($B503,'3c Mappings'!$C$7:$O$7,0)))</f>
        <v>-</v>
      </c>
      <c r="AG503" s="80" t="str">
        <f>IF(AG424="-","-",AG424*INDEX('3c Mappings'!$C$8:$O$21,MATCH($C503,'3c Mappings'!$B$8:$B$21,0),MATCH($B503,'3c Mappings'!$C$7:$O$7,0)))</f>
        <v>-</v>
      </c>
      <c r="AH503" s="80" t="str">
        <f>IF(AH424="-","-",AH424*INDEX('3c Mappings'!$C$8:$O$21,MATCH($C503,'3c Mappings'!$B$8:$B$21,0),MATCH($B503,'3c Mappings'!$C$7:$O$7,0)))</f>
        <v>-</v>
      </c>
      <c r="AI503" s="80" t="str">
        <f>IF(AI424="-","-",AI424*INDEX('3c Mappings'!$C$8:$O$21,MATCH($C503,'3c Mappings'!$B$8:$B$21,0),MATCH($B503,'3c Mappings'!$C$7:$O$7,0)))</f>
        <v>-</v>
      </c>
      <c r="AJ503" s="80" t="str">
        <f>IF(AJ424="-","-",AJ424*INDEX('3c Mappings'!$C$8:$O$21,MATCH($C503,'3c Mappings'!$B$8:$B$21,0),MATCH($B503,'3c Mappings'!$C$7:$O$7,0)))</f>
        <v>-</v>
      </c>
      <c r="AK503" s="80" t="str">
        <f>IF(AK424="-","-",AK424*INDEX('3c Mappings'!$C$8:$O$21,MATCH($C503,'3c Mappings'!$B$8:$B$21,0),MATCH($B503,'3c Mappings'!$C$7:$O$7,0)))</f>
        <v>-</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5">
      <c r="A504" s="10"/>
      <c r="B504" s="72" t="s">
        <v>164</v>
      </c>
      <c r="C504" s="150" t="s">
        <v>133</v>
      </c>
      <c r="D504" s="200"/>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t="str">
        <f>IF(AE425="-","-",AE425*INDEX('3c Mappings'!$C$8:$O$21,MATCH($C504,'3c Mappings'!$B$8:$B$21,0),MATCH($B504,'3c Mappings'!$C$7:$O$7,0)))</f>
        <v>-</v>
      </c>
      <c r="AF504" s="80" t="str">
        <f>IF(AF425="-","-",AF425*INDEX('3c Mappings'!$C$8:$O$21,MATCH($C504,'3c Mappings'!$B$8:$B$21,0),MATCH($B504,'3c Mappings'!$C$7:$O$7,0)))</f>
        <v>-</v>
      </c>
      <c r="AG504" s="80" t="str">
        <f>IF(AG425="-","-",AG425*INDEX('3c Mappings'!$C$8:$O$21,MATCH($C504,'3c Mappings'!$B$8:$B$21,0),MATCH($B504,'3c Mappings'!$C$7:$O$7,0)))</f>
        <v>-</v>
      </c>
      <c r="AH504" s="80" t="str">
        <f>IF(AH425="-","-",AH425*INDEX('3c Mappings'!$C$8:$O$21,MATCH($C504,'3c Mappings'!$B$8:$B$21,0),MATCH($B504,'3c Mappings'!$C$7:$O$7,0)))</f>
        <v>-</v>
      </c>
      <c r="AI504" s="80" t="str">
        <f>IF(AI425="-","-",AI425*INDEX('3c Mappings'!$C$8:$O$21,MATCH($C504,'3c Mappings'!$B$8:$B$21,0),MATCH($B504,'3c Mappings'!$C$7:$O$7,0)))</f>
        <v>-</v>
      </c>
      <c r="AJ504" s="80" t="str">
        <f>IF(AJ425="-","-",AJ425*INDEX('3c Mappings'!$C$8:$O$21,MATCH($C504,'3c Mappings'!$B$8:$B$21,0),MATCH($B504,'3c Mappings'!$C$7:$O$7,0)))</f>
        <v>-</v>
      </c>
      <c r="AK504" s="80" t="str">
        <f>IF(AK425="-","-",AK425*INDEX('3c Mappings'!$C$8:$O$21,MATCH($C504,'3c Mappings'!$B$8:$B$21,0),MATCH($B504,'3c Mappings'!$C$7:$O$7,0)))</f>
        <v>-</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5">
      <c r="A505" s="10"/>
      <c r="B505" s="72" t="s">
        <v>165</v>
      </c>
      <c r="C505" s="150" t="s">
        <v>133</v>
      </c>
      <c r="D505" s="200"/>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t="str">
        <f>IF(AE426="-","-",AE426*INDEX('3c Mappings'!$C$8:$O$21,MATCH($C505,'3c Mappings'!$B$8:$B$21,0),MATCH($B505,'3c Mappings'!$C$7:$O$7,0)))</f>
        <v>-</v>
      </c>
      <c r="AF505" s="80" t="str">
        <f>IF(AF426="-","-",AF426*INDEX('3c Mappings'!$C$8:$O$21,MATCH($C505,'3c Mappings'!$B$8:$B$21,0),MATCH($B505,'3c Mappings'!$C$7:$O$7,0)))</f>
        <v>-</v>
      </c>
      <c r="AG505" s="80" t="str">
        <f>IF(AG426="-","-",AG426*INDEX('3c Mappings'!$C$8:$O$21,MATCH($C505,'3c Mappings'!$B$8:$B$21,0),MATCH($B505,'3c Mappings'!$C$7:$O$7,0)))</f>
        <v>-</v>
      </c>
      <c r="AH505" s="80" t="str">
        <f>IF(AH426="-","-",AH426*INDEX('3c Mappings'!$C$8:$O$21,MATCH($C505,'3c Mappings'!$B$8:$B$21,0),MATCH($B505,'3c Mappings'!$C$7:$O$7,0)))</f>
        <v>-</v>
      </c>
      <c r="AI505" s="80" t="str">
        <f>IF(AI426="-","-",AI426*INDEX('3c Mappings'!$C$8:$O$21,MATCH($C505,'3c Mappings'!$B$8:$B$21,0),MATCH($B505,'3c Mappings'!$C$7:$O$7,0)))</f>
        <v>-</v>
      </c>
      <c r="AJ505" s="80" t="str">
        <f>IF(AJ426="-","-",AJ426*INDEX('3c Mappings'!$C$8:$O$21,MATCH($C505,'3c Mappings'!$B$8:$B$21,0),MATCH($B505,'3c Mappings'!$C$7:$O$7,0)))</f>
        <v>-</v>
      </c>
      <c r="AK505" s="80" t="str">
        <f>IF(AK426="-","-",AK426*INDEX('3c Mappings'!$C$8:$O$21,MATCH($C505,'3c Mappings'!$B$8:$B$21,0),MATCH($B505,'3c Mappings'!$C$7:$O$7,0)))</f>
        <v>-</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5">
      <c r="A506" s="10"/>
      <c r="B506" s="72" t="s">
        <v>166</v>
      </c>
      <c r="C506" s="150" t="s">
        <v>133</v>
      </c>
      <c r="D506" s="200"/>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t="str">
        <f>IF(AE427="-","-",AE427*INDEX('3c Mappings'!$C$8:$O$21,MATCH($C506,'3c Mappings'!$B$8:$B$21,0),MATCH($B506,'3c Mappings'!$C$7:$O$7,0)))</f>
        <v>-</v>
      </c>
      <c r="AF506" s="80" t="str">
        <f>IF(AF427="-","-",AF427*INDEX('3c Mappings'!$C$8:$O$21,MATCH($C506,'3c Mappings'!$B$8:$B$21,0),MATCH($B506,'3c Mappings'!$C$7:$O$7,0)))</f>
        <v>-</v>
      </c>
      <c r="AG506" s="80" t="str">
        <f>IF(AG427="-","-",AG427*INDEX('3c Mappings'!$C$8:$O$21,MATCH($C506,'3c Mappings'!$B$8:$B$21,0),MATCH($B506,'3c Mappings'!$C$7:$O$7,0)))</f>
        <v>-</v>
      </c>
      <c r="AH506" s="80" t="str">
        <f>IF(AH427="-","-",AH427*INDEX('3c Mappings'!$C$8:$O$21,MATCH($C506,'3c Mappings'!$B$8:$B$21,0),MATCH($B506,'3c Mappings'!$C$7:$O$7,0)))</f>
        <v>-</v>
      </c>
      <c r="AI506" s="80" t="str">
        <f>IF(AI427="-","-",AI427*INDEX('3c Mappings'!$C$8:$O$21,MATCH($C506,'3c Mappings'!$B$8:$B$21,0),MATCH($B506,'3c Mappings'!$C$7:$O$7,0)))</f>
        <v>-</v>
      </c>
      <c r="AJ506" s="80" t="str">
        <f>IF(AJ427="-","-",AJ427*INDEX('3c Mappings'!$C$8:$O$21,MATCH($C506,'3c Mappings'!$B$8:$B$21,0),MATCH($B506,'3c Mappings'!$C$7:$O$7,0)))</f>
        <v>-</v>
      </c>
      <c r="AK506" s="80" t="str">
        <f>IF(AK427="-","-",AK427*INDEX('3c Mappings'!$C$8:$O$21,MATCH($C506,'3c Mappings'!$B$8:$B$21,0),MATCH($B506,'3c Mappings'!$C$7:$O$7,0)))</f>
        <v>-</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5">
      <c r="A507" s="10"/>
      <c r="B507" s="72" t="s">
        <v>167</v>
      </c>
      <c r="C507" s="150" t="s">
        <v>133</v>
      </c>
      <c r="D507" s="200"/>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t="str">
        <f>IF(AE428="-","-",AE428*INDEX('3c Mappings'!$C$8:$O$21,MATCH($C507,'3c Mappings'!$B$8:$B$21,0),MATCH($B507,'3c Mappings'!$C$7:$O$7,0)))</f>
        <v>-</v>
      </c>
      <c r="AF507" s="80" t="str">
        <f>IF(AF428="-","-",AF428*INDEX('3c Mappings'!$C$8:$O$21,MATCH($C507,'3c Mappings'!$B$8:$B$21,0),MATCH($B507,'3c Mappings'!$C$7:$O$7,0)))</f>
        <v>-</v>
      </c>
      <c r="AG507" s="80" t="str">
        <f>IF(AG428="-","-",AG428*INDEX('3c Mappings'!$C$8:$O$21,MATCH($C507,'3c Mappings'!$B$8:$B$21,0),MATCH($B507,'3c Mappings'!$C$7:$O$7,0)))</f>
        <v>-</v>
      </c>
      <c r="AH507" s="80" t="str">
        <f>IF(AH428="-","-",AH428*INDEX('3c Mappings'!$C$8:$O$21,MATCH($C507,'3c Mappings'!$B$8:$B$21,0),MATCH($B507,'3c Mappings'!$C$7:$O$7,0)))</f>
        <v>-</v>
      </c>
      <c r="AI507" s="80" t="str">
        <f>IF(AI428="-","-",AI428*INDEX('3c Mappings'!$C$8:$O$21,MATCH($C507,'3c Mappings'!$B$8:$B$21,0),MATCH($B507,'3c Mappings'!$C$7:$O$7,0)))</f>
        <v>-</v>
      </c>
      <c r="AJ507" s="80" t="str">
        <f>IF(AJ428="-","-",AJ428*INDEX('3c Mappings'!$C$8:$O$21,MATCH($C507,'3c Mappings'!$B$8:$B$21,0),MATCH($B507,'3c Mappings'!$C$7:$O$7,0)))</f>
        <v>-</v>
      </c>
      <c r="AK507" s="80" t="str">
        <f>IF(AK428="-","-",AK428*INDEX('3c Mappings'!$C$8:$O$21,MATCH($C507,'3c Mappings'!$B$8:$B$21,0),MATCH($B507,'3c Mappings'!$C$7:$O$7,0)))</f>
        <v>-</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65" customHeight="1">
      <c r="A508" s="10"/>
      <c r="B508" s="72" t="s">
        <v>155</v>
      </c>
      <c r="C508" s="150" t="s">
        <v>134</v>
      </c>
      <c r="D508" s="200"/>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t="str">
        <f>IF(AE416="-","-",AE416*INDEX('3c Mappings'!$C$8:$O$21,MATCH($C508,'3c Mappings'!$B$8:$B$21,0),MATCH($B508,'3c Mappings'!$C$7:$O$7,0)))</f>
        <v>-</v>
      </c>
      <c r="AF508" s="80" t="str">
        <f>IF(AF416="-","-",AF416*INDEX('3c Mappings'!$C$8:$O$21,MATCH($C508,'3c Mappings'!$B$8:$B$21,0),MATCH($B508,'3c Mappings'!$C$7:$O$7,0)))</f>
        <v>-</v>
      </c>
      <c r="AG508" s="80" t="str">
        <f>IF(AG416="-","-",AG416*INDEX('3c Mappings'!$C$8:$O$21,MATCH($C508,'3c Mappings'!$B$8:$B$21,0),MATCH($B508,'3c Mappings'!$C$7:$O$7,0)))</f>
        <v>-</v>
      </c>
      <c r="AH508" s="80" t="str">
        <f>IF(AH416="-","-",AH416*INDEX('3c Mappings'!$C$8:$O$21,MATCH($C508,'3c Mappings'!$B$8:$B$21,0),MATCH($B508,'3c Mappings'!$C$7:$O$7,0)))</f>
        <v>-</v>
      </c>
      <c r="AI508" s="80" t="str">
        <f>IF(AI416="-","-",AI416*INDEX('3c Mappings'!$C$8:$O$21,MATCH($C508,'3c Mappings'!$B$8:$B$21,0),MATCH($B508,'3c Mappings'!$C$7:$O$7,0)))</f>
        <v>-</v>
      </c>
      <c r="AJ508" s="80" t="str">
        <f>IF(AJ416="-","-",AJ416*INDEX('3c Mappings'!$C$8:$O$21,MATCH($C508,'3c Mappings'!$B$8:$B$21,0),MATCH($B508,'3c Mappings'!$C$7:$O$7,0)))</f>
        <v>-</v>
      </c>
      <c r="AK508" s="80" t="str">
        <f>IF(AK416="-","-",AK416*INDEX('3c Mappings'!$C$8:$O$21,MATCH($C508,'3c Mappings'!$B$8:$B$21,0),MATCH($B508,'3c Mappings'!$C$7:$O$7,0)))</f>
        <v>-</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5">
      <c r="A509" s="10"/>
      <c r="B509" s="72" t="s">
        <v>156</v>
      </c>
      <c r="C509" s="150" t="s">
        <v>134</v>
      </c>
      <c r="D509" s="200"/>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t="str">
        <f>IF(AE417="-","-",AE417*INDEX('3c Mappings'!$C$8:$O$21,MATCH($C509,'3c Mappings'!$B$8:$B$21,0),MATCH($B509,'3c Mappings'!$C$7:$O$7,0)))</f>
        <v>-</v>
      </c>
      <c r="AF509" s="80" t="str">
        <f>IF(AF417="-","-",AF417*INDEX('3c Mappings'!$C$8:$O$21,MATCH($C509,'3c Mappings'!$B$8:$B$21,0),MATCH($B509,'3c Mappings'!$C$7:$O$7,0)))</f>
        <v>-</v>
      </c>
      <c r="AG509" s="80" t="str">
        <f>IF(AG417="-","-",AG417*INDEX('3c Mappings'!$C$8:$O$21,MATCH($C509,'3c Mappings'!$B$8:$B$21,0),MATCH($B509,'3c Mappings'!$C$7:$O$7,0)))</f>
        <v>-</v>
      </c>
      <c r="AH509" s="80" t="str">
        <f>IF(AH417="-","-",AH417*INDEX('3c Mappings'!$C$8:$O$21,MATCH($C509,'3c Mappings'!$B$8:$B$21,0),MATCH($B509,'3c Mappings'!$C$7:$O$7,0)))</f>
        <v>-</v>
      </c>
      <c r="AI509" s="80" t="str">
        <f>IF(AI417="-","-",AI417*INDEX('3c Mappings'!$C$8:$O$21,MATCH($C509,'3c Mappings'!$B$8:$B$21,0),MATCH($B509,'3c Mappings'!$C$7:$O$7,0)))</f>
        <v>-</v>
      </c>
      <c r="AJ509" s="80" t="str">
        <f>IF(AJ417="-","-",AJ417*INDEX('3c Mappings'!$C$8:$O$21,MATCH($C509,'3c Mappings'!$B$8:$B$21,0),MATCH($B509,'3c Mappings'!$C$7:$O$7,0)))</f>
        <v>-</v>
      </c>
      <c r="AK509" s="80" t="str">
        <f>IF(AK417="-","-",AK417*INDEX('3c Mappings'!$C$8:$O$21,MATCH($C509,'3c Mappings'!$B$8:$B$21,0),MATCH($B509,'3c Mappings'!$C$7:$O$7,0)))</f>
        <v>-</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5">
      <c r="A510" s="10"/>
      <c r="B510" s="72" t="s">
        <v>157</v>
      </c>
      <c r="C510" s="150" t="s">
        <v>134</v>
      </c>
      <c r="D510" s="200"/>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t="str">
        <f>IF(AE418="-","-",AE418*INDEX('3c Mappings'!$C$8:$O$21,MATCH($C510,'3c Mappings'!$B$8:$B$21,0),MATCH($B510,'3c Mappings'!$C$7:$O$7,0)))</f>
        <v>-</v>
      </c>
      <c r="AF510" s="80" t="str">
        <f>IF(AF418="-","-",AF418*INDEX('3c Mappings'!$C$8:$O$21,MATCH($C510,'3c Mappings'!$B$8:$B$21,0),MATCH($B510,'3c Mappings'!$C$7:$O$7,0)))</f>
        <v>-</v>
      </c>
      <c r="AG510" s="80" t="str">
        <f>IF(AG418="-","-",AG418*INDEX('3c Mappings'!$C$8:$O$21,MATCH($C510,'3c Mappings'!$B$8:$B$21,0),MATCH($B510,'3c Mappings'!$C$7:$O$7,0)))</f>
        <v>-</v>
      </c>
      <c r="AH510" s="80" t="str">
        <f>IF(AH418="-","-",AH418*INDEX('3c Mappings'!$C$8:$O$21,MATCH($C510,'3c Mappings'!$B$8:$B$21,0),MATCH($B510,'3c Mappings'!$C$7:$O$7,0)))</f>
        <v>-</v>
      </c>
      <c r="AI510" s="80" t="str">
        <f>IF(AI418="-","-",AI418*INDEX('3c Mappings'!$C$8:$O$21,MATCH($C510,'3c Mappings'!$B$8:$B$21,0),MATCH($B510,'3c Mappings'!$C$7:$O$7,0)))</f>
        <v>-</v>
      </c>
      <c r="AJ510" s="80" t="str">
        <f>IF(AJ418="-","-",AJ418*INDEX('3c Mappings'!$C$8:$O$21,MATCH($C510,'3c Mappings'!$B$8:$B$21,0),MATCH($B510,'3c Mappings'!$C$7:$O$7,0)))</f>
        <v>-</v>
      </c>
      <c r="AK510" s="80" t="str">
        <f>IF(AK418="-","-",AK418*INDEX('3c Mappings'!$C$8:$O$21,MATCH($C510,'3c Mappings'!$B$8:$B$21,0),MATCH($B510,'3c Mappings'!$C$7:$O$7,0)))</f>
        <v>-</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5">
      <c r="A511" s="10"/>
      <c r="B511" s="72" t="s">
        <v>158</v>
      </c>
      <c r="C511" s="150" t="s">
        <v>134</v>
      </c>
      <c r="D511" s="200"/>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t="str">
        <f>IF(AE419="-","-",AE419*INDEX('3c Mappings'!$C$8:$O$21,MATCH($C511,'3c Mappings'!$B$8:$B$21,0),MATCH($B511,'3c Mappings'!$C$7:$O$7,0)))</f>
        <v>-</v>
      </c>
      <c r="AF511" s="80" t="str">
        <f>IF(AF419="-","-",AF419*INDEX('3c Mappings'!$C$8:$O$21,MATCH($C511,'3c Mappings'!$B$8:$B$21,0),MATCH($B511,'3c Mappings'!$C$7:$O$7,0)))</f>
        <v>-</v>
      </c>
      <c r="AG511" s="80" t="str">
        <f>IF(AG419="-","-",AG419*INDEX('3c Mappings'!$C$8:$O$21,MATCH($C511,'3c Mappings'!$B$8:$B$21,0),MATCH($B511,'3c Mappings'!$C$7:$O$7,0)))</f>
        <v>-</v>
      </c>
      <c r="AH511" s="80" t="str">
        <f>IF(AH419="-","-",AH419*INDEX('3c Mappings'!$C$8:$O$21,MATCH($C511,'3c Mappings'!$B$8:$B$21,0),MATCH($B511,'3c Mappings'!$C$7:$O$7,0)))</f>
        <v>-</v>
      </c>
      <c r="AI511" s="80" t="str">
        <f>IF(AI419="-","-",AI419*INDEX('3c Mappings'!$C$8:$O$21,MATCH($C511,'3c Mappings'!$B$8:$B$21,0),MATCH($B511,'3c Mappings'!$C$7:$O$7,0)))</f>
        <v>-</v>
      </c>
      <c r="AJ511" s="80" t="str">
        <f>IF(AJ419="-","-",AJ419*INDEX('3c Mappings'!$C$8:$O$21,MATCH($C511,'3c Mappings'!$B$8:$B$21,0),MATCH($B511,'3c Mappings'!$C$7:$O$7,0)))</f>
        <v>-</v>
      </c>
      <c r="AK511" s="80" t="str">
        <f>IF(AK419="-","-",AK419*INDEX('3c Mappings'!$C$8:$O$21,MATCH($C511,'3c Mappings'!$B$8:$B$21,0),MATCH($B511,'3c Mappings'!$C$7:$O$7,0)))</f>
        <v>-</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5">
      <c r="A512" s="10"/>
      <c r="B512" s="72" t="s">
        <v>159</v>
      </c>
      <c r="C512" s="150" t="s">
        <v>134</v>
      </c>
      <c r="D512" s="200"/>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t="str">
        <f>IF(AE420="-","-",AE420*INDEX('3c Mappings'!$C$8:$O$21,MATCH($C512,'3c Mappings'!$B$8:$B$21,0),MATCH($B512,'3c Mappings'!$C$7:$O$7,0)))</f>
        <v>-</v>
      </c>
      <c r="AF512" s="80" t="str">
        <f>IF(AF420="-","-",AF420*INDEX('3c Mappings'!$C$8:$O$21,MATCH($C512,'3c Mappings'!$B$8:$B$21,0),MATCH($B512,'3c Mappings'!$C$7:$O$7,0)))</f>
        <v>-</v>
      </c>
      <c r="AG512" s="80" t="str">
        <f>IF(AG420="-","-",AG420*INDEX('3c Mappings'!$C$8:$O$21,MATCH($C512,'3c Mappings'!$B$8:$B$21,0),MATCH($B512,'3c Mappings'!$C$7:$O$7,0)))</f>
        <v>-</v>
      </c>
      <c r="AH512" s="80" t="str">
        <f>IF(AH420="-","-",AH420*INDEX('3c Mappings'!$C$8:$O$21,MATCH($C512,'3c Mappings'!$B$8:$B$21,0),MATCH($B512,'3c Mappings'!$C$7:$O$7,0)))</f>
        <v>-</v>
      </c>
      <c r="AI512" s="80" t="str">
        <f>IF(AI420="-","-",AI420*INDEX('3c Mappings'!$C$8:$O$21,MATCH($C512,'3c Mappings'!$B$8:$B$21,0),MATCH($B512,'3c Mappings'!$C$7:$O$7,0)))</f>
        <v>-</v>
      </c>
      <c r="AJ512" s="80" t="str">
        <f>IF(AJ420="-","-",AJ420*INDEX('3c Mappings'!$C$8:$O$21,MATCH($C512,'3c Mappings'!$B$8:$B$21,0),MATCH($B512,'3c Mappings'!$C$7:$O$7,0)))</f>
        <v>-</v>
      </c>
      <c r="AK512" s="80" t="str">
        <f>IF(AK420="-","-",AK420*INDEX('3c Mappings'!$C$8:$O$21,MATCH($C512,'3c Mappings'!$B$8:$B$21,0),MATCH($B512,'3c Mappings'!$C$7:$O$7,0)))</f>
        <v>-</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5">
      <c r="A513" s="10"/>
      <c r="B513" s="72" t="s">
        <v>160</v>
      </c>
      <c r="C513" s="150" t="s">
        <v>134</v>
      </c>
      <c r="D513" s="200"/>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t="str">
        <f>IF(AE421="-","-",AE421*INDEX('3c Mappings'!$C$8:$O$21,MATCH($C513,'3c Mappings'!$B$8:$B$21,0),MATCH($B513,'3c Mappings'!$C$7:$O$7,0)))</f>
        <v>-</v>
      </c>
      <c r="AF513" s="80" t="str">
        <f>IF(AF421="-","-",AF421*INDEX('3c Mappings'!$C$8:$O$21,MATCH($C513,'3c Mappings'!$B$8:$B$21,0),MATCH($B513,'3c Mappings'!$C$7:$O$7,0)))</f>
        <v>-</v>
      </c>
      <c r="AG513" s="80" t="str">
        <f>IF(AG421="-","-",AG421*INDEX('3c Mappings'!$C$8:$O$21,MATCH($C513,'3c Mappings'!$B$8:$B$21,0),MATCH($B513,'3c Mappings'!$C$7:$O$7,0)))</f>
        <v>-</v>
      </c>
      <c r="AH513" s="80" t="str">
        <f>IF(AH421="-","-",AH421*INDEX('3c Mappings'!$C$8:$O$21,MATCH($C513,'3c Mappings'!$B$8:$B$21,0),MATCH($B513,'3c Mappings'!$C$7:$O$7,0)))</f>
        <v>-</v>
      </c>
      <c r="AI513" s="80" t="str">
        <f>IF(AI421="-","-",AI421*INDEX('3c Mappings'!$C$8:$O$21,MATCH($C513,'3c Mappings'!$B$8:$B$21,0),MATCH($B513,'3c Mappings'!$C$7:$O$7,0)))</f>
        <v>-</v>
      </c>
      <c r="AJ513" s="80" t="str">
        <f>IF(AJ421="-","-",AJ421*INDEX('3c Mappings'!$C$8:$O$21,MATCH($C513,'3c Mappings'!$B$8:$B$21,0),MATCH($B513,'3c Mappings'!$C$7:$O$7,0)))</f>
        <v>-</v>
      </c>
      <c r="AK513" s="80" t="str">
        <f>IF(AK421="-","-",AK421*INDEX('3c Mappings'!$C$8:$O$21,MATCH($C513,'3c Mappings'!$B$8:$B$21,0),MATCH($B513,'3c Mappings'!$C$7:$O$7,0)))</f>
        <v>-</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5">
      <c r="A514" s="10"/>
      <c r="B514" s="72" t="s">
        <v>161</v>
      </c>
      <c r="C514" s="150" t="s">
        <v>134</v>
      </c>
      <c r="D514" s="200"/>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t="str">
        <f>IF(AE422="-","-",AE422*INDEX('3c Mappings'!$C$8:$O$21,MATCH($C514,'3c Mappings'!$B$8:$B$21,0),MATCH($B514,'3c Mappings'!$C$7:$O$7,0)))</f>
        <v>-</v>
      </c>
      <c r="AF514" s="80" t="str">
        <f>IF(AF422="-","-",AF422*INDEX('3c Mappings'!$C$8:$O$21,MATCH($C514,'3c Mappings'!$B$8:$B$21,0),MATCH($B514,'3c Mappings'!$C$7:$O$7,0)))</f>
        <v>-</v>
      </c>
      <c r="AG514" s="80" t="str">
        <f>IF(AG422="-","-",AG422*INDEX('3c Mappings'!$C$8:$O$21,MATCH($C514,'3c Mappings'!$B$8:$B$21,0),MATCH($B514,'3c Mappings'!$C$7:$O$7,0)))</f>
        <v>-</v>
      </c>
      <c r="AH514" s="80" t="str">
        <f>IF(AH422="-","-",AH422*INDEX('3c Mappings'!$C$8:$O$21,MATCH($C514,'3c Mappings'!$B$8:$B$21,0),MATCH($B514,'3c Mappings'!$C$7:$O$7,0)))</f>
        <v>-</v>
      </c>
      <c r="AI514" s="80" t="str">
        <f>IF(AI422="-","-",AI422*INDEX('3c Mappings'!$C$8:$O$21,MATCH($C514,'3c Mappings'!$B$8:$B$21,0),MATCH($B514,'3c Mappings'!$C$7:$O$7,0)))</f>
        <v>-</v>
      </c>
      <c r="AJ514" s="80" t="str">
        <f>IF(AJ422="-","-",AJ422*INDEX('3c Mappings'!$C$8:$O$21,MATCH($C514,'3c Mappings'!$B$8:$B$21,0),MATCH($B514,'3c Mappings'!$C$7:$O$7,0)))</f>
        <v>-</v>
      </c>
      <c r="AK514" s="80" t="str">
        <f>IF(AK422="-","-",AK422*INDEX('3c Mappings'!$C$8:$O$21,MATCH($C514,'3c Mappings'!$B$8:$B$21,0),MATCH($B514,'3c Mappings'!$C$7:$O$7,0)))</f>
        <v>-</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5">
      <c r="A515" s="10"/>
      <c r="B515" s="72" t="s">
        <v>162</v>
      </c>
      <c r="C515" s="150" t="s">
        <v>134</v>
      </c>
      <c r="D515" s="200"/>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t="str">
        <f>IF(AE423="-","-",AE423*INDEX('3c Mappings'!$C$8:$O$21,MATCH($C515,'3c Mappings'!$B$8:$B$21,0),MATCH($B515,'3c Mappings'!$C$7:$O$7,0)))</f>
        <v>-</v>
      </c>
      <c r="AF515" s="80" t="str">
        <f>IF(AF423="-","-",AF423*INDEX('3c Mappings'!$C$8:$O$21,MATCH($C515,'3c Mappings'!$B$8:$B$21,0),MATCH($B515,'3c Mappings'!$C$7:$O$7,0)))</f>
        <v>-</v>
      </c>
      <c r="AG515" s="80" t="str">
        <f>IF(AG423="-","-",AG423*INDEX('3c Mappings'!$C$8:$O$21,MATCH($C515,'3c Mappings'!$B$8:$B$21,0),MATCH($B515,'3c Mappings'!$C$7:$O$7,0)))</f>
        <v>-</v>
      </c>
      <c r="AH515" s="80" t="str">
        <f>IF(AH423="-","-",AH423*INDEX('3c Mappings'!$C$8:$O$21,MATCH($C515,'3c Mappings'!$B$8:$B$21,0),MATCH($B515,'3c Mappings'!$C$7:$O$7,0)))</f>
        <v>-</v>
      </c>
      <c r="AI515" s="80" t="str">
        <f>IF(AI423="-","-",AI423*INDEX('3c Mappings'!$C$8:$O$21,MATCH($C515,'3c Mappings'!$B$8:$B$21,0),MATCH($B515,'3c Mappings'!$C$7:$O$7,0)))</f>
        <v>-</v>
      </c>
      <c r="AJ515" s="80" t="str">
        <f>IF(AJ423="-","-",AJ423*INDEX('3c Mappings'!$C$8:$O$21,MATCH($C515,'3c Mappings'!$B$8:$B$21,0),MATCH($B515,'3c Mappings'!$C$7:$O$7,0)))</f>
        <v>-</v>
      </c>
      <c r="AK515" s="80" t="str">
        <f>IF(AK423="-","-",AK423*INDEX('3c Mappings'!$C$8:$O$21,MATCH($C515,'3c Mappings'!$B$8:$B$21,0),MATCH($B515,'3c Mappings'!$C$7:$O$7,0)))</f>
        <v>-</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5">
      <c r="A516" s="10"/>
      <c r="B516" s="72" t="s">
        <v>163</v>
      </c>
      <c r="C516" s="150" t="s">
        <v>134</v>
      </c>
      <c r="D516" s="200"/>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t="str">
        <f>IF(AE424="-","-",AE424*INDEX('3c Mappings'!$C$8:$O$21,MATCH($C516,'3c Mappings'!$B$8:$B$21,0),MATCH($B516,'3c Mappings'!$C$7:$O$7,0)))</f>
        <v>-</v>
      </c>
      <c r="AF516" s="80" t="str">
        <f>IF(AF424="-","-",AF424*INDEX('3c Mappings'!$C$8:$O$21,MATCH($C516,'3c Mappings'!$B$8:$B$21,0),MATCH($B516,'3c Mappings'!$C$7:$O$7,0)))</f>
        <v>-</v>
      </c>
      <c r="AG516" s="80" t="str">
        <f>IF(AG424="-","-",AG424*INDEX('3c Mappings'!$C$8:$O$21,MATCH($C516,'3c Mappings'!$B$8:$B$21,0),MATCH($B516,'3c Mappings'!$C$7:$O$7,0)))</f>
        <v>-</v>
      </c>
      <c r="AH516" s="80" t="str">
        <f>IF(AH424="-","-",AH424*INDEX('3c Mappings'!$C$8:$O$21,MATCH($C516,'3c Mappings'!$B$8:$B$21,0),MATCH($B516,'3c Mappings'!$C$7:$O$7,0)))</f>
        <v>-</v>
      </c>
      <c r="AI516" s="80" t="str">
        <f>IF(AI424="-","-",AI424*INDEX('3c Mappings'!$C$8:$O$21,MATCH($C516,'3c Mappings'!$B$8:$B$21,0),MATCH($B516,'3c Mappings'!$C$7:$O$7,0)))</f>
        <v>-</v>
      </c>
      <c r="AJ516" s="80" t="str">
        <f>IF(AJ424="-","-",AJ424*INDEX('3c Mappings'!$C$8:$O$21,MATCH($C516,'3c Mappings'!$B$8:$B$21,0),MATCH($B516,'3c Mappings'!$C$7:$O$7,0)))</f>
        <v>-</v>
      </c>
      <c r="AK516" s="80" t="str">
        <f>IF(AK424="-","-",AK424*INDEX('3c Mappings'!$C$8:$O$21,MATCH($C516,'3c Mappings'!$B$8:$B$21,0),MATCH($B516,'3c Mappings'!$C$7:$O$7,0)))</f>
        <v>-</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5">
      <c r="A517" s="10"/>
      <c r="B517" s="72" t="s">
        <v>164</v>
      </c>
      <c r="C517" s="150" t="s">
        <v>134</v>
      </c>
      <c r="D517" s="200"/>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t="str">
        <f>IF(AE425="-","-",AE425*INDEX('3c Mappings'!$C$8:$O$21,MATCH($C517,'3c Mappings'!$B$8:$B$21,0),MATCH($B517,'3c Mappings'!$C$7:$O$7,0)))</f>
        <v>-</v>
      </c>
      <c r="AF517" s="80" t="str">
        <f>IF(AF425="-","-",AF425*INDEX('3c Mappings'!$C$8:$O$21,MATCH($C517,'3c Mappings'!$B$8:$B$21,0),MATCH($B517,'3c Mappings'!$C$7:$O$7,0)))</f>
        <v>-</v>
      </c>
      <c r="AG517" s="80" t="str">
        <f>IF(AG425="-","-",AG425*INDEX('3c Mappings'!$C$8:$O$21,MATCH($C517,'3c Mappings'!$B$8:$B$21,0),MATCH($B517,'3c Mappings'!$C$7:$O$7,0)))</f>
        <v>-</v>
      </c>
      <c r="AH517" s="80" t="str">
        <f>IF(AH425="-","-",AH425*INDEX('3c Mappings'!$C$8:$O$21,MATCH($C517,'3c Mappings'!$B$8:$B$21,0),MATCH($B517,'3c Mappings'!$C$7:$O$7,0)))</f>
        <v>-</v>
      </c>
      <c r="AI517" s="80" t="str">
        <f>IF(AI425="-","-",AI425*INDEX('3c Mappings'!$C$8:$O$21,MATCH($C517,'3c Mappings'!$B$8:$B$21,0),MATCH($B517,'3c Mappings'!$C$7:$O$7,0)))</f>
        <v>-</v>
      </c>
      <c r="AJ517" s="80" t="str">
        <f>IF(AJ425="-","-",AJ425*INDEX('3c Mappings'!$C$8:$O$21,MATCH($C517,'3c Mappings'!$B$8:$B$21,0),MATCH($B517,'3c Mappings'!$C$7:$O$7,0)))</f>
        <v>-</v>
      </c>
      <c r="AK517" s="80" t="str">
        <f>IF(AK425="-","-",AK425*INDEX('3c Mappings'!$C$8:$O$21,MATCH($C517,'3c Mappings'!$B$8:$B$21,0),MATCH($B517,'3c Mappings'!$C$7:$O$7,0)))</f>
        <v>-</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5">
      <c r="A518" s="10"/>
      <c r="B518" s="72" t="s">
        <v>165</v>
      </c>
      <c r="C518" s="150" t="s">
        <v>134</v>
      </c>
      <c r="D518" s="200"/>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t="str">
        <f>IF(AE426="-","-",AE426*INDEX('3c Mappings'!$C$8:$O$21,MATCH($C518,'3c Mappings'!$B$8:$B$21,0),MATCH($B518,'3c Mappings'!$C$7:$O$7,0)))</f>
        <v>-</v>
      </c>
      <c r="AF518" s="80" t="str">
        <f>IF(AF426="-","-",AF426*INDEX('3c Mappings'!$C$8:$O$21,MATCH($C518,'3c Mappings'!$B$8:$B$21,0),MATCH($B518,'3c Mappings'!$C$7:$O$7,0)))</f>
        <v>-</v>
      </c>
      <c r="AG518" s="80" t="str">
        <f>IF(AG426="-","-",AG426*INDEX('3c Mappings'!$C$8:$O$21,MATCH($C518,'3c Mappings'!$B$8:$B$21,0),MATCH($B518,'3c Mappings'!$C$7:$O$7,0)))</f>
        <v>-</v>
      </c>
      <c r="AH518" s="80" t="str">
        <f>IF(AH426="-","-",AH426*INDEX('3c Mappings'!$C$8:$O$21,MATCH($C518,'3c Mappings'!$B$8:$B$21,0),MATCH($B518,'3c Mappings'!$C$7:$O$7,0)))</f>
        <v>-</v>
      </c>
      <c r="AI518" s="80" t="str">
        <f>IF(AI426="-","-",AI426*INDEX('3c Mappings'!$C$8:$O$21,MATCH($C518,'3c Mappings'!$B$8:$B$21,0),MATCH($B518,'3c Mappings'!$C$7:$O$7,0)))</f>
        <v>-</v>
      </c>
      <c r="AJ518" s="80" t="str">
        <f>IF(AJ426="-","-",AJ426*INDEX('3c Mappings'!$C$8:$O$21,MATCH($C518,'3c Mappings'!$B$8:$B$21,0),MATCH($B518,'3c Mappings'!$C$7:$O$7,0)))</f>
        <v>-</v>
      </c>
      <c r="AK518" s="80" t="str">
        <f>IF(AK426="-","-",AK426*INDEX('3c Mappings'!$C$8:$O$21,MATCH($C518,'3c Mappings'!$B$8:$B$21,0),MATCH($B518,'3c Mappings'!$C$7:$O$7,0)))</f>
        <v>-</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5">
      <c r="A519" s="10"/>
      <c r="B519" s="72" t="s">
        <v>166</v>
      </c>
      <c r="C519" s="150" t="s">
        <v>134</v>
      </c>
      <c r="D519" s="200"/>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t="str">
        <f>IF(AE427="-","-",AE427*INDEX('3c Mappings'!$C$8:$O$21,MATCH($C519,'3c Mappings'!$B$8:$B$21,0),MATCH($B519,'3c Mappings'!$C$7:$O$7,0)))</f>
        <v>-</v>
      </c>
      <c r="AF519" s="80" t="str">
        <f>IF(AF427="-","-",AF427*INDEX('3c Mappings'!$C$8:$O$21,MATCH($C519,'3c Mappings'!$B$8:$B$21,0),MATCH($B519,'3c Mappings'!$C$7:$O$7,0)))</f>
        <v>-</v>
      </c>
      <c r="AG519" s="80" t="str">
        <f>IF(AG427="-","-",AG427*INDEX('3c Mappings'!$C$8:$O$21,MATCH($C519,'3c Mappings'!$B$8:$B$21,0),MATCH($B519,'3c Mappings'!$C$7:$O$7,0)))</f>
        <v>-</v>
      </c>
      <c r="AH519" s="80" t="str">
        <f>IF(AH427="-","-",AH427*INDEX('3c Mappings'!$C$8:$O$21,MATCH($C519,'3c Mappings'!$B$8:$B$21,0),MATCH($B519,'3c Mappings'!$C$7:$O$7,0)))</f>
        <v>-</v>
      </c>
      <c r="AI519" s="80" t="str">
        <f>IF(AI427="-","-",AI427*INDEX('3c Mappings'!$C$8:$O$21,MATCH($C519,'3c Mappings'!$B$8:$B$21,0),MATCH($B519,'3c Mappings'!$C$7:$O$7,0)))</f>
        <v>-</v>
      </c>
      <c r="AJ519" s="80" t="str">
        <f>IF(AJ427="-","-",AJ427*INDEX('3c Mappings'!$C$8:$O$21,MATCH($C519,'3c Mappings'!$B$8:$B$21,0),MATCH($B519,'3c Mappings'!$C$7:$O$7,0)))</f>
        <v>-</v>
      </c>
      <c r="AK519" s="80" t="str">
        <f>IF(AK427="-","-",AK427*INDEX('3c Mappings'!$C$8:$O$21,MATCH($C519,'3c Mappings'!$B$8:$B$21,0),MATCH($B519,'3c Mappings'!$C$7:$O$7,0)))</f>
        <v>-</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5">
      <c r="A520" s="10"/>
      <c r="B520" s="72" t="s">
        <v>167</v>
      </c>
      <c r="C520" s="150" t="s">
        <v>134</v>
      </c>
      <c r="D520" s="200"/>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t="str">
        <f>IF(AE428="-","-",AE428*INDEX('3c Mappings'!$C$8:$O$21,MATCH($C520,'3c Mappings'!$B$8:$B$21,0),MATCH($B520,'3c Mappings'!$C$7:$O$7,0)))</f>
        <v>-</v>
      </c>
      <c r="AF520" s="80" t="str">
        <f>IF(AF428="-","-",AF428*INDEX('3c Mappings'!$C$8:$O$21,MATCH($C520,'3c Mappings'!$B$8:$B$21,0),MATCH($B520,'3c Mappings'!$C$7:$O$7,0)))</f>
        <v>-</v>
      </c>
      <c r="AG520" s="80" t="str">
        <f>IF(AG428="-","-",AG428*INDEX('3c Mappings'!$C$8:$O$21,MATCH($C520,'3c Mappings'!$B$8:$B$21,0),MATCH($B520,'3c Mappings'!$C$7:$O$7,0)))</f>
        <v>-</v>
      </c>
      <c r="AH520" s="80" t="str">
        <f>IF(AH428="-","-",AH428*INDEX('3c Mappings'!$C$8:$O$21,MATCH($C520,'3c Mappings'!$B$8:$B$21,0),MATCH($B520,'3c Mappings'!$C$7:$O$7,0)))</f>
        <v>-</v>
      </c>
      <c r="AI520" s="80" t="str">
        <f>IF(AI428="-","-",AI428*INDEX('3c Mappings'!$C$8:$O$21,MATCH($C520,'3c Mappings'!$B$8:$B$21,0),MATCH($B520,'3c Mappings'!$C$7:$O$7,0)))</f>
        <v>-</v>
      </c>
      <c r="AJ520" s="80" t="str">
        <f>IF(AJ428="-","-",AJ428*INDEX('3c Mappings'!$C$8:$O$21,MATCH($C520,'3c Mappings'!$B$8:$B$21,0),MATCH($B520,'3c Mappings'!$C$7:$O$7,0)))</f>
        <v>-</v>
      </c>
      <c r="AK520" s="80" t="str">
        <f>IF(AK428="-","-",AK428*INDEX('3c Mappings'!$C$8:$O$21,MATCH($C520,'3c Mappings'!$B$8:$B$21,0),MATCH($B520,'3c Mappings'!$C$7:$O$7,0)))</f>
        <v>-</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65" customHeight="1">
      <c r="A521" s="10"/>
      <c r="B521" s="72" t="s">
        <v>155</v>
      </c>
      <c r="C521" s="150" t="s">
        <v>135</v>
      </c>
      <c r="D521" s="200"/>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t="str">
        <f>IF(AE416="-","-",AE416*INDEX('3c Mappings'!$C$8:$O$21,MATCH($C521,'3c Mappings'!$B$8:$B$21,0),MATCH($B521,'3c Mappings'!$C$7:$O$7,0)))</f>
        <v>-</v>
      </c>
      <c r="AF521" s="80" t="str">
        <f>IF(AF416="-","-",AF416*INDEX('3c Mappings'!$C$8:$O$21,MATCH($C521,'3c Mappings'!$B$8:$B$21,0),MATCH($B521,'3c Mappings'!$C$7:$O$7,0)))</f>
        <v>-</v>
      </c>
      <c r="AG521" s="80" t="str">
        <f>IF(AG416="-","-",AG416*INDEX('3c Mappings'!$C$8:$O$21,MATCH($C521,'3c Mappings'!$B$8:$B$21,0),MATCH($B521,'3c Mappings'!$C$7:$O$7,0)))</f>
        <v>-</v>
      </c>
      <c r="AH521" s="80" t="str">
        <f>IF(AH416="-","-",AH416*INDEX('3c Mappings'!$C$8:$O$21,MATCH($C521,'3c Mappings'!$B$8:$B$21,0),MATCH($B521,'3c Mappings'!$C$7:$O$7,0)))</f>
        <v>-</v>
      </c>
      <c r="AI521" s="80" t="str">
        <f>IF(AI416="-","-",AI416*INDEX('3c Mappings'!$C$8:$O$21,MATCH($C521,'3c Mappings'!$B$8:$B$21,0),MATCH($B521,'3c Mappings'!$C$7:$O$7,0)))</f>
        <v>-</v>
      </c>
      <c r="AJ521" s="80" t="str">
        <f>IF(AJ416="-","-",AJ416*INDEX('3c Mappings'!$C$8:$O$21,MATCH($C521,'3c Mappings'!$B$8:$B$21,0),MATCH($B521,'3c Mappings'!$C$7:$O$7,0)))</f>
        <v>-</v>
      </c>
      <c r="AK521" s="80" t="str">
        <f>IF(AK416="-","-",AK416*INDEX('3c Mappings'!$C$8:$O$21,MATCH($C521,'3c Mappings'!$B$8:$B$21,0),MATCH($B521,'3c Mappings'!$C$7:$O$7,0)))</f>
        <v>-</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5">
      <c r="A522" s="10"/>
      <c r="B522" s="72" t="s">
        <v>156</v>
      </c>
      <c r="C522" s="150" t="s">
        <v>135</v>
      </c>
      <c r="D522" s="200"/>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t="str">
        <f>IF(AE417="-","-",AE417*INDEX('3c Mappings'!$C$8:$O$21,MATCH($C522,'3c Mappings'!$B$8:$B$21,0),MATCH($B522,'3c Mappings'!$C$7:$O$7,0)))</f>
        <v>-</v>
      </c>
      <c r="AF522" s="80" t="str">
        <f>IF(AF417="-","-",AF417*INDEX('3c Mappings'!$C$8:$O$21,MATCH($C522,'3c Mappings'!$B$8:$B$21,0),MATCH($B522,'3c Mappings'!$C$7:$O$7,0)))</f>
        <v>-</v>
      </c>
      <c r="AG522" s="80" t="str">
        <f>IF(AG417="-","-",AG417*INDEX('3c Mappings'!$C$8:$O$21,MATCH($C522,'3c Mappings'!$B$8:$B$21,0),MATCH($B522,'3c Mappings'!$C$7:$O$7,0)))</f>
        <v>-</v>
      </c>
      <c r="AH522" s="80" t="str">
        <f>IF(AH417="-","-",AH417*INDEX('3c Mappings'!$C$8:$O$21,MATCH($C522,'3c Mappings'!$B$8:$B$21,0),MATCH($B522,'3c Mappings'!$C$7:$O$7,0)))</f>
        <v>-</v>
      </c>
      <c r="AI522" s="80" t="str">
        <f>IF(AI417="-","-",AI417*INDEX('3c Mappings'!$C$8:$O$21,MATCH($C522,'3c Mappings'!$B$8:$B$21,0),MATCH($B522,'3c Mappings'!$C$7:$O$7,0)))</f>
        <v>-</v>
      </c>
      <c r="AJ522" s="80" t="str">
        <f>IF(AJ417="-","-",AJ417*INDEX('3c Mappings'!$C$8:$O$21,MATCH($C522,'3c Mappings'!$B$8:$B$21,0),MATCH($B522,'3c Mappings'!$C$7:$O$7,0)))</f>
        <v>-</v>
      </c>
      <c r="AK522" s="80" t="str">
        <f>IF(AK417="-","-",AK417*INDEX('3c Mappings'!$C$8:$O$21,MATCH($C522,'3c Mappings'!$B$8:$B$21,0),MATCH($B522,'3c Mappings'!$C$7:$O$7,0)))</f>
        <v>-</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5">
      <c r="A523" s="10"/>
      <c r="B523" s="72" t="s">
        <v>157</v>
      </c>
      <c r="C523" s="150" t="s">
        <v>135</v>
      </c>
      <c r="D523" s="200"/>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t="str">
        <f>IF(AE418="-","-",AE418*INDEX('3c Mappings'!$C$8:$O$21,MATCH($C523,'3c Mappings'!$B$8:$B$21,0),MATCH($B523,'3c Mappings'!$C$7:$O$7,0)))</f>
        <v>-</v>
      </c>
      <c r="AF523" s="80" t="str">
        <f>IF(AF418="-","-",AF418*INDEX('3c Mappings'!$C$8:$O$21,MATCH($C523,'3c Mappings'!$B$8:$B$21,0),MATCH($B523,'3c Mappings'!$C$7:$O$7,0)))</f>
        <v>-</v>
      </c>
      <c r="AG523" s="80" t="str">
        <f>IF(AG418="-","-",AG418*INDEX('3c Mappings'!$C$8:$O$21,MATCH($C523,'3c Mappings'!$B$8:$B$21,0),MATCH($B523,'3c Mappings'!$C$7:$O$7,0)))</f>
        <v>-</v>
      </c>
      <c r="AH523" s="80" t="str">
        <f>IF(AH418="-","-",AH418*INDEX('3c Mappings'!$C$8:$O$21,MATCH($C523,'3c Mappings'!$B$8:$B$21,0),MATCH($B523,'3c Mappings'!$C$7:$O$7,0)))</f>
        <v>-</v>
      </c>
      <c r="AI523" s="80" t="str">
        <f>IF(AI418="-","-",AI418*INDEX('3c Mappings'!$C$8:$O$21,MATCH($C523,'3c Mappings'!$B$8:$B$21,0),MATCH($B523,'3c Mappings'!$C$7:$O$7,0)))</f>
        <v>-</v>
      </c>
      <c r="AJ523" s="80" t="str">
        <f>IF(AJ418="-","-",AJ418*INDEX('3c Mappings'!$C$8:$O$21,MATCH($C523,'3c Mappings'!$B$8:$B$21,0),MATCH($B523,'3c Mappings'!$C$7:$O$7,0)))</f>
        <v>-</v>
      </c>
      <c r="AK523" s="80" t="str">
        <f>IF(AK418="-","-",AK418*INDEX('3c Mappings'!$C$8:$O$21,MATCH($C523,'3c Mappings'!$B$8:$B$21,0),MATCH($B523,'3c Mappings'!$C$7:$O$7,0)))</f>
        <v>-</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5">
      <c r="A524" s="10"/>
      <c r="B524" s="72" t="s">
        <v>158</v>
      </c>
      <c r="C524" s="150" t="s">
        <v>135</v>
      </c>
      <c r="D524" s="200"/>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t="str">
        <f>IF(AE419="-","-",AE419*INDEX('3c Mappings'!$C$8:$O$21,MATCH($C524,'3c Mappings'!$B$8:$B$21,0),MATCH($B524,'3c Mappings'!$C$7:$O$7,0)))</f>
        <v>-</v>
      </c>
      <c r="AF524" s="80" t="str">
        <f>IF(AF419="-","-",AF419*INDEX('3c Mappings'!$C$8:$O$21,MATCH($C524,'3c Mappings'!$B$8:$B$21,0),MATCH($B524,'3c Mappings'!$C$7:$O$7,0)))</f>
        <v>-</v>
      </c>
      <c r="AG524" s="80" t="str">
        <f>IF(AG419="-","-",AG419*INDEX('3c Mappings'!$C$8:$O$21,MATCH($C524,'3c Mappings'!$B$8:$B$21,0),MATCH($B524,'3c Mappings'!$C$7:$O$7,0)))</f>
        <v>-</v>
      </c>
      <c r="AH524" s="80" t="str">
        <f>IF(AH419="-","-",AH419*INDEX('3c Mappings'!$C$8:$O$21,MATCH($C524,'3c Mappings'!$B$8:$B$21,0),MATCH($B524,'3c Mappings'!$C$7:$O$7,0)))</f>
        <v>-</v>
      </c>
      <c r="AI524" s="80" t="str">
        <f>IF(AI419="-","-",AI419*INDEX('3c Mappings'!$C$8:$O$21,MATCH($C524,'3c Mappings'!$B$8:$B$21,0),MATCH($B524,'3c Mappings'!$C$7:$O$7,0)))</f>
        <v>-</v>
      </c>
      <c r="AJ524" s="80" t="str">
        <f>IF(AJ419="-","-",AJ419*INDEX('3c Mappings'!$C$8:$O$21,MATCH($C524,'3c Mappings'!$B$8:$B$21,0),MATCH($B524,'3c Mappings'!$C$7:$O$7,0)))</f>
        <v>-</v>
      </c>
      <c r="AK524" s="80" t="str">
        <f>IF(AK419="-","-",AK419*INDEX('3c Mappings'!$C$8:$O$21,MATCH($C524,'3c Mappings'!$B$8:$B$21,0),MATCH($B524,'3c Mappings'!$C$7:$O$7,0)))</f>
        <v>-</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5">
      <c r="A525" s="10"/>
      <c r="B525" s="72" t="s">
        <v>159</v>
      </c>
      <c r="C525" s="150" t="s">
        <v>135</v>
      </c>
      <c r="D525" s="200"/>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t="str">
        <f>IF(AE420="-","-",AE420*INDEX('3c Mappings'!$C$8:$O$21,MATCH($C525,'3c Mappings'!$B$8:$B$21,0),MATCH($B525,'3c Mappings'!$C$7:$O$7,0)))</f>
        <v>-</v>
      </c>
      <c r="AF525" s="80" t="str">
        <f>IF(AF420="-","-",AF420*INDEX('3c Mappings'!$C$8:$O$21,MATCH($C525,'3c Mappings'!$B$8:$B$21,0),MATCH($B525,'3c Mappings'!$C$7:$O$7,0)))</f>
        <v>-</v>
      </c>
      <c r="AG525" s="80" t="str">
        <f>IF(AG420="-","-",AG420*INDEX('3c Mappings'!$C$8:$O$21,MATCH($C525,'3c Mappings'!$B$8:$B$21,0),MATCH($B525,'3c Mappings'!$C$7:$O$7,0)))</f>
        <v>-</v>
      </c>
      <c r="AH525" s="80" t="str">
        <f>IF(AH420="-","-",AH420*INDEX('3c Mappings'!$C$8:$O$21,MATCH($C525,'3c Mappings'!$B$8:$B$21,0),MATCH($B525,'3c Mappings'!$C$7:$O$7,0)))</f>
        <v>-</v>
      </c>
      <c r="AI525" s="80" t="str">
        <f>IF(AI420="-","-",AI420*INDEX('3c Mappings'!$C$8:$O$21,MATCH($C525,'3c Mappings'!$B$8:$B$21,0),MATCH($B525,'3c Mappings'!$C$7:$O$7,0)))</f>
        <v>-</v>
      </c>
      <c r="AJ525" s="80" t="str">
        <f>IF(AJ420="-","-",AJ420*INDEX('3c Mappings'!$C$8:$O$21,MATCH($C525,'3c Mappings'!$B$8:$B$21,0),MATCH($B525,'3c Mappings'!$C$7:$O$7,0)))</f>
        <v>-</v>
      </c>
      <c r="AK525" s="80" t="str">
        <f>IF(AK420="-","-",AK420*INDEX('3c Mappings'!$C$8:$O$21,MATCH($C525,'3c Mappings'!$B$8:$B$21,0),MATCH($B525,'3c Mappings'!$C$7:$O$7,0)))</f>
        <v>-</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5">
      <c r="A526" s="10"/>
      <c r="B526" s="72" t="s">
        <v>160</v>
      </c>
      <c r="C526" s="150" t="s">
        <v>135</v>
      </c>
      <c r="D526" s="200"/>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t="str">
        <f>IF(AE421="-","-",AE421*INDEX('3c Mappings'!$C$8:$O$21,MATCH($C526,'3c Mappings'!$B$8:$B$21,0),MATCH($B526,'3c Mappings'!$C$7:$O$7,0)))</f>
        <v>-</v>
      </c>
      <c r="AF526" s="80" t="str">
        <f>IF(AF421="-","-",AF421*INDEX('3c Mappings'!$C$8:$O$21,MATCH($C526,'3c Mappings'!$B$8:$B$21,0),MATCH($B526,'3c Mappings'!$C$7:$O$7,0)))</f>
        <v>-</v>
      </c>
      <c r="AG526" s="80" t="str">
        <f>IF(AG421="-","-",AG421*INDEX('3c Mappings'!$C$8:$O$21,MATCH($C526,'3c Mappings'!$B$8:$B$21,0),MATCH($B526,'3c Mappings'!$C$7:$O$7,0)))</f>
        <v>-</v>
      </c>
      <c r="AH526" s="80" t="str">
        <f>IF(AH421="-","-",AH421*INDEX('3c Mappings'!$C$8:$O$21,MATCH($C526,'3c Mappings'!$B$8:$B$21,0),MATCH($B526,'3c Mappings'!$C$7:$O$7,0)))</f>
        <v>-</v>
      </c>
      <c r="AI526" s="80" t="str">
        <f>IF(AI421="-","-",AI421*INDEX('3c Mappings'!$C$8:$O$21,MATCH($C526,'3c Mappings'!$B$8:$B$21,0),MATCH($B526,'3c Mappings'!$C$7:$O$7,0)))</f>
        <v>-</v>
      </c>
      <c r="AJ526" s="80" t="str">
        <f>IF(AJ421="-","-",AJ421*INDEX('3c Mappings'!$C$8:$O$21,MATCH($C526,'3c Mappings'!$B$8:$B$21,0),MATCH($B526,'3c Mappings'!$C$7:$O$7,0)))</f>
        <v>-</v>
      </c>
      <c r="AK526" s="80" t="str">
        <f>IF(AK421="-","-",AK421*INDEX('3c Mappings'!$C$8:$O$21,MATCH($C526,'3c Mappings'!$B$8:$B$21,0),MATCH($B526,'3c Mappings'!$C$7:$O$7,0)))</f>
        <v>-</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5">
      <c r="A527" s="10"/>
      <c r="B527" s="72" t="s">
        <v>161</v>
      </c>
      <c r="C527" s="150" t="s">
        <v>135</v>
      </c>
      <c r="D527" s="200"/>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t="str">
        <f>IF(AE422="-","-",AE422*INDEX('3c Mappings'!$C$8:$O$21,MATCH($C527,'3c Mappings'!$B$8:$B$21,0),MATCH($B527,'3c Mappings'!$C$7:$O$7,0)))</f>
        <v>-</v>
      </c>
      <c r="AF527" s="80" t="str">
        <f>IF(AF422="-","-",AF422*INDEX('3c Mappings'!$C$8:$O$21,MATCH($C527,'3c Mappings'!$B$8:$B$21,0),MATCH($B527,'3c Mappings'!$C$7:$O$7,0)))</f>
        <v>-</v>
      </c>
      <c r="AG527" s="80" t="str">
        <f>IF(AG422="-","-",AG422*INDEX('3c Mappings'!$C$8:$O$21,MATCH($C527,'3c Mappings'!$B$8:$B$21,0),MATCH($B527,'3c Mappings'!$C$7:$O$7,0)))</f>
        <v>-</v>
      </c>
      <c r="AH527" s="80" t="str">
        <f>IF(AH422="-","-",AH422*INDEX('3c Mappings'!$C$8:$O$21,MATCH($C527,'3c Mappings'!$B$8:$B$21,0),MATCH($B527,'3c Mappings'!$C$7:$O$7,0)))</f>
        <v>-</v>
      </c>
      <c r="AI527" s="80" t="str">
        <f>IF(AI422="-","-",AI422*INDEX('3c Mappings'!$C$8:$O$21,MATCH($C527,'3c Mappings'!$B$8:$B$21,0),MATCH($B527,'3c Mappings'!$C$7:$O$7,0)))</f>
        <v>-</v>
      </c>
      <c r="AJ527" s="80" t="str">
        <f>IF(AJ422="-","-",AJ422*INDEX('3c Mappings'!$C$8:$O$21,MATCH($C527,'3c Mappings'!$B$8:$B$21,0),MATCH($B527,'3c Mappings'!$C$7:$O$7,0)))</f>
        <v>-</v>
      </c>
      <c r="AK527" s="80" t="str">
        <f>IF(AK422="-","-",AK422*INDEX('3c Mappings'!$C$8:$O$21,MATCH($C527,'3c Mappings'!$B$8:$B$21,0),MATCH($B527,'3c Mappings'!$C$7:$O$7,0)))</f>
        <v>-</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5">
      <c r="A528" s="10"/>
      <c r="B528" s="72" t="s">
        <v>162</v>
      </c>
      <c r="C528" s="150" t="s">
        <v>135</v>
      </c>
      <c r="D528" s="200"/>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t="str">
        <f>IF(AE423="-","-",AE423*INDEX('3c Mappings'!$C$8:$O$21,MATCH($C528,'3c Mappings'!$B$8:$B$21,0),MATCH($B528,'3c Mappings'!$C$7:$O$7,0)))</f>
        <v>-</v>
      </c>
      <c r="AF528" s="80" t="str">
        <f>IF(AF423="-","-",AF423*INDEX('3c Mappings'!$C$8:$O$21,MATCH($C528,'3c Mappings'!$B$8:$B$21,0),MATCH($B528,'3c Mappings'!$C$7:$O$7,0)))</f>
        <v>-</v>
      </c>
      <c r="AG528" s="80" t="str">
        <f>IF(AG423="-","-",AG423*INDEX('3c Mappings'!$C$8:$O$21,MATCH($C528,'3c Mappings'!$B$8:$B$21,0),MATCH($B528,'3c Mappings'!$C$7:$O$7,0)))</f>
        <v>-</v>
      </c>
      <c r="AH528" s="80" t="str">
        <f>IF(AH423="-","-",AH423*INDEX('3c Mappings'!$C$8:$O$21,MATCH($C528,'3c Mappings'!$B$8:$B$21,0),MATCH($B528,'3c Mappings'!$C$7:$O$7,0)))</f>
        <v>-</v>
      </c>
      <c r="AI528" s="80" t="str">
        <f>IF(AI423="-","-",AI423*INDEX('3c Mappings'!$C$8:$O$21,MATCH($C528,'3c Mappings'!$B$8:$B$21,0),MATCH($B528,'3c Mappings'!$C$7:$O$7,0)))</f>
        <v>-</v>
      </c>
      <c r="AJ528" s="80" t="str">
        <f>IF(AJ423="-","-",AJ423*INDEX('3c Mappings'!$C$8:$O$21,MATCH($C528,'3c Mappings'!$B$8:$B$21,0),MATCH($B528,'3c Mappings'!$C$7:$O$7,0)))</f>
        <v>-</v>
      </c>
      <c r="AK528" s="80" t="str">
        <f>IF(AK423="-","-",AK423*INDEX('3c Mappings'!$C$8:$O$21,MATCH($C528,'3c Mappings'!$B$8:$B$21,0),MATCH($B528,'3c Mappings'!$C$7:$O$7,0)))</f>
        <v>-</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5">
      <c r="A529" s="10"/>
      <c r="B529" s="72" t="s">
        <v>163</v>
      </c>
      <c r="C529" s="150" t="s">
        <v>135</v>
      </c>
      <c r="D529" s="200"/>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t="str">
        <f>IF(AE424="-","-",AE424*INDEX('3c Mappings'!$C$8:$O$21,MATCH($C529,'3c Mappings'!$B$8:$B$21,0),MATCH($B529,'3c Mappings'!$C$7:$O$7,0)))</f>
        <v>-</v>
      </c>
      <c r="AF529" s="80" t="str">
        <f>IF(AF424="-","-",AF424*INDEX('3c Mappings'!$C$8:$O$21,MATCH($C529,'3c Mappings'!$B$8:$B$21,0),MATCH($B529,'3c Mappings'!$C$7:$O$7,0)))</f>
        <v>-</v>
      </c>
      <c r="AG529" s="80" t="str">
        <f>IF(AG424="-","-",AG424*INDEX('3c Mappings'!$C$8:$O$21,MATCH($C529,'3c Mappings'!$B$8:$B$21,0),MATCH($B529,'3c Mappings'!$C$7:$O$7,0)))</f>
        <v>-</v>
      </c>
      <c r="AH529" s="80" t="str">
        <f>IF(AH424="-","-",AH424*INDEX('3c Mappings'!$C$8:$O$21,MATCH($C529,'3c Mappings'!$B$8:$B$21,0),MATCH($B529,'3c Mappings'!$C$7:$O$7,0)))</f>
        <v>-</v>
      </c>
      <c r="AI529" s="80" t="str">
        <f>IF(AI424="-","-",AI424*INDEX('3c Mappings'!$C$8:$O$21,MATCH($C529,'3c Mappings'!$B$8:$B$21,0),MATCH($B529,'3c Mappings'!$C$7:$O$7,0)))</f>
        <v>-</v>
      </c>
      <c r="AJ529" s="80" t="str">
        <f>IF(AJ424="-","-",AJ424*INDEX('3c Mappings'!$C$8:$O$21,MATCH($C529,'3c Mappings'!$B$8:$B$21,0),MATCH($B529,'3c Mappings'!$C$7:$O$7,0)))</f>
        <v>-</v>
      </c>
      <c r="AK529" s="80" t="str">
        <f>IF(AK424="-","-",AK424*INDEX('3c Mappings'!$C$8:$O$21,MATCH($C529,'3c Mappings'!$B$8:$B$21,0),MATCH($B529,'3c Mappings'!$C$7:$O$7,0)))</f>
        <v>-</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5">
      <c r="A530" s="10"/>
      <c r="B530" s="72" t="s">
        <v>164</v>
      </c>
      <c r="C530" s="150" t="s">
        <v>135</v>
      </c>
      <c r="D530" s="200"/>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t="str">
        <f>IF(AE425="-","-",AE425*INDEX('3c Mappings'!$C$8:$O$21,MATCH($C530,'3c Mappings'!$B$8:$B$21,0),MATCH($B530,'3c Mappings'!$C$7:$O$7,0)))</f>
        <v>-</v>
      </c>
      <c r="AF530" s="80" t="str">
        <f>IF(AF425="-","-",AF425*INDEX('3c Mappings'!$C$8:$O$21,MATCH($C530,'3c Mappings'!$B$8:$B$21,0),MATCH($B530,'3c Mappings'!$C$7:$O$7,0)))</f>
        <v>-</v>
      </c>
      <c r="AG530" s="80" t="str">
        <f>IF(AG425="-","-",AG425*INDEX('3c Mappings'!$C$8:$O$21,MATCH($C530,'3c Mappings'!$B$8:$B$21,0),MATCH($B530,'3c Mappings'!$C$7:$O$7,0)))</f>
        <v>-</v>
      </c>
      <c r="AH530" s="80" t="str">
        <f>IF(AH425="-","-",AH425*INDEX('3c Mappings'!$C$8:$O$21,MATCH($C530,'3c Mappings'!$B$8:$B$21,0),MATCH($B530,'3c Mappings'!$C$7:$O$7,0)))</f>
        <v>-</v>
      </c>
      <c r="AI530" s="80" t="str">
        <f>IF(AI425="-","-",AI425*INDEX('3c Mappings'!$C$8:$O$21,MATCH($C530,'3c Mappings'!$B$8:$B$21,0),MATCH($B530,'3c Mappings'!$C$7:$O$7,0)))</f>
        <v>-</v>
      </c>
      <c r="AJ530" s="80" t="str">
        <f>IF(AJ425="-","-",AJ425*INDEX('3c Mappings'!$C$8:$O$21,MATCH($C530,'3c Mappings'!$B$8:$B$21,0),MATCH($B530,'3c Mappings'!$C$7:$O$7,0)))</f>
        <v>-</v>
      </c>
      <c r="AK530" s="80" t="str">
        <f>IF(AK425="-","-",AK425*INDEX('3c Mappings'!$C$8:$O$21,MATCH($C530,'3c Mappings'!$B$8:$B$21,0),MATCH($B530,'3c Mappings'!$C$7:$O$7,0)))</f>
        <v>-</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5">
      <c r="A531" s="10"/>
      <c r="B531" s="72" t="s">
        <v>165</v>
      </c>
      <c r="C531" s="150" t="s">
        <v>135</v>
      </c>
      <c r="D531" s="200"/>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t="str">
        <f>IF(AE426="-","-",AE426*INDEX('3c Mappings'!$C$8:$O$21,MATCH($C531,'3c Mappings'!$B$8:$B$21,0),MATCH($B531,'3c Mappings'!$C$7:$O$7,0)))</f>
        <v>-</v>
      </c>
      <c r="AF531" s="80" t="str">
        <f>IF(AF426="-","-",AF426*INDEX('3c Mappings'!$C$8:$O$21,MATCH($C531,'3c Mappings'!$B$8:$B$21,0),MATCH($B531,'3c Mappings'!$C$7:$O$7,0)))</f>
        <v>-</v>
      </c>
      <c r="AG531" s="80" t="str">
        <f>IF(AG426="-","-",AG426*INDEX('3c Mappings'!$C$8:$O$21,MATCH($C531,'3c Mappings'!$B$8:$B$21,0),MATCH($B531,'3c Mappings'!$C$7:$O$7,0)))</f>
        <v>-</v>
      </c>
      <c r="AH531" s="80" t="str">
        <f>IF(AH426="-","-",AH426*INDEX('3c Mappings'!$C$8:$O$21,MATCH($C531,'3c Mappings'!$B$8:$B$21,0),MATCH($B531,'3c Mappings'!$C$7:$O$7,0)))</f>
        <v>-</v>
      </c>
      <c r="AI531" s="80" t="str">
        <f>IF(AI426="-","-",AI426*INDEX('3c Mappings'!$C$8:$O$21,MATCH($C531,'3c Mappings'!$B$8:$B$21,0),MATCH($B531,'3c Mappings'!$C$7:$O$7,0)))</f>
        <v>-</v>
      </c>
      <c r="AJ531" s="80" t="str">
        <f>IF(AJ426="-","-",AJ426*INDEX('3c Mappings'!$C$8:$O$21,MATCH($C531,'3c Mappings'!$B$8:$B$21,0),MATCH($B531,'3c Mappings'!$C$7:$O$7,0)))</f>
        <v>-</v>
      </c>
      <c r="AK531" s="80" t="str">
        <f>IF(AK426="-","-",AK426*INDEX('3c Mappings'!$C$8:$O$21,MATCH($C531,'3c Mappings'!$B$8:$B$21,0),MATCH($B531,'3c Mappings'!$C$7:$O$7,0)))</f>
        <v>-</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5">
      <c r="A532" s="10"/>
      <c r="B532" s="72" t="s">
        <v>166</v>
      </c>
      <c r="C532" s="150" t="s">
        <v>135</v>
      </c>
      <c r="D532" s="200"/>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t="str">
        <f>IF(AE427="-","-",AE427*INDEX('3c Mappings'!$C$8:$O$21,MATCH($C532,'3c Mappings'!$B$8:$B$21,0),MATCH($B532,'3c Mappings'!$C$7:$O$7,0)))</f>
        <v>-</v>
      </c>
      <c r="AF532" s="80" t="str">
        <f>IF(AF427="-","-",AF427*INDEX('3c Mappings'!$C$8:$O$21,MATCH($C532,'3c Mappings'!$B$8:$B$21,0),MATCH($B532,'3c Mappings'!$C$7:$O$7,0)))</f>
        <v>-</v>
      </c>
      <c r="AG532" s="80" t="str">
        <f>IF(AG427="-","-",AG427*INDEX('3c Mappings'!$C$8:$O$21,MATCH($C532,'3c Mappings'!$B$8:$B$21,0),MATCH($B532,'3c Mappings'!$C$7:$O$7,0)))</f>
        <v>-</v>
      </c>
      <c r="AH532" s="80" t="str">
        <f>IF(AH427="-","-",AH427*INDEX('3c Mappings'!$C$8:$O$21,MATCH($C532,'3c Mappings'!$B$8:$B$21,0),MATCH($B532,'3c Mappings'!$C$7:$O$7,0)))</f>
        <v>-</v>
      </c>
      <c r="AI532" s="80" t="str">
        <f>IF(AI427="-","-",AI427*INDEX('3c Mappings'!$C$8:$O$21,MATCH($C532,'3c Mappings'!$B$8:$B$21,0),MATCH($B532,'3c Mappings'!$C$7:$O$7,0)))</f>
        <v>-</v>
      </c>
      <c r="AJ532" s="80" t="str">
        <f>IF(AJ427="-","-",AJ427*INDEX('3c Mappings'!$C$8:$O$21,MATCH($C532,'3c Mappings'!$B$8:$B$21,0),MATCH($B532,'3c Mappings'!$C$7:$O$7,0)))</f>
        <v>-</v>
      </c>
      <c r="AK532" s="80" t="str">
        <f>IF(AK427="-","-",AK427*INDEX('3c Mappings'!$C$8:$O$21,MATCH($C532,'3c Mappings'!$B$8:$B$21,0),MATCH($B532,'3c Mappings'!$C$7:$O$7,0)))</f>
        <v>-</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5">
      <c r="A533" s="10"/>
      <c r="B533" s="72" t="s">
        <v>167</v>
      </c>
      <c r="C533" s="150" t="s">
        <v>135</v>
      </c>
      <c r="D533" s="200"/>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t="str">
        <f>IF(AE428="-","-",AE428*INDEX('3c Mappings'!$C$8:$O$21,MATCH($C533,'3c Mappings'!$B$8:$B$21,0),MATCH($B533,'3c Mappings'!$C$7:$O$7,0)))</f>
        <v>-</v>
      </c>
      <c r="AF533" s="80" t="str">
        <f>IF(AF428="-","-",AF428*INDEX('3c Mappings'!$C$8:$O$21,MATCH($C533,'3c Mappings'!$B$8:$B$21,0),MATCH($B533,'3c Mappings'!$C$7:$O$7,0)))</f>
        <v>-</v>
      </c>
      <c r="AG533" s="80" t="str">
        <f>IF(AG428="-","-",AG428*INDEX('3c Mappings'!$C$8:$O$21,MATCH($C533,'3c Mappings'!$B$8:$B$21,0),MATCH($B533,'3c Mappings'!$C$7:$O$7,0)))</f>
        <v>-</v>
      </c>
      <c r="AH533" s="80" t="str">
        <f>IF(AH428="-","-",AH428*INDEX('3c Mappings'!$C$8:$O$21,MATCH($C533,'3c Mappings'!$B$8:$B$21,0),MATCH($B533,'3c Mappings'!$C$7:$O$7,0)))</f>
        <v>-</v>
      </c>
      <c r="AI533" s="80" t="str">
        <f>IF(AI428="-","-",AI428*INDEX('3c Mappings'!$C$8:$O$21,MATCH($C533,'3c Mappings'!$B$8:$B$21,0),MATCH($B533,'3c Mappings'!$C$7:$O$7,0)))</f>
        <v>-</v>
      </c>
      <c r="AJ533" s="80" t="str">
        <f>IF(AJ428="-","-",AJ428*INDEX('3c Mappings'!$C$8:$O$21,MATCH($C533,'3c Mappings'!$B$8:$B$21,0),MATCH($B533,'3c Mappings'!$C$7:$O$7,0)))</f>
        <v>-</v>
      </c>
      <c r="AK533" s="80" t="str">
        <f>IF(AK428="-","-",AK428*INDEX('3c Mappings'!$C$8:$O$21,MATCH($C533,'3c Mappings'!$B$8:$B$21,0),MATCH($B533,'3c Mappings'!$C$7:$O$7,0)))</f>
        <v>-</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65" customHeight="1">
      <c r="A534" s="10"/>
      <c r="B534" s="72" t="s">
        <v>155</v>
      </c>
      <c r="C534" s="150" t="s">
        <v>136</v>
      </c>
      <c r="D534" s="200"/>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t="str">
        <f>IF(AE416="-","-",AE416*INDEX('3c Mappings'!$C$8:$O$21,MATCH($C534,'3c Mappings'!$B$8:$B$21,0),MATCH($B534,'3c Mappings'!$C$7:$O$7,0)))</f>
        <v>-</v>
      </c>
      <c r="AF534" s="80" t="str">
        <f>IF(AF416="-","-",AF416*INDEX('3c Mappings'!$C$8:$O$21,MATCH($C534,'3c Mappings'!$B$8:$B$21,0),MATCH($B534,'3c Mappings'!$C$7:$O$7,0)))</f>
        <v>-</v>
      </c>
      <c r="AG534" s="80" t="str">
        <f>IF(AG416="-","-",AG416*INDEX('3c Mappings'!$C$8:$O$21,MATCH($C534,'3c Mappings'!$B$8:$B$21,0),MATCH($B534,'3c Mappings'!$C$7:$O$7,0)))</f>
        <v>-</v>
      </c>
      <c r="AH534" s="80" t="str">
        <f>IF(AH416="-","-",AH416*INDEX('3c Mappings'!$C$8:$O$21,MATCH($C534,'3c Mappings'!$B$8:$B$21,0),MATCH($B534,'3c Mappings'!$C$7:$O$7,0)))</f>
        <v>-</v>
      </c>
      <c r="AI534" s="80" t="str">
        <f>IF(AI416="-","-",AI416*INDEX('3c Mappings'!$C$8:$O$21,MATCH($C534,'3c Mappings'!$B$8:$B$21,0),MATCH($B534,'3c Mappings'!$C$7:$O$7,0)))</f>
        <v>-</v>
      </c>
      <c r="AJ534" s="80" t="str">
        <f>IF(AJ416="-","-",AJ416*INDEX('3c Mappings'!$C$8:$O$21,MATCH($C534,'3c Mappings'!$B$8:$B$21,0),MATCH($B534,'3c Mappings'!$C$7:$O$7,0)))</f>
        <v>-</v>
      </c>
      <c r="AK534" s="80" t="str">
        <f>IF(AK416="-","-",AK416*INDEX('3c Mappings'!$C$8:$O$21,MATCH($C534,'3c Mappings'!$B$8:$B$21,0),MATCH($B534,'3c Mappings'!$C$7:$O$7,0)))</f>
        <v>-</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5">
      <c r="A535" s="10"/>
      <c r="B535" s="72" t="s">
        <v>156</v>
      </c>
      <c r="C535" s="150" t="s">
        <v>136</v>
      </c>
      <c r="D535" s="200"/>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t="str">
        <f>IF(AE417="-","-",AE417*INDEX('3c Mappings'!$C$8:$O$21,MATCH($C535,'3c Mappings'!$B$8:$B$21,0),MATCH($B535,'3c Mappings'!$C$7:$O$7,0)))</f>
        <v>-</v>
      </c>
      <c r="AF535" s="80" t="str">
        <f>IF(AF417="-","-",AF417*INDEX('3c Mappings'!$C$8:$O$21,MATCH($C535,'3c Mappings'!$B$8:$B$21,0),MATCH($B535,'3c Mappings'!$C$7:$O$7,0)))</f>
        <v>-</v>
      </c>
      <c r="AG535" s="80" t="str">
        <f>IF(AG417="-","-",AG417*INDEX('3c Mappings'!$C$8:$O$21,MATCH($C535,'3c Mappings'!$B$8:$B$21,0),MATCH($B535,'3c Mappings'!$C$7:$O$7,0)))</f>
        <v>-</v>
      </c>
      <c r="AH535" s="80" t="str">
        <f>IF(AH417="-","-",AH417*INDEX('3c Mappings'!$C$8:$O$21,MATCH($C535,'3c Mappings'!$B$8:$B$21,0),MATCH($B535,'3c Mappings'!$C$7:$O$7,0)))</f>
        <v>-</v>
      </c>
      <c r="AI535" s="80" t="str">
        <f>IF(AI417="-","-",AI417*INDEX('3c Mappings'!$C$8:$O$21,MATCH($C535,'3c Mappings'!$B$8:$B$21,0),MATCH($B535,'3c Mappings'!$C$7:$O$7,0)))</f>
        <v>-</v>
      </c>
      <c r="AJ535" s="80" t="str">
        <f>IF(AJ417="-","-",AJ417*INDEX('3c Mappings'!$C$8:$O$21,MATCH($C535,'3c Mappings'!$B$8:$B$21,0),MATCH($B535,'3c Mappings'!$C$7:$O$7,0)))</f>
        <v>-</v>
      </c>
      <c r="AK535" s="80" t="str">
        <f>IF(AK417="-","-",AK417*INDEX('3c Mappings'!$C$8:$O$21,MATCH($C535,'3c Mappings'!$B$8:$B$21,0),MATCH($B535,'3c Mappings'!$C$7:$O$7,0)))</f>
        <v>-</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5">
      <c r="A536" s="10"/>
      <c r="B536" s="72" t="s">
        <v>157</v>
      </c>
      <c r="C536" s="150" t="s">
        <v>136</v>
      </c>
      <c r="D536" s="200"/>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t="str">
        <f>IF(AE418="-","-",AE418*INDEX('3c Mappings'!$C$8:$O$21,MATCH($C536,'3c Mappings'!$B$8:$B$21,0),MATCH($B536,'3c Mappings'!$C$7:$O$7,0)))</f>
        <v>-</v>
      </c>
      <c r="AF536" s="80" t="str">
        <f>IF(AF418="-","-",AF418*INDEX('3c Mappings'!$C$8:$O$21,MATCH($C536,'3c Mappings'!$B$8:$B$21,0),MATCH($B536,'3c Mappings'!$C$7:$O$7,0)))</f>
        <v>-</v>
      </c>
      <c r="AG536" s="80" t="str">
        <f>IF(AG418="-","-",AG418*INDEX('3c Mappings'!$C$8:$O$21,MATCH($C536,'3c Mappings'!$B$8:$B$21,0),MATCH($B536,'3c Mappings'!$C$7:$O$7,0)))</f>
        <v>-</v>
      </c>
      <c r="AH536" s="80" t="str">
        <f>IF(AH418="-","-",AH418*INDEX('3c Mappings'!$C$8:$O$21,MATCH($C536,'3c Mappings'!$B$8:$B$21,0),MATCH($B536,'3c Mappings'!$C$7:$O$7,0)))</f>
        <v>-</v>
      </c>
      <c r="AI536" s="80" t="str">
        <f>IF(AI418="-","-",AI418*INDEX('3c Mappings'!$C$8:$O$21,MATCH($C536,'3c Mappings'!$B$8:$B$21,0),MATCH($B536,'3c Mappings'!$C$7:$O$7,0)))</f>
        <v>-</v>
      </c>
      <c r="AJ536" s="80" t="str">
        <f>IF(AJ418="-","-",AJ418*INDEX('3c Mappings'!$C$8:$O$21,MATCH($C536,'3c Mappings'!$B$8:$B$21,0),MATCH($B536,'3c Mappings'!$C$7:$O$7,0)))</f>
        <v>-</v>
      </c>
      <c r="AK536" s="80" t="str">
        <f>IF(AK418="-","-",AK418*INDEX('3c Mappings'!$C$8:$O$21,MATCH($C536,'3c Mappings'!$B$8:$B$21,0),MATCH($B536,'3c Mappings'!$C$7:$O$7,0)))</f>
        <v>-</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5">
      <c r="A537" s="10"/>
      <c r="B537" s="72" t="s">
        <v>158</v>
      </c>
      <c r="C537" s="150" t="s">
        <v>136</v>
      </c>
      <c r="D537" s="200"/>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t="str">
        <f>IF(AE419="-","-",AE419*INDEX('3c Mappings'!$C$8:$O$21,MATCH($C537,'3c Mappings'!$B$8:$B$21,0),MATCH($B537,'3c Mappings'!$C$7:$O$7,0)))</f>
        <v>-</v>
      </c>
      <c r="AF537" s="80" t="str">
        <f>IF(AF419="-","-",AF419*INDEX('3c Mappings'!$C$8:$O$21,MATCH($C537,'3c Mappings'!$B$8:$B$21,0),MATCH($B537,'3c Mappings'!$C$7:$O$7,0)))</f>
        <v>-</v>
      </c>
      <c r="AG537" s="80" t="str">
        <f>IF(AG419="-","-",AG419*INDEX('3c Mappings'!$C$8:$O$21,MATCH($C537,'3c Mappings'!$B$8:$B$21,0),MATCH($B537,'3c Mappings'!$C$7:$O$7,0)))</f>
        <v>-</v>
      </c>
      <c r="AH537" s="80" t="str">
        <f>IF(AH419="-","-",AH419*INDEX('3c Mappings'!$C$8:$O$21,MATCH($C537,'3c Mappings'!$B$8:$B$21,0),MATCH($B537,'3c Mappings'!$C$7:$O$7,0)))</f>
        <v>-</v>
      </c>
      <c r="AI537" s="80" t="str">
        <f>IF(AI419="-","-",AI419*INDEX('3c Mappings'!$C$8:$O$21,MATCH($C537,'3c Mappings'!$B$8:$B$21,0),MATCH($B537,'3c Mappings'!$C$7:$O$7,0)))</f>
        <v>-</v>
      </c>
      <c r="AJ537" s="80" t="str">
        <f>IF(AJ419="-","-",AJ419*INDEX('3c Mappings'!$C$8:$O$21,MATCH($C537,'3c Mappings'!$B$8:$B$21,0),MATCH($B537,'3c Mappings'!$C$7:$O$7,0)))</f>
        <v>-</v>
      </c>
      <c r="AK537" s="80" t="str">
        <f>IF(AK419="-","-",AK419*INDEX('3c Mappings'!$C$8:$O$21,MATCH($C537,'3c Mappings'!$B$8:$B$21,0),MATCH($B537,'3c Mappings'!$C$7:$O$7,0)))</f>
        <v>-</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5">
      <c r="A538" s="10"/>
      <c r="B538" s="72" t="s">
        <v>159</v>
      </c>
      <c r="C538" s="150" t="s">
        <v>136</v>
      </c>
      <c r="D538" s="200"/>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t="str">
        <f>IF(AE420="-","-",AE420*INDEX('3c Mappings'!$C$8:$O$21,MATCH($C538,'3c Mappings'!$B$8:$B$21,0),MATCH($B538,'3c Mappings'!$C$7:$O$7,0)))</f>
        <v>-</v>
      </c>
      <c r="AF538" s="80" t="str">
        <f>IF(AF420="-","-",AF420*INDEX('3c Mappings'!$C$8:$O$21,MATCH($C538,'3c Mappings'!$B$8:$B$21,0),MATCH($B538,'3c Mappings'!$C$7:$O$7,0)))</f>
        <v>-</v>
      </c>
      <c r="AG538" s="80" t="str">
        <f>IF(AG420="-","-",AG420*INDEX('3c Mappings'!$C$8:$O$21,MATCH($C538,'3c Mappings'!$B$8:$B$21,0),MATCH($B538,'3c Mappings'!$C$7:$O$7,0)))</f>
        <v>-</v>
      </c>
      <c r="AH538" s="80" t="str">
        <f>IF(AH420="-","-",AH420*INDEX('3c Mappings'!$C$8:$O$21,MATCH($C538,'3c Mappings'!$B$8:$B$21,0),MATCH($B538,'3c Mappings'!$C$7:$O$7,0)))</f>
        <v>-</v>
      </c>
      <c r="AI538" s="80" t="str">
        <f>IF(AI420="-","-",AI420*INDEX('3c Mappings'!$C$8:$O$21,MATCH($C538,'3c Mappings'!$B$8:$B$21,0),MATCH($B538,'3c Mappings'!$C$7:$O$7,0)))</f>
        <v>-</v>
      </c>
      <c r="AJ538" s="80" t="str">
        <f>IF(AJ420="-","-",AJ420*INDEX('3c Mappings'!$C$8:$O$21,MATCH($C538,'3c Mappings'!$B$8:$B$21,0),MATCH($B538,'3c Mappings'!$C$7:$O$7,0)))</f>
        <v>-</v>
      </c>
      <c r="AK538" s="80" t="str">
        <f>IF(AK420="-","-",AK420*INDEX('3c Mappings'!$C$8:$O$21,MATCH($C538,'3c Mappings'!$B$8:$B$21,0),MATCH($B538,'3c Mappings'!$C$7:$O$7,0)))</f>
        <v>-</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5">
      <c r="A539" s="10"/>
      <c r="B539" s="72" t="s">
        <v>160</v>
      </c>
      <c r="C539" s="150" t="s">
        <v>136</v>
      </c>
      <c r="D539" s="200"/>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t="str">
        <f>IF(AE421="-","-",AE421*INDEX('3c Mappings'!$C$8:$O$21,MATCH($C539,'3c Mappings'!$B$8:$B$21,0),MATCH($B539,'3c Mappings'!$C$7:$O$7,0)))</f>
        <v>-</v>
      </c>
      <c r="AF539" s="80" t="str">
        <f>IF(AF421="-","-",AF421*INDEX('3c Mappings'!$C$8:$O$21,MATCH($C539,'3c Mappings'!$B$8:$B$21,0),MATCH($B539,'3c Mappings'!$C$7:$O$7,0)))</f>
        <v>-</v>
      </c>
      <c r="AG539" s="80" t="str">
        <f>IF(AG421="-","-",AG421*INDEX('3c Mappings'!$C$8:$O$21,MATCH($C539,'3c Mappings'!$B$8:$B$21,0),MATCH($B539,'3c Mappings'!$C$7:$O$7,0)))</f>
        <v>-</v>
      </c>
      <c r="AH539" s="80" t="str">
        <f>IF(AH421="-","-",AH421*INDEX('3c Mappings'!$C$8:$O$21,MATCH($C539,'3c Mappings'!$B$8:$B$21,0),MATCH($B539,'3c Mappings'!$C$7:$O$7,0)))</f>
        <v>-</v>
      </c>
      <c r="AI539" s="80" t="str">
        <f>IF(AI421="-","-",AI421*INDEX('3c Mappings'!$C$8:$O$21,MATCH($C539,'3c Mappings'!$B$8:$B$21,0),MATCH($B539,'3c Mappings'!$C$7:$O$7,0)))</f>
        <v>-</v>
      </c>
      <c r="AJ539" s="80" t="str">
        <f>IF(AJ421="-","-",AJ421*INDEX('3c Mappings'!$C$8:$O$21,MATCH($C539,'3c Mappings'!$B$8:$B$21,0),MATCH($B539,'3c Mappings'!$C$7:$O$7,0)))</f>
        <v>-</v>
      </c>
      <c r="AK539" s="80" t="str">
        <f>IF(AK421="-","-",AK421*INDEX('3c Mappings'!$C$8:$O$21,MATCH($C539,'3c Mappings'!$B$8:$B$21,0),MATCH($B539,'3c Mappings'!$C$7:$O$7,0)))</f>
        <v>-</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5">
      <c r="A540" s="10"/>
      <c r="B540" s="72" t="s">
        <v>161</v>
      </c>
      <c r="C540" s="150" t="s">
        <v>136</v>
      </c>
      <c r="D540" s="200"/>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t="str">
        <f>IF(AE422="-","-",AE422*INDEX('3c Mappings'!$C$8:$O$21,MATCH($C540,'3c Mappings'!$B$8:$B$21,0),MATCH($B540,'3c Mappings'!$C$7:$O$7,0)))</f>
        <v>-</v>
      </c>
      <c r="AF540" s="80" t="str">
        <f>IF(AF422="-","-",AF422*INDEX('3c Mappings'!$C$8:$O$21,MATCH($C540,'3c Mappings'!$B$8:$B$21,0),MATCH($B540,'3c Mappings'!$C$7:$O$7,0)))</f>
        <v>-</v>
      </c>
      <c r="AG540" s="80" t="str">
        <f>IF(AG422="-","-",AG422*INDEX('3c Mappings'!$C$8:$O$21,MATCH($C540,'3c Mappings'!$B$8:$B$21,0),MATCH($B540,'3c Mappings'!$C$7:$O$7,0)))</f>
        <v>-</v>
      </c>
      <c r="AH540" s="80" t="str">
        <f>IF(AH422="-","-",AH422*INDEX('3c Mappings'!$C$8:$O$21,MATCH($C540,'3c Mappings'!$B$8:$B$21,0),MATCH($B540,'3c Mappings'!$C$7:$O$7,0)))</f>
        <v>-</v>
      </c>
      <c r="AI540" s="80" t="str">
        <f>IF(AI422="-","-",AI422*INDEX('3c Mappings'!$C$8:$O$21,MATCH($C540,'3c Mappings'!$B$8:$B$21,0),MATCH($B540,'3c Mappings'!$C$7:$O$7,0)))</f>
        <v>-</v>
      </c>
      <c r="AJ540" s="80" t="str">
        <f>IF(AJ422="-","-",AJ422*INDEX('3c Mappings'!$C$8:$O$21,MATCH($C540,'3c Mappings'!$B$8:$B$21,0),MATCH($B540,'3c Mappings'!$C$7:$O$7,0)))</f>
        <v>-</v>
      </c>
      <c r="AK540" s="80" t="str">
        <f>IF(AK422="-","-",AK422*INDEX('3c Mappings'!$C$8:$O$21,MATCH($C540,'3c Mappings'!$B$8:$B$21,0),MATCH($B540,'3c Mappings'!$C$7:$O$7,0)))</f>
        <v>-</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5">
      <c r="A541" s="10"/>
      <c r="B541" s="72" t="s">
        <v>162</v>
      </c>
      <c r="C541" s="150" t="s">
        <v>136</v>
      </c>
      <c r="D541" s="200"/>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t="str">
        <f>IF(AE423="-","-",AE423*INDEX('3c Mappings'!$C$8:$O$21,MATCH($C541,'3c Mappings'!$B$8:$B$21,0),MATCH($B541,'3c Mappings'!$C$7:$O$7,0)))</f>
        <v>-</v>
      </c>
      <c r="AF541" s="80" t="str">
        <f>IF(AF423="-","-",AF423*INDEX('3c Mappings'!$C$8:$O$21,MATCH($C541,'3c Mappings'!$B$8:$B$21,0),MATCH($B541,'3c Mappings'!$C$7:$O$7,0)))</f>
        <v>-</v>
      </c>
      <c r="AG541" s="80" t="str">
        <f>IF(AG423="-","-",AG423*INDEX('3c Mappings'!$C$8:$O$21,MATCH($C541,'3c Mappings'!$B$8:$B$21,0),MATCH($B541,'3c Mappings'!$C$7:$O$7,0)))</f>
        <v>-</v>
      </c>
      <c r="AH541" s="80" t="str">
        <f>IF(AH423="-","-",AH423*INDEX('3c Mappings'!$C$8:$O$21,MATCH($C541,'3c Mappings'!$B$8:$B$21,0),MATCH($B541,'3c Mappings'!$C$7:$O$7,0)))</f>
        <v>-</v>
      </c>
      <c r="AI541" s="80" t="str">
        <f>IF(AI423="-","-",AI423*INDEX('3c Mappings'!$C$8:$O$21,MATCH($C541,'3c Mappings'!$B$8:$B$21,0),MATCH($B541,'3c Mappings'!$C$7:$O$7,0)))</f>
        <v>-</v>
      </c>
      <c r="AJ541" s="80" t="str">
        <f>IF(AJ423="-","-",AJ423*INDEX('3c Mappings'!$C$8:$O$21,MATCH($C541,'3c Mappings'!$B$8:$B$21,0),MATCH($B541,'3c Mappings'!$C$7:$O$7,0)))</f>
        <v>-</v>
      </c>
      <c r="AK541" s="80" t="str">
        <f>IF(AK423="-","-",AK423*INDEX('3c Mappings'!$C$8:$O$21,MATCH($C541,'3c Mappings'!$B$8:$B$21,0),MATCH($B541,'3c Mappings'!$C$7:$O$7,0)))</f>
        <v>-</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5">
      <c r="A542" s="10"/>
      <c r="B542" s="72" t="s">
        <v>163</v>
      </c>
      <c r="C542" s="150" t="s">
        <v>136</v>
      </c>
      <c r="D542" s="200"/>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t="str">
        <f>IF(AE424="-","-",AE424*INDEX('3c Mappings'!$C$8:$O$21,MATCH($C542,'3c Mappings'!$B$8:$B$21,0),MATCH($B542,'3c Mappings'!$C$7:$O$7,0)))</f>
        <v>-</v>
      </c>
      <c r="AF542" s="80" t="str">
        <f>IF(AF424="-","-",AF424*INDEX('3c Mappings'!$C$8:$O$21,MATCH($C542,'3c Mappings'!$B$8:$B$21,0),MATCH($B542,'3c Mappings'!$C$7:$O$7,0)))</f>
        <v>-</v>
      </c>
      <c r="AG542" s="80" t="str">
        <f>IF(AG424="-","-",AG424*INDEX('3c Mappings'!$C$8:$O$21,MATCH($C542,'3c Mappings'!$B$8:$B$21,0),MATCH($B542,'3c Mappings'!$C$7:$O$7,0)))</f>
        <v>-</v>
      </c>
      <c r="AH542" s="80" t="str">
        <f>IF(AH424="-","-",AH424*INDEX('3c Mappings'!$C$8:$O$21,MATCH($C542,'3c Mappings'!$B$8:$B$21,0),MATCH($B542,'3c Mappings'!$C$7:$O$7,0)))</f>
        <v>-</v>
      </c>
      <c r="AI542" s="80" t="str">
        <f>IF(AI424="-","-",AI424*INDEX('3c Mappings'!$C$8:$O$21,MATCH($C542,'3c Mappings'!$B$8:$B$21,0),MATCH($B542,'3c Mappings'!$C$7:$O$7,0)))</f>
        <v>-</v>
      </c>
      <c r="AJ542" s="80" t="str">
        <f>IF(AJ424="-","-",AJ424*INDEX('3c Mappings'!$C$8:$O$21,MATCH($C542,'3c Mappings'!$B$8:$B$21,0),MATCH($B542,'3c Mappings'!$C$7:$O$7,0)))</f>
        <v>-</v>
      </c>
      <c r="AK542" s="80" t="str">
        <f>IF(AK424="-","-",AK424*INDEX('3c Mappings'!$C$8:$O$21,MATCH($C542,'3c Mappings'!$B$8:$B$21,0),MATCH($B542,'3c Mappings'!$C$7:$O$7,0)))</f>
        <v>-</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5">
      <c r="A543" s="10"/>
      <c r="B543" s="72" t="s">
        <v>164</v>
      </c>
      <c r="C543" s="150" t="s">
        <v>136</v>
      </c>
      <c r="D543" s="200"/>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t="str">
        <f>IF(AE425="-","-",AE425*INDEX('3c Mappings'!$C$8:$O$21,MATCH($C543,'3c Mappings'!$B$8:$B$21,0),MATCH($B543,'3c Mappings'!$C$7:$O$7,0)))</f>
        <v>-</v>
      </c>
      <c r="AF543" s="80" t="str">
        <f>IF(AF425="-","-",AF425*INDEX('3c Mappings'!$C$8:$O$21,MATCH($C543,'3c Mappings'!$B$8:$B$21,0),MATCH($B543,'3c Mappings'!$C$7:$O$7,0)))</f>
        <v>-</v>
      </c>
      <c r="AG543" s="80" t="str">
        <f>IF(AG425="-","-",AG425*INDEX('3c Mappings'!$C$8:$O$21,MATCH($C543,'3c Mappings'!$B$8:$B$21,0),MATCH($B543,'3c Mappings'!$C$7:$O$7,0)))</f>
        <v>-</v>
      </c>
      <c r="AH543" s="80" t="str">
        <f>IF(AH425="-","-",AH425*INDEX('3c Mappings'!$C$8:$O$21,MATCH($C543,'3c Mappings'!$B$8:$B$21,0),MATCH($B543,'3c Mappings'!$C$7:$O$7,0)))</f>
        <v>-</v>
      </c>
      <c r="AI543" s="80" t="str">
        <f>IF(AI425="-","-",AI425*INDEX('3c Mappings'!$C$8:$O$21,MATCH($C543,'3c Mappings'!$B$8:$B$21,0),MATCH($B543,'3c Mappings'!$C$7:$O$7,0)))</f>
        <v>-</v>
      </c>
      <c r="AJ543" s="80" t="str">
        <f>IF(AJ425="-","-",AJ425*INDEX('3c Mappings'!$C$8:$O$21,MATCH($C543,'3c Mappings'!$B$8:$B$21,0),MATCH($B543,'3c Mappings'!$C$7:$O$7,0)))</f>
        <v>-</v>
      </c>
      <c r="AK543" s="80" t="str">
        <f>IF(AK425="-","-",AK425*INDEX('3c Mappings'!$C$8:$O$21,MATCH($C543,'3c Mappings'!$B$8:$B$21,0),MATCH($B543,'3c Mappings'!$C$7:$O$7,0)))</f>
        <v>-</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5">
      <c r="A544" s="10"/>
      <c r="B544" s="72" t="s">
        <v>165</v>
      </c>
      <c r="C544" s="150" t="s">
        <v>136</v>
      </c>
      <c r="D544" s="200"/>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t="str">
        <f>IF(AE426="-","-",AE426*INDEX('3c Mappings'!$C$8:$O$21,MATCH($C544,'3c Mappings'!$B$8:$B$21,0),MATCH($B544,'3c Mappings'!$C$7:$O$7,0)))</f>
        <v>-</v>
      </c>
      <c r="AF544" s="80" t="str">
        <f>IF(AF426="-","-",AF426*INDEX('3c Mappings'!$C$8:$O$21,MATCH($C544,'3c Mappings'!$B$8:$B$21,0),MATCH($B544,'3c Mappings'!$C$7:$O$7,0)))</f>
        <v>-</v>
      </c>
      <c r="AG544" s="80" t="str">
        <f>IF(AG426="-","-",AG426*INDEX('3c Mappings'!$C$8:$O$21,MATCH($C544,'3c Mappings'!$B$8:$B$21,0),MATCH($B544,'3c Mappings'!$C$7:$O$7,0)))</f>
        <v>-</v>
      </c>
      <c r="AH544" s="80" t="str">
        <f>IF(AH426="-","-",AH426*INDEX('3c Mappings'!$C$8:$O$21,MATCH($C544,'3c Mappings'!$B$8:$B$21,0),MATCH($B544,'3c Mappings'!$C$7:$O$7,0)))</f>
        <v>-</v>
      </c>
      <c r="AI544" s="80" t="str">
        <f>IF(AI426="-","-",AI426*INDEX('3c Mappings'!$C$8:$O$21,MATCH($C544,'3c Mappings'!$B$8:$B$21,0),MATCH($B544,'3c Mappings'!$C$7:$O$7,0)))</f>
        <v>-</v>
      </c>
      <c r="AJ544" s="80" t="str">
        <f>IF(AJ426="-","-",AJ426*INDEX('3c Mappings'!$C$8:$O$21,MATCH($C544,'3c Mappings'!$B$8:$B$21,0),MATCH($B544,'3c Mappings'!$C$7:$O$7,0)))</f>
        <v>-</v>
      </c>
      <c r="AK544" s="80" t="str">
        <f>IF(AK426="-","-",AK426*INDEX('3c Mappings'!$C$8:$O$21,MATCH($C544,'3c Mappings'!$B$8:$B$21,0),MATCH($B544,'3c Mappings'!$C$7:$O$7,0)))</f>
        <v>-</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5">
      <c r="A545" s="10"/>
      <c r="B545" s="72" t="s">
        <v>166</v>
      </c>
      <c r="C545" s="150" t="s">
        <v>136</v>
      </c>
      <c r="D545" s="200"/>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t="str">
        <f>IF(AE427="-","-",AE427*INDEX('3c Mappings'!$C$8:$O$21,MATCH($C545,'3c Mappings'!$B$8:$B$21,0),MATCH($B545,'3c Mappings'!$C$7:$O$7,0)))</f>
        <v>-</v>
      </c>
      <c r="AF545" s="80" t="str">
        <f>IF(AF427="-","-",AF427*INDEX('3c Mappings'!$C$8:$O$21,MATCH($C545,'3c Mappings'!$B$8:$B$21,0),MATCH($B545,'3c Mappings'!$C$7:$O$7,0)))</f>
        <v>-</v>
      </c>
      <c r="AG545" s="80" t="str">
        <f>IF(AG427="-","-",AG427*INDEX('3c Mappings'!$C$8:$O$21,MATCH($C545,'3c Mappings'!$B$8:$B$21,0),MATCH($B545,'3c Mappings'!$C$7:$O$7,0)))</f>
        <v>-</v>
      </c>
      <c r="AH545" s="80" t="str">
        <f>IF(AH427="-","-",AH427*INDEX('3c Mappings'!$C$8:$O$21,MATCH($C545,'3c Mappings'!$B$8:$B$21,0),MATCH($B545,'3c Mappings'!$C$7:$O$7,0)))</f>
        <v>-</v>
      </c>
      <c r="AI545" s="80" t="str">
        <f>IF(AI427="-","-",AI427*INDEX('3c Mappings'!$C$8:$O$21,MATCH($C545,'3c Mappings'!$B$8:$B$21,0),MATCH($B545,'3c Mappings'!$C$7:$O$7,0)))</f>
        <v>-</v>
      </c>
      <c r="AJ545" s="80" t="str">
        <f>IF(AJ427="-","-",AJ427*INDEX('3c Mappings'!$C$8:$O$21,MATCH($C545,'3c Mappings'!$B$8:$B$21,0),MATCH($B545,'3c Mappings'!$C$7:$O$7,0)))</f>
        <v>-</v>
      </c>
      <c r="AK545" s="80" t="str">
        <f>IF(AK427="-","-",AK427*INDEX('3c Mappings'!$C$8:$O$21,MATCH($C545,'3c Mappings'!$B$8:$B$21,0),MATCH($B545,'3c Mappings'!$C$7:$O$7,0)))</f>
        <v>-</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5">
      <c r="A546" s="10"/>
      <c r="B546" s="72" t="s">
        <v>167</v>
      </c>
      <c r="C546" s="150" t="s">
        <v>136</v>
      </c>
      <c r="D546" s="200"/>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t="str">
        <f>IF(AE428="-","-",AE428*INDEX('3c Mappings'!$C$8:$O$21,MATCH($C546,'3c Mappings'!$B$8:$B$21,0),MATCH($B546,'3c Mappings'!$C$7:$O$7,0)))</f>
        <v>-</v>
      </c>
      <c r="AF546" s="80" t="str">
        <f>IF(AF428="-","-",AF428*INDEX('3c Mappings'!$C$8:$O$21,MATCH($C546,'3c Mappings'!$B$8:$B$21,0),MATCH($B546,'3c Mappings'!$C$7:$O$7,0)))</f>
        <v>-</v>
      </c>
      <c r="AG546" s="80" t="str">
        <f>IF(AG428="-","-",AG428*INDEX('3c Mappings'!$C$8:$O$21,MATCH($C546,'3c Mappings'!$B$8:$B$21,0),MATCH($B546,'3c Mappings'!$C$7:$O$7,0)))</f>
        <v>-</v>
      </c>
      <c r="AH546" s="80" t="str">
        <f>IF(AH428="-","-",AH428*INDEX('3c Mappings'!$C$8:$O$21,MATCH($C546,'3c Mappings'!$B$8:$B$21,0),MATCH($B546,'3c Mappings'!$C$7:$O$7,0)))</f>
        <v>-</v>
      </c>
      <c r="AI546" s="80" t="str">
        <f>IF(AI428="-","-",AI428*INDEX('3c Mappings'!$C$8:$O$21,MATCH($C546,'3c Mappings'!$B$8:$B$21,0),MATCH($B546,'3c Mappings'!$C$7:$O$7,0)))</f>
        <v>-</v>
      </c>
      <c r="AJ546" s="80" t="str">
        <f>IF(AJ428="-","-",AJ428*INDEX('3c Mappings'!$C$8:$O$21,MATCH($C546,'3c Mappings'!$B$8:$B$21,0),MATCH($B546,'3c Mappings'!$C$7:$O$7,0)))</f>
        <v>-</v>
      </c>
      <c r="AK546" s="80" t="str">
        <f>IF(AK428="-","-",AK428*INDEX('3c Mappings'!$C$8:$O$21,MATCH($C546,'3c Mappings'!$B$8:$B$21,0),MATCH($B546,'3c Mappings'!$C$7:$O$7,0)))</f>
        <v>-</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65" customHeight="1">
      <c r="A547" s="10"/>
      <c r="B547" s="72" t="s">
        <v>155</v>
      </c>
      <c r="C547" s="150" t="s">
        <v>137</v>
      </c>
      <c r="D547" s="200"/>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t="str">
        <f>IF(AE416="-","-",AE416*INDEX('3c Mappings'!$C$8:$O$21,MATCH($C547,'3c Mappings'!$B$8:$B$21,0),MATCH($B547,'3c Mappings'!$C$7:$O$7,0)))</f>
        <v>-</v>
      </c>
      <c r="AF547" s="80" t="str">
        <f>IF(AF416="-","-",AF416*INDEX('3c Mappings'!$C$8:$O$21,MATCH($C547,'3c Mappings'!$B$8:$B$21,0),MATCH($B547,'3c Mappings'!$C$7:$O$7,0)))</f>
        <v>-</v>
      </c>
      <c r="AG547" s="80" t="str">
        <f>IF(AG416="-","-",AG416*INDEX('3c Mappings'!$C$8:$O$21,MATCH($C547,'3c Mappings'!$B$8:$B$21,0),MATCH($B547,'3c Mappings'!$C$7:$O$7,0)))</f>
        <v>-</v>
      </c>
      <c r="AH547" s="80" t="str">
        <f>IF(AH416="-","-",AH416*INDEX('3c Mappings'!$C$8:$O$21,MATCH($C547,'3c Mappings'!$B$8:$B$21,0),MATCH($B547,'3c Mappings'!$C$7:$O$7,0)))</f>
        <v>-</v>
      </c>
      <c r="AI547" s="80" t="str">
        <f>IF(AI416="-","-",AI416*INDEX('3c Mappings'!$C$8:$O$21,MATCH($C547,'3c Mappings'!$B$8:$B$21,0),MATCH($B547,'3c Mappings'!$C$7:$O$7,0)))</f>
        <v>-</v>
      </c>
      <c r="AJ547" s="80" t="str">
        <f>IF(AJ416="-","-",AJ416*INDEX('3c Mappings'!$C$8:$O$21,MATCH($C547,'3c Mappings'!$B$8:$B$21,0),MATCH($B547,'3c Mappings'!$C$7:$O$7,0)))</f>
        <v>-</v>
      </c>
      <c r="AK547" s="80" t="str">
        <f>IF(AK416="-","-",AK416*INDEX('3c Mappings'!$C$8:$O$21,MATCH($C547,'3c Mappings'!$B$8:$B$21,0),MATCH($B547,'3c Mappings'!$C$7:$O$7,0)))</f>
        <v>-</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5">
      <c r="A548" s="10"/>
      <c r="B548" s="72" t="s">
        <v>156</v>
      </c>
      <c r="C548" s="150" t="s">
        <v>137</v>
      </c>
      <c r="D548" s="200"/>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t="str">
        <f>IF(AE417="-","-",AE417*INDEX('3c Mappings'!$C$8:$O$21,MATCH($C548,'3c Mappings'!$B$8:$B$21,0),MATCH($B548,'3c Mappings'!$C$7:$O$7,0)))</f>
        <v>-</v>
      </c>
      <c r="AF548" s="80" t="str">
        <f>IF(AF417="-","-",AF417*INDEX('3c Mappings'!$C$8:$O$21,MATCH($C548,'3c Mappings'!$B$8:$B$21,0),MATCH($B548,'3c Mappings'!$C$7:$O$7,0)))</f>
        <v>-</v>
      </c>
      <c r="AG548" s="80" t="str">
        <f>IF(AG417="-","-",AG417*INDEX('3c Mappings'!$C$8:$O$21,MATCH($C548,'3c Mappings'!$B$8:$B$21,0),MATCH($B548,'3c Mappings'!$C$7:$O$7,0)))</f>
        <v>-</v>
      </c>
      <c r="AH548" s="80" t="str">
        <f>IF(AH417="-","-",AH417*INDEX('3c Mappings'!$C$8:$O$21,MATCH($C548,'3c Mappings'!$B$8:$B$21,0),MATCH($B548,'3c Mappings'!$C$7:$O$7,0)))</f>
        <v>-</v>
      </c>
      <c r="AI548" s="80" t="str">
        <f>IF(AI417="-","-",AI417*INDEX('3c Mappings'!$C$8:$O$21,MATCH($C548,'3c Mappings'!$B$8:$B$21,0),MATCH($B548,'3c Mappings'!$C$7:$O$7,0)))</f>
        <v>-</v>
      </c>
      <c r="AJ548" s="80" t="str">
        <f>IF(AJ417="-","-",AJ417*INDEX('3c Mappings'!$C$8:$O$21,MATCH($C548,'3c Mappings'!$B$8:$B$21,0),MATCH($B548,'3c Mappings'!$C$7:$O$7,0)))</f>
        <v>-</v>
      </c>
      <c r="AK548" s="80" t="str">
        <f>IF(AK417="-","-",AK417*INDEX('3c Mappings'!$C$8:$O$21,MATCH($C548,'3c Mappings'!$B$8:$B$21,0),MATCH($B548,'3c Mappings'!$C$7:$O$7,0)))</f>
        <v>-</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5">
      <c r="A549" s="10"/>
      <c r="B549" s="72" t="s">
        <v>157</v>
      </c>
      <c r="C549" s="150" t="s">
        <v>137</v>
      </c>
      <c r="D549" s="200"/>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t="str">
        <f>IF(AE418="-","-",AE418*INDEX('3c Mappings'!$C$8:$O$21,MATCH($C549,'3c Mappings'!$B$8:$B$21,0),MATCH($B549,'3c Mappings'!$C$7:$O$7,0)))</f>
        <v>-</v>
      </c>
      <c r="AF549" s="80" t="str">
        <f>IF(AF418="-","-",AF418*INDEX('3c Mappings'!$C$8:$O$21,MATCH($C549,'3c Mappings'!$B$8:$B$21,0),MATCH($B549,'3c Mappings'!$C$7:$O$7,0)))</f>
        <v>-</v>
      </c>
      <c r="AG549" s="80" t="str">
        <f>IF(AG418="-","-",AG418*INDEX('3c Mappings'!$C$8:$O$21,MATCH($C549,'3c Mappings'!$B$8:$B$21,0),MATCH($B549,'3c Mappings'!$C$7:$O$7,0)))</f>
        <v>-</v>
      </c>
      <c r="AH549" s="80" t="str">
        <f>IF(AH418="-","-",AH418*INDEX('3c Mappings'!$C$8:$O$21,MATCH($C549,'3c Mappings'!$B$8:$B$21,0),MATCH($B549,'3c Mappings'!$C$7:$O$7,0)))</f>
        <v>-</v>
      </c>
      <c r="AI549" s="80" t="str">
        <f>IF(AI418="-","-",AI418*INDEX('3c Mappings'!$C$8:$O$21,MATCH($C549,'3c Mappings'!$B$8:$B$21,0),MATCH($B549,'3c Mappings'!$C$7:$O$7,0)))</f>
        <v>-</v>
      </c>
      <c r="AJ549" s="80" t="str">
        <f>IF(AJ418="-","-",AJ418*INDEX('3c Mappings'!$C$8:$O$21,MATCH($C549,'3c Mappings'!$B$8:$B$21,0),MATCH($B549,'3c Mappings'!$C$7:$O$7,0)))</f>
        <v>-</v>
      </c>
      <c r="AK549" s="80" t="str">
        <f>IF(AK418="-","-",AK418*INDEX('3c Mappings'!$C$8:$O$21,MATCH($C549,'3c Mappings'!$B$8:$B$21,0),MATCH($B549,'3c Mappings'!$C$7:$O$7,0)))</f>
        <v>-</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5">
      <c r="A550" s="10"/>
      <c r="B550" s="72" t="s">
        <v>158</v>
      </c>
      <c r="C550" s="150" t="s">
        <v>137</v>
      </c>
      <c r="D550" s="200"/>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t="str">
        <f>IF(AE419="-","-",AE419*INDEX('3c Mappings'!$C$8:$O$21,MATCH($C550,'3c Mappings'!$B$8:$B$21,0),MATCH($B550,'3c Mappings'!$C$7:$O$7,0)))</f>
        <v>-</v>
      </c>
      <c r="AF550" s="80" t="str">
        <f>IF(AF419="-","-",AF419*INDEX('3c Mappings'!$C$8:$O$21,MATCH($C550,'3c Mappings'!$B$8:$B$21,0),MATCH($B550,'3c Mappings'!$C$7:$O$7,0)))</f>
        <v>-</v>
      </c>
      <c r="AG550" s="80" t="str">
        <f>IF(AG419="-","-",AG419*INDEX('3c Mappings'!$C$8:$O$21,MATCH($C550,'3c Mappings'!$B$8:$B$21,0),MATCH($B550,'3c Mappings'!$C$7:$O$7,0)))</f>
        <v>-</v>
      </c>
      <c r="AH550" s="80" t="str">
        <f>IF(AH419="-","-",AH419*INDEX('3c Mappings'!$C$8:$O$21,MATCH($C550,'3c Mappings'!$B$8:$B$21,0),MATCH($B550,'3c Mappings'!$C$7:$O$7,0)))</f>
        <v>-</v>
      </c>
      <c r="AI550" s="80" t="str">
        <f>IF(AI419="-","-",AI419*INDEX('3c Mappings'!$C$8:$O$21,MATCH($C550,'3c Mappings'!$B$8:$B$21,0),MATCH($B550,'3c Mappings'!$C$7:$O$7,0)))</f>
        <v>-</v>
      </c>
      <c r="AJ550" s="80" t="str">
        <f>IF(AJ419="-","-",AJ419*INDEX('3c Mappings'!$C$8:$O$21,MATCH($C550,'3c Mappings'!$B$8:$B$21,0),MATCH($B550,'3c Mappings'!$C$7:$O$7,0)))</f>
        <v>-</v>
      </c>
      <c r="AK550" s="80" t="str">
        <f>IF(AK419="-","-",AK419*INDEX('3c Mappings'!$C$8:$O$21,MATCH($C550,'3c Mappings'!$B$8:$B$21,0),MATCH($B550,'3c Mappings'!$C$7:$O$7,0)))</f>
        <v>-</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5">
      <c r="A551" s="10"/>
      <c r="B551" s="72" t="s">
        <v>159</v>
      </c>
      <c r="C551" s="150" t="s">
        <v>137</v>
      </c>
      <c r="D551" s="200"/>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t="str">
        <f>IF(AE420="-","-",AE420*INDEX('3c Mappings'!$C$8:$O$21,MATCH($C551,'3c Mappings'!$B$8:$B$21,0),MATCH($B551,'3c Mappings'!$C$7:$O$7,0)))</f>
        <v>-</v>
      </c>
      <c r="AF551" s="80" t="str">
        <f>IF(AF420="-","-",AF420*INDEX('3c Mappings'!$C$8:$O$21,MATCH($C551,'3c Mappings'!$B$8:$B$21,0),MATCH($B551,'3c Mappings'!$C$7:$O$7,0)))</f>
        <v>-</v>
      </c>
      <c r="AG551" s="80" t="str">
        <f>IF(AG420="-","-",AG420*INDEX('3c Mappings'!$C$8:$O$21,MATCH($C551,'3c Mappings'!$B$8:$B$21,0),MATCH($B551,'3c Mappings'!$C$7:$O$7,0)))</f>
        <v>-</v>
      </c>
      <c r="AH551" s="80" t="str">
        <f>IF(AH420="-","-",AH420*INDEX('3c Mappings'!$C$8:$O$21,MATCH($C551,'3c Mappings'!$B$8:$B$21,0),MATCH($B551,'3c Mappings'!$C$7:$O$7,0)))</f>
        <v>-</v>
      </c>
      <c r="AI551" s="80" t="str">
        <f>IF(AI420="-","-",AI420*INDEX('3c Mappings'!$C$8:$O$21,MATCH($C551,'3c Mappings'!$B$8:$B$21,0),MATCH($B551,'3c Mappings'!$C$7:$O$7,0)))</f>
        <v>-</v>
      </c>
      <c r="AJ551" s="80" t="str">
        <f>IF(AJ420="-","-",AJ420*INDEX('3c Mappings'!$C$8:$O$21,MATCH($C551,'3c Mappings'!$B$8:$B$21,0),MATCH($B551,'3c Mappings'!$C$7:$O$7,0)))</f>
        <v>-</v>
      </c>
      <c r="AK551" s="80" t="str">
        <f>IF(AK420="-","-",AK420*INDEX('3c Mappings'!$C$8:$O$21,MATCH($C551,'3c Mappings'!$B$8:$B$21,0),MATCH($B551,'3c Mappings'!$C$7:$O$7,0)))</f>
        <v>-</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5">
      <c r="A552" s="10"/>
      <c r="B552" s="72" t="s">
        <v>160</v>
      </c>
      <c r="C552" s="150" t="s">
        <v>137</v>
      </c>
      <c r="D552" s="200"/>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t="str">
        <f>IF(AE421="-","-",AE421*INDEX('3c Mappings'!$C$8:$O$21,MATCH($C552,'3c Mappings'!$B$8:$B$21,0),MATCH($B552,'3c Mappings'!$C$7:$O$7,0)))</f>
        <v>-</v>
      </c>
      <c r="AF552" s="80" t="str">
        <f>IF(AF421="-","-",AF421*INDEX('3c Mappings'!$C$8:$O$21,MATCH($C552,'3c Mappings'!$B$8:$B$21,0),MATCH($B552,'3c Mappings'!$C$7:$O$7,0)))</f>
        <v>-</v>
      </c>
      <c r="AG552" s="80" t="str">
        <f>IF(AG421="-","-",AG421*INDEX('3c Mappings'!$C$8:$O$21,MATCH($C552,'3c Mappings'!$B$8:$B$21,0),MATCH($B552,'3c Mappings'!$C$7:$O$7,0)))</f>
        <v>-</v>
      </c>
      <c r="AH552" s="80" t="str">
        <f>IF(AH421="-","-",AH421*INDEX('3c Mappings'!$C$8:$O$21,MATCH($C552,'3c Mappings'!$B$8:$B$21,0),MATCH($B552,'3c Mappings'!$C$7:$O$7,0)))</f>
        <v>-</v>
      </c>
      <c r="AI552" s="80" t="str">
        <f>IF(AI421="-","-",AI421*INDEX('3c Mappings'!$C$8:$O$21,MATCH($C552,'3c Mappings'!$B$8:$B$21,0),MATCH($B552,'3c Mappings'!$C$7:$O$7,0)))</f>
        <v>-</v>
      </c>
      <c r="AJ552" s="80" t="str">
        <f>IF(AJ421="-","-",AJ421*INDEX('3c Mappings'!$C$8:$O$21,MATCH($C552,'3c Mappings'!$B$8:$B$21,0),MATCH($B552,'3c Mappings'!$C$7:$O$7,0)))</f>
        <v>-</v>
      </c>
      <c r="AK552" s="80" t="str">
        <f>IF(AK421="-","-",AK421*INDEX('3c Mappings'!$C$8:$O$21,MATCH($C552,'3c Mappings'!$B$8:$B$21,0),MATCH($B552,'3c Mappings'!$C$7:$O$7,0)))</f>
        <v>-</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5">
      <c r="A553" s="10"/>
      <c r="B553" s="72" t="s">
        <v>161</v>
      </c>
      <c r="C553" s="150" t="s">
        <v>137</v>
      </c>
      <c r="D553" s="200"/>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t="str">
        <f>IF(AE422="-","-",AE422*INDEX('3c Mappings'!$C$8:$O$21,MATCH($C553,'3c Mappings'!$B$8:$B$21,0),MATCH($B553,'3c Mappings'!$C$7:$O$7,0)))</f>
        <v>-</v>
      </c>
      <c r="AF553" s="80" t="str">
        <f>IF(AF422="-","-",AF422*INDEX('3c Mappings'!$C$8:$O$21,MATCH($C553,'3c Mappings'!$B$8:$B$21,0),MATCH($B553,'3c Mappings'!$C$7:$O$7,0)))</f>
        <v>-</v>
      </c>
      <c r="AG553" s="80" t="str">
        <f>IF(AG422="-","-",AG422*INDEX('3c Mappings'!$C$8:$O$21,MATCH($C553,'3c Mappings'!$B$8:$B$21,0),MATCH($B553,'3c Mappings'!$C$7:$O$7,0)))</f>
        <v>-</v>
      </c>
      <c r="AH553" s="80" t="str">
        <f>IF(AH422="-","-",AH422*INDEX('3c Mappings'!$C$8:$O$21,MATCH($C553,'3c Mappings'!$B$8:$B$21,0),MATCH($B553,'3c Mappings'!$C$7:$O$7,0)))</f>
        <v>-</v>
      </c>
      <c r="AI553" s="80" t="str">
        <f>IF(AI422="-","-",AI422*INDEX('3c Mappings'!$C$8:$O$21,MATCH($C553,'3c Mappings'!$B$8:$B$21,0),MATCH($B553,'3c Mappings'!$C$7:$O$7,0)))</f>
        <v>-</v>
      </c>
      <c r="AJ553" s="80" t="str">
        <f>IF(AJ422="-","-",AJ422*INDEX('3c Mappings'!$C$8:$O$21,MATCH($C553,'3c Mappings'!$B$8:$B$21,0),MATCH($B553,'3c Mappings'!$C$7:$O$7,0)))</f>
        <v>-</v>
      </c>
      <c r="AK553" s="80" t="str">
        <f>IF(AK422="-","-",AK422*INDEX('3c Mappings'!$C$8:$O$21,MATCH($C553,'3c Mappings'!$B$8:$B$21,0),MATCH($B553,'3c Mappings'!$C$7:$O$7,0)))</f>
        <v>-</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5">
      <c r="A554" s="10"/>
      <c r="B554" s="72" t="s">
        <v>162</v>
      </c>
      <c r="C554" s="150" t="s">
        <v>137</v>
      </c>
      <c r="D554" s="200"/>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t="str">
        <f>IF(AE423="-","-",AE423*INDEX('3c Mappings'!$C$8:$O$21,MATCH($C554,'3c Mappings'!$B$8:$B$21,0),MATCH($B554,'3c Mappings'!$C$7:$O$7,0)))</f>
        <v>-</v>
      </c>
      <c r="AF554" s="80" t="str">
        <f>IF(AF423="-","-",AF423*INDEX('3c Mappings'!$C$8:$O$21,MATCH($C554,'3c Mappings'!$B$8:$B$21,0),MATCH($B554,'3c Mappings'!$C$7:$O$7,0)))</f>
        <v>-</v>
      </c>
      <c r="AG554" s="80" t="str">
        <f>IF(AG423="-","-",AG423*INDEX('3c Mappings'!$C$8:$O$21,MATCH($C554,'3c Mappings'!$B$8:$B$21,0),MATCH($B554,'3c Mappings'!$C$7:$O$7,0)))</f>
        <v>-</v>
      </c>
      <c r="AH554" s="80" t="str">
        <f>IF(AH423="-","-",AH423*INDEX('3c Mappings'!$C$8:$O$21,MATCH($C554,'3c Mappings'!$B$8:$B$21,0),MATCH($B554,'3c Mappings'!$C$7:$O$7,0)))</f>
        <v>-</v>
      </c>
      <c r="AI554" s="80" t="str">
        <f>IF(AI423="-","-",AI423*INDEX('3c Mappings'!$C$8:$O$21,MATCH($C554,'3c Mappings'!$B$8:$B$21,0),MATCH($B554,'3c Mappings'!$C$7:$O$7,0)))</f>
        <v>-</v>
      </c>
      <c r="AJ554" s="80" t="str">
        <f>IF(AJ423="-","-",AJ423*INDEX('3c Mappings'!$C$8:$O$21,MATCH($C554,'3c Mappings'!$B$8:$B$21,0),MATCH($B554,'3c Mappings'!$C$7:$O$7,0)))</f>
        <v>-</v>
      </c>
      <c r="AK554" s="80" t="str">
        <f>IF(AK423="-","-",AK423*INDEX('3c Mappings'!$C$8:$O$21,MATCH($C554,'3c Mappings'!$B$8:$B$21,0),MATCH($B554,'3c Mappings'!$C$7:$O$7,0)))</f>
        <v>-</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5">
      <c r="A555" s="10"/>
      <c r="B555" s="72" t="s">
        <v>163</v>
      </c>
      <c r="C555" s="150" t="s">
        <v>137</v>
      </c>
      <c r="D555" s="200"/>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t="str">
        <f>IF(AE424="-","-",AE424*INDEX('3c Mappings'!$C$8:$O$21,MATCH($C555,'3c Mappings'!$B$8:$B$21,0),MATCH($B555,'3c Mappings'!$C$7:$O$7,0)))</f>
        <v>-</v>
      </c>
      <c r="AF555" s="80" t="str">
        <f>IF(AF424="-","-",AF424*INDEX('3c Mappings'!$C$8:$O$21,MATCH($C555,'3c Mappings'!$B$8:$B$21,0),MATCH($B555,'3c Mappings'!$C$7:$O$7,0)))</f>
        <v>-</v>
      </c>
      <c r="AG555" s="80" t="str">
        <f>IF(AG424="-","-",AG424*INDEX('3c Mappings'!$C$8:$O$21,MATCH($C555,'3c Mappings'!$B$8:$B$21,0),MATCH($B555,'3c Mappings'!$C$7:$O$7,0)))</f>
        <v>-</v>
      </c>
      <c r="AH555" s="80" t="str">
        <f>IF(AH424="-","-",AH424*INDEX('3c Mappings'!$C$8:$O$21,MATCH($C555,'3c Mappings'!$B$8:$B$21,0),MATCH($B555,'3c Mappings'!$C$7:$O$7,0)))</f>
        <v>-</v>
      </c>
      <c r="AI555" s="80" t="str">
        <f>IF(AI424="-","-",AI424*INDEX('3c Mappings'!$C$8:$O$21,MATCH($C555,'3c Mappings'!$B$8:$B$21,0),MATCH($B555,'3c Mappings'!$C$7:$O$7,0)))</f>
        <v>-</v>
      </c>
      <c r="AJ555" s="80" t="str">
        <f>IF(AJ424="-","-",AJ424*INDEX('3c Mappings'!$C$8:$O$21,MATCH($C555,'3c Mappings'!$B$8:$B$21,0),MATCH($B555,'3c Mappings'!$C$7:$O$7,0)))</f>
        <v>-</v>
      </c>
      <c r="AK555" s="80" t="str">
        <f>IF(AK424="-","-",AK424*INDEX('3c Mappings'!$C$8:$O$21,MATCH($C555,'3c Mappings'!$B$8:$B$21,0),MATCH($B555,'3c Mappings'!$C$7:$O$7,0)))</f>
        <v>-</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5">
      <c r="A556" s="10"/>
      <c r="B556" s="72" t="s">
        <v>164</v>
      </c>
      <c r="C556" s="150" t="s">
        <v>137</v>
      </c>
      <c r="D556" s="200"/>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t="str">
        <f>IF(AE425="-","-",AE425*INDEX('3c Mappings'!$C$8:$O$21,MATCH($C556,'3c Mappings'!$B$8:$B$21,0),MATCH($B556,'3c Mappings'!$C$7:$O$7,0)))</f>
        <v>-</v>
      </c>
      <c r="AF556" s="80" t="str">
        <f>IF(AF425="-","-",AF425*INDEX('3c Mappings'!$C$8:$O$21,MATCH($C556,'3c Mappings'!$B$8:$B$21,0),MATCH($B556,'3c Mappings'!$C$7:$O$7,0)))</f>
        <v>-</v>
      </c>
      <c r="AG556" s="80" t="str">
        <f>IF(AG425="-","-",AG425*INDEX('3c Mappings'!$C$8:$O$21,MATCH($C556,'3c Mappings'!$B$8:$B$21,0),MATCH($B556,'3c Mappings'!$C$7:$O$7,0)))</f>
        <v>-</v>
      </c>
      <c r="AH556" s="80" t="str">
        <f>IF(AH425="-","-",AH425*INDEX('3c Mappings'!$C$8:$O$21,MATCH($C556,'3c Mappings'!$B$8:$B$21,0),MATCH($B556,'3c Mappings'!$C$7:$O$7,0)))</f>
        <v>-</v>
      </c>
      <c r="AI556" s="80" t="str">
        <f>IF(AI425="-","-",AI425*INDEX('3c Mappings'!$C$8:$O$21,MATCH($C556,'3c Mappings'!$B$8:$B$21,0),MATCH($B556,'3c Mappings'!$C$7:$O$7,0)))</f>
        <v>-</v>
      </c>
      <c r="AJ556" s="80" t="str">
        <f>IF(AJ425="-","-",AJ425*INDEX('3c Mappings'!$C$8:$O$21,MATCH($C556,'3c Mappings'!$B$8:$B$21,0),MATCH($B556,'3c Mappings'!$C$7:$O$7,0)))</f>
        <v>-</v>
      </c>
      <c r="AK556" s="80" t="str">
        <f>IF(AK425="-","-",AK425*INDEX('3c Mappings'!$C$8:$O$21,MATCH($C556,'3c Mappings'!$B$8:$B$21,0),MATCH($B556,'3c Mappings'!$C$7:$O$7,0)))</f>
        <v>-</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5">
      <c r="A557" s="10"/>
      <c r="B557" s="72" t="s">
        <v>165</v>
      </c>
      <c r="C557" s="150" t="s">
        <v>137</v>
      </c>
      <c r="D557" s="200"/>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t="str">
        <f>IF(AE426="-","-",AE426*INDEX('3c Mappings'!$C$8:$O$21,MATCH($C557,'3c Mappings'!$B$8:$B$21,0),MATCH($B557,'3c Mappings'!$C$7:$O$7,0)))</f>
        <v>-</v>
      </c>
      <c r="AF557" s="80" t="str">
        <f>IF(AF426="-","-",AF426*INDEX('3c Mappings'!$C$8:$O$21,MATCH($C557,'3c Mappings'!$B$8:$B$21,0),MATCH($B557,'3c Mappings'!$C$7:$O$7,0)))</f>
        <v>-</v>
      </c>
      <c r="AG557" s="80" t="str">
        <f>IF(AG426="-","-",AG426*INDEX('3c Mappings'!$C$8:$O$21,MATCH($C557,'3c Mappings'!$B$8:$B$21,0),MATCH($B557,'3c Mappings'!$C$7:$O$7,0)))</f>
        <v>-</v>
      </c>
      <c r="AH557" s="80" t="str">
        <f>IF(AH426="-","-",AH426*INDEX('3c Mappings'!$C$8:$O$21,MATCH($C557,'3c Mappings'!$B$8:$B$21,0),MATCH($B557,'3c Mappings'!$C$7:$O$7,0)))</f>
        <v>-</v>
      </c>
      <c r="AI557" s="80" t="str">
        <f>IF(AI426="-","-",AI426*INDEX('3c Mappings'!$C$8:$O$21,MATCH($C557,'3c Mappings'!$B$8:$B$21,0),MATCH($B557,'3c Mappings'!$C$7:$O$7,0)))</f>
        <v>-</v>
      </c>
      <c r="AJ557" s="80" t="str">
        <f>IF(AJ426="-","-",AJ426*INDEX('3c Mappings'!$C$8:$O$21,MATCH($C557,'3c Mappings'!$B$8:$B$21,0),MATCH($B557,'3c Mappings'!$C$7:$O$7,0)))</f>
        <v>-</v>
      </c>
      <c r="AK557" s="80" t="str">
        <f>IF(AK426="-","-",AK426*INDEX('3c Mappings'!$C$8:$O$21,MATCH($C557,'3c Mappings'!$B$8:$B$21,0),MATCH($B557,'3c Mappings'!$C$7:$O$7,0)))</f>
        <v>-</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5">
      <c r="A558" s="10"/>
      <c r="B558" s="72" t="s">
        <v>166</v>
      </c>
      <c r="C558" s="150" t="s">
        <v>137</v>
      </c>
      <c r="D558" s="200"/>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t="str">
        <f>IF(AE427="-","-",AE427*INDEX('3c Mappings'!$C$8:$O$21,MATCH($C558,'3c Mappings'!$B$8:$B$21,0),MATCH($B558,'3c Mappings'!$C$7:$O$7,0)))</f>
        <v>-</v>
      </c>
      <c r="AF558" s="80" t="str">
        <f>IF(AF427="-","-",AF427*INDEX('3c Mappings'!$C$8:$O$21,MATCH($C558,'3c Mappings'!$B$8:$B$21,0),MATCH($B558,'3c Mappings'!$C$7:$O$7,0)))</f>
        <v>-</v>
      </c>
      <c r="AG558" s="80" t="str">
        <f>IF(AG427="-","-",AG427*INDEX('3c Mappings'!$C$8:$O$21,MATCH($C558,'3c Mappings'!$B$8:$B$21,0),MATCH($B558,'3c Mappings'!$C$7:$O$7,0)))</f>
        <v>-</v>
      </c>
      <c r="AH558" s="80" t="str">
        <f>IF(AH427="-","-",AH427*INDEX('3c Mappings'!$C$8:$O$21,MATCH($C558,'3c Mappings'!$B$8:$B$21,0),MATCH($B558,'3c Mappings'!$C$7:$O$7,0)))</f>
        <v>-</v>
      </c>
      <c r="AI558" s="80" t="str">
        <f>IF(AI427="-","-",AI427*INDEX('3c Mappings'!$C$8:$O$21,MATCH($C558,'3c Mappings'!$B$8:$B$21,0),MATCH($B558,'3c Mappings'!$C$7:$O$7,0)))</f>
        <v>-</v>
      </c>
      <c r="AJ558" s="80" t="str">
        <f>IF(AJ427="-","-",AJ427*INDEX('3c Mappings'!$C$8:$O$21,MATCH($C558,'3c Mappings'!$B$8:$B$21,0),MATCH($B558,'3c Mappings'!$C$7:$O$7,0)))</f>
        <v>-</v>
      </c>
      <c r="AK558" s="80" t="str">
        <f>IF(AK427="-","-",AK427*INDEX('3c Mappings'!$C$8:$O$21,MATCH($C558,'3c Mappings'!$B$8:$B$21,0),MATCH($B558,'3c Mappings'!$C$7:$O$7,0)))</f>
        <v>-</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5">
      <c r="A559" s="10"/>
      <c r="B559" s="72" t="s">
        <v>167</v>
      </c>
      <c r="C559" s="150" t="s">
        <v>137</v>
      </c>
      <c r="D559" s="200"/>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t="str">
        <f>IF(AE428="-","-",AE428*INDEX('3c Mappings'!$C$8:$O$21,MATCH($C559,'3c Mappings'!$B$8:$B$21,0),MATCH($B559,'3c Mappings'!$C$7:$O$7,0)))</f>
        <v>-</v>
      </c>
      <c r="AF559" s="80" t="str">
        <f>IF(AF428="-","-",AF428*INDEX('3c Mappings'!$C$8:$O$21,MATCH($C559,'3c Mappings'!$B$8:$B$21,0),MATCH($B559,'3c Mappings'!$C$7:$O$7,0)))</f>
        <v>-</v>
      </c>
      <c r="AG559" s="80" t="str">
        <f>IF(AG428="-","-",AG428*INDEX('3c Mappings'!$C$8:$O$21,MATCH($C559,'3c Mappings'!$B$8:$B$21,0),MATCH($B559,'3c Mappings'!$C$7:$O$7,0)))</f>
        <v>-</v>
      </c>
      <c r="AH559" s="80" t="str">
        <f>IF(AH428="-","-",AH428*INDEX('3c Mappings'!$C$8:$O$21,MATCH($C559,'3c Mappings'!$B$8:$B$21,0),MATCH($B559,'3c Mappings'!$C$7:$O$7,0)))</f>
        <v>-</v>
      </c>
      <c r="AI559" s="80" t="str">
        <f>IF(AI428="-","-",AI428*INDEX('3c Mappings'!$C$8:$O$21,MATCH($C559,'3c Mappings'!$B$8:$B$21,0),MATCH($B559,'3c Mappings'!$C$7:$O$7,0)))</f>
        <v>-</v>
      </c>
      <c r="AJ559" s="80" t="str">
        <f>IF(AJ428="-","-",AJ428*INDEX('3c Mappings'!$C$8:$O$21,MATCH($C559,'3c Mappings'!$B$8:$B$21,0),MATCH($B559,'3c Mappings'!$C$7:$O$7,0)))</f>
        <v>-</v>
      </c>
      <c r="AK559" s="80" t="str">
        <f>IF(AK428="-","-",AK428*INDEX('3c Mappings'!$C$8:$O$21,MATCH($C559,'3c Mappings'!$B$8:$B$21,0),MATCH($B559,'3c Mappings'!$C$7:$O$7,0)))</f>
        <v>-</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65" customHeight="1">
      <c r="A560" s="10"/>
      <c r="B560" s="72" t="s">
        <v>155</v>
      </c>
      <c r="C560" s="150" t="s">
        <v>138</v>
      </c>
      <c r="D560" s="200"/>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t="str">
        <f>IF(AE416="-","-",AE416*INDEX('3c Mappings'!$C$8:$O$21,MATCH($C560,'3c Mappings'!$B$8:$B$21,0),MATCH($B560,'3c Mappings'!$C$7:$O$7,0)))</f>
        <v>-</v>
      </c>
      <c r="AF560" s="80" t="str">
        <f>IF(AF416="-","-",AF416*INDEX('3c Mappings'!$C$8:$O$21,MATCH($C560,'3c Mappings'!$B$8:$B$21,0),MATCH($B560,'3c Mappings'!$C$7:$O$7,0)))</f>
        <v>-</v>
      </c>
      <c r="AG560" s="80" t="str">
        <f>IF(AG416="-","-",AG416*INDEX('3c Mappings'!$C$8:$O$21,MATCH($C560,'3c Mappings'!$B$8:$B$21,0),MATCH($B560,'3c Mappings'!$C$7:$O$7,0)))</f>
        <v>-</v>
      </c>
      <c r="AH560" s="80" t="str">
        <f>IF(AH416="-","-",AH416*INDEX('3c Mappings'!$C$8:$O$21,MATCH($C560,'3c Mappings'!$B$8:$B$21,0),MATCH($B560,'3c Mappings'!$C$7:$O$7,0)))</f>
        <v>-</v>
      </c>
      <c r="AI560" s="80" t="str">
        <f>IF(AI416="-","-",AI416*INDEX('3c Mappings'!$C$8:$O$21,MATCH($C560,'3c Mappings'!$B$8:$B$21,0),MATCH($B560,'3c Mappings'!$C$7:$O$7,0)))</f>
        <v>-</v>
      </c>
      <c r="AJ560" s="80" t="str">
        <f>IF(AJ416="-","-",AJ416*INDEX('3c Mappings'!$C$8:$O$21,MATCH($C560,'3c Mappings'!$B$8:$B$21,0),MATCH($B560,'3c Mappings'!$C$7:$O$7,0)))</f>
        <v>-</v>
      </c>
      <c r="AK560" s="80" t="str">
        <f>IF(AK416="-","-",AK416*INDEX('3c Mappings'!$C$8:$O$21,MATCH($C560,'3c Mappings'!$B$8:$B$21,0),MATCH($B560,'3c Mappings'!$C$7:$O$7,0)))</f>
        <v>-</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5">
      <c r="A561" s="10"/>
      <c r="B561" s="72" t="s">
        <v>156</v>
      </c>
      <c r="C561" s="150" t="s">
        <v>138</v>
      </c>
      <c r="D561" s="200"/>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t="str">
        <f>IF(AE417="-","-",AE417*INDEX('3c Mappings'!$C$8:$O$21,MATCH($C561,'3c Mappings'!$B$8:$B$21,0),MATCH($B561,'3c Mappings'!$C$7:$O$7,0)))</f>
        <v>-</v>
      </c>
      <c r="AF561" s="80" t="str">
        <f>IF(AF417="-","-",AF417*INDEX('3c Mappings'!$C$8:$O$21,MATCH($C561,'3c Mappings'!$B$8:$B$21,0),MATCH($B561,'3c Mappings'!$C$7:$O$7,0)))</f>
        <v>-</v>
      </c>
      <c r="AG561" s="80" t="str">
        <f>IF(AG417="-","-",AG417*INDEX('3c Mappings'!$C$8:$O$21,MATCH($C561,'3c Mappings'!$B$8:$B$21,0),MATCH($B561,'3c Mappings'!$C$7:$O$7,0)))</f>
        <v>-</v>
      </c>
      <c r="AH561" s="80" t="str">
        <f>IF(AH417="-","-",AH417*INDEX('3c Mappings'!$C$8:$O$21,MATCH($C561,'3c Mappings'!$B$8:$B$21,0),MATCH($B561,'3c Mappings'!$C$7:$O$7,0)))</f>
        <v>-</v>
      </c>
      <c r="AI561" s="80" t="str">
        <f>IF(AI417="-","-",AI417*INDEX('3c Mappings'!$C$8:$O$21,MATCH($C561,'3c Mappings'!$B$8:$B$21,0),MATCH($B561,'3c Mappings'!$C$7:$O$7,0)))</f>
        <v>-</v>
      </c>
      <c r="AJ561" s="80" t="str">
        <f>IF(AJ417="-","-",AJ417*INDEX('3c Mappings'!$C$8:$O$21,MATCH($C561,'3c Mappings'!$B$8:$B$21,0),MATCH($B561,'3c Mappings'!$C$7:$O$7,0)))</f>
        <v>-</v>
      </c>
      <c r="AK561" s="80" t="str">
        <f>IF(AK417="-","-",AK417*INDEX('3c Mappings'!$C$8:$O$21,MATCH($C561,'3c Mappings'!$B$8:$B$21,0),MATCH($B561,'3c Mappings'!$C$7:$O$7,0)))</f>
        <v>-</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5">
      <c r="A562" s="10"/>
      <c r="B562" s="72" t="s">
        <v>157</v>
      </c>
      <c r="C562" s="150" t="s">
        <v>138</v>
      </c>
      <c r="D562" s="200"/>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t="str">
        <f>IF(AE418="-","-",AE418*INDEX('3c Mappings'!$C$8:$O$21,MATCH($C562,'3c Mappings'!$B$8:$B$21,0),MATCH($B562,'3c Mappings'!$C$7:$O$7,0)))</f>
        <v>-</v>
      </c>
      <c r="AF562" s="80" t="str">
        <f>IF(AF418="-","-",AF418*INDEX('3c Mappings'!$C$8:$O$21,MATCH($C562,'3c Mappings'!$B$8:$B$21,0),MATCH($B562,'3c Mappings'!$C$7:$O$7,0)))</f>
        <v>-</v>
      </c>
      <c r="AG562" s="80" t="str">
        <f>IF(AG418="-","-",AG418*INDEX('3c Mappings'!$C$8:$O$21,MATCH($C562,'3c Mappings'!$B$8:$B$21,0),MATCH($B562,'3c Mappings'!$C$7:$O$7,0)))</f>
        <v>-</v>
      </c>
      <c r="AH562" s="80" t="str">
        <f>IF(AH418="-","-",AH418*INDEX('3c Mappings'!$C$8:$O$21,MATCH($C562,'3c Mappings'!$B$8:$B$21,0),MATCH($B562,'3c Mappings'!$C$7:$O$7,0)))</f>
        <v>-</v>
      </c>
      <c r="AI562" s="80" t="str">
        <f>IF(AI418="-","-",AI418*INDEX('3c Mappings'!$C$8:$O$21,MATCH($C562,'3c Mappings'!$B$8:$B$21,0),MATCH($B562,'3c Mappings'!$C$7:$O$7,0)))</f>
        <v>-</v>
      </c>
      <c r="AJ562" s="80" t="str">
        <f>IF(AJ418="-","-",AJ418*INDEX('3c Mappings'!$C$8:$O$21,MATCH($C562,'3c Mappings'!$B$8:$B$21,0),MATCH($B562,'3c Mappings'!$C$7:$O$7,0)))</f>
        <v>-</v>
      </c>
      <c r="AK562" s="80" t="str">
        <f>IF(AK418="-","-",AK418*INDEX('3c Mappings'!$C$8:$O$21,MATCH($C562,'3c Mappings'!$B$8:$B$21,0),MATCH($B562,'3c Mappings'!$C$7:$O$7,0)))</f>
        <v>-</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5">
      <c r="A563" s="10"/>
      <c r="B563" s="72" t="s">
        <v>158</v>
      </c>
      <c r="C563" s="150" t="s">
        <v>138</v>
      </c>
      <c r="D563" s="200"/>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t="str">
        <f>IF(AE419="-","-",AE419*INDEX('3c Mappings'!$C$8:$O$21,MATCH($C563,'3c Mappings'!$B$8:$B$21,0),MATCH($B563,'3c Mappings'!$C$7:$O$7,0)))</f>
        <v>-</v>
      </c>
      <c r="AF563" s="80" t="str">
        <f>IF(AF419="-","-",AF419*INDEX('3c Mappings'!$C$8:$O$21,MATCH($C563,'3c Mappings'!$B$8:$B$21,0),MATCH($B563,'3c Mappings'!$C$7:$O$7,0)))</f>
        <v>-</v>
      </c>
      <c r="AG563" s="80" t="str">
        <f>IF(AG419="-","-",AG419*INDEX('3c Mappings'!$C$8:$O$21,MATCH($C563,'3c Mappings'!$B$8:$B$21,0),MATCH($B563,'3c Mappings'!$C$7:$O$7,0)))</f>
        <v>-</v>
      </c>
      <c r="AH563" s="80" t="str">
        <f>IF(AH419="-","-",AH419*INDEX('3c Mappings'!$C$8:$O$21,MATCH($C563,'3c Mappings'!$B$8:$B$21,0),MATCH($B563,'3c Mappings'!$C$7:$O$7,0)))</f>
        <v>-</v>
      </c>
      <c r="AI563" s="80" t="str">
        <f>IF(AI419="-","-",AI419*INDEX('3c Mappings'!$C$8:$O$21,MATCH($C563,'3c Mappings'!$B$8:$B$21,0),MATCH($B563,'3c Mappings'!$C$7:$O$7,0)))</f>
        <v>-</v>
      </c>
      <c r="AJ563" s="80" t="str">
        <f>IF(AJ419="-","-",AJ419*INDEX('3c Mappings'!$C$8:$O$21,MATCH($C563,'3c Mappings'!$B$8:$B$21,0),MATCH($B563,'3c Mappings'!$C$7:$O$7,0)))</f>
        <v>-</v>
      </c>
      <c r="AK563" s="80" t="str">
        <f>IF(AK419="-","-",AK419*INDEX('3c Mappings'!$C$8:$O$21,MATCH($C563,'3c Mappings'!$B$8:$B$21,0),MATCH($B563,'3c Mappings'!$C$7:$O$7,0)))</f>
        <v>-</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5">
      <c r="A564" s="10"/>
      <c r="B564" s="72" t="s">
        <v>159</v>
      </c>
      <c r="C564" s="150" t="s">
        <v>138</v>
      </c>
      <c r="D564" s="200"/>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t="str">
        <f>IF(AE420="-","-",AE420*INDEX('3c Mappings'!$C$8:$O$21,MATCH($C564,'3c Mappings'!$B$8:$B$21,0),MATCH($B564,'3c Mappings'!$C$7:$O$7,0)))</f>
        <v>-</v>
      </c>
      <c r="AF564" s="80" t="str">
        <f>IF(AF420="-","-",AF420*INDEX('3c Mappings'!$C$8:$O$21,MATCH($C564,'3c Mappings'!$B$8:$B$21,0),MATCH($B564,'3c Mappings'!$C$7:$O$7,0)))</f>
        <v>-</v>
      </c>
      <c r="AG564" s="80" t="str">
        <f>IF(AG420="-","-",AG420*INDEX('3c Mappings'!$C$8:$O$21,MATCH($C564,'3c Mappings'!$B$8:$B$21,0),MATCH($B564,'3c Mappings'!$C$7:$O$7,0)))</f>
        <v>-</v>
      </c>
      <c r="AH564" s="80" t="str">
        <f>IF(AH420="-","-",AH420*INDEX('3c Mappings'!$C$8:$O$21,MATCH($C564,'3c Mappings'!$B$8:$B$21,0),MATCH($B564,'3c Mappings'!$C$7:$O$7,0)))</f>
        <v>-</v>
      </c>
      <c r="AI564" s="80" t="str">
        <f>IF(AI420="-","-",AI420*INDEX('3c Mappings'!$C$8:$O$21,MATCH($C564,'3c Mappings'!$B$8:$B$21,0),MATCH($B564,'3c Mappings'!$C$7:$O$7,0)))</f>
        <v>-</v>
      </c>
      <c r="AJ564" s="80" t="str">
        <f>IF(AJ420="-","-",AJ420*INDEX('3c Mappings'!$C$8:$O$21,MATCH($C564,'3c Mappings'!$B$8:$B$21,0),MATCH($B564,'3c Mappings'!$C$7:$O$7,0)))</f>
        <v>-</v>
      </c>
      <c r="AK564" s="80" t="str">
        <f>IF(AK420="-","-",AK420*INDEX('3c Mappings'!$C$8:$O$21,MATCH($C564,'3c Mappings'!$B$8:$B$21,0),MATCH($B564,'3c Mappings'!$C$7:$O$7,0)))</f>
        <v>-</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5">
      <c r="A565" s="10"/>
      <c r="B565" s="72" t="s">
        <v>160</v>
      </c>
      <c r="C565" s="150" t="s">
        <v>138</v>
      </c>
      <c r="D565" s="200"/>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t="str">
        <f>IF(AE421="-","-",AE421*INDEX('3c Mappings'!$C$8:$O$21,MATCH($C565,'3c Mappings'!$B$8:$B$21,0),MATCH($B565,'3c Mappings'!$C$7:$O$7,0)))</f>
        <v>-</v>
      </c>
      <c r="AF565" s="80" t="str">
        <f>IF(AF421="-","-",AF421*INDEX('3c Mappings'!$C$8:$O$21,MATCH($C565,'3c Mappings'!$B$8:$B$21,0),MATCH($B565,'3c Mappings'!$C$7:$O$7,0)))</f>
        <v>-</v>
      </c>
      <c r="AG565" s="80" t="str">
        <f>IF(AG421="-","-",AG421*INDEX('3c Mappings'!$C$8:$O$21,MATCH($C565,'3c Mappings'!$B$8:$B$21,0),MATCH($B565,'3c Mappings'!$C$7:$O$7,0)))</f>
        <v>-</v>
      </c>
      <c r="AH565" s="80" t="str">
        <f>IF(AH421="-","-",AH421*INDEX('3c Mappings'!$C$8:$O$21,MATCH($C565,'3c Mappings'!$B$8:$B$21,0),MATCH($B565,'3c Mappings'!$C$7:$O$7,0)))</f>
        <v>-</v>
      </c>
      <c r="AI565" s="80" t="str">
        <f>IF(AI421="-","-",AI421*INDEX('3c Mappings'!$C$8:$O$21,MATCH($C565,'3c Mappings'!$B$8:$B$21,0),MATCH($B565,'3c Mappings'!$C$7:$O$7,0)))</f>
        <v>-</v>
      </c>
      <c r="AJ565" s="80" t="str">
        <f>IF(AJ421="-","-",AJ421*INDEX('3c Mappings'!$C$8:$O$21,MATCH($C565,'3c Mappings'!$B$8:$B$21,0),MATCH($B565,'3c Mappings'!$C$7:$O$7,0)))</f>
        <v>-</v>
      </c>
      <c r="AK565" s="80" t="str">
        <f>IF(AK421="-","-",AK421*INDEX('3c Mappings'!$C$8:$O$21,MATCH($C565,'3c Mappings'!$B$8:$B$21,0),MATCH($B565,'3c Mappings'!$C$7:$O$7,0)))</f>
        <v>-</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5">
      <c r="A566" s="10"/>
      <c r="B566" s="72" t="s">
        <v>161</v>
      </c>
      <c r="C566" s="150" t="s">
        <v>138</v>
      </c>
      <c r="D566" s="200"/>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t="str">
        <f>IF(AE422="-","-",AE422*INDEX('3c Mappings'!$C$8:$O$21,MATCH($C566,'3c Mappings'!$B$8:$B$21,0),MATCH($B566,'3c Mappings'!$C$7:$O$7,0)))</f>
        <v>-</v>
      </c>
      <c r="AF566" s="80" t="str">
        <f>IF(AF422="-","-",AF422*INDEX('3c Mappings'!$C$8:$O$21,MATCH($C566,'3c Mappings'!$B$8:$B$21,0),MATCH($B566,'3c Mappings'!$C$7:$O$7,0)))</f>
        <v>-</v>
      </c>
      <c r="AG566" s="80" t="str">
        <f>IF(AG422="-","-",AG422*INDEX('3c Mappings'!$C$8:$O$21,MATCH($C566,'3c Mappings'!$B$8:$B$21,0),MATCH($B566,'3c Mappings'!$C$7:$O$7,0)))</f>
        <v>-</v>
      </c>
      <c r="AH566" s="80" t="str">
        <f>IF(AH422="-","-",AH422*INDEX('3c Mappings'!$C$8:$O$21,MATCH($C566,'3c Mappings'!$B$8:$B$21,0),MATCH($B566,'3c Mappings'!$C$7:$O$7,0)))</f>
        <v>-</v>
      </c>
      <c r="AI566" s="80" t="str">
        <f>IF(AI422="-","-",AI422*INDEX('3c Mappings'!$C$8:$O$21,MATCH($C566,'3c Mappings'!$B$8:$B$21,0),MATCH($B566,'3c Mappings'!$C$7:$O$7,0)))</f>
        <v>-</v>
      </c>
      <c r="AJ566" s="80" t="str">
        <f>IF(AJ422="-","-",AJ422*INDEX('3c Mappings'!$C$8:$O$21,MATCH($C566,'3c Mappings'!$B$8:$B$21,0),MATCH($B566,'3c Mappings'!$C$7:$O$7,0)))</f>
        <v>-</v>
      </c>
      <c r="AK566" s="80" t="str">
        <f>IF(AK422="-","-",AK422*INDEX('3c Mappings'!$C$8:$O$21,MATCH($C566,'3c Mappings'!$B$8:$B$21,0),MATCH($B566,'3c Mappings'!$C$7:$O$7,0)))</f>
        <v>-</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5">
      <c r="A567" s="10"/>
      <c r="B567" s="72" t="s">
        <v>162</v>
      </c>
      <c r="C567" s="150" t="s">
        <v>138</v>
      </c>
      <c r="D567" s="200"/>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t="str">
        <f>IF(AE423="-","-",AE423*INDEX('3c Mappings'!$C$8:$O$21,MATCH($C567,'3c Mappings'!$B$8:$B$21,0),MATCH($B567,'3c Mappings'!$C$7:$O$7,0)))</f>
        <v>-</v>
      </c>
      <c r="AF567" s="80" t="str">
        <f>IF(AF423="-","-",AF423*INDEX('3c Mappings'!$C$8:$O$21,MATCH($C567,'3c Mappings'!$B$8:$B$21,0),MATCH($B567,'3c Mappings'!$C$7:$O$7,0)))</f>
        <v>-</v>
      </c>
      <c r="AG567" s="80" t="str">
        <f>IF(AG423="-","-",AG423*INDEX('3c Mappings'!$C$8:$O$21,MATCH($C567,'3c Mappings'!$B$8:$B$21,0),MATCH($B567,'3c Mappings'!$C$7:$O$7,0)))</f>
        <v>-</v>
      </c>
      <c r="AH567" s="80" t="str">
        <f>IF(AH423="-","-",AH423*INDEX('3c Mappings'!$C$8:$O$21,MATCH($C567,'3c Mappings'!$B$8:$B$21,0),MATCH($B567,'3c Mappings'!$C$7:$O$7,0)))</f>
        <v>-</v>
      </c>
      <c r="AI567" s="80" t="str">
        <f>IF(AI423="-","-",AI423*INDEX('3c Mappings'!$C$8:$O$21,MATCH($C567,'3c Mappings'!$B$8:$B$21,0),MATCH($B567,'3c Mappings'!$C$7:$O$7,0)))</f>
        <v>-</v>
      </c>
      <c r="AJ567" s="80" t="str">
        <f>IF(AJ423="-","-",AJ423*INDEX('3c Mappings'!$C$8:$O$21,MATCH($C567,'3c Mappings'!$B$8:$B$21,0),MATCH($B567,'3c Mappings'!$C$7:$O$7,0)))</f>
        <v>-</v>
      </c>
      <c r="AK567" s="80" t="str">
        <f>IF(AK423="-","-",AK423*INDEX('3c Mappings'!$C$8:$O$21,MATCH($C567,'3c Mappings'!$B$8:$B$21,0),MATCH($B567,'3c Mappings'!$C$7:$O$7,0)))</f>
        <v>-</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5">
      <c r="A568" s="10"/>
      <c r="B568" s="72" t="s">
        <v>163</v>
      </c>
      <c r="C568" s="150" t="s">
        <v>138</v>
      </c>
      <c r="D568" s="200"/>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t="str">
        <f>IF(AE424="-","-",AE424*INDEX('3c Mappings'!$C$8:$O$21,MATCH($C568,'3c Mappings'!$B$8:$B$21,0),MATCH($B568,'3c Mappings'!$C$7:$O$7,0)))</f>
        <v>-</v>
      </c>
      <c r="AF568" s="80" t="str">
        <f>IF(AF424="-","-",AF424*INDEX('3c Mappings'!$C$8:$O$21,MATCH($C568,'3c Mappings'!$B$8:$B$21,0),MATCH($B568,'3c Mappings'!$C$7:$O$7,0)))</f>
        <v>-</v>
      </c>
      <c r="AG568" s="80" t="str">
        <f>IF(AG424="-","-",AG424*INDEX('3c Mappings'!$C$8:$O$21,MATCH($C568,'3c Mappings'!$B$8:$B$21,0),MATCH($B568,'3c Mappings'!$C$7:$O$7,0)))</f>
        <v>-</v>
      </c>
      <c r="AH568" s="80" t="str">
        <f>IF(AH424="-","-",AH424*INDEX('3c Mappings'!$C$8:$O$21,MATCH($C568,'3c Mappings'!$B$8:$B$21,0),MATCH($B568,'3c Mappings'!$C$7:$O$7,0)))</f>
        <v>-</v>
      </c>
      <c r="AI568" s="80" t="str">
        <f>IF(AI424="-","-",AI424*INDEX('3c Mappings'!$C$8:$O$21,MATCH($C568,'3c Mappings'!$B$8:$B$21,0),MATCH($B568,'3c Mappings'!$C$7:$O$7,0)))</f>
        <v>-</v>
      </c>
      <c r="AJ568" s="80" t="str">
        <f>IF(AJ424="-","-",AJ424*INDEX('3c Mappings'!$C$8:$O$21,MATCH($C568,'3c Mappings'!$B$8:$B$21,0),MATCH($B568,'3c Mappings'!$C$7:$O$7,0)))</f>
        <v>-</v>
      </c>
      <c r="AK568" s="80" t="str">
        <f>IF(AK424="-","-",AK424*INDEX('3c Mappings'!$C$8:$O$21,MATCH($C568,'3c Mappings'!$B$8:$B$21,0),MATCH($B568,'3c Mappings'!$C$7:$O$7,0)))</f>
        <v>-</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5">
      <c r="A569" s="10"/>
      <c r="B569" s="72" t="s">
        <v>164</v>
      </c>
      <c r="C569" s="150" t="s">
        <v>138</v>
      </c>
      <c r="D569" s="200"/>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t="str">
        <f>IF(AE425="-","-",AE425*INDEX('3c Mappings'!$C$8:$O$21,MATCH($C569,'3c Mappings'!$B$8:$B$21,0),MATCH($B569,'3c Mappings'!$C$7:$O$7,0)))</f>
        <v>-</v>
      </c>
      <c r="AF569" s="80" t="str">
        <f>IF(AF425="-","-",AF425*INDEX('3c Mappings'!$C$8:$O$21,MATCH($C569,'3c Mappings'!$B$8:$B$21,0),MATCH($B569,'3c Mappings'!$C$7:$O$7,0)))</f>
        <v>-</v>
      </c>
      <c r="AG569" s="80" t="str">
        <f>IF(AG425="-","-",AG425*INDEX('3c Mappings'!$C$8:$O$21,MATCH($C569,'3c Mappings'!$B$8:$B$21,0),MATCH($B569,'3c Mappings'!$C$7:$O$7,0)))</f>
        <v>-</v>
      </c>
      <c r="AH569" s="80" t="str">
        <f>IF(AH425="-","-",AH425*INDEX('3c Mappings'!$C$8:$O$21,MATCH($C569,'3c Mappings'!$B$8:$B$21,0),MATCH($B569,'3c Mappings'!$C$7:$O$7,0)))</f>
        <v>-</v>
      </c>
      <c r="AI569" s="80" t="str">
        <f>IF(AI425="-","-",AI425*INDEX('3c Mappings'!$C$8:$O$21,MATCH($C569,'3c Mappings'!$B$8:$B$21,0),MATCH($B569,'3c Mappings'!$C$7:$O$7,0)))</f>
        <v>-</v>
      </c>
      <c r="AJ569" s="80" t="str">
        <f>IF(AJ425="-","-",AJ425*INDEX('3c Mappings'!$C$8:$O$21,MATCH($C569,'3c Mappings'!$B$8:$B$21,0),MATCH($B569,'3c Mappings'!$C$7:$O$7,0)))</f>
        <v>-</v>
      </c>
      <c r="AK569" s="80" t="str">
        <f>IF(AK425="-","-",AK425*INDEX('3c Mappings'!$C$8:$O$21,MATCH($C569,'3c Mappings'!$B$8:$B$21,0),MATCH($B569,'3c Mappings'!$C$7:$O$7,0)))</f>
        <v>-</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5">
      <c r="A570" s="10"/>
      <c r="B570" s="72" t="s">
        <v>165</v>
      </c>
      <c r="C570" s="150" t="s">
        <v>138</v>
      </c>
      <c r="D570" s="200"/>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t="str">
        <f>IF(AE426="-","-",AE426*INDEX('3c Mappings'!$C$8:$O$21,MATCH($C570,'3c Mappings'!$B$8:$B$21,0),MATCH($B570,'3c Mappings'!$C$7:$O$7,0)))</f>
        <v>-</v>
      </c>
      <c r="AF570" s="80" t="str">
        <f>IF(AF426="-","-",AF426*INDEX('3c Mappings'!$C$8:$O$21,MATCH($C570,'3c Mappings'!$B$8:$B$21,0),MATCH($B570,'3c Mappings'!$C$7:$O$7,0)))</f>
        <v>-</v>
      </c>
      <c r="AG570" s="80" t="str">
        <f>IF(AG426="-","-",AG426*INDEX('3c Mappings'!$C$8:$O$21,MATCH($C570,'3c Mappings'!$B$8:$B$21,0),MATCH($B570,'3c Mappings'!$C$7:$O$7,0)))</f>
        <v>-</v>
      </c>
      <c r="AH570" s="80" t="str">
        <f>IF(AH426="-","-",AH426*INDEX('3c Mappings'!$C$8:$O$21,MATCH($C570,'3c Mappings'!$B$8:$B$21,0),MATCH($B570,'3c Mappings'!$C$7:$O$7,0)))</f>
        <v>-</v>
      </c>
      <c r="AI570" s="80" t="str">
        <f>IF(AI426="-","-",AI426*INDEX('3c Mappings'!$C$8:$O$21,MATCH($C570,'3c Mappings'!$B$8:$B$21,0),MATCH($B570,'3c Mappings'!$C$7:$O$7,0)))</f>
        <v>-</v>
      </c>
      <c r="AJ570" s="80" t="str">
        <f>IF(AJ426="-","-",AJ426*INDEX('3c Mappings'!$C$8:$O$21,MATCH($C570,'3c Mappings'!$B$8:$B$21,0),MATCH($B570,'3c Mappings'!$C$7:$O$7,0)))</f>
        <v>-</v>
      </c>
      <c r="AK570" s="80" t="str">
        <f>IF(AK426="-","-",AK426*INDEX('3c Mappings'!$C$8:$O$21,MATCH($C570,'3c Mappings'!$B$8:$B$21,0),MATCH($B570,'3c Mappings'!$C$7:$O$7,0)))</f>
        <v>-</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5">
      <c r="A571" s="10"/>
      <c r="B571" s="72" t="s">
        <v>166</v>
      </c>
      <c r="C571" s="150" t="s">
        <v>138</v>
      </c>
      <c r="D571" s="200"/>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t="str">
        <f>IF(AE427="-","-",AE427*INDEX('3c Mappings'!$C$8:$O$21,MATCH($C571,'3c Mappings'!$B$8:$B$21,0),MATCH($B571,'3c Mappings'!$C$7:$O$7,0)))</f>
        <v>-</v>
      </c>
      <c r="AF571" s="80" t="str">
        <f>IF(AF427="-","-",AF427*INDEX('3c Mappings'!$C$8:$O$21,MATCH($C571,'3c Mappings'!$B$8:$B$21,0),MATCH($B571,'3c Mappings'!$C$7:$O$7,0)))</f>
        <v>-</v>
      </c>
      <c r="AG571" s="80" t="str">
        <f>IF(AG427="-","-",AG427*INDEX('3c Mappings'!$C$8:$O$21,MATCH($C571,'3c Mappings'!$B$8:$B$21,0),MATCH($B571,'3c Mappings'!$C$7:$O$7,0)))</f>
        <v>-</v>
      </c>
      <c r="AH571" s="80" t="str">
        <f>IF(AH427="-","-",AH427*INDEX('3c Mappings'!$C$8:$O$21,MATCH($C571,'3c Mappings'!$B$8:$B$21,0),MATCH($B571,'3c Mappings'!$C$7:$O$7,0)))</f>
        <v>-</v>
      </c>
      <c r="AI571" s="80" t="str">
        <f>IF(AI427="-","-",AI427*INDEX('3c Mappings'!$C$8:$O$21,MATCH($C571,'3c Mappings'!$B$8:$B$21,0),MATCH($B571,'3c Mappings'!$C$7:$O$7,0)))</f>
        <v>-</v>
      </c>
      <c r="AJ571" s="80" t="str">
        <f>IF(AJ427="-","-",AJ427*INDEX('3c Mappings'!$C$8:$O$21,MATCH($C571,'3c Mappings'!$B$8:$B$21,0),MATCH($B571,'3c Mappings'!$C$7:$O$7,0)))</f>
        <v>-</v>
      </c>
      <c r="AK571" s="80" t="str">
        <f>IF(AK427="-","-",AK427*INDEX('3c Mappings'!$C$8:$O$21,MATCH($C571,'3c Mappings'!$B$8:$B$21,0),MATCH($B571,'3c Mappings'!$C$7:$O$7,0)))</f>
        <v>-</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5">
      <c r="A572" s="10"/>
      <c r="B572" s="72" t="s">
        <v>167</v>
      </c>
      <c r="C572" s="150" t="s">
        <v>138</v>
      </c>
      <c r="D572" s="200"/>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t="str">
        <f>IF(AE428="-","-",AE428*INDEX('3c Mappings'!$C$8:$O$21,MATCH($C572,'3c Mappings'!$B$8:$B$21,0),MATCH($B572,'3c Mappings'!$C$7:$O$7,0)))</f>
        <v>-</v>
      </c>
      <c r="AF572" s="80" t="str">
        <f>IF(AF428="-","-",AF428*INDEX('3c Mappings'!$C$8:$O$21,MATCH($C572,'3c Mappings'!$B$8:$B$21,0),MATCH($B572,'3c Mappings'!$C$7:$O$7,0)))</f>
        <v>-</v>
      </c>
      <c r="AG572" s="80" t="str">
        <f>IF(AG428="-","-",AG428*INDEX('3c Mappings'!$C$8:$O$21,MATCH($C572,'3c Mappings'!$B$8:$B$21,0),MATCH($B572,'3c Mappings'!$C$7:$O$7,0)))</f>
        <v>-</v>
      </c>
      <c r="AH572" s="80" t="str">
        <f>IF(AH428="-","-",AH428*INDEX('3c Mappings'!$C$8:$O$21,MATCH($C572,'3c Mappings'!$B$8:$B$21,0),MATCH($B572,'3c Mappings'!$C$7:$O$7,0)))</f>
        <v>-</v>
      </c>
      <c r="AI572" s="80" t="str">
        <f>IF(AI428="-","-",AI428*INDEX('3c Mappings'!$C$8:$O$21,MATCH($C572,'3c Mappings'!$B$8:$B$21,0),MATCH($B572,'3c Mappings'!$C$7:$O$7,0)))</f>
        <v>-</v>
      </c>
      <c r="AJ572" s="80" t="str">
        <f>IF(AJ428="-","-",AJ428*INDEX('3c Mappings'!$C$8:$O$21,MATCH($C572,'3c Mappings'!$B$8:$B$21,0),MATCH($B572,'3c Mappings'!$C$7:$O$7,0)))</f>
        <v>-</v>
      </c>
      <c r="AK572" s="80" t="str">
        <f>IF(AK428="-","-",AK428*INDEX('3c Mappings'!$C$8:$O$21,MATCH($C572,'3c Mappings'!$B$8:$B$21,0),MATCH($B572,'3c Mappings'!$C$7:$O$7,0)))</f>
        <v>-</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65" customHeight="1">
      <c r="A573" s="10"/>
      <c r="B573" s="72" t="s">
        <v>155</v>
      </c>
      <c r="C573" s="150" t="s">
        <v>139</v>
      </c>
      <c r="D573" s="200"/>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t="str">
        <f>IF(AE416="-","-",AE416*INDEX('3c Mappings'!$C$8:$O$21,MATCH($C573,'3c Mappings'!$B$8:$B$21,0),MATCH($B573,'3c Mappings'!$C$7:$O$7,0)))</f>
        <v>-</v>
      </c>
      <c r="AF573" s="80" t="str">
        <f>IF(AF416="-","-",AF416*INDEX('3c Mappings'!$C$8:$O$21,MATCH($C573,'3c Mappings'!$B$8:$B$21,0),MATCH($B573,'3c Mappings'!$C$7:$O$7,0)))</f>
        <v>-</v>
      </c>
      <c r="AG573" s="80" t="str">
        <f>IF(AG416="-","-",AG416*INDEX('3c Mappings'!$C$8:$O$21,MATCH($C573,'3c Mappings'!$B$8:$B$21,0),MATCH($B573,'3c Mappings'!$C$7:$O$7,0)))</f>
        <v>-</v>
      </c>
      <c r="AH573" s="80" t="str">
        <f>IF(AH416="-","-",AH416*INDEX('3c Mappings'!$C$8:$O$21,MATCH($C573,'3c Mappings'!$B$8:$B$21,0),MATCH($B573,'3c Mappings'!$C$7:$O$7,0)))</f>
        <v>-</v>
      </c>
      <c r="AI573" s="80" t="str">
        <f>IF(AI416="-","-",AI416*INDEX('3c Mappings'!$C$8:$O$21,MATCH($C573,'3c Mappings'!$B$8:$B$21,0),MATCH($B573,'3c Mappings'!$C$7:$O$7,0)))</f>
        <v>-</v>
      </c>
      <c r="AJ573" s="80" t="str">
        <f>IF(AJ416="-","-",AJ416*INDEX('3c Mappings'!$C$8:$O$21,MATCH($C573,'3c Mappings'!$B$8:$B$21,0),MATCH($B573,'3c Mappings'!$C$7:$O$7,0)))</f>
        <v>-</v>
      </c>
      <c r="AK573" s="80" t="str">
        <f>IF(AK416="-","-",AK416*INDEX('3c Mappings'!$C$8:$O$21,MATCH($C573,'3c Mappings'!$B$8:$B$21,0),MATCH($B573,'3c Mappings'!$C$7:$O$7,0)))</f>
        <v>-</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5">
      <c r="A574" s="10"/>
      <c r="B574" s="72" t="s">
        <v>156</v>
      </c>
      <c r="C574" s="150" t="s">
        <v>139</v>
      </c>
      <c r="D574" s="200"/>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t="str">
        <f>IF(AE417="-","-",AE417*INDEX('3c Mappings'!$C$8:$O$21,MATCH($C574,'3c Mappings'!$B$8:$B$21,0),MATCH($B574,'3c Mappings'!$C$7:$O$7,0)))</f>
        <v>-</v>
      </c>
      <c r="AF574" s="80" t="str">
        <f>IF(AF417="-","-",AF417*INDEX('3c Mappings'!$C$8:$O$21,MATCH($C574,'3c Mappings'!$B$8:$B$21,0),MATCH($B574,'3c Mappings'!$C$7:$O$7,0)))</f>
        <v>-</v>
      </c>
      <c r="AG574" s="80" t="str">
        <f>IF(AG417="-","-",AG417*INDEX('3c Mappings'!$C$8:$O$21,MATCH($C574,'3c Mappings'!$B$8:$B$21,0),MATCH($B574,'3c Mappings'!$C$7:$O$7,0)))</f>
        <v>-</v>
      </c>
      <c r="AH574" s="80" t="str">
        <f>IF(AH417="-","-",AH417*INDEX('3c Mappings'!$C$8:$O$21,MATCH($C574,'3c Mappings'!$B$8:$B$21,0),MATCH($B574,'3c Mappings'!$C$7:$O$7,0)))</f>
        <v>-</v>
      </c>
      <c r="AI574" s="80" t="str">
        <f>IF(AI417="-","-",AI417*INDEX('3c Mappings'!$C$8:$O$21,MATCH($C574,'3c Mappings'!$B$8:$B$21,0),MATCH($B574,'3c Mappings'!$C$7:$O$7,0)))</f>
        <v>-</v>
      </c>
      <c r="AJ574" s="80" t="str">
        <f>IF(AJ417="-","-",AJ417*INDEX('3c Mappings'!$C$8:$O$21,MATCH($C574,'3c Mappings'!$B$8:$B$21,0),MATCH($B574,'3c Mappings'!$C$7:$O$7,0)))</f>
        <v>-</v>
      </c>
      <c r="AK574" s="80" t="str">
        <f>IF(AK417="-","-",AK417*INDEX('3c Mappings'!$C$8:$O$21,MATCH($C574,'3c Mappings'!$B$8:$B$21,0),MATCH($B574,'3c Mappings'!$C$7:$O$7,0)))</f>
        <v>-</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5">
      <c r="A575" s="10"/>
      <c r="B575" s="72" t="s">
        <v>157</v>
      </c>
      <c r="C575" s="150" t="s">
        <v>139</v>
      </c>
      <c r="D575" s="200"/>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t="str">
        <f>IF(AE418="-","-",AE418*INDEX('3c Mappings'!$C$8:$O$21,MATCH($C575,'3c Mappings'!$B$8:$B$21,0),MATCH($B575,'3c Mappings'!$C$7:$O$7,0)))</f>
        <v>-</v>
      </c>
      <c r="AF575" s="80" t="str">
        <f>IF(AF418="-","-",AF418*INDEX('3c Mappings'!$C$8:$O$21,MATCH($C575,'3c Mappings'!$B$8:$B$21,0),MATCH($B575,'3c Mappings'!$C$7:$O$7,0)))</f>
        <v>-</v>
      </c>
      <c r="AG575" s="80" t="str">
        <f>IF(AG418="-","-",AG418*INDEX('3c Mappings'!$C$8:$O$21,MATCH($C575,'3c Mappings'!$B$8:$B$21,0),MATCH($B575,'3c Mappings'!$C$7:$O$7,0)))</f>
        <v>-</v>
      </c>
      <c r="AH575" s="80" t="str">
        <f>IF(AH418="-","-",AH418*INDEX('3c Mappings'!$C$8:$O$21,MATCH($C575,'3c Mappings'!$B$8:$B$21,0),MATCH($B575,'3c Mappings'!$C$7:$O$7,0)))</f>
        <v>-</v>
      </c>
      <c r="AI575" s="80" t="str">
        <f>IF(AI418="-","-",AI418*INDEX('3c Mappings'!$C$8:$O$21,MATCH($C575,'3c Mappings'!$B$8:$B$21,0),MATCH($B575,'3c Mappings'!$C$7:$O$7,0)))</f>
        <v>-</v>
      </c>
      <c r="AJ575" s="80" t="str">
        <f>IF(AJ418="-","-",AJ418*INDEX('3c Mappings'!$C$8:$O$21,MATCH($C575,'3c Mappings'!$B$8:$B$21,0),MATCH($B575,'3c Mappings'!$C$7:$O$7,0)))</f>
        <v>-</v>
      </c>
      <c r="AK575" s="80" t="str">
        <f>IF(AK418="-","-",AK418*INDEX('3c Mappings'!$C$8:$O$21,MATCH($C575,'3c Mappings'!$B$8:$B$21,0),MATCH($B575,'3c Mappings'!$C$7:$O$7,0)))</f>
        <v>-</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5">
      <c r="A576" s="10"/>
      <c r="B576" s="72" t="s">
        <v>158</v>
      </c>
      <c r="C576" s="150" t="s">
        <v>139</v>
      </c>
      <c r="D576" s="200"/>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t="str">
        <f>IF(AE419="-","-",AE419*INDEX('3c Mappings'!$C$8:$O$21,MATCH($C576,'3c Mappings'!$B$8:$B$21,0),MATCH($B576,'3c Mappings'!$C$7:$O$7,0)))</f>
        <v>-</v>
      </c>
      <c r="AF576" s="80" t="str">
        <f>IF(AF419="-","-",AF419*INDEX('3c Mappings'!$C$8:$O$21,MATCH($C576,'3c Mappings'!$B$8:$B$21,0),MATCH($B576,'3c Mappings'!$C$7:$O$7,0)))</f>
        <v>-</v>
      </c>
      <c r="AG576" s="80" t="str">
        <f>IF(AG419="-","-",AG419*INDEX('3c Mappings'!$C$8:$O$21,MATCH($C576,'3c Mappings'!$B$8:$B$21,0),MATCH($B576,'3c Mappings'!$C$7:$O$7,0)))</f>
        <v>-</v>
      </c>
      <c r="AH576" s="80" t="str">
        <f>IF(AH419="-","-",AH419*INDEX('3c Mappings'!$C$8:$O$21,MATCH($C576,'3c Mappings'!$B$8:$B$21,0),MATCH($B576,'3c Mappings'!$C$7:$O$7,0)))</f>
        <v>-</v>
      </c>
      <c r="AI576" s="80" t="str">
        <f>IF(AI419="-","-",AI419*INDEX('3c Mappings'!$C$8:$O$21,MATCH($C576,'3c Mappings'!$B$8:$B$21,0),MATCH($B576,'3c Mappings'!$C$7:$O$7,0)))</f>
        <v>-</v>
      </c>
      <c r="AJ576" s="80" t="str">
        <f>IF(AJ419="-","-",AJ419*INDEX('3c Mappings'!$C$8:$O$21,MATCH($C576,'3c Mappings'!$B$8:$B$21,0),MATCH($B576,'3c Mappings'!$C$7:$O$7,0)))</f>
        <v>-</v>
      </c>
      <c r="AK576" s="80" t="str">
        <f>IF(AK419="-","-",AK419*INDEX('3c Mappings'!$C$8:$O$21,MATCH($C576,'3c Mappings'!$B$8:$B$21,0),MATCH($B576,'3c Mappings'!$C$7:$O$7,0)))</f>
        <v>-</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5">
      <c r="A577" s="10"/>
      <c r="B577" s="72" t="s">
        <v>159</v>
      </c>
      <c r="C577" s="150" t="s">
        <v>139</v>
      </c>
      <c r="D577" s="200"/>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t="str">
        <f>IF(AE420="-","-",AE420*INDEX('3c Mappings'!$C$8:$O$21,MATCH($C577,'3c Mappings'!$B$8:$B$21,0),MATCH($B577,'3c Mappings'!$C$7:$O$7,0)))</f>
        <v>-</v>
      </c>
      <c r="AF577" s="80" t="str">
        <f>IF(AF420="-","-",AF420*INDEX('3c Mappings'!$C$8:$O$21,MATCH($C577,'3c Mappings'!$B$8:$B$21,0),MATCH($B577,'3c Mappings'!$C$7:$O$7,0)))</f>
        <v>-</v>
      </c>
      <c r="AG577" s="80" t="str">
        <f>IF(AG420="-","-",AG420*INDEX('3c Mappings'!$C$8:$O$21,MATCH($C577,'3c Mappings'!$B$8:$B$21,0),MATCH($B577,'3c Mappings'!$C$7:$O$7,0)))</f>
        <v>-</v>
      </c>
      <c r="AH577" s="80" t="str">
        <f>IF(AH420="-","-",AH420*INDEX('3c Mappings'!$C$8:$O$21,MATCH($C577,'3c Mappings'!$B$8:$B$21,0),MATCH($B577,'3c Mappings'!$C$7:$O$7,0)))</f>
        <v>-</v>
      </c>
      <c r="AI577" s="80" t="str">
        <f>IF(AI420="-","-",AI420*INDEX('3c Mappings'!$C$8:$O$21,MATCH($C577,'3c Mappings'!$B$8:$B$21,0),MATCH($B577,'3c Mappings'!$C$7:$O$7,0)))</f>
        <v>-</v>
      </c>
      <c r="AJ577" s="80" t="str">
        <f>IF(AJ420="-","-",AJ420*INDEX('3c Mappings'!$C$8:$O$21,MATCH($C577,'3c Mappings'!$B$8:$B$21,0),MATCH($B577,'3c Mappings'!$C$7:$O$7,0)))</f>
        <v>-</v>
      </c>
      <c r="AK577" s="80" t="str">
        <f>IF(AK420="-","-",AK420*INDEX('3c Mappings'!$C$8:$O$21,MATCH($C577,'3c Mappings'!$B$8:$B$21,0),MATCH($B577,'3c Mappings'!$C$7:$O$7,0)))</f>
        <v>-</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5">
      <c r="A578" s="10"/>
      <c r="B578" s="72" t="s">
        <v>160</v>
      </c>
      <c r="C578" s="150" t="s">
        <v>139</v>
      </c>
      <c r="D578" s="200"/>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t="str">
        <f>IF(AE421="-","-",AE421*INDEX('3c Mappings'!$C$8:$O$21,MATCH($C578,'3c Mappings'!$B$8:$B$21,0),MATCH($B578,'3c Mappings'!$C$7:$O$7,0)))</f>
        <v>-</v>
      </c>
      <c r="AF578" s="80" t="str">
        <f>IF(AF421="-","-",AF421*INDEX('3c Mappings'!$C$8:$O$21,MATCH($C578,'3c Mappings'!$B$8:$B$21,0),MATCH($B578,'3c Mappings'!$C$7:$O$7,0)))</f>
        <v>-</v>
      </c>
      <c r="AG578" s="80" t="str">
        <f>IF(AG421="-","-",AG421*INDEX('3c Mappings'!$C$8:$O$21,MATCH($C578,'3c Mappings'!$B$8:$B$21,0),MATCH($B578,'3c Mappings'!$C$7:$O$7,0)))</f>
        <v>-</v>
      </c>
      <c r="AH578" s="80" t="str">
        <f>IF(AH421="-","-",AH421*INDEX('3c Mappings'!$C$8:$O$21,MATCH($C578,'3c Mappings'!$B$8:$B$21,0),MATCH($B578,'3c Mappings'!$C$7:$O$7,0)))</f>
        <v>-</v>
      </c>
      <c r="AI578" s="80" t="str">
        <f>IF(AI421="-","-",AI421*INDEX('3c Mappings'!$C$8:$O$21,MATCH($C578,'3c Mappings'!$B$8:$B$21,0),MATCH($B578,'3c Mappings'!$C$7:$O$7,0)))</f>
        <v>-</v>
      </c>
      <c r="AJ578" s="80" t="str">
        <f>IF(AJ421="-","-",AJ421*INDEX('3c Mappings'!$C$8:$O$21,MATCH($C578,'3c Mappings'!$B$8:$B$21,0),MATCH($B578,'3c Mappings'!$C$7:$O$7,0)))</f>
        <v>-</v>
      </c>
      <c r="AK578" s="80" t="str">
        <f>IF(AK421="-","-",AK421*INDEX('3c Mappings'!$C$8:$O$21,MATCH($C578,'3c Mappings'!$B$8:$B$21,0),MATCH($B578,'3c Mappings'!$C$7:$O$7,0)))</f>
        <v>-</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5">
      <c r="A579" s="10"/>
      <c r="B579" s="72" t="s">
        <v>161</v>
      </c>
      <c r="C579" s="150" t="s">
        <v>139</v>
      </c>
      <c r="D579" s="200"/>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t="str">
        <f>IF(AE422="-","-",AE422*INDEX('3c Mappings'!$C$8:$O$21,MATCH($C579,'3c Mappings'!$B$8:$B$21,0),MATCH($B579,'3c Mappings'!$C$7:$O$7,0)))</f>
        <v>-</v>
      </c>
      <c r="AF579" s="80" t="str">
        <f>IF(AF422="-","-",AF422*INDEX('3c Mappings'!$C$8:$O$21,MATCH($C579,'3c Mappings'!$B$8:$B$21,0),MATCH($B579,'3c Mappings'!$C$7:$O$7,0)))</f>
        <v>-</v>
      </c>
      <c r="AG579" s="80" t="str">
        <f>IF(AG422="-","-",AG422*INDEX('3c Mappings'!$C$8:$O$21,MATCH($C579,'3c Mappings'!$B$8:$B$21,0),MATCH($B579,'3c Mappings'!$C$7:$O$7,0)))</f>
        <v>-</v>
      </c>
      <c r="AH579" s="80" t="str">
        <f>IF(AH422="-","-",AH422*INDEX('3c Mappings'!$C$8:$O$21,MATCH($C579,'3c Mappings'!$B$8:$B$21,0),MATCH($B579,'3c Mappings'!$C$7:$O$7,0)))</f>
        <v>-</v>
      </c>
      <c r="AI579" s="80" t="str">
        <f>IF(AI422="-","-",AI422*INDEX('3c Mappings'!$C$8:$O$21,MATCH($C579,'3c Mappings'!$B$8:$B$21,0),MATCH($B579,'3c Mappings'!$C$7:$O$7,0)))</f>
        <v>-</v>
      </c>
      <c r="AJ579" s="80" t="str">
        <f>IF(AJ422="-","-",AJ422*INDEX('3c Mappings'!$C$8:$O$21,MATCH($C579,'3c Mappings'!$B$8:$B$21,0),MATCH($B579,'3c Mappings'!$C$7:$O$7,0)))</f>
        <v>-</v>
      </c>
      <c r="AK579" s="80" t="str">
        <f>IF(AK422="-","-",AK422*INDEX('3c Mappings'!$C$8:$O$21,MATCH($C579,'3c Mappings'!$B$8:$B$21,0),MATCH($B579,'3c Mappings'!$C$7:$O$7,0)))</f>
        <v>-</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5">
      <c r="A580" s="10"/>
      <c r="B580" s="72" t="s">
        <v>162</v>
      </c>
      <c r="C580" s="150" t="s">
        <v>139</v>
      </c>
      <c r="D580" s="200"/>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t="str">
        <f>IF(AE423="-","-",AE423*INDEX('3c Mappings'!$C$8:$O$21,MATCH($C580,'3c Mappings'!$B$8:$B$21,0),MATCH($B580,'3c Mappings'!$C$7:$O$7,0)))</f>
        <v>-</v>
      </c>
      <c r="AF580" s="80" t="str">
        <f>IF(AF423="-","-",AF423*INDEX('3c Mappings'!$C$8:$O$21,MATCH($C580,'3c Mappings'!$B$8:$B$21,0),MATCH($B580,'3c Mappings'!$C$7:$O$7,0)))</f>
        <v>-</v>
      </c>
      <c r="AG580" s="80" t="str">
        <f>IF(AG423="-","-",AG423*INDEX('3c Mappings'!$C$8:$O$21,MATCH($C580,'3c Mappings'!$B$8:$B$21,0),MATCH($B580,'3c Mappings'!$C$7:$O$7,0)))</f>
        <v>-</v>
      </c>
      <c r="AH580" s="80" t="str">
        <f>IF(AH423="-","-",AH423*INDEX('3c Mappings'!$C$8:$O$21,MATCH($C580,'3c Mappings'!$B$8:$B$21,0),MATCH($B580,'3c Mappings'!$C$7:$O$7,0)))</f>
        <v>-</v>
      </c>
      <c r="AI580" s="80" t="str">
        <f>IF(AI423="-","-",AI423*INDEX('3c Mappings'!$C$8:$O$21,MATCH($C580,'3c Mappings'!$B$8:$B$21,0),MATCH($B580,'3c Mappings'!$C$7:$O$7,0)))</f>
        <v>-</v>
      </c>
      <c r="AJ580" s="80" t="str">
        <f>IF(AJ423="-","-",AJ423*INDEX('3c Mappings'!$C$8:$O$21,MATCH($C580,'3c Mappings'!$B$8:$B$21,0),MATCH($B580,'3c Mappings'!$C$7:$O$7,0)))</f>
        <v>-</v>
      </c>
      <c r="AK580" s="80" t="str">
        <f>IF(AK423="-","-",AK423*INDEX('3c Mappings'!$C$8:$O$21,MATCH($C580,'3c Mappings'!$B$8:$B$21,0),MATCH($B580,'3c Mappings'!$C$7:$O$7,0)))</f>
        <v>-</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5">
      <c r="A581" s="10"/>
      <c r="B581" s="72" t="s">
        <v>163</v>
      </c>
      <c r="C581" s="150" t="s">
        <v>139</v>
      </c>
      <c r="D581" s="200"/>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t="str">
        <f>IF(AE424="-","-",AE424*INDEX('3c Mappings'!$C$8:$O$21,MATCH($C581,'3c Mappings'!$B$8:$B$21,0),MATCH($B581,'3c Mappings'!$C$7:$O$7,0)))</f>
        <v>-</v>
      </c>
      <c r="AF581" s="80" t="str">
        <f>IF(AF424="-","-",AF424*INDEX('3c Mappings'!$C$8:$O$21,MATCH($C581,'3c Mappings'!$B$8:$B$21,0),MATCH($B581,'3c Mappings'!$C$7:$O$7,0)))</f>
        <v>-</v>
      </c>
      <c r="AG581" s="80" t="str">
        <f>IF(AG424="-","-",AG424*INDEX('3c Mappings'!$C$8:$O$21,MATCH($C581,'3c Mappings'!$B$8:$B$21,0),MATCH($B581,'3c Mappings'!$C$7:$O$7,0)))</f>
        <v>-</v>
      </c>
      <c r="AH581" s="80" t="str">
        <f>IF(AH424="-","-",AH424*INDEX('3c Mappings'!$C$8:$O$21,MATCH($C581,'3c Mappings'!$B$8:$B$21,0),MATCH($B581,'3c Mappings'!$C$7:$O$7,0)))</f>
        <v>-</v>
      </c>
      <c r="AI581" s="80" t="str">
        <f>IF(AI424="-","-",AI424*INDEX('3c Mappings'!$C$8:$O$21,MATCH($C581,'3c Mappings'!$B$8:$B$21,0),MATCH($B581,'3c Mappings'!$C$7:$O$7,0)))</f>
        <v>-</v>
      </c>
      <c r="AJ581" s="80" t="str">
        <f>IF(AJ424="-","-",AJ424*INDEX('3c Mappings'!$C$8:$O$21,MATCH($C581,'3c Mappings'!$B$8:$B$21,0),MATCH($B581,'3c Mappings'!$C$7:$O$7,0)))</f>
        <v>-</v>
      </c>
      <c r="AK581" s="80" t="str">
        <f>IF(AK424="-","-",AK424*INDEX('3c Mappings'!$C$8:$O$21,MATCH($C581,'3c Mappings'!$B$8:$B$21,0),MATCH($B581,'3c Mappings'!$C$7:$O$7,0)))</f>
        <v>-</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5">
      <c r="A582" s="10"/>
      <c r="B582" s="72" t="s">
        <v>164</v>
      </c>
      <c r="C582" s="150" t="s">
        <v>139</v>
      </c>
      <c r="D582" s="200"/>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t="str">
        <f>IF(AE425="-","-",AE425*INDEX('3c Mappings'!$C$8:$O$21,MATCH($C582,'3c Mappings'!$B$8:$B$21,0),MATCH($B582,'3c Mappings'!$C$7:$O$7,0)))</f>
        <v>-</v>
      </c>
      <c r="AF582" s="80" t="str">
        <f>IF(AF425="-","-",AF425*INDEX('3c Mappings'!$C$8:$O$21,MATCH($C582,'3c Mappings'!$B$8:$B$21,0),MATCH($B582,'3c Mappings'!$C$7:$O$7,0)))</f>
        <v>-</v>
      </c>
      <c r="AG582" s="80" t="str">
        <f>IF(AG425="-","-",AG425*INDEX('3c Mappings'!$C$8:$O$21,MATCH($C582,'3c Mappings'!$B$8:$B$21,0),MATCH($B582,'3c Mappings'!$C$7:$O$7,0)))</f>
        <v>-</v>
      </c>
      <c r="AH582" s="80" t="str">
        <f>IF(AH425="-","-",AH425*INDEX('3c Mappings'!$C$8:$O$21,MATCH($C582,'3c Mappings'!$B$8:$B$21,0),MATCH($B582,'3c Mappings'!$C$7:$O$7,0)))</f>
        <v>-</v>
      </c>
      <c r="AI582" s="80" t="str">
        <f>IF(AI425="-","-",AI425*INDEX('3c Mappings'!$C$8:$O$21,MATCH($C582,'3c Mappings'!$B$8:$B$21,0),MATCH($B582,'3c Mappings'!$C$7:$O$7,0)))</f>
        <v>-</v>
      </c>
      <c r="AJ582" s="80" t="str">
        <f>IF(AJ425="-","-",AJ425*INDEX('3c Mappings'!$C$8:$O$21,MATCH($C582,'3c Mappings'!$B$8:$B$21,0),MATCH($B582,'3c Mappings'!$C$7:$O$7,0)))</f>
        <v>-</v>
      </c>
      <c r="AK582" s="80" t="str">
        <f>IF(AK425="-","-",AK425*INDEX('3c Mappings'!$C$8:$O$21,MATCH($C582,'3c Mappings'!$B$8:$B$21,0),MATCH($B582,'3c Mappings'!$C$7:$O$7,0)))</f>
        <v>-</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5">
      <c r="A583" s="10"/>
      <c r="B583" s="72" t="s">
        <v>165</v>
      </c>
      <c r="C583" s="150" t="s">
        <v>139</v>
      </c>
      <c r="D583" s="200"/>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t="str">
        <f>IF(AE426="-","-",AE426*INDEX('3c Mappings'!$C$8:$O$21,MATCH($C583,'3c Mappings'!$B$8:$B$21,0),MATCH($B583,'3c Mappings'!$C$7:$O$7,0)))</f>
        <v>-</v>
      </c>
      <c r="AF583" s="80" t="str">
        <f>IF(AF426="-","-",AF426*INDEX('3c Mappings'!$C$8:$O$21,MATCH($C583,'3c Mappings'!$B$8:$B$21,0),MATCH($B583,'3c Mappings'!$C$7:$O$7,0)))</f>
        <v>-</v>
      </c>
      <c r="AG583" s="80" t="str">
        <f>IF(AG426="-","-",AG426*INDEX('3c Mappings'!$C$8:$O$21,MATCH($C583,'3c Mappings'!$B$8:$B$21,0),MATCH($B583,'3c Mappings'!$C$7:$O$7,0)))</f>
        <v>-</v>
      </c>
      <c r="AH583" s="80" t="str">
        <f>IF(AH426="-","-",AH426*INDEX('3c Mappings'!$C$8:$O$21,MATCH($C583,'3c Mappings'!$B$8:$B$21,0),MATCH($B583,'3c Mappings'!$C$7:$O$7,0)))</f>
        <v>-</v>
      </c>
      <c r="AI583" s="80" t="str">
        <f>IF(AI426="-","-",AI426*INDEX('3c Mappings'!$C$8:$O$21,MATCH($C583,'3c Mappings'!$B$8:$B$21,0),MATCH($B583,'3c Mappings'!$C$7:$O$7,0)))</f>
        <v>-</v>
      </c>
      <c r="AJ583" s="80" t="str">
        <f>IF(AJ426="-","-",AJ426*INDEX('3c Mappings'!$C$8:$O$21,MATCH($C583,'3c Mappings'!$B$8:$B$21,0),MATCH($B583,'3c Mappings'!$C$7:$O$7,0)))</f>
        <v>-</v>
      </c>
      <c r="AK583" s="80" t="str">
        <f>IF(AK426="-","-",AK426*INDEX('3c Mappings'!$C$8:$O$21,MATCH($C583,'3c Mappings'!$B$8:$B$21,0),MATCH($B583,'3c Mappings'!$C$7:$O$7,0)))</f>
        <v>-</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5">
      <c r="A584" s="10"/>
      <c r="B584" s="72" t="s">
        <v>166</v>
      </c>
      <c r="C584" s="150" t="s">
        <v>139</v>
      </c>
      <c r="D584" s="200"/>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t="str">
        <f>IF(AE427="-","-",AE427*INDEX('3c Mappings'!$C$8:$O$21,MATCH($C584,'3c Mappings'!$B$8:$B$21,0),MATCH($B584,'3c Mappings'!$C$7:$O$7,0)))</f>
        <v>-</v>
      </c>
      <c r="AF584" s="80" t="str">
        <f>IF(AF427="-","-",AF427*INDEX('3c Mappings'!$C$8:$O$21,MATCH($C584,'3c Mappings'!$B$8:$B$21,0),MATCH($B584,'3c Mappings'!$C$7:$O$7,0)))</f>
        <v>-</v>
      </c>
      <c r="AG584" s="80" t="str">
        <f>IF(AG427="-","-",AG427*INDEX('3c Mappings'!$C$8:$O$21,MATCH($C584,'3c Mappings'!$B$8:$B$21,0),MATCH($B584,'3c Mappings'!$C$7:$O$7,0)))</f>
        <v>-</v>
      </c>
      <c r="AH584" s="80" t="str">
        <f>IF(AH427="-","-",AH427*INDEX('3c Mappings'!$C$8:$O$21,MATCH($C584,'3c Mappings'!$B$8:$B$21,0),MATCH($B584,'3c Mappings'!$C$7:$O$7,0)))</f>
        <v>-</v>
      </c>
      <c r="AI584" s="80" t="str">
        <f>IF(AI427="-","-",AI427*INDEX('3c Mappings'!$C$8:$O$21,MATCH($C584,'3c Mappings'!$B$8:$B$21,0),MATCH($B584,'3c Mappings'!$C$7:$O$7,0)))</f>
        <v>-</v>
      </c>
      <c r="AJ584" s="80" t="str">
        <f>IF(AJ427="-","-",AJ427*INDEX('3c Mappings'!$C$8:$O$21,MATCH($C584,'3c Mappings'!$B$8:$B$21,0),MATCH($B584,'3c Mappings'!$C$7:$O$7,0)))</f>
        <v>-</v>
      </c>
      <c r="AK584" s="80" t="str">
        <f>IF(AK427="-","-",AK427*INDEX('3c Mappings'!$C$8:$O$21,MATCH($C584,'3c Mappings'!$B$8:$B$21,0),MATCH($B584,'3c Mappings'!$C$7:$O$7,0)))</f>
        <v>-</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5">
      <c r="A585" s="10"/>
      <c r="B585" s="72" t="s">
        <v>167</v>
      </c>
      <c r="C585" s="150" t="s">
        <v>139</v>
      </c>
      <c r="D585" s="200"/>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t="str">
        <f>IF(AE428="-","-",AE428*INDEX('3c Mappings'!$C$8:$O$21,MATCH($C585,'3c Mappings'!$B$8:$B$21,0),MATCH($B585,'3c Mappings'!$C$7:$O$7,0)))</f>
        <v>-</v>
      </c>
      <c r="AF585" s="80" t="str">
        <f>IF(AF428="-","-",AF428*INDEX('3c Mappings'!$C$8:$O$21,MATCH($C585,'3c Mappings'!$B$8:$B$21,0),MATCH($B585,'3c Mappings'!$C$7:$O$7,0)))</f>
        <v>-</v>
      </c>
      <c r="AG585" s="80" t="str">
        <f>IF(AG428="-","-",AG428*INDEX('3c Mappings'!$C$8:$O$21,MATCH($C585,'3c Mappings'!$B$8:$B$21,0),MATCH($B585,'3c Mappings'!$C$7:$O$7,0)))</f>
        <v>-</v>
      </c>
      <c r="AH585" s="80" t="str">
        <f>IF(AH428="-","-",AH428*INDEX('3c Mappings'!$C$8:$O$21,MATCH($C585,'3c Mappings'!$B$8:$B$21,0),MATCH($B585,'3c Mappings'!$C$7:$O$7,0)))</f>
        <v>-</v>
      </c>
      <c r="AI585" s="80" t="str">
        <f>IF(AI428="-","-",AI428*INDEX('3c Mappings'!$C$8:$O$21,MATCH($C585,'3c Mappings'!$B$8:$B$21,0),MATCH($B585,'3c Mappings'!$C$7:$O$7,0)))</f>
        <v>-</v>
      </c>
      <c r="AJ585" s="80" t="str">
        <f>IF(AJ428="-","-",AJ428*INDEX('3c Mappings'!$C$8:$O$21,MATCH($C585,'3c Mappings'!$B$8:$B$21,0),MATCH($B585,'3c Mappings'!$C$7:$O$7,0)))</f>
        <v>-</v>
      </c>
      <c r="AK585" s="80" t="str">
        <f>IF(AK428="-","-",AK428*INDEX('3c Mappings'!$C$8:$O$21,MATCH($C585,'3c Mappings'!$B$8:$B$21,0),MATCH($B585,'3c Mappings'!$C$7:$O$7,0)))</f>
        <v>-</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65" customHeight="1">
      <c r="A586" s="10"/>
      <c r="B586" s="72" t="s">
        <v>155</v>
      </c>
      <c r="C586" s="150" t="s">
        <v>140</v>
      </c>
      <c r="D586" s="200"/>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t="str">
        <f>IF(AE416="-","-",AE416*INDEX('3c Mappings'!$C$8:$O$21,MATCH($C586,'3c Mappings'!$B$8:$B$21,0),MATCH($B586,'3c Mappings'!$C$7:$O$7,0)))</f>
        <v>-</v>
      </c>
      <c r="AF586" s="80" t="str">
        <f>IF(AF416="-","-",AF416*INDEX('3c Mappings'!$C$8:$O$21,MATCH($C586,'3c Mappings'!$B$8:$B$21,0),MATCH($B586,'3c Mappings'!$C$7:$O$7,0)))</f>
        <v>-</v>
      </c>
      <c r="AG586" s="80" t="str">
        <f>IF(AG416="-","-",AG416*INDEX('3c Mappings'!$C$8:$O$21,MATCH($C586,'3c Mappings'!$B$8:$B$21,0),MATCH($B586,'3c Mappings'!$C$7:$O$7,0)))</f>
        <v>-</v>
      </c>
      <c r="AH586" s="80" t="str">
        <f>IF(AH416="-","-",AH416*INDEX('3c Mappings'!$C$8:$O$21,MATCH($C586,'3c Mappings'!$B$8:$B$21,0),MATCH($B586,'3c Mappings'!$C$7:$O$7,0)))</f>
        <v>-</v>
      </c>
      <c r="AI586" s="80" t="str">
        <f>IF(AI416="-","-",AI416*INDEX('3c Mappings'!$C$8:$O$21,MATCH($C586,'3c Mappings'!$B$8:$B$21,0),MATCH($B586,'3c Mappings'!$C$7:$O$7,0)))</f>
        <v>-</v>
      </c>
      <c r="AJ586" s="80" t="str">
        <f>IF(AJ416="-","-",AJ416*INDEX('3c Mappings'!$C$8:$O$21,MATCH($C586,'3c Mappings'!$B$8:$B$21,0),MATCH($B586,'3c Mappings'!$C$7:$O$7,0)))</f>
        <v>-</v>
      </c>
      <c r="AK586" s="80" t="str">
        <f>IF(AK416="-","-",AK416*INDEX('3c Mappings'!$C$8:$O$21,MATCH($C586,'3c Mappings'!$B$8:$B$21,0),MATCH($B586,'3c Mappings'!$C$7:$O$7,0)))</f>
        <v>-</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5">
      <c r="A587" s="10"/>
      <c r="B587" s="72" t="s">
        <v>156</v>
      </c>
      <c r="C587" s="150" t="s">
        <v>140</v>
      </c>
      <c r="D587" s="200"/>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t="str">
        <f>IF(AE417="-","-",AE417*INDEX('3c Mappings'!$C$8:$O$21,MATCH($C587,'3c Mappings'!$B$8:$B$21,0),MATCH($B587,'3c Mappings'!$C$7:$O$7,0)))</f>
        <v>-</v>
      </c>
      <c r="AF587" s="80" t="str">
        <f>IF(AF417="-","-",AF417*INDEX('3c Mappings'!$C$8:$O$21,MATCH($C587,'3c Mappings'!$B$8:$B$21,0),MATCH($B587,'3c Mappings'!$C$7:$O$7,0)))</f>
        <v>-</v>
      </c>
      <c r="AG587" s="80" t="str">
        <f>IF(AG417="-","-",AG417*INDEX('3c Mappings'!$C$8:$O$21,MATCH($C587,'3c Mappings'!$B$8:$B$21,0),MATCH($B587,'3c Mappings'!$C$7:$O$7,0)))</f>
        <v>-</v>
      </c>
      <c r="AH587" s="80" t="str">
        <f>IF(AH417="-","-",AH417*INDEX('3c Mappings'!$C$8:$O$21,MATCH($C587,'3c Mappings'!$B$8:$B$21,0),MATCH($B587,'3c Mappings'!$C$7:$O$7,0)))</f>
        <v>-</v>
      </c>
      <c r="AI587" s="80" t="str">
        <f>IF(AI417="-","-",AI417*INDEX('3c Mappings'!$C$8:$O$21,MATCH($C587,'3c Mappings'!$B$8:$B$21,0),MATCH($B587,'3c Mappings'!$C$7:$O$7,0)))</f>
        <v>-</v>
      </c>
      <c r="AJ587" s="80" t="str">
        <f>IF(AJ417="-","-",AJ417*INDEX('3c Mappings'!$C$8:$O$21,MATCH($C587,'3c Mappings'!$B$8:$B$21,0),MATCH($B587,'3c Mappings'!$C$7:$O$7,0)))</f>
        <v>-</v>
      </c>
      <c r="AK587" s="80" t="str">
        <f>IF(AK417="-","-",AK417*INDEX('3c Mappings'!$C$8:$O$21,MATCH($C587,'3c Mappings'!$B$8:$B$21,0),MATCH($B587,'3c Mappings'!$C$7:$O$7,0)))</f>
        <v>-</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5">
      <c r="A588" s="10"/>
      <c r="B588" s="72" t="s">
        <v>157</v>
      </c>
      <c r="C588" s="150" t="s">
        <v>140</v>
      </c>
      <c r="D588" s="200"/>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t="str">
        <f>IF(AE418="-","-",AE418*INDEX('3c Mappings'!$C$8:$O$21,MATCH($C588,'3c Mappings'!$B$8:$B$21,0),MATCH($B588,'3c Mappings'!$C$7:$O$7,0)))</f>
        <v>-</v>
      </c>
      <c r="AF588" s="80" t="str">
        <f>IF(AF418="-","-",AF418*INDEX('3c Mappings'!$C$8:$O$21,MATCH($C588,'3c Mappings'!$B$8:$B$21,0),MATCH($B588,'3c Mappings'!$C$7:$O$7,0)))</f>
        <v>-</v>
      </c>
      <c r="AG588" s="80" t="str">
        <f>IF(AG418="-","-",AG418*INDEX('3c Mappings'!$C$8:$O$21,MATCH($C588,'3c Mappings'!$B$8:$B$21,0),MATCH($B588,'3c Mappings'!$C$7:$O$7,0)))</f>
        <v>-</v>
      </c>
      <c r="AH588" s="80" t="str">
        <f>IF(AH418="-","-",AH418*INDEX('3c Mappings'!$C$8:$O$21,MATCH($C588,'3c Mappings'!$B$8:$B$21,0),MATCH($B588,'3c Mappings'!$C$7:$O$7,0)))</f>
        <v>-</v>
      </c>
      <c r="AI588" s="80" t="str">
        <f>IF(AI418="-","-",AI418*INDEX('3c Mappings'!$C$8:$O$21,MATCH($C588,'3c Mappings'!$B$8:$B$21,0),MATCH($B588,'3c Mappings'!$C$7:$O$7,0)))</f>
        <v>-</v>
      </c>
      <c r="AJ588" s="80" t="str">
        <f>IF(AJ418="-","-",AJ418*INDEX('3c Mappings'!$C$8:$O$21,MATCH($C588,'3c Mappings'!$B$8:$B$21,0),MATCH($B588,'3c Mappings'!$C$7:$O$7,0)))</f>
        <v>-</v>
      </c>
      <c r="AK588" s="80" t="str">
        <f>IF(AK418="-","-",AK418*INDEX('3c Mappings'!$C$8:$O$21,MATCH($C588,'3c Mappings'!$B$8:$B$21,0),MATCH($B588,'3c Mappings'!$C$7:$O$7,0)))</f>
        <v>-</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5">
      <c r="A589" s="10"/>
      <c r="B589" s="72" t="s">
        <v>158</v>
      </c>
      <c r="C589" s="150" t="s">
        <v>140</v>
      </c>
      <c r="D589" s="200"/>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t="str">
        <f>IF(AE419="-","-",AE419*INDEX('3c Mappings'!$C$8:$O$21,MATCH($C589,'3c Mappings'!$B$8:$B$21,0),MATCH($B589,'3c Mappings'!$C$7:$O$7,0)))</f>
        <v>-</v>
      </c>
      <c r="AF589" s="80" t="str">
        <f>IF(AF419="-","-",AF419*INDEX('3c Mappings'!$C$8:$O$21,MATCH($C589,'3c Mappings'!$B$8:$B$21,0),MATCH($B589,'3c Mappings'!$C$7:$O$7,0)))</f>
        <v>-</v>
      </c>
      <c r="AG589" s="80" t="str">
        <f>IF(AG419="-","-",AG419*INDEX('3c Mappings'!$C$8:$O$21,MATCH($C589,'3c Mappings'!$B$8:$B$21,0),MATCH($B589,'3c Mappings'!$C$7:$O$7,0)))</f>
        <v>-</v>
      </c>
      <c r="AH589" s="80" t="str">
        <f>IF(AH419="-","-",AH419*INDEX('3c Mappings'!$C$8:$O$21,MATCH($C589,'3c Mappings'!$B$8:$B$21,0),MATCH($B589,'3c Mappings'!$C$7:$O$7,0)))</f>
        <v>-</v>
      </c>
      <c r="AI589" s="80" t="str">
        <f>IF(AI419="-","-",AI419*INDEX('3c Mappings'!$C$8:$O$21,MATCH($C589,'3c Mappings'!$B$8:$B$21,0),MATCH($B589,'3c Mappings'!$C$7:$O$7,0)))</f>
        <v>-</v>
      </c>
      <c r="AJ589" s="80" t="str">
        <f>IF(AJ419="-","-",AJ419*INDEX('3c Mappings'!$C$8:$O$21,MATCH($C589,'3c Mappings'!$B$8:$B$21,0),MATCH($B589,'3c Mappings'!$C$7:$O$7,0)))</f>
        <v>-</v>
      </c>
      <c r="AK589" s="80" t="str">
        <f>IF(AK419="-","-",AK419*INDEX('3c Mappings'!$C$8:$O$21,MATCH($C589,'3c Mappings'!$B$8:$B$21,0),MATCH($B589,'3c Mappings'!$C$7:$O$7,0)))</f>
        <v>-</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5">
      <c r="A590" s="10"/>
      <c r="B590" s="72" t="s">
        <v>159</v>
      </c>
      <c r="C590" s="150" t="s">
        <v>140</v>
      </c>
      <c r="D590" s="200"/>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t="str">
        <f>IF(AE420="-","-",AE420*INDEX('3c Mappings'!$C$8:$O$21,MATCH($C590,'3c Mappings'!$B$8:$B$21,0),MATCH($B590,'3c Mappings'!$C$7:$O$7,0)))</f>
        <v>-</v>
      </c>
      <c r="AF590" s="80" t="str">
        <f>IF(AF420="-","-",AF420*INDEX('3c Mappings'!$C$8:$O$21,MATCH($C590,'3c Mappings'!$B$8:$B$21,0),MATCH($B590,'3c Mappings'!$C$7:$O$7,0)))</f>
        <v>-</v>
      </c>
      <c r="AG590" s="80" t="str">
        <f>IF(AG420="-","-",AG420*INDEX('3c Mappings'!$C$8:$O$21,MATCH($C590,'3c Mappings'!$B$8:$B$21,0),MATCH($B590,'3c Mappings'!$C$7:$O$7,0)))</f>
        <v>-</v>
      </c>
      <c r="AH590" s="80" t="str">
        <f>IF(AH420="-","-",AH420*INDEX('3c Mappings'!$C$8:$O$21,MATCH($C590,'3c Mappings'!$B$8:$B$21,0),MATCH($B590,'3c Mappings'!$C$7:$O$7,0)))</f>
        <v>-</v>
      </c>
      <c r="AI590" s="80" t="str">
        <f>IF(AI420="-","-",AI420*INDEX('3c Mappings'!$C$8:$O$21,MATCH($C590,'3c Mappings'!$B$8:$B$21,0),MATCH($B590,'3c Mappings'!$C$7:$O$7,0)))</f>
        <v>-</v>
      </c>
      <c r="AJ590" s="80" t="str">
        <f>IF(AJ420="-","-",AJ420*INDEX('3c Mappings'!$C$8:$O$21,MATCH($C590,'3c Mappings'!$B$8:$B$21,0),MATCH($B590,'3c Mappings'!$C$7:$O$7,0)))</f>
        <v>-</v>
      </c>
      <c r="AK590" s="80" t="str">
        <f>IF(AK420="-","-",AK420*INDEX('3c Mappings'!$C$8:$O$21,MATCH($C590,'3c Mappings'!$B$8:$B$21,0),MATCH($B590,'3c Mappings'!$C$7:$O$7,0)))</f>
        <v>-</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5">
      <c r="A591" s="10"/>
      <c r="B591" s="72" t="s">
        <v>160</v>
      </c>
      <c r="C591" s="150" t="s">
        <v>140</v>
      </c>
      <c r="D591" s="200"/>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t="str">
        <f>IF(AE421="-","-",AE421*INDEX('3c Mappings'!$C$8:$O$21,MATCH($C591,'3c Mappings'!$B$8:$B$21,0),MATCH($B591,'3c Mappings'!$C$7:$O$7,0)))</f>
        <v>-</v>
      </c>
      <c r="AF591" s="80" t="str">
        <f>IF(AF421="-","-",AF421*INDEX('3c Mappings'!$C$8:$O$21,MATCH($C591,'3c Mappings'!$B$8:$B$21,0),MATCH($B591,'3c Mappings'!$C$7:$O$7,0)))</f>
        <v>-</v>
      </c>
      <c r="AG591" s="80" t="str">
        <f>IF(AG421="-","-",AG421*INDEX('3c Mappings'!$C$8:$O$21,MATCH($C591,'3c Mappings'!$B$8:$B$21,0),MATCH($B591,'3c Mappings'!$C$7:$O$7,0)))</f>
        <v>-</v>
      </c>
      <c r="AH591" s="80" t="str">
        <f>IF(AH421="-","-",AH421*INDEX('3c Mappings'!$C$8:$O$21,MATCH($C591,'3c Mappings'!$B$8:$B$21,0),MATCH($B591,'3c Mappings'!$C$7:$O$7,0)))</f>
        <v>-</v>
      </c>
      <c r="AI591" s="80" t="str">
        <f>IF(AI421="-","-",AI421*INDEX('3c Mappings'!$C$8:$O$21,MATCH($C591,'3c Mappings'!$B$8:$B$21,0),MATCH($B591,'3c Mappings'!$C$7:$O$7,0)))</f>
        <v>-</v>
      </c>
      <c r="AJ591" s="80" t="str">
        <f>IF(AJ421="-","-",AJ421*INDEX('3c Mappings'!$C$8:$O$21,MATCH($C591,'3c Mappings'!$B$8:$B$21,0),MATCH($B591,'3c Mappings'!$C$7:$O$7,0)))</f>
        <v>-</v>
      </c>
      <c r="AK591" s="80" t="str">
        <f>IF(AK421="-","-",AK421*INDEX('3c Mappings'!$C$8:$O$21,MATCH($C591,'3c Mappings'!$B$8:$B$21,0),MATCH($B591,'3c Mappings'!$C$7:$O$7,0)))</f>
        <v>-</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5">
      <c r="A592" s="10"/>
      <c r="B592" s="72" t="s">
        <v>161</v>
      </c>
      <c r="C592" s="150" t="s">
        <v>140</v>
      </c>
      <c r="D592" s="200"/>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t="str">
        <f>IF(AE422="-","-",AE422*INDEX('3c Mappings'!$C$8:$O$21,MATCH($C592,'3c Mappings'!$B$8:$B$21,0),MATCH($B592,'3c Mappings'!$C$7:$O$7,0)))</f>
        <v>-</v>
      </c>
      <c r="AF592" s="80" t="str">
        <f>IF(AF422="-","-",AF422*INDEX('3c Mappings'!$C$8:$O$21,MATCH($C592,'3c Mappings'!$B$8:$B$21,0),MATCH($B592,'3c Mappings'!$C$7:$O$7,0)))</f>
        <v>-</v>
      </c>
      <c r="AG592" s="80" t="str">
        <f>IF(AG422="-","-",AG422*INDEX('3c Mappings'!$C$8:$O$21,MATCH($C592,'3c Mappings'!$B$8:$B$21,0),MATCH($B592,'3c Mappings'!$C$7:$O$7,0)))</f>
        <v>-</v>
      </c>
      <c r="AH592" s="80" t="str">
        <f>IF(AH422="-","-",AH422*INDEX('3c Mappings'!$C$8:$O$21,MATCH($C592,'3c Mappings'!$B$8:$B$21,0),MATCH($B592,'3c Mappings'!$C$7:$O$7,0)))</f>
        <v>-</v>
      </c>
      <c r="AI592" s="80" t="str">
        <f>IF(AI422="-","-",AI422*INDEX('3c Mappings'!$C$8:$O$21,MATCH($C592,'3c Mappings'!$B$8:$B$21,0),MATCH($B592,'3c Mappings'!$C$7:$O$7,0)))</f>
        <v>-</v>
      </c>
      <c r="AJ592" s="80" t="str">
        <f>IF(AJ422="-","-",AJ422*INDEX('3c Mappings'!$C$8:$O$21,MATCH($C592,'3c Mappings'!$B$8:$B$21,0),MATCH($B592,'3c Mappings'!$C$7:$O$7,0)))</f>
        <v>-</v>
      </c>
      <c r="AK592" s="80" t="str">
        <f>IF(AK422="-","-",AK422*INDEX('3c Mappings'!$C$8:$O$21,MATCH($C592,'3c Mappings'!$B$8:$B$21,0),MATCH($B592,'3c Mappings'!$C$7:$O$7,0)))</f>
        <v>-</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5">
      <c r="A593" s="10"/>
      <c r="B593" s="72" t="s">
        <v>162</v>
      </c>
      <c r="C593" s="150" t="s">
        <v>140</v>
      </c>
      <c r="D593" s="200"/>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t="str">
        <f>IF(AE423="-","-",AE423*INDEX('3c Mappings'!$C$8:$O$21,MATCH($C593,'3c Mappings'!$B$8:$B$21,0),MATCH($B593,'3c Mappings'!$C$7:$O$7,0)))</f>
        <v>-</v>
      </c>
      <c r="AF593" s="80" t="str">
        <f>IF(AF423="-","-",AF423*INDEX('3c Mappings'!$C$8:$O$21,MATCH($C593,'3c Mappings'!$B$8:$B$21,0),MATCH($B593,'3c Mappings'!$C$7:$O$7,0)))</f>
        <v>-</v>
      </c>
      <c r="AG593" s="80" t="str">
        <f>IF(AG423="-","-",AG423*INDEX('3c Mappings'!$C$8:$O$21,MATCH($C593,'3c Mappings'!$B$8:$B$21,0),MATCH($B593,'3c Mappings'!$C$7:$O$7,0)))</f>
        <v>-</v>
      </c>
      <c r="AH593" s="80" t="str">
        <f>IF(AH423="-","-",AH423*INDEX('3c Mappings'!$C$8:$O$21,MATCH($C593,'3c Mappings'!$B$8:$B$21,0),MATCH($B593,'3c Mappings'!$C$7:$O$7,0)))</f>
        <v>-</v>
      </c>
      <c r="AI593" s="80" t="str">
        <f>IF(AI423="-","-",AI423*INDEX('3c Mappings'!$C$8:$O$21,MATCH($C593,'3c Mappings'!$B$8:$B$21,0),MATCH($B593,'3c Mappings'!$C$7:$O$7,0)))</f>
        <v>-</v>
      </c>
      <c r="AJ593" s="80" t="str">
        <f>IF(AJ423="-","-",AJ423*INDEX('3c Mappings'!$C$8:$O$21,MATCH($C593,'3c Mappings'!$B$8:$B$21,0),MATCH($B593,'3c Mappings'!$C$7:$O$7,0)))</f>
        <v>-</v>
      </c>
      <c r="AK593" s="80" t="str">
        <f>IF(AK423="-","-",AK423*INDEX('3c Mappings'!$C$8:$O$21,MATCH($C593,'3c Mappings'!$B$8:$B$21,0),MATCH($B593,'3c Mappings'!$C$7:$O$7,0)))</f>
        <v>-</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5">
      <c r="A594" s="10"/>
      <c r="B594" s="72" t="s">
        <v>163</v>
      </c>
      <c r="C594" s="150" t="s">
        <v>140</v>
      </c>
      <c r="D594" s="200"/>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t="str">
        <f>IF(AE424="-","-",AE424*INDEX('3c Mappings'!$C$8:$O$21,MATCH($C594,'3c Mappings'!$B$8:$B$21,0),MATCH($B594,'3c Mappings'!$C$7:$O$7,0)))</f>
        <v>-</v>
      </c>
      <c r="AF594" s="80" t="str">
        <f>IF(AF424="-","-",AF424*INDEX('3c Mappings'!$C$8:$O$21,MATCH($C594,'3c Mappings'!$B$8:$B$21,0),MATCH($B594,'3c Mappings'!$C$7:$O$7,0)))</f>
        <v>-</v>
      </c>
      <c r="AG594" s="80" t="str">
        <f>IF(AG424="-","-",AG424*INDEX('3c Mappings'!$C$8:$O$21,MATCH($C594,'3c Mappings'!$B$8:$B$21,0),MATCH($B594,'3c Mappings'!$C$7:$O$7,0)))</f>
        <v>-</v>
      </c>
      <c r="AH594" s="80" t="str">
        <f>IF(AH424="-","-",AH424*INDEX('3c Mappings'!$C$8:$O$21,MATCH($C594,'3c Mappings'!$B$8:$B$21,0),MATCH($B594,'3c Mappings'!$C$7:$O$7,0)))</f>
        <v>-</v>
      </c>
      <c r="AI594" s="80" t="str">
        <f>IF(AI424="-","-",AI424*INDEX('3c Mappings'!$C$8:$O$21,MATCH($C594,'3c Mappings'!$B$8:$B$21,0),MATCH($B594,'3c Mappings'!$C$7:$O$7,0)))</f>
        <v>-</v>
      </c>
      <c r="AJ594" s="80" t="str">
        <f>IF(AJ424="-","-",AJ424*INDEX('3c Mappings'!$C$8:$O$21,MATCH($C594,'3c Mappings'!$B$8:$B$21,0),MATCH($B594,'3c Mappings'!$C$7:$O$7,0)))</f>
        <v>-</v>
      </c>
      <c r="AK594" s="80" t="str">
        <f>IF(AK424="-","-",AK424*INDEX('3c Mappings'!$C$8:$O$21,MATCH($C594,'3c Mappings'!$B$8:$B$21,0),MATCH($B594,'3c Mappings'!$C$7:$O$7,0)))</f>
        <v>-</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5">
      <c r="A595" s="10"/>
      <c r="B595" s="72" t="s">
        <v>164</v>
      </c>
      <c r="C595" s="150" t="s">
        <v>140</v>
      </c>
      <c r="D595" s="200"/>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t="str">
        <f>IF(AE425="-","-",AE425*INDEX('3c Mappings'!$C$8:$O$21,MATCH($C595,'3c Mappings'!$B$8:$B$21,0),MATCH($B595,'3c Mappings'!$C$7:$O$7,0)))</f>
        <v>-</v>
      </c>
      <c r="AF595" s="80" t="str">
        <f>IF(AF425="-","-",AF425*INDEX('3c Mappings'!$C$8:$O$21,MATCH($C595,'3c Mappings'!$B$8:$B$21,0),MATCH($B595,'3c Mappings'!$C$7:$O$7,0)))</f>
        <v>-</v>
      </c>
      <c r="AG595" s="80" t="str">
        <f>IF(AG425="-","-",AG425*INDEX('3c Mappings'!$C$8:$O$21,MATCH($C595,'3c Mappings'!$B$8:$B$21,0),MATCH($B595,'3c Mappings'!$C$7:$O$7,0)))</f>
        <v>-</v>
      </c>
      <c r="AH595" s="80" t="str">
        <f>IF(AH425="-","-",AH425*INDEX('3c Mappings'!$C$8:$O$21,MATCH($C595,'3c Mappings'!$B$8:$B$21,0),MATCH($B595,'3c Mappings'!$C$7:$O$7,0)))</f>
        <v>-</v>
      </c>
      <c r="AI595" s="80" t="str">
        <f>IF(AI425="-","-",AI425*INDEX('3c Mappings'!$C$8:$O$21,MATCH($C595,'3c Mappings'!$B$8:$B$21,0),MATCH($B595,'3c Mappings'!$C$7:$O$7,0)))</f>
        <v>-</v>
      </c>
      <c r="AJ595" s="80" t="str">
        <f>IF(AJ425="-","-",AJ425*INDEX('3c Mappings'!$C$8:$O$21,MATCH($C595,'3c Mappings'!$B$8:$B$21,0),MATCH($B595,'3c Mappings'!$C$7:$O$7,0)))</f>
        <v>-</v>
      </c>
      <c r="AK595" s="80" t="str">
        <f>IF(AK425="-","-",AK425*INDEX('3c Mappings'!$C$8:$O$21,MATCH($C595,'3c Mappings'!$B$8:$B$21,0),MATCH($B595,'3c Mappings'!$C$7:$O$7,0)))</f>
        <v>-</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5">
      <c r="A596" s="10"/>
      <c r="B596" s="72" t="s">
        <v>165</v>
      </c>
      <c r="C596" s="150" t="s">
        <v>140</v>
      </c>
      <c r="D596" s="200"/>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t="str">
        <f>IF(AE426="-","-",AE426*INDEX('3c Mappings'!$C$8:$O$21,MATCH($C596,'3c Mappings'!$B$8:$B$21,0),MATCH($B596,'3c Mappings'!$C$7:$O$7,0)))</f>
        <v>-</v>
      </c>
      <c r="AF596" s="80" t="str">
        <f>IF(AF426="-","-",AF426*INDEX('3c Mappings'!$C$8:$O$21,MATCH($C596,'3c Mappings'!$B$8:$B$21,0),MATCH($B596,'3c Mappings'!$C$7:$O$7,0)))</f>
        <v>-</v>
      </c>
      <c r="AG596" s="80" t="str">
        <f>IF(AG426="-","-",AG426*INDEX('3c Mappings'!$C$8:$O$21,MATCH($C596,'3c Mappings'!$B$8:$B$21,0),MATCH($B596,'3c Mappings'!$C$7:$O$7,0)))</f>
        <v>-</v>
      </c>
      <c r="AH596" s="80" t="str">
        <f>IF(AH426="-","-",AH426*INDEX('3c Mappings'!$C$8:$O$21,MATCH($C596,'3c Mappings'!$B$8:$B$21,0),MATCH($B596,'3c Mappings'!$C$7:$O$7,0)))</f>
        <v>-</v>
      </c>
      <c r="AI596" s="80" t="str">
        <f>IF(AI426="-","-",AI426*INDEX('3c Mappings'!$C$8:$O$21,MATCH($C596,'3c Mappings'!$B$8:$B$21,0),MATCH($B596,'3c Mappings'!$C$7:$O$7,0)))</f>
        <v>-</v>
      </c>
      <c r="AJ596" s="80" t="str">
        <f>IF(AJ426="-","-",AJ426*INDEX('3c Mappings'!$C$8:$O$21,MATCH($C596,'3c Mappings'!$B$8:$B$21,0),MATCH($B596,'3c Mappings'!$C$7:$O$7,0)))</f>
        <v>-</v>
      </c>
      <c r="AK596" s="80" t="str">
        <f>IF(AK426="-","-",AK426*INDEX('3c Mappings'!$C$8:$O$21,MATCH($C596,'3c Mappings'!$B$8:$B$21,0),MATCH($B596,'3c Mappings'!$C$7:$O$7,0)))</f>
        <v>-</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5">
      <c r="A597" s="10"/>
      <c r="B597" s="72" t="s">
        <v>166</v>
      </c>
      <c r="C597" s="150" t="s">
        <v>140</v>
      </c>
      <c r="D597" s="200"/>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t="str">
        <f>IF(AE427="-","-",AE427*INDEX('3c Mappings'!$C$8:$O$21,MATCH($C597,'3c Mappings'!$B$8:$B$21,0),MATCH($B597,'3c Mappings'!$C$7:$O$7,0)))</f>
        <v>-</v>
      </c>
      <c r="AF597" s="80" t="str">
        <f>IF(AF427="-","-",AF427*INDEX('3c Mappings'!$C$8:$O$21,MATCH($C597,'3c Mappings'!$B$8:$B$21,0),MATCH($B597,'3c Mappings'!$C$7:$O$7,0)))</f>
        <v>-</v>
      </c>
      <c r="AG597" s="80" t="str">
        <f>IF(AG427="-","-",AG427*INDEX('3c Mappings'!$C$8:$O$21,MATCH($C597,'3c Mappings'!$B$8:$B$21,0),MATCH($B597,'3c Mappings'!$C$7:$O$7,0)))</f>
        <v>-</v>
      </c>
      <c r="AH597" s="80" t="str">
        <f>IF(AH427="-","-",AH427*INDEX('3c Mappings'!$C$8:$O$21,MATCH($C597,'3c Mappings'!$B$8:$B$21,0),MATCH($B597,'3c Mappings'!$C$7:$O$7,0)))</f>
        <v>-</v>
      </c>
      <c r="AI597" s="80" t="str">
        <f>IF(AI427="-","-",AI427*INDEX('3c Mappings'!$C$8:$O$21,MATCH($C597,'3c Mappings'!$B$8:$B$21,0),MATCH($B597,'3c Mappings'!$C$7:$O$7,0)))</f>
        <v>-</v>
      </c>
      <c r="AJ597" s="80" t="str">
        <f>IF(AJ427="-","-",AJ427*INDEX('3c Mappings'!$C$8:$O$21,MATCH($C597,'3c Mappings'!$B$8:$B$21,0),MATCH($B597,'3c Mappings'!$C$7:$O$7,0)))</f>
        <v>-</v>
      </c>
      <c r="AK597" s="80" t="str">
        <f>IF(AK427="-","-",AK427*INDEX('3c Mappings'!$C$8:$O$21,MATCH($C597,'3c Mappings'!$B$8:$B$21,0),MATCH($B597,'3c Mappings'!$C$7:$O$7,0)))</f>
        <v>-</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5">
      <c r="A598" s="10"/>
      <c r="B598" s="72" t="s">
        <v>167</v>
      </c>
      <c r="C598" s="150" t="s">
        <v>140</v>
      </c>
      <c r="D598" s="200"/>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t="str">
        <f>IF(AE428="-","-",AE428*INDEX('3c Mappings'!$C$8:$O$21,MATCH($C598,'3c Mappings'!$B$8:$B$21,0),MATCH($B598,'3c Mappings'!$C$7:$O$7,0)))</f>
        <v>-</v>
      </c>
      <c r="AF598" s="80" t="str">
        <f>IF(AF428="-","-",AF428*INDEX('3c Mappings'!$C$8:$O$21,MATCH($C598,'3c Mappings'!$B$8:$B$21,0),MATCH($B598,'3c Mappings'!$C$7:$O$7,0)))</f>
        <v>-</v>
      </c>
      <c r="AG598" s="80" t="str">
        <f>IF(AG428="-","-",AG428*INDEX('3c Mappings'!$C$8:$O$21,MATCH($C598,'3c Mappings'!$B$8:$B$21,0),MATCH($B598,'3c Mappings'!$C$7:$O$7,0)))</f>
        <v>-</v>
      </c>
      <c r="AH598" s="80" t="str">
        <f>IF(AH428="-","-",AH428*INDEX('3c Mappings'!$C$8:$O$21,MATCH($C598,'3c Mappings'!$B$8:$B$21,0),MATCH($B598,'3c Mappings'!$C$7:$O$7,0)))</f>
        <v>-</v>
      </c>
      <c r="AI598" s="80" t="str">
        <f>IF(AI428="-","-",AI428*INDEX('3c Mappings'!$C$8:$O$21,MATCH($C598,'3c Mappings'!$B$8:$B$21,0),MATCH($B598,'3c Mappings'!$C$7:$O$7,0)))</f>
        <v>-</v>
      </c>
      <c r="AJ598" s="80" t="str">
        <f>IF(AJ428="-","-",AJ428*INDEX('3c Mappings'!$C$8:$O$21,MATCH($C598,'3c Mappings'!$B$8:$B$21,0),MATCH($B598,'3c Mappings'!$C$7:$O$7,0)))</f>
        <v>-</v>
      </c>
      <c r="AK598" s="80" t="str">
        <f>IF(AK428="-","-",AK428*INDEX('3c Mappings'!$C$8:$O$21,MATCH($C598,'3c Mappings'!$B$8:$B$21,0),MATCH($B598,'3c Mappings'!$C$7:$O$7,0)))</f>
        <v>-</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65" customHeight="1">
      <c r="A599" s="10"/>
      <c r="B599" s="72" t="s">
        <v>155</v>
      </c>
      <c r="C599" s="150" t="s">
        <v>141</v>
      </c>
      <c r="D599" s="200"/>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t="str">
        <f>IF(AE416="-","-",AE416*INDEX('3c Mappings'!$C$8:$O$21,MATCH($C599,'3c Mappings'!$B$8:$B$21,0),MATCH($B599,'3c Mappings'!$C$7:$O$7,0)))</f>
        <v>-</v>
      </c>
      <c r="AF599" s="80" t="str">
        <f>IF(AF416="-","-",AF416*INDEX('3c Mappings'!$C$8:$O$21,MATCH($C599,'3c Mappings'!$B$8:$B$21,0),MATCH($B599,'3c Mappings'!$C$7:$O$7,0)))</f>
        <v>-</v>
      </c>
      <c r="AG599" s="80" t="str">
        <f>IF(AG416="-","-",AG416*INDEX('3c Mappings'!$C$8:$O$21,MATCH($C599,'3c Mappings'!$B$8:$B$21,0),MATCH($B599,'3c Mappings'!$C$7:$O$7,0)))</f>
        <v>-</v>
      </c>
      <c r="AH599" s="80" t="str">
        <f>IF(AH416="-","-",AH416*INDEX('3c Mappings'!$C$8:$O$21,MATCH($C599,'3c Mappings'!$B$8:$B$21,0),MATCH($B599,'3c Mappings'!$C$7:$O$7,0)))</f>
        <v>-</v>
      </c>
      <c r="AI599" s="80" t="str">
        <f>IF(AI416="-","-",AI416*INDEX('3c Mappings'!$C$8:$O$21,MATCH($C599,'3c Mappings'!$B$8:$B$21,0),MATCH($B599,'3c Mappings'!$C$7:$O$7,0)))</f>
        <v>-</v>
      </c>
      <c r="AJ599" s="80" t="str">
        <f>IF(AJ416="-","-",AJ416*INDEX('3c Mappings'!$C$8:$O$21,MATCH($C599,'3c Mappings'!$B$8:$B$21,0),MATCH($B599,'3c Mappings'!$C$7:$O$7,0)))</f>
        <v>-</v>
      </c>
      <c r="AK599" s="80" t="str">
        <f>IF(AK416="-","-",AK416*INDEX('3c Mappings'!$C$8:$O$21,MATCH($C599,'3c Mappings'!$B$8:$B$21,0),MATCH($B599,'3c Mappings'!$C$7:$O$7,0)))</f>
        <v>-</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5">
      <c r="A600" s="10"/>
      <c r="B600" s="72" t="s">
        <v>156</v>
      </c>
      <c r="C600" s="150" t="s">
        <v>141</v>
      </c>
      <c r="D600" s="200"/>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t="str">
        <f>IF(AE417="-","-",AE417*INDEX('3c Mappings'!$C$8:$O$21,MATCH($C600,'3c Mappings'!$B$8:$B$21,0),MATCH($B600,'3c Mappings'!$C$7:$O$7,0)))</f>
        <v>-</v>
      </c>
      <c r="AF600" s="80" t="str">
        <f>IF(AF417="-","-",AF417*INDEX('3c Mappings'!$C$8:$O$21,MATCH($C600,'3c Mappings'!$B$8:$B$21,0),MATCH($B600,'3c Mappings'!$C$7:$O$7,0)))</f>
        <v>-</v>
      </c>
      <c r="AG600" s="80" t="str">
        <f>IF(AG417="-","-",AG417*INDEX('3c Mappings'!$C$8:$O$21,MATCH($C600,'3c Mappings'!$B$8:$B$21,0),MATCH($B600,'3c Mappings'!$C$7:$O$7,0)))</f>
        <v>-</v>
      </c>
      <c r="AH600" s="80" t="str">
        <f>IF(AH417="-","-",AH417*INDEX('3c Mappings'!$C$8:$O$21,MATCH($C600,'3c Mappings'!$B$8:$B$21,0),MATCH($B600,'3c Mappings'!$C$7:$O$7,0)))</f>
        <v>-</v>
      </c>
      <c r="AI600" s="80" t="str">
        <f>IF(AI417="-","-",AI417*INDEX('3c Mappings'!$C$8:$O$21,MATCH($C600,'3c Mappings'!$B$8:$B$21,0),MATCH($B600,'3c Mappings'!$C$7:$O$7,0)))</f>
        <v>-</v>
      </c>
      <c r="AJ600" s="80" t="str">
        <f>IF(AJ417="-","-",AJ417*INDEX('3c Mappings'!$C$8:$O$21,MATCH($C600,'3c Mappings'!$B$8:$B$21,0),MATCH($B600,'3c Mappings'!$C$7:$O$7,0)))</f>
        <v>-</v>
      </c>
      <c r="AK600" s="80" t="str">
        <f>IF(AK417="-","-",AK417*INDEX('3c Mappings'!$C$8:$O$21,MATCH($C600,'3c Mappings'!$B$8:$B$21,0),MATCH($B600,'3c Mappings'!$C$7:$O$7,0)))</f>
        <v>-</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5">
      <c r="A601" s="10"/>
      <c r="B601" s="72" t="s">
        <v>157</v>
      </c>
      <c r="C601" s="150" t="s">
        <v>141</v>
      </c>
      <c r="D601" s="200"/>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t="str">
        <f>IF(AE418="-","-",AE418*INDEX('3c Mappings'!$C$8:$O$21,MATCH($C601,'3c Mappings'!$B$8:$B$21,0),MATCH($B601,'3c Mappings'!$C$7:$O$7,0)))</f>
        <v>-</v>
      </c>
      <c r="AF601" s="80" t="str">
        <f>IF(AF418="-","-",AF418*INDEX('3c Mappings'!$C$8:$O$21,MATCH($C601,'3c Mappings'!$B$8:$B$21,0),MATCH($B601,'3c Mappings'!$C$7:$O$7,0)))</f>
        <v>-</v>
      </c>
      <c r="AG601" s="80" t="str">
        <f>IF(AG418="-","-",AG418*INDEX('3c Mappings'!$C$8:$O$21,MATCH($C601,'3c Mappings'!$B$8:$B$21,0),MATCH($B601,'3c Mappings'!$C$7:$O$7,0)))</f>
        <v>-</v>
      </c>
      <c r="AH601" s="80" t="str">
        <f>IF(AH418="-","-",AH418*INDEX('3c Mappings'!$C$8:$O$21,MATCH($C601,'3c Mappings'!$B$8:$B$21,0),MATCH($B601,'3c Mappings'!$C$7:$O$7,0)))</f>
        <v>-</v>
      </c>
      <c r="AI601" s="80" t="str">
        <f>IF(AI418="-","-",AI418*INDEX('3c Mappings'!$C$8:$O$21,MATCH($C601,'3c Mappings'!$B$8:$B$21,0),MATCH($B601,'3c Mappings'!$C$7:$O$7,0)))</f>
        <v>-</v>
      </c>
      <c r="AJ601" s="80" t="str">
        <f>IF(AJ418="-","-",AJ418*INDEX('3c Mappings'!$C$8:$O$21,MATCH($C601,'3c Mappings'!$B$8:$B$21,0),MATCH($B601,'3c Mappings'!$C$7:$O$7,0)))</f>
        <v>-</v>
      </c>
      <c r="AK601" s="80" t="str">
        <f>IF(AK418="-","-",AK418*INDEX('3c Mappings'!$C$8:$O$21,MATCH($C601,'3c Mappings'!$B$8:$B$21,0),MATCH($B601,'3c Mappings'!$C$7:$O$7,0)))</f>
        <v>-</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5">
      <c r="A602" s="10"/>
      <c r="B602" s="72" t="s">
        <v>158</v>
      </c>
      <c r="C602" s="150" t="s">
        <v>141</v>
      </c>
      <c r="D602" s="200"/>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t="str">
        <f>IF(AE419="-","-",AE419*INDEX('3c Mappings'!$C$8:$O$21,MATCH($C602,'3c Mappings'!$B$8:$B$21,0),MATCH($B602,'3c Mappings'!$C$7:$O$7,0)))</f>
        <v>-</v>
      </c>
      <c r="AF602" s="80" t="str">
        <f>IF(AF419="-","-",AF419*INDEX('3c Mappings'!$C$8:$O$21,MATCH($C602,'3c Mappings'!$B$8:$B$21,0),MATCH($B602,'3c Mappings'!$C$7:$O$7,0)))</f>
        <v>-</v>
      </c>
      <c r="AG602" s="80" t="str">
        <f>IF(AG419="-","-",AG419*INDEX('3c Mappings'!$C$8:$O$21,MATCH($C602,'3c Mappings'!$B$8:$B$21,0),MATCH($B602,'3c Mappings'!$C$7:$O$7,0)))</f>
        <v>-</v>
      </c>
      <c r="AH602" s="80" t="str">
        <f>IF(AH419="-","-",AH419*INDEX('3c Mappings'!$C$8:$O$21,MATCH($C602,'3c Mappings'!$B$8:$B$21,0),MATCH($B602,'3c Mappings'!$C$7:$O$7,0)))</f>
        <v>-</v>
      </c>
      <c r="AI602" s="80" t="str">
        <f>IF(AI419="-","-",AI419*INDEX('3c Mappings'!$C$8:$O$21,MATCH($C602,'3c Mappings'!$B$8:$B$21,0),MATCH($B602,'3c Mappings'!$C$7:$O$7,0)))</f>
        <v>-</v>
      </c>
      <c r="AJ602" s="80" t="str">
        <f>IF(AJ419="-","-",AJ419*INDEX('3c Mappings'!$C$8:$O$21,MATCH($C602,'3c Mappings'!$B$8:$B$21,0),MATCH($B602,'3c Mappings'!$C$7:$O$7,0)))</f>
        <v>-</v>
      </c>
      <c r="AK602" s="80" t="str">
        <f>IF(AK419="-","-",AK419*INDEX('3c Mappings'!$C$8:$O$21,MATCH($C602,'3c Mappings'!$B$8:$B$21,0),MATCH($B602,'3c Mappings'!$C$7:$O$7,0)))</f>
        <v>-</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5">
      <c r="A603" s="10"/>
      <c r="B603" s="72" t="s">
        <v>159</v>
      </c>
      <c r="C603" s="150" t="s">
        <v>141</v>
      </c>
      <c r="D603" s="200"/>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t="str">
        <f>IF(AE420="-","-",AE420*INDEX('3c Mappings'!$C$8:$O$21,MATCH($C603,'3c Mappings'!$B$8:$B$21,0),MATCH($B603,'3c Mappings'!$C$7:$O$7,0)))</f>
        <v>-</v>
      </c>
      <c r="AF603" s="80" t="str">
        <f>IF(AF420="-","-",AF420*INDEX('3c Mappings'!$C$8:$O$21,MATCH($C603,'3c Mappings'!$B$8:$B$21,0),MATCH($B603,'3c Mappings'!$C$7:$O$7,0)))</f>
        <v>-</v>
      </c>
      <c r="AG603" s="80" t="str">
        <f>IF(AG420="-","-",AG420*INDEX('3c Mappings'!$C$8:$O$21,MATCH($C603,'3c Mappings'!$B$8:$B$21,0),MATCH($B603,'3c Mappings'!$C$7:$O$7,0)))</f>
        <v>-</v>
      </c>
      <c r="AH603" s="80" t="str">
        <f>IF(AH420="-","-",AH420*INDEX('3c Mappings'!$C$8:$O$21,MATCH($C603,'3c Mappings'!$B$8:$B$21,0),MATCH($B603,'3c Mappings'!$C$7:$O$7,0)))</f>
        <v>-</v>
      </c>
      <c r="AI603" s="80" t="str">
        <f>IF(AI420="-","-",AI420*INDEX('3c Mappings'!$C$8:$O$21,MATCH($C603,'3c Mappings'!$B$8:$B$21,0),MATCH($B603,'3c Mappings'!$C$7:$O$7,0)))</f>
        <v>-</v>
      </c>
      <c r="AJ603" s="80" t="str">
        <f>IF(AJ420="-","-",AJ420*INDEX('3c Mappings'!$C$8:$O$21,MATCH($C603,'3c Mappings'!$B$8:$B$21,0),MATCH($B603,'3c Mappings'!$C$7:$O$7,0)))</f>
        <v>-</v>
      </c>
      <c r="AK603" s="80" t="str">
        <f>IF(AK420="-","-",AK420*INDEX('3c Mappings'!$C$8:$O$21,MATCH($C603,'3c Mappings'!$B$8:$B$21,0),MATCH($B603,'3c Mappings'!$C$7:$O$7,0)))</f>
        <v>-</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5">
      <c r="A604" s="10"/>
      <c r="B604" s="72" t="s">
        <v>160</v>
      </c>
      <c r="C604" s="150" t="s">
        <v>141</v>
      </c>
      <c r="D604" s="200"/>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t="str">
        <f>IF(AE421="-","-",AE421*INDEX('3c Mappings'!$C$8:$O$21,MATCH($C604,'3c Mappings'!$B$8:$B$21,0),MATCH($B604,'3c Mappings'!$C$7:$O$7,0)))</f>
        <v>-</v>
      </c>
      <c r="AF604" s="80" t="str">
        <f>IF(AF421="-","-",AF421*INDEX('3c Mappings'!$C$8:$O$21,MATCH($C604,'3c Mappings'!$B$8:$B$21,0),MATCH($B604,'3c Mappings'!$C$7:$O$7,0)))</f>
        <v>-</v>
      </c>
      <c r="AG604" s="80" t="str">
        <f>IF(AG421="-","-",AG421*INDEX('3c Mappings'!$C$8:$O$21,MATCH($C604,'3c Mappings'!$B$8:$B$21,0),MATCH($B604,'3c Mappings'!$C$7:$O$7,0)))</f>
        <v>-</v>
      </c>
      <c r="AH604" s="80" t="str">
        <f>IF(AH421="-","-",AH421*INDEX('3c Mappings'!$C$8:$O$21,MATCH($C604,'3c Mappings'!$B$8:$B$21,0),MATCH($B604,'3c Mappings'!$C$7:$O$7,0)))</f>
        <v>-</v>
      </c>
      <c r="AI604" s="80" t="str">
        <f>IF(AI421="-","-",AI421*INDEX('3c Mappings'!$C$8:$O$21,MATCH($C604,'3c Mappings'!$B$8:$B$21,0),MATCH($B604,'3c Mappings'!$C$7:$O$7,0)))</f>
        <v>-</v>
      </c>
      <c r="AJ604" s="80" t="str">
        <f>IF(AJ421="-","-",AJ421*INDEX('3c Mappings'!$C$8:$O$21,MATCH($C604,'3c Mappings'!$B$8:$B$21,0),MATCH($B604,'3c Mappings'!$C$7:$O$7,0)))</f>
        <v>-</v>
      </c>
      <c r="AK604" s="80" t="str">
        <f>IF(AK421="-","-",AK421*INDEX('3c Mappings'!$C$8:$O$21,MATCH($C604,'3c Mappings'!$B$8:$B$21,0),MATCH($B604,'3c Mappings'!$C$7:$O$7,0)))</f>
        <v>-</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5">
      <c r="A605" s="10"/>
      <c r="B605" s="72" t="s">
        <v>161</v>
      </c>
      <c r="C605" s="150" t="s">
        <v>141</v>
      </c>
      <c r="D605" s="200"/>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t="str">
        <f>IF(AE422="-","-",AE422*INDEX('3c Mappings'!$C$8:$O$21,MATCH($C605,'3c Mappings'!$B$8:$B$21,0),MATCH($B605,'3c Mappings'!$C$7:$O$7,0)))</f>
        <v>-</v>
      </c>
      <c r="AF605" s="80" t="str">
        <f>IF(AF422="-","-",AF422*INDEX('3c Mappings'!$C$8:$O$21,MATCH($C605,'3c Mappings'!$B$8:$B$21,0),MATCH($B605,'3c Mappings'!$C$7:$O$7,0)))</f>
        <v>-</v>
      </c>
      <c r="AG605" s="80" t="str">
        <f>IF(AG422="-","-",AG422*INDEX('3c Mappings'!$C$8:$O$21,MATCH($C605,'3c Mappings'!$B$8:$B$21,0),MATCH($B605,'3c Mappings'!$C$7:$O$7,0)))</f>
        <v>-</v>
      </c>
      <c r="AH605" s="80" t="str">
        <f>IF(AH422="-","-",AH422*INDEX('3c Mappings'!$C$8:$O$21,MATCH($C605,'3c Mappings'!$B$8:$B$21,0),MATCH($B605,'3c Mappings'!$C$7:$O$7,0)))</f>
        <v>-</v>
      </c>
      <c r="AI605" s="80" t="str">
        <f>IF(AI422="-","-",AI422*INDEX('3c Mappings'!$C$8:$O$21,MATCH($C605,'3c Mappings'!$B$8:$B$21,0),MATCH($B605,'3c Mappings'!$C$7:$O$7,0)))</f>
        <v>-</v>
      </c>
      <c r="AJ605" s="80" t="str">
        <f>IF(AJ422="-","-",AJ422*INDEX('3c Mappings'!$C$8:$O$21,MATCH($C605,'3c Mappings'!$B$8:$B$21,0),MATCH($B605,'3c Mappings'!$C$7:$O$7,0)))</f>
        <v>-</v>
      </c>
      <c r="AK605" s="80" t="str">
        <f>IF(AK422="-","-",AK422*INDEX('3c Mappings'!$C$8:$O$21,MATCH($C605,'3c Mappings'!$B$8:$B$21,0),MATCH($B605,'3c Mappings'!$C$7:$O$7,0)))</f>
        <v>-</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5">
      <c r="A606" s="10"/>
      <c r="B606" s="72" t="s">
        <v>162</v>
      </c>
      <c r="C606" s="150" t="s">
        <v>141</v>
      </c>
      <c r="D606" s="200"/>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t="str">
        <f>IF(AE423="-","-",AE423*INDEX('3c Mappings'!$C$8:$O$21,MATCH($C606,'3c Mappings'!$B$8:$B$21,0),MATCH($B606,'3c Mappings'!$C$7:$O$7,0)))</f>
        <v>-</v>
      </c>
      <c r="AF606" s="80" t="str">
        <f>IF(AF423="-","-",AF423*INDEX('3c Mappings'!$C$8:$O$21,MATCH($C606,'3c Mappings'!$B$8:$B$21,0),MATCH($B606,'3c Mappings'!$C$7:$O$7,0)))</f>
        <v>-</v>
      </c>
      <c r="AG606" s="80" t="str">
        <f>IF(AG423="-","-",AG423*INDEX('3c Mappings'!$C$8:$O$21,MATCH($C606,'3c Mappings'!$B$8:$B$21,0),MATCH($B606,'3c Mappings'!$C$7:$O$7,0)))</f>
        <v>-</v>
      </c>
      <c r="AH606" s="80" t="str">
        <f>IF(AH423="-","-",AH423*INDEX('3c Mappings'!$C$8:$O$21,MATCH($C606,'3c Mappings'!$B$8:$B$21,0),MATCH($B606,'3c Mappings'!$C$7:$O$7,0)))</f>
        <v>-</v>
      </c>
      <c r="AI606" s="80" t="str">
        <f>IF(AI423="-","-",AI423*INDEX('3c Mappings'!$C$8:$O$21,MATCH($C606,'3c Mappings'!$B$8:$B$21,0),MATCH($B606,'3c Mappings'!$C$7:$O$7,0)))</f>
        <v>-</v>
      </c>
      <c r="AJ606" s="80" t="str">
        <f>IF(AJ423="-","-",AJ423*INDEX('3c Mappings'!$C$8:$O$21,MATCH($C606,'3c Mappings'!$B$8:$B$21,0),MATCH($B606,'3c Mappings'!$C$7:$O$7,0)))</f>
        <v>-</v>
      </c>
      <c r="AK606" s="80" t="str">
        <f>IF(AK423="-","-",AK423*INDEX('3c Mappings'!$C$8:$O$21,MATCH($C606,'3c Mappings'!$B$8:$B$21,0),MATCH($B606,'3c Mappings'!$C$7:$O$7,0)))</f>
        <v>-</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5">
      <c r="A607" s="10"/>
      <c r="B607" s="72" t="s">
        <v>163</v>
      </c>
      <c r="C607" s="150" t="s">
        <v>141</v>
      </c>
      <c r="D607" s="200"/>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t="str">
        <f>IF(AE424="-","-",AE424*INDEX('3c Mappings'!$C$8:$O$21,MATCH($C607,'3c Mappings'!$B$8:$B$21,0),MATCH($B607,'3c Mappings'!$C$7:$O$7,0)))</f>
        <v>-</v>
      </c>
      <c r="AF607" s="80" t="str">
        <f>IF(AF424="-","-",AF424*INDEX('3c Mappings'!$C$8:$O$21,MATCH($C607,'3c Mappings'!$B$8:$B$21,0),MATCH($B607,'3c Mappings'!$C$7:$O$7,0)))</f>
        <v>-</v>
      </c>
      <c r="AG607" s="80" t="str">
        <f>IF(AG424="-","-",AG424*INDEX('3c Mappings'!$C$8:$O$21,MATCH($C607,'3c Mappings'!$B$8:$B$21,0),MATCH($B607,'3c Mappings'!$C$7:$O$7,0)))</f>
        <v>-</v>
      </c>
      <c r="AH607" s="80" t="str">
        <f>IF(AH424="-","-",AH424*INDEX('3c Mappings'!$C$8:$O$21,MATCH($C607,'3c Mappings'!$B$8:$B$21,0),MATCH($B607,'3c Mappings'!$C$7:$O$7,0)))</f>
        <v>-</v>
      </c>
      <c r="AI607" s="80" t="str">
        <f>IF(AI424="-","-",AI424*INDEX('3c Mappings'!$C$8:$O$21,MATCH($C607,'3c Mappings'!$B$8:$B$21,0),MATCH($B607,'3c Mappings'!$C$7:$O$7,0)))</f>
        <v>-</v>
      </c>
      <c r="AJ607" s="80" t="str">
        <f>IF(AJ424="-","-",AJ424*INDEX('3c Mappings'!$C$8:$O$21,MATCH($C607,'3c Mappings'!$B$8:$B$21,0),MATCH($B607,'3c Mappings'!$C$7:$O$7,0)))</f>
        <v>-</v>
      </c>
      <c r="AK607" s="80" t="str">
        <f>IF(AK424="-","-",AK424*INDEX('3c Mappings'!$C$8:$O$21,MATCH($C607,'3c Mappings'!$B$8:$B$21,0),MATCH($B607,'3c Mappings'!$C$7:$O$7,0)))</f>
        <v>-</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5">
      <c r="A608" s="10"/>
      <c r="B608" s="72" t="s">
        <v>164</v>
      </c>
      <c r="C608" s="150" t="s">
        <v>141</v>
      </c>
      <c r="D608" s="200"/>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t="str">
        <f>IF(AE425="-","-",AE425*INDEX('3c Mappings'!$C$8:$O$21,MATCH($C608,'3c Mappings'!$B$8:$B$21,0),MATCH($B608,'3c Mappings'!$C$7:$O$7,0)))</f>
        <v>-</v>
      </c>
      <c r="AF608" s="80" t="str">
        <f>IF(AF425="-","-",AF425*INDEX('3c Mappings'!$C$8:$O$21,MATCH($C608,'3c Mappings'!$B$8:$B$21,0),MATCH($B608,'3c Mappings'!$C$7:$O$7,0)))</f>
        <v>-</v>
      </c>
      <c r="AG608" s="80" t="str">
        <f>IF(AG425="-","-",AG425*INDEX('3c Mappings'!$C$8:$O$21,MATCH($C608,'3c Mappings'!$B$8:$B$21,0),MATCH($B608,'3c Mappings'!$C$7:$O$7,0)))</f>
        <v>-</v>
      </c>
      <c r="AH608" s="80" t="str">
        <f>IF(AH425="-","-",AH425*INDEX('3c Mappings'!$C$8:$O$21,MATCH($C608,'3c Mappings'!$B$8:$B$21,0),MATCH($B608,'3c Mappings'!$C$7:$O$7,0)))</f>
        <v>-</v>
      </c>
      <c r="AI608" s="80" t="str">
        <f>IF(AI425="-","-",AI425*INDEX('3c Mappings'!$C$8:$O$21,MATCH($C608,'3c Mappings'!$B$8:$B$21,0),MATCH($B608,'3c Mappings'!$C$7:$O$7,0)))</f>
        <v>-</v>
      </c>
      <c r="AJ608" s="80" t="str">
        <f>IF(AJ425="-","-",AJ425*INDEX('3c Mappings'!$C$8:$O$21,MATCH($C608,'3c Mappings'!$B$8:$B$21,0),MATCH($B608,'3c Mappings'!$C$7:$O$7,0)))</f>
        <v>-</v>
      </c>
      <c r="AK608" s="80" t="str">
        <f>IF(AK425="-","-",AK425*INDEX('3c Mappings'!$C$8:$O$21,MATCH($C608,'3c Mappings'!$B$8:$B$21,0),MATCH($B608,'3c Mappings'!$C$7:$O$7,0)))</f>
        <v>-</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5">
      <c r="A609" s="10"/>
      <c r="B609" s="72" t="s">
        <v>165</v>
      </c>
      <c r="C609" s="150" t="s">
        <v>141</v>
      </c>
      <c r="D609" s="200"/>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t="str">
        <f>IF(AE426="-","-",AE426*INDEX('3c Mappings'!$C$8:$O$21,MATCH($C609,'3c Mappings'!$B$8:$B$21,0),MATCH($B609,'3c Mappings'!$C$7:$O$7,0)))</f>
        <v>-</v>
      </c>
      <c r="AF609" s="80" t="str">
        <f>IF(AF426="-","-",AF426*INDEX('3c Mappings'!$C$8:$O$21,MATCH($C609,'3c Mappings'!$B$8:$B$21,0),MATCH($B609,'3c Mappings'!$C$7:$O$7,0)))</f>
        <v>-</v>
      </c>
      <c r="AG609" s="80" t="str">
        <f>IF(AG426="-","-",AG426*INDEX('3c Mappings'!$C$8:$O$21,MATCH($C609,'3c Mappings'!$B$8:$B$21,0),MATCH($B609,'3c Mappings'!$C$7:$O$7,0)))</f>
        <v>-</v>
      </c>
      <c r="AH609" s="80" t="str">
        <f>IF(AH426="-","-",AH426*INDEX('3c Mappings'!$C$8:$O$21,MATCH($C609,'3c Mappings'!$B$8:$B$21,0),MATCH($B609,'3c Mappings'!$C$7:$O$7,0)))</f>
        <v>-</v>
      </c>
      <c r="AI609" s="80" t="str">
        <f>IF(AI426="-","-",AI426*INDEX('3c Mappings'!$C$8:$O$21,MATCH($C609,'3c Mappings'!$B$8:$B$21,0),MATCH($B609,'3c Mappings'!$C$7:$O$7,0)))</f>
        <v>-</v>
      </c>
      <c r="AJ609" s="80" t="str">
        <f>IF(AJ426="-","-",AJ426*INDEX('3c Mappings'!$C$8:$O$21,MATCH($C609,'3c Mappings'!$B$8:$B$21,0),MATCH($B609,'3c Mappings'!$C$7:$O$7,0)))</f>
        <v>-</v>
      </c>
      <c r="AK609" s="80" t="str">
        <f>IF(AK426="-","-",AK426*INDEX('3c Mappings'!$C$8:$O$21,MATCH($C609,'3c Mappings'!$B$8:$B$21,0),MATCH($B609,'3c Mappings'!$C$7:$O$7,0)))</f>
        <v>-</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5">
      <c r="A610" s="10"/>
      <c r="B610" s="72" t="s">
        <v>166</v>
      </c>
      <c r="C610" s="150" t="s">
        <v>141</v>
      </c>
      <c r="D610" s="200"/>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t="str">
        <f>IF(AE427="-","-",AE427*INDEX('3c Mappings'!$C$8:$O$21,MATCH($C610,'3c Mappings'!$B$8:$B$21,0),MATCH($B610,'3c Mappings'!$C$7:$O$7,0)))</f>
        <v>-</v>
      </c>
      <c r="AF610" s="80" t="str">
        <f>IF(AF427="-","-",AF427*INDEX('3c Mappings'!$C$8:$O$21,MATCH($C610,'3c Mappings'!$B$8:$B$21,0),MATCH($B610,'3c Mappings'!$C$7:$O$7,0)))</f>
        <v>-</v>
      </c>
      <c r="AG610" s="80" t="str">
        <f>IF(AG427="-","-",AG427*INDEX('3c Mappings'!$C$8:$O$21,MATCH($C610,'3c Mappings'!$B$8:$B$21,0),MATCH($B610,'3c Mappings'!$C$7:$O$7,0)))</f>
        <v>-</v>
      </c>
      <c r="AH610" s="80" t="str">
        <f>IF(AH427="-","-",AH427*INDEX('3c Mappings'!$C$8:$O$21,MATCH($C610,'3c Mappings'!$B$8:$B$21,0),MATCH($B610,'3c Mappings'!$C$7:$O$7,0)))</f>
        <v>-</v>
      </c>
      <c r="AI610" s="80" t="str">
        <f>IF(AI427="-","-",AI427*INDEX('3c Mappings'!$C$8:$O$21,MATCH($C610,'3c Mappings'!$B$8:$B$21,0),MATCH($B610,'3c Mappings'!$C$7:$O$7,0)))</f>
        <v>-</v>
      </c>
      <c r="AJ610" s="80" t="str">
        <f>IF(AJ427="-","-",AJ427*INDEX('3c Mappings'!$C$8:$O$21,MATCH($C610,'3c Mappings'!$B$8:$B$21,0),MATCH($B610,'3c Mappings'!$C$7:$O$7,0)))</f>
        <v>-</v>
      </c>
      <c r="AK610" s="80" t="str">
        <f>IF(AK427="-","-",AK427*INDEX('3c Mappings'!$C$8:$O$21,MATCH($C610,'3c Mappings'!$B$8:$B$21,0),MATCH($B610,'3c Mappings'!$C$7:$O$7,0)))</f>
        <v>-</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5">
      <c r="A611" s="10"/>
      <c r="B611" s="72" t="s">
        <v>167</v>
      </c>
      <c r="C611" s="150" t="s">
        <v>141</v>
      </c>
      <c r="D611" s="200"/>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t="str">
        <f>IF(AE428="-","-",AE428*INDEX('3c Mappings'!$C$8:$O$21,MATCH($C611,'3c Mappings'!$B$8:$B$21,0),MATCH($B611,'3c Mappings'!$C$7:$O$7,0)))</f>
        <v>-</v>
      </c>
      <c r="AF611" s="80" t="str">
        <f>IF(AF428="-","-",AF428*INDEX('3c Mappings'!$C$8:$O$21,MATCH($C611,'3c Mappings'!$B$8:$B$21,0),MATCH($B611,'3c Mappings'!$C$7:$O$7,0)))</f>
        <v>-</v>
      </c>
      <c r="AG611" s="80" t="str">
        <f>IF(AG428="-","-",AG428*INDEX('3c Mappings'!$C$8:$O$21,MATCH($C611,'3c Mappings'!$B$8:$B$21,0),MATCH($B611,'3c Mappings'!$C$7:$O$7,0)))</f>
        <v>-</v>
      </c>
      <c r="AH611" s="80" t="str">
        <f>IF(AH428="-","-",AH428*INDEX('3c Mappings'!$C$8:$O$21,MATCH($C611,'3c Mappings'!$B$8:$B$21,0),MATCH($B611,'3c Mappings'!$C$7:$O$7,0)))</f>
        <v>-</v>
      </c>
      <c r="AI611" s="80" t="str">
        <f>IF(AI428="-","-",AI428*INDEX('3c Mappings'!$C$8:$O$21,MATCH($C611,'3c Mappings'!$B$8:$B$21,0),MATCH($B611,'3c Mappings'!$C$7:$O$7,0)))</f>
        <v>-</v>
      </c>
      <c r="AJ611" s="80" t="str">
        <f>IF(AJ428="-","-",AJ428*INDEX('3c Mappings'!$C$8:$O$21,MATCH($C611,'3c Mappings'!$B$8:$B$21,0),MATCH($B611,'3c Mappings'!$C$7:$O$7,0)))</f>
        <v>-</v>
      </c>
      <c r="AK611" s="80" t="str">
        <f>IF(AK428="-","-",AK428*INDEX('3c Mappings'!$C$8:$O$21,MATCH($C611,'3c Mappings'!$B$8:$B$21,0),MATCH($B611,'3c Mappings'!$C$7:$O$7,0)))</f>
        <v>-</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5">
      <c r="A612" s="10"/>
      <c r="B612" s="71" t="s">
        <v>169</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65" customHeight="1">
      <c r="A613" s="10"/>
      <c r="B613" s="72" t="s">
        <v>155</v>
      </c>
      <c r="C613" s="189" t="s">
        <v>32</v>
      </c>
      <c r="D613" s="200"/>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t="str">
        <f>IF('2d Gas distribution'!AF142="-","-",'2d Gas distribution'!AF142)</f>
        <v>-</v>
      </c>
      <c r="AF613" s="80" t="str">
        <f>IF('2d Gas distribution'!AG142="-","-",'2d Gas distribution'!AG142)</f>
        <v>-</v>
      </c>
      <c r="AG613" s="80" t="str">
        <f>IF('2d Gas distribution'!AH142="-","-",'2d Gas distribution'!AH142)</f>
        <v>-</v>
      </c>
      <c r="AH613" s="80" t="str">
        <f>IF('2d Gas distribution'!AI142="-","-",'2d Gas distribution'!AI142)</f>
        <v>-</v>
      </c>
      <c r="AI613" s="80" t="str">
        <f>IF('2d Gas distribution'!AJ142="-","-",'2d Gas distribution'!AJ142)</f>
        <v>-</v>
      </c>
      <c r="AJ613" s="80" t="str">
        <f>IF('2d Gas distribution'!AK142="-","-",'2d Gas distribution'!AK142)</f>
        <v>-</v>
      </c>
      <c r="AK613" s="80" t="str">
        <f>IF('2d Gas distribution'!AL142="-","-",'2d Gas distribution'!AL142)</f>
        <v>-</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5">
      <c r="A614" s="10"/>
      <c r="B614" s="72" t="s">
        <v>156</v>
      </c>
      <c r="C614" s="190"/>
      <c r="D614" s="200"/>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t="str">
        <f>IF('2d Gas distribution'!AF143="-","-",'2d Gas distribution'!AF143)</f>
        <v>-</v>
      </c>
      <c r="AF614" s="80" t="str">
        <f>IF('2d Gas distribution'!AG143="-","-",'2d Gas distribution'!AG143)</f>
        <v>-</v>
      </c>
      <c r="AG614" s="80" t="str">
        <f>IF('2d Gas distribution'!AH143="-","-",'2d Gas distribution'!AH143)</f>
        <v>-</v>
      </c>
      <c r="AH614" s="80" t="str">
        <f>IF('2d Gas distribution'!AI143="-","-",'2d Gas distribution'!AI143)</f>
        <v>-</v>
      </c>
      <c r="AI614" s="80" t="str">
        <f>IF('2d Gas distribution'!AJ143="-","-",'2d Gas distribution'!AJ143)</f>
        <v>-</v>
      </c>
      <c r="AJ614" s="80" t="str">
        <f>IF('2d Gas distribution'!AK143="-","-",'2d Gas distribution'!AK143)</f>
        <v>-</v>
      </c>
      <c r="AK614" s="80" t="str">
        <f>IF('2d Gas distribution'!AL143="-","-",'2d Gas distribution'!AL143)</f>
        <v>-</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5">
      <c r="A615" s="10"/>
      <c r="B615" s="72" t="s">
        <v>157</v>
      </c>
      <c r="C615" s="190"/>
      <c r="D615" s="200"/>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t="str">
        <f>IF('2d Gas distribution'!AF144="-","-",'2d Gas distribution'!AF144)</f>
        <v>-</v>
      </c>
      <c r="AF615" s="80" t="str">
        <f>IF('2d Gas distribution'!AG144="-","-",'2d Gas distribution'!AG144)</f>
        <v>-</v>
      </c>
      <c r="AG615" s="80" t="str">
        <f>IF('2d Gas distribution'!AH144="-","-",'2d Gas distribution'!AH144)</f>
        <v>-</v>
      </c>
      <c r="AH615" s="80" t="str">
        <f>IF('2d Gas distribution'!AI144="-","-",'2d Gas distribution'!AI144)</f>
        <v>-</v>
      </c>
      <c r="AI615" s="80" t="str">
        <f>IF('2d Gas distribution'!AJ144="-","-",'2d Gas distribution'!AJ144)</f>
        <v>-</v>
      </c>
      <c r="AJ615" s="80" t="str">
        <f>IF('2d Gas distribution'!AK144="-","-",'2d Gas distribution'!AK144)</f>
        <v>-</v>
      </c>
      <c r="AK615" s="80" t="str">
        <f>IF('2d Gas distribution'!AL144="-","-",'2d Gas distribution'!AL144)</f>
        <v>-</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5">
      <c r="A616" s="10"/>
      <c r="B616" s="72" t="s">
        <v>158</v>
      </c>
      <c r="C616" s="190"/>
      <c r="D616" s="200"/>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t="str">
        <f>IF('2d Gas distribution'!AF145="-","-",'2d Gas distribution'!AF145)</f>
        <v>-</v>
      </c>
      <c r="AF616" s="80" t="str">
        <f>IF('2d Gas distribution'!AG145="-","-",'2d Gas distribution'!AG145)</f>
        <v>-</v>
      </c>
      <c r="AG616" s="80" t="str">
        <f>IF('2d Gas distribution'!AH145="-","-",'2d Gas distribution'!AH145)</f>
        <v>-</v>
      </c>
      <c r="AH616" s="80" t="str">
        <f>IF('2d Gas distribution'!AI145="-","-",'2d Gas distribution'!AI145)</f>
        <v>-</v>
      </c>
      <c r="AI616" s="80" t="str">
        <f>IF('2d Gas distribution'!AJ145="-","-",'2d Gas distribution'!AJ145)</f>
        <v>-</v>
      </c>
      <c r="AJ616" s="80" t="str">
        <f>IF('2d Gas distribution'!AK145="-","-",'2d Gas distribution'!AK145)</f>
        <v>-</v>
      </c>
      <c r="AK616" s="80" t="str">
        <f>IF('2d Gas distribution'!AL145="-","-",'2d Gas distribution'!AL145)</f>
        <v>-</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5">
      <c r="A617" s="10"/>
      <c r="B617" s="72" t="s">
        <v>159</v>
      </c>
      <c r="C617" s="190"/>
      <c r="D617" s="200"/>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t="str">
        <f>IF('2d Gas distribution'!AF146="-","-",'2d Gas distribution'!AF146)</f>
        <v>-</v>
      </c>
      <c r="AF617" s="80" t="str">
        <f>IF('2d Gas distribution'!AG146="-","-",'2d Gas distribution'!AG146)</f>
        <v>-</v>
      </c>
      <c r="AG617" s="80" t="str">
        <f>IF('2d Gas distribution'!AH146="-","-",'2d Gas distribution'!AH146)</f>
        <v>-</v>
      </c>
      <c r="AH617" s="80" t="str">
        <f>IF('2d Gas distribution'!AI146="-","-",'2d Gas distribution'!AI146)</f>
        <v>-</v>
      </c>
      <c r="AI617" s="80" t="str">
        <f>IF('2d Gas distribution'!AJ146="-","-",'2d Gas distribution'!AJ146)</f>
        <v>-</v>
      </c>
      <c r="AJ617" s="80" t="str">
        <f>IF('2d Gas distribution'!AK146="-","-",'2d Gas distribution'!AK146)</f>
        <v>-</v>
      </c>
      <c r="AK617" s="80" t="str">
        <f>IF('2d Gas distribution'!AL146="-","-",'2d Gas distribution'!AL146)</f>
        <v>-</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5">
      <c r="A618" s="10"/>
      <c r="B618" s="72" t="s">
        <v>160</v>
      </c>
      <c r="C618" s="190"/>
      <c r="D618" s="200"/>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t="str">
        <f>IF('2d Gas distribution'!AF147="-","-",'2d Gas distribution'!AF147)</f>
        <v>-</v>
      </c>
      <c r="AF618" s="80" t="str">
        <f>IF('2d Gas distribution'!AG147="-","-",'2d Gas distribution'!AG147)</f>
        <v>-</v>
      </c>
      <c r="AG618" s="80" t="str">
        <f>IF('2d Gas distribution'!AH147="-","-",'2d Gas distribution'!AH147)</f>
        <v>-</v>
      </c>
      <c r="AH618" s="80" t="str">
        <f>IF('2d Gas distribution'!AI147="-","-",'2d Gas distribution'!AI147)</f>
        <v>-</v>
      </c>
      <c r="AI618" s="80" t="str">
        <f>IF('2d Gas distribution'!AJ147="-","-",'2d Gas distribution'!AJ147)</f>
        <v>-</v>
      </c>
      <c r="AJ618" s="80" t="str">
        <f>IF('2d Gas distribution'!AK147="-","-",'2d Gas distribution'!AK147)</f>
        <v>-</v>
      </c>
      <c r="AK618" s="80" t="str">
        <f>IF('2d Gas distribution'!AL147="-","-",'2d Gas distribution'!AL147)</f>
        <v>-</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5">
      <c r="A619" s="10"/>
      <c r="B619" s="72" t="s">
        <v>161</v>
      </c>
      <c r="C619" s="190"/>
      <c r="D619" s="200"/>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t="str">
        <f>IF('2d Gas distribution'!AF148="-","-",'2d Gas distribution'!AF148)</f>
        <v>-</v>
      </c>
      <c r="AF619" s="80" t="str">
        <f>IF('2d Gas distribution'!AG148="-","-",'2d Gas distribution'!AG148)</f>
        <v>-</v>
      </c>
      <c r="AG619" s="80" t="str">
        <f>IF('2d Gas distribution'!AH148="-","-",'2d Gas distribution'!AH148)</f>
        <v>-</v>
      </c>
      <c r="AH619" s="80" t="str">
        <f>IF('2d Gas distribution'!AI148="-","-",'2d Gas distribution'!AI148)</f>
        <v>-</v>
      </c>
      <c r="AI619" s="80" t="str">
        <f>IF('2d Gas distribution'!AJ148="-","-",'2d Gas distribution'!AJ148)</f>
        <v>-</v>
      </c>
      <c r="AJ619" s="80" t="str">
        <f>IF('2d Gas distribution'!AK148="-","-",'2d Gas distribution'!AK148)</f>
        <v>-</v>
      </c>
      <c r="AK619" s="80" t="str">
        <f>IF('2d Gas distribution'!AL148="-","-",'2d Gas distribution'!AL148)</f>
        <v>-</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5">
      <c r="A620" s="10"/>
      <c r="B620" s="72" t="s">
        <v>162</v>
      </c>
      <c r="C620" s="190"/>
      <c r="D620" s="200"/>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t="str">
        <f>IF('2d Gas distribution'!AF149="-","-",'2d Gas distribution'!AF149)</f>
        <v>-</v>
      </c>
      <c r="AF620" s="80" t="str">
        <f>IF('2d Gas distribution'!AG149="-","-",'2d Gas distribution'!AG149)</f>
        <v>-</v>
      </c>
      <c r="AG620" s="80" t="str">
        <f>IF('2d Gas distribution'!AH149="-","-",'2d Gas distribution'!AH149)</f>
        <v>-</v>
      </c>
      <c r="AH620" s="80" t="str">
        <f>IF('2d Gas distribution'!AI149="-","-",'2d Gas distribution'!AI149)</f>
        <v>-</v>
      </c>
      <c r="AI620" s="80" t="str">
        <f>IF('2d Gas distribution'!AJ149="-","-",'2d Gas distribution'!AJ149)</f>
        <v>-</v>
      </c>
      <c r="AJ620" s="80" t="str">
        <f>IF('2d Gas distribution'!AK149="-","-",'2d Gas distribution'!AK149)</f>
        <v>-</v>
      </c>
      <c r="AK620" s="80" t="str">
        <f>IF('2d Gas distribution'!AL149="-","-",'2d Gas distribution'!AL149)</f>
        <v>-</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5">
      <c r="A621" s="10"/>
      <c r="B621" s="72" t="s">
        <v>163</v>
      </c>
      <c r="C621" s="190"/>
      <c r="D621" s="200"/>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t="str">
        <f>IF('2d Gas distribution'!AF150="-","-",'2d Gas distribution'!AF150)</f>
        <v>-</v>
      </c>
      <c r="AF621" s="80" t="str">
        <f>IF('2d Gas distribution'!AG150="-","-",'2d Gas distribution'!AG150)</f>
        <v>-</v>
      </c>
      <c r="AG621" s="80" t="str">
        <f>IF('2d Gas distribution'!AH150="-","-",'2d Gas distribution'!AH150)</f>
        <v>-</v>
      </c>
      <c r="AH621" s="80" t="str">
        <f>IF('2d Gas distribution'!AI150="-","-",'2d Gas distribution'!AI150)</f>
        <v>-</v>
      </c>
      <c r="AI621" s="80" t="str">
        <f>IF('2d Gas distribution'!AJ150="-","-",'2d Gas distribution'!AJ150)</f>
        <v>-</v>
      </c>
      <c r="AJ621" s="80" t="str">
        <f>IF('2d Gas distribution'!AK150="-","-",'2d Gas distribution'!AK150)</f>
        <v>-</v>
      </c>
      <c r="AK621" s="80" t="str">
        <f>IF('2d Gas distribution'!AL150="-","-",'2d Gas distribution'!AL150)</f>
        <v>-</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5">
      <c r="A622" s="10"/>
      <c r="B622" s="72" t="s">
        <v>164</v>
      </c>
      <c r="C622" s="190"/>
      <c r="D622" s="200"/>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t="str">
        <f>IF('2d Gas distribution'!AF151="-","-",'2d Gas distribution'!AF151)</f>
        <v>-</v>
      </c>
      <c r="AF622" s="80" t="str">
        <f>IF('2d Gas distribution'!AG151="-","-",'2d Gas distribution'!AG151)</f>
        <v>-</v>
      </c>
      <c r="AG622" s="80" t="str">
        <f>IF('2d Gas distribution'!AH151="-","-",'2d Gas distribution'!AH151)</f>
        <v>-</v>
      </c>
      <c r="AH622" s="80" t="str">
        <f>IF('2d Gas distribution'!AI151="-","-",'2d Gas distribution'!AI151)</f>
        <v>-</v>
      </c>
      <c r="AI622" s="80" t="str">
        <f>IF('2d Gas distribution'!AJ151="-","-",'2d Gas distribution'!AJ151)</f>
        <v>-</v>
      </c>
      <c r="AJ622" s="80" t="str">
        <f>IF('2d Gas distribution'!AK151="-","-",'2d Gas distribution'!AK151)</f>
        <v>-</v>
      </c>
      <c r="AK622" s="80" t="str">
        <f>IF('2d Gas distribution'!AL151="-","-",'2d Gas distribution'!AL151)</f>
        <v>-</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5">
      <c r="A623" s="10"/>
      <c r="B623" s="72" t="s">
        <v>165</v>
      </c>
      <c r="C623" s="190"/>
      <c r="D623" s="200"/>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t="str">
        <f>IF('2d Gas distribution'!AF152="-","-",'2d Gas distribution'!AF152)</f>
        <v>-</v>
      </c>
      <c r="AF623" s="80" t="str">
        <f>IF('2d Gas distribution'!AG152="-","-",'2d Gas distribution'!AG152)</f>
        <v>-</v>
      </c>
      <c r="AG623" s="80" t="str">
        <f>IF('2d Gas distribution'!AH152="-","-",'2d Gas distribution'!AH152)</f>
        <v>-</v>
      </c>
      <c r="AH623" s="80" t="str">
        <f>IF('2d Gas distribution'!AI152="-","-",'2d Gas distribution'!AI152)</f>
        <v>-</v>
      </c>
      <c r="AI623" s="80" t="str">
        <f>IF('2d Gas distribution'!AJ152="-","-",'2d Gas distribution'!AJ152)</f>
        <v>-</v>
      </c>
      <c r="AJ623" s="80" t="str">
        <f>IF('2d Gas distribution'!AK152="-","-",'2d Gas distribution'!AK152)</f>
        <v>-</v>
      </c>
      <c r="AK623" s="80" t="str">
        <f>IF('2d Gas distribution'!AL152="-","-",'2d Gas distribution'!AL152)</f>
        <v>-</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5">
      <c r="A624" s="10"/>
      <c r="B624" s="72" t="s">
        <v>166</v>
      </c>
      <c r="C624" s="190"/>
      <c r="D624" s="200"/>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t="str">
        <f>IF('2d Gas distribution'!AF153="-","-",'2d Gas distribution'!AF153)</f>
        <v>-</v>
      </c>
      <c r="AF624" s="80" t="str">
        <f>IF('2d Gas distribution'!AG153="-","-",'2d Gas distribution'!AG153)</f>
        <v>-</v>
      </c>
      <c r="AG624" s="80" t="str">
        <f>IF('2d Gas distribution'!AH153="-","-",'2d Gas distribution'!AH153)</f>
        <v>-</v>
      </c>
      <c r="AH624" s="80" t="str">
        <f>IF('2d Gas distribution'!AI153="-","-",'2d Gas distribution'!AI153)</f>
        <v>-</v>
      </c>
      <c r="AI624" s="80" t="str">
        <f>IF('2d Gas distribution'!AJ153="-","-",'2d Gas distribution'!AJ153)</f>
        <v>-</v>
      </c>
      <c r="AJ624" s="80" t="str">
        <f>IF('2d Gas distribution'!AK153="-","-",'2d Gas distribution'!AK153)</f>
        <v>-</v>
      </c>
      <c r="AK624" s="80" t="str">
        <f>IF('2d Gas distribution'!AL153="-","-",'2d Gas distribution'!AL153)</f>
        <v>-</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5">
      <c r="A625" s="10"/>
      <c r="B625" s="72" t="s">
        <v>167</v>
      </c>
      <c r="C625" s="191"/>
      <c r="D625" s="200"/>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t="str">
        <f>IF('2d Gas distribution'!AF154="-","-",'2d Gas distribution'!AF154)</f>
        <v>-</v>
      </c>
      <c r="AF625" s="80" t="str">
        <f>IF('2d Gas distribution'!AG154="-","-",'2d Gas distribution'!AG154)</f>
        <v>-</v>
      </c>
      <c r="AG625" s="80" t="str">
        <f>IF('2d Gas distribution'!AH154="-","-",'2d Gas distribution'!AH154)</f>
        <v>-</v>
      </c>
      <c r="AH625" s="80" t="str">
        <f>IF('2d Gas distribution'!AI154="-","-",'2d Gas distribution'!AI154)</f>
        <v>-</v>
      </c>
      <c r="AI625" s="80" t="str">
        <f>IF('2d Gas distribution'!AJ154="-","-",'2d Gas distribution'!AJ154)</f>
        <v>-</v>
      </c>
      <c r="AJ625" s="80" t="str">
        <f>IF('2d Gas distribution'!AK154="-","-",'2d Gas distribution'!AK154)</f>
        <v>-</v>
      </c>
      <c r="AK625" s="80" t="str">
        <f>IF('2d Gas distribution'!AL154="-","-",'2d Gas distribution'!AL154)</f>
        <v>-</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5">
      <c r="A626" s="10"/>
      <c r="B626" s="71" t="s">
        <v>170</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65" customHeight="1">
      <c r="A627" s="10"/>
      <c r="B627" s="72" t="s">
        <v>155</v>
      </c>
      <c r="C627" s="150" t="s">
        <v>127</v>
      </c>
      <c r="D627" s="200"/>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t="str">
        <f>IF(AE613="-","-",AE613*INDEX('3c Mappings'!$C$8:$O$21,MATCH($C627,'3c Mappings'!$B$8:$B$21,0),MATCH($B627,'3c Mappings'!$C$7:$O$7,0)))</f>
        <v>-</v>
      </c>
      <c r="AF627" s="80" t="str">
        <f>IF(AF613="-","-",AF613*INDEX('3c Mappings'!$C$8:$O$21,MATCH($C627,'3c Mappings'!$B$8:$B$21,0),MATCH($B627,'3c Mappings'!$C$7:$O$7,0)))</f>
        <v>-</v>
      </c>
      <c r="AG627" s="80" t="str">
        <f>IF(AG613="-","-",AG613*INDEX('3c Mappings'!$C$8:$O$21,MATCH($C627,'3c Mappings'!$B$8:$B$21,0),MATCH($B627,'3c Mappings'!$C$7:$O$7,0)))</f>
        <v>-</v>
      </c>
      <c r="AH627" s="80" t="str">
        <f>IF(AH613="-","-",AH613*INDEX('3c Mappings'!$C$8:$O$21,MATCH($C627,'3c Mappings'!$B$8:$B$21,0),MATCH($B627,'3c Mappings'!$C$7:$O$7,0)))</f>
        <v>-</v>
      </c>
      <c r="AI627" s="80" t="str">
        <f>IF(AI613="-","-",AI613*INDEX('3c Mappings'!$C$8:$O$21,MATCH($C627,'3c Mappings'!$B$8:$B$21,0),MATCH($B627,'3c Mappings'!$C$7:$O$7,0)))</f>
        <v>-</v>
      </c>
      <c r="AJ627" s="80" t="str">
        <f>IF(AJ613="-","-",AJ613*INDEX('3c Mappings'!$C$8:$O$21,MATCH($C627,'3c Mappings'!$B$8:$B$21,0),MATCH($B627,'3c Mappings'!$C$7:$O$7,0)))</f>
        <v>-</v>
      </c>
      <c r="AK627" s="80" t="str">
        <f>IF(AK613="-","-",AK613*INDEX('3c Mappings'!$C$8:$O$21,MATCH($C627,'3c Mappings'!$B$8:$B$21,0),MATCH($B627,'3c Mappings'!$C$7:$O$7,0)))</f>
        <v>-</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5">
      <c r="A628" s="10"/>
      <c r="B628" s="72" t="s">
        <v>156</v>
      </c>
      <c r="C628" s="150" t="s">
        <v>127</v>
      </c>
      <c r="D628" s="200"/>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t="str">
        <f>IF(AE614="-","-",AE614*INDEX('3c Mappings'!$C$8:$O$21,MATCH($C628,'3c Mappings'!$B$8:$B$21,0),MATCH($B628,'3c Mappings'!$C$7:$O$7,0)))</f>
        <v>-</v>
      </c>
      <c r="AF628" s="80" t="str">
        <f>IF(AF614="-","-",AF614*INDEX('3c Mappings'!$C$8:$O$21,MATCH($C628,'3c Mappings'!$B$8:$B$21,0),MATCH($B628,'3c Mappings'!$C$7:$O$7,0)))</f>
        <v>-</v>
      </c>
      <c r="AG628" s="80" t="str">
        <f>IF(AG614="-","-",AG614*INDEX('3c Mappings'!$C$8:$O$21,MATCH($C628,'3c Mappings'!$B$8:$B$21,0),MATCH($B628,'3c Mappings'!$C$7:$O$7,0)))</f>
        <v>-</v>
      </c>
      <c r="AH628" s="80" t="str">
        <f>IF(AH614="-","-",AH614*INDEX('3c Mappings'!$C$8:$O$21,MATCH($C628,'3c Mappings'!$B$8:$B$21,0),MATCH($B628,'3c Mappings'!$C$7:$O$7,0)))</f>
        <v>-</v>
      </c>
      <c r="AI628" s="80" t="str">
        <f>IF(AI614="-","-",AI614*INDEX('3c Mappings'!$C$8:$O$21,MATCH($C628,'3c Mappings'!$B$8:$B$21,0),MATCH($B628,'3c Mappings'!$C$7:$O$7,0)))</f>
        <v>-</v>
      </c>
      <c r="AJ628" s="80" t="str">
        <f>IF(AJ614="-","-",AJ614*INDEX('3c Mappings'!$C$8:$O$21,MATCH($C628,'3c Mappings'!$B$8:$B$21,0),MATCH($B628,'3c Mappings'!$C$7:$O$7,0)))</f>
        <v>-</v>
      </c>
      <c r="AK628" s="80" t="str">
        <f>IF(AK614="-","-",AK614*INDEX('3c Mappings'!$C$8:$O$21,MATCH($C628,'3c Mappings'!$B$8:$B$21,0),MATCH($B628,'3c Mappings'!$C$7:$O$7,0)))</f>
        <v>-</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5">
      <c r="A629" s="10"/>
      <c r="B629" s="72" t="s">
        <v>157</v>
      </c>
      <c r="C629" s="150" t="s">
        <v>127</v>
      </c>
      <c r="D629" s="200"/>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t="str">
        <f>IF(AE615="-","-",AE615*INDEX('3c Mappings'!$C$8:$O$21,MATCH($C629,'3c Mappings'!$B$8:$B$21,0),MATCH($B629,'3c Mappings'!$C$7:$O$7,0)))</f>
        <v>-</v>
      </c>
      <c r="AF629" s="80" t="str">
        <f>IF(AF615="-","-",AF615*INDEX('3c Mappings'!$C$8:$O$21,MATCH($C629,'3c Mappings'!$B$8:$B$21,0),MATCH($B629,'3c Mappings'!$C$7:$O$7,0)))</f>
        <v>-</v>
      </c>
      <c r="AG629" s="80" t="str">
        <f>IF(AG615="-","-",AG615*INDEX('3c Mappings'!$C$8:$O$21,MATCH($C629,'3c Mappings'!$B$8:$B$21,0),MATCH($B629,'3c Mappings'!$C$7:$O$7,0)))</f>
        <v>-</v>
      </c>
      <c r="AH629" s="80" t="str">
        <f>IF(AH615="-","-",AH615*INDEX('3c Mappings'!$C$8:$O$21,MATCH($C629,'3c Mappings'!$B$8:$B$21,0),MATCH($B629,'3c Mappings'!$C$7:$O$7,0)))</f>
        <v>-</v>
      </c>
      <c r="AI629" s="80" t="str">
        <f>IF(AI615="-","-",AI615*INDEX('3c Mappings'!$C$8:$O$21,MATCH($C629,'3c Mappings'!$B$8:$B$21,0),MATCH($B629,'3c Mappings'!$C$7:$O$7,0)))</f>
        <v>-</v>
      </c>
      <c r="AJ629" s="80" t="str">
        <f>IF(AJ615="-","-",AJ615*INDEX('3c Mappings'!$C$8:$O$21,MATCH($C629,'3c Mappings'!$B$8:$B$21,0),MATCH($B629,'3c Mappings'!$C$7:$O$7,0)))</f>
        <v>-</v>
      </c>
      <c r="AK629" s="80" t="str">
        <f>IF(AK615="-","-",AK615*INDEX('3c Mappings'!$C$8:$O$21,MATCH($C629,'3c Mappings'!$B$8:$B$21,0),MATCH($B629,'3c Mappings'!$C$7:$O$7,0)))</f>
        <v>-</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5">
      <c r="A630" s="10"/>
      <c r="B630" s="72" t="s">
        <v>158</v>
      </c>
      <c r="C630" s="150" t="s">
        <v>127</v>
      </c>
      <c r="D630" s="200"/>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t="str">
        <f>IF(AE616="-","-",AE616*INDEX('3c Mappings'!$C$8:$O$21,MATCH($C630,'3c Mappings'!$B$8:$B$21,0),MATCH($B630,'3c Mappings'!$C$7:$O$7,0)))</f>
        <v>-</v>
      </c>
      <c r="AF630" s="80" t="str">
        <f>IF(AF616="-","-",AF616*INDEX('3c Mappings'!$C$8:$O$21,MATCH($C630,'3c Mappings'!$B$8:$B$21,0),MATCH($B630,'3c Mappings'!$C$7:$O$7,0)))</f>
        <v>-</v>
      </c>
      <c r="AG630" s="80" t="str">
        <f>IF(AG616="-","-",AG616*INDEX('3c Mappings'!$C$8:$O$21,MATCH($C630,'3c Mappings'!$B$8:$B$21,0),MATCH($B630,'3c Mappings'!$C$7:$O$7,0)))</f>
        <v>-</v>
      </c>
      <c r="AH630" s="80" t="str">
        <f>IF(AH616="-","-",AH616*INDEX('3c Mappings'!$C$8:$O$21,MATCH($C630,'3c Mappings'!$B$8:$B$21,0),MATCH($B630,'3c Mappings'!$C$7:$O$7,0)))</f>
        <v>-</v>
      </c>
      <c r="AI630" s="80" t="str">
        <f>IF(AI616="-","-",AI616*INDEX('3c Mappings'!$C$8:$O$21,MATCH($C630,'3c Mappings'!$B$8:$B$21,0),MATCH($B630,'3c Mappings'!$C$7:$O$7,0)))</f>
        <v>-</v>
      </c>
      <c r="AJ630" s="80" t="str">
        <f>IF(AJ616="-","-",AJ616*INDEX('3c Mappings'!$C$8:$O$21,MATCH($C630,'3c Mappings'!$B$8:$B$21,0),MATCH($B630,'3c Mappings'!$C$7:$O$7,0)))</f>
        <v>-</v>
      </c>
      <c r="AK630" s="80" t="str">
        <f>IF(AK616="-","-",AK616*INDEX('3c Mappings'!$C$8:$O$21,MATCH($C630,'3c Mappings'!$B$8:$B$21,0),MATCH($B630,'3c Mappings'!$C$7:$O$7,0)))</f>
        <v>-</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5">
      <c r="A631" s="10"/>
      <c r="B631" s="72" t="s">
        <v>159</v>
      </c>
      <c r="C631" s="150" t="s">
        <v>127</v>
      </c>
      <c r="D631" s="200"/>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t="str">
        <f>IF(AE617="-","-",AE617*INDEX('3c Mappings'!$C$8:$O$21,MATCH($C631,'3c Mappings'!$B$8:$B$21,0),MATCH($B631,'3c Mappings'!$C$7:$O$7,0)))</f>
        <v>-</v>
      </c>
      <c r="AF631" s="80" t="str">
        <f>IF(AF617="-","-",AF617*INDEX('3c Mappings'!$C$8:$O$21,MATCH($C631,'3c Mappings'!$B$8:$B$21,0),MATCH($B631,'3c Mappings'!$C$7:$O$7,0)))</f>
        <v>-</v>
      </c>
      <c r="AG631" s="80" t="str">
        <f>IF(AG617="-","-",AG617*INDEX('3c Mappings'!$C$8:$O$21,MATCH($C631,'3c Mappings'!$B$8:$B$21,0),MATCH($B631,'3c Mappings'!$C$7:$O$7,0)))</f>
        <v>-</v>
      </c>
      <c r="AH631" s="80" t="str">
        <f>IF(AH617="-","-",AH617*INDEX('3c Mappings'!$C$8:$O$21,MATCH($C631,'3c Mappings'!$B$8:$B$21,0),MATCH($B631,'3c Mappings'!$C$7:$O$7,0)))</f>
        <v>-</v>
      </c>
      <c r="AI631" s="80" t="str">
        <f>IF(AI617="-","-",AI617*INDEX('3c Mappings'!$C$8:$O$21,MATCH($C631,'3c Mappings'!$B$8:$B$21,0),MATCH($B631,'3c Mappings'!$C$7:$O$7,0)))</f>
        <v>-</v>
      </c>
      <c r="AJ631" s="80" t="str">
        <f>IF(AJ617="-","-",AJ617*INDEX('3c Mappings'!$C$8:$O$21,MATCH($C631,'3c Mappings'!$B$8:$B$21,0),MATCH($B631,'3c Mappings'!$C$7:$O$7,0)))</f>
        <v>-</v>
      </c>
      <c r="AK631" s="80" t="str">
        <f>IF(AK617="-","-",AK617*INDEX('3c Mappings'!$C$8:$O$21,MATCH($C631,'3c Mappings'!$B$8:$B$21,0),MATCH($B631,'3c Mappings'!$C$7:$O$7,0)))</f>
        <v>-</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5">
      <c r="A632" s="10"/>
      <c r="B632" s="72" t="s">
        <v>160</v>
      </c>
      <c r="C632" s="150" t="s">
        <v>127</v>
      </c>
      <c r="D632" s="200"/>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t="str">
        <f>IF(AE618="-","-",AE618*INDEX('3c Mappings'!$C$8:$O$21,MATCH($C632,'3c Mappings'!$B$8:$B$21,0),MATCH($B632,'3c Mappings'!$C$7:$O$7,0)))</f>
        <v>-</v>
      </c>
      <c r="AF632" s="80" t="str">
        <f>IF(AF618="-","-",AF618*INDEX('3c Mappings'!$C$8:$O$21,MATCH($C632,'3c Mappings'!$B$8:$B$21,0),MATCH($B632,'3c Mappings'!$C$7:$O$7,0)))</f>
        <v>-</v>
      </c>
      <c r="AG632" s="80" t="str">
        <f>IF(AG618="-","-",AG618*INDEX('3c Mappings'!$C$8:$O$21,MATCH($C632,'3c Mappings'!$B$8:$B$21,0),MATCH($B632,'3c Mappings'!$C$7:$O$7,0)))</f>
        <v>-</v>
      </c>
      <c r="AH632" s="80" t="str">
        <f>IF(AH618="-","-",AH618*INDEX('3c Mappings'!$C$8:$O$21,MATCH($C632,'3c Mappings'!$B$8:$B$21,0),MATCH($B632,'3c Mappings'!$C$7:$O$7,0)))</f>
        <v>-</v>
      </c>
      <c r="AI632" s="80" t="str">
        <f>IF(AI618="-","-",AI618*INDEX('3c Mappings'!$C$8:$O$21,MATCH($C632,'3c Mappings'!$B$8:$B$21,0),MATCH($B632,'3c Mappings'!$C$7:$O$7,0)))</f>
        <v>-</v>
      </c>
      <c r="AJ632" s="80" t="str">
        <f>IF(AJ618="-","-",AJ618*INDEX('3c Mappings'!$C$8:$O$21,MATCH($C632,'3c Mappings'!$B$8:$B$21,0),MATCH($B632,'3c Mappings'!$C$7:$O$7,0)))</f>
        <v>-</v>
      </c>
      <c r="AK632" s="80" t="str">
        <f>IF(AK618="-","-",AK618*INDEX('3c Mappings'!$C$8:$O$21,MATCH($C632,'3c Mappings'!$B$8:$B$21,0),MATCH($B632,'3c Mappings'!$C$7:$O$7,0)))</f>
        <v>-</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5">
      <c r="A633" s="10"/>
      <c r="B633" s="72" t="s">
        <v>161</v>
      </c>
      <c r="C633" s="150" t="s">
        <v>127</v>
      </c>
      <c r="D633" s="200"/>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t="str">
        <f>IF(AE619="-","-",AE619*INDEX('3c Mappings'!$C$8:$O$21,MATCH($C633,'3c Mappings'!$B$8:$B$21,0),MATCH($B633,'3c Mappings'!$C$7:$O$7,0)))</f>
        <v>-</v>
      </c>
      <c r="AF633" s="80" t="str">
        <f>IF(AF619="-","-",AF619*INDEX('3c Mappings'!$C$8:$O$21,MATCH($C633,'3c Mappings'!$B$8:$B$21,0),MATCH($B633,'3c Mappings'!$C$7:$O$7,0)))</f>
        <v>-</v>
      </c>
      <c r="AG633" s="80" t="str">
        <f>IF(AG619="-","-",AG619*INDEX('3c Mappings'!$C$8:$O$21,MATCH($C633,'3c Mappings'!$B$8:$B$21,0),MATCH($B633,'3c Mappings'!$C$7:$O$7,0)))</f>
        <v>-</v>
      </c>
      <c r="AH633" s="80" t="str">
        <f>IF(AH619="-","-",AH619*INDEX('3c Mappings'!$C$8:$O$21,MATCH($C633,'3c Mappings'!$B$8:$B$21,0),MATCH($B633,'3c Mappings'!$C$7:$O$7,0)))</f>
        <v>-</v>
      </c>
      <c r="AI633" s="80" t="str">
        <f>IF(AI619="-","-",AI619*INDEX('3c Mappings'!$C$8:$O$21,MATCH($C633,'3c Mappings'!$B$8:$B$21,0),MATCH($B633,'3c Mappings'!$C$7:$O$7,0)))</f>
        <v>-</v>
      </c>
      <c r="AJ633" s="80" t="str">
        <f>IF(AJ619="-","-",AJ619*INDEX('3c Mappings'!$C$8:$O$21,MATCH($C633,'3c Mappings'!$B$8:$B$21,0),MATCH($B633,'3c Mappings'!$C$7:$O$7,0)))</f>
        <v>-</v>
      </c>
      <c r="AK633" s="80" t="str">
        <f>IF(AK619="-","-",AK619*INDEX('3c Mappings'!$C$8:$O$21,MATCH($C633,'3c Mappings'!$B$8:$B$21,0),MATCH($B633,'3c Mappings'!$C$7:$O$7,0)))</f>
        <v>-</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5">
      <c r="A634" s="10"/>
      <c r="B634" s="72" t="s">
        <v>162</v>
      </c>
      <c r="C634" s="150" t="s">
        <v>127</v>
      </c>
      <c r="D634" s="200"/>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t="str">
        <f>IF(AE620="-","-",AE620*INDEX('3c Mappings'!$C$8:$O$21,MATCH($C634,'3c Mappings'!$B$8:$B$21,0),MATCH($B634,'3c Mappings'!$C$7:$O$7,0)))</f>
        <v>-</v>
      </c>
      <c r="AF634" s="80" t="str">
        <f>IF(AF620="-","-",AF620*INDEX('3c Mappings'!$C$8:$O$21,MATCH($C634,'3c Mappings'!$B$8:$B$21,0),MATCH($B634,'3c Mappings'!$C$7:$O$7,0)))</f>
        <v>-</v>
      </c>
      <c r="AG634" s="80" t="str">
        <f>IF(AG620="-","-",AG620*INDEX('3c Mappings'!$C$8:$O$21,MATCH($C634,'3c Mappings'!$B$8:$B$21,0),MATCH($B634,'3c Mappings'!$C$7:$O$7,0)))</f>
        <v>-</v>
      </c>
      <c r="AH634" s="80" t="str">
        <f>IF(AH620="-","-",AH620*INDEX('3c Mappings'!$C$8:$O$21,MATCH($C634,'3c Mappings'!$B$8:$B$21,0),MATCH($B634,'3c Mappings'!$C$7:$O$7,0)))</f>
        <v>-</v>
      </c>
      <c r="AI634" s="80" t="str">
        <f>IF(AI620="-","-",AI620*INDEX('3c Mappings'!$C$8:$O$21,MATCH($C634,'3c Mappings'!$B$8:$B$21,0),MATCH($B634,'3c Mappings'!$C$7:$O$7,0)))</f>
        <v>-</v>
      </c>
      <c r="AJ634" s="80" t="str">
        <f>IF(AJ620="-","-",AJ620*INDEX('3c Mappings'!$C$8:$O$21,MATCH($C634,'3c Mappings'!$B$8:$B$21,0),MATCH($B634,'3c Mappings'!$C$7:$O$7,0)))</f>
        <v>-</v>
      </c>
      <c r="AK634" s="80" t="str">
        <f>IF(AK620="-","-",AK620*INDEX('3c Mappings'!$C$8:$O$21,MATCH($C634,'3c Mappings'!$B$8:$B$21,0),MATCH($B634,'3c Mappings'!$C$7:$O$7,0)))</f>
        <v>-</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5">
      <c r="A635" s="10"/>
      <c r="B635" s="72" t="s">
        <v>163</v>
      </c>
      <c r="C635" s="150" t="s">
        <v>127</v>
      </c>
      <c r="D635" s="200"/>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t="str">
        <f>IF(AE621="-","-",AE621*INDEX('3c Mappings'!$C$8:$O$21,MATCH($C635,'3c Mappings'!$B$8:$B$21,0),MATCH($B635,'3c Mappings'!$C$7:$O$7,0)))</f>
        <v>-</v>
      </c>
      <c r="AF635" s="80" t="str">
        <f>IF(AF621="-","-",AF621*INDEX('3c Mappings'!$C$8:$O$21,MATCH($C635,'3c Mappings'!$B$8:$B$21,0),MATCH($B635,'3c Mappings'!$C$7:$O$7,0)))</f>
        <v>-</v>
      </c>
      <c r="AG635" s="80" t="str">
        <f>IF(AG621="-","-",AG621*INDEX('3c Mappings'!$C$8:$O$21,MATCH($C635,'3c Mappings'!$B$8:$B$21,0),MATCH($B635,'3c Mappings'!$C$7:$O$7,0)))</f>
        <v>-</v>
      </c>
      <c r="AH635" s="80" t="str">
        <f>IF(AH621="-","-",AH621*INDEX('3c Mappings'!$C$8:$O$21,MATCH($C635,'3c Mappings'!$B$8:$B$21,0),MATCH($B635,'3c Mappings'!$C$7:$O$7,0)))</f>
        <v>-</v>
      </c>
      <c r="AI635" s="80" t="str">
        <f>IF(AI621="-","-",AI621*INDEX('3c Mappings'!$C$8:$O$21,MATCH($C635,'3c Mappings'!$B$8:$B$21,0),MATCH($B635,'3c Mappings'!$C$7:$O$7,0)))</f>
        <v>-</v>
      </c>
      <c r="AJ635" s="80" t="str">
        <f>IF(AJ621="-","-",AJ621*INDEX('3c Mappings'!$C$8:$O$21,MATCH($C635,'3c Mappings'!$B$8:$B$21,0),MATCH($B635,'3c Mappings'!$C$7:$O$7,0)))</f>
        <v>-</v>
      </c>
      <c r="AK635" s="80" t="str">
        <f>IF(AK621="-","-",AK621*INDEX('3c Mappings'!$C$8:$O$21,MATCH($C635,'3c Mappings'!$B$8:$B$21,0),MATCH($B635,'3c Mappings'!$C$7:$O$7,0)))</f>
        <v>-</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5">
      <c r="A636" s="10"/>
      <c r="B636" s="72" t="s">
        <v>164</v>
      </c>
      <c r="C636" s="150" t="s">
        <v>127</v>
      </c>
      <c r="D636" s="200"/>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t="str">
        <f>IF(AE622="-","-",AE622*INDEX('3c Mappings'!$C$8:$O$21,MATCH($C636,'3c Mappings'!$B$8:$B$21,0),MATCH($B636,'3c Mappings'!$C$7:$O$7,0)))</f>
        <v>-</v>
      </c>
      <c r="AF636" s="80" t="str">
        <f>IF(AF622="-","-",AF622*INDEX('3c Mappings'!$C$8:$O$21,MATCH($C636,'3c Mappings'!$B$8:$B$21,0),MATCH($B636,'3c Mappings'!$C$7:$O$7,0)))</f>
        <v>-</v>
      </c>
      <c r="AG636" s="80" t="str">
        <f>IF(AG622="-","-",AG622*INDEX('3c Mappings'!$C$8:$O$21,MATCH($C636,'3c Mappings'!$B$8:$B$21,0),MATCH($B636,'3c Mappings'!$C$7:$O$7,0)))</f>
        <v>-</v>
      </c>
      <c r="AH636" s="80" t="str">
        <f>IF(AH622="-","-",AH622*INDEX('3c Mappings'!$C$8:$O$21,MATCH($C636,'3c Mappings'!$B$8:$B$21,0),MATCH($B636,'3c Mappings'!$C$7:$O$7,0)))</f>
        <v>-</v>
      </c>
      <c r="AI636" s="80" t="str">
        <f>IF(AI622="-","-",AI622*INDEX('3c Mappings'!$C$8:$O$21,MATCH($C636,'3c Mappings'!$B$8:$B$21,0),MATCH($B636,'3c Mappings'!$C$7:$O$7,0)))</f>
        <v>-</v>
      </c>
      <c r="AJ636" s="80" t="str">
        <f>IF(AJ622="-","-",AJ622*INDEX('3c Mappings'!$C$8:$O$21,MATCH($C636,'3c Mappings'!$B$8:$B$21,0),MATCH($B636,'3c Mappings'!$C$7:$O$7,0)))</f>
        <v>-</v>
      </c>
      <c r="AK636" s="80" t="str">
        <f>IF(AK622="-","-",AK622*INDEX('3c Mappings'!$C$8:$O$21,MATCH($C636,'3c Mappings'!$B$8:$B$21,0),MATCH($B636,'3c Mappings'!$C$7:$O$7,0)))</f>
        <v>-</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5">
      <c r="A637" s="10"/>
      <c r="B637" s="72" t="s">
        <v>165</v>
      </c>
      <c r="C637" s="150" t="s">
        <v>127</v>
      </c>
      <c r="D637" s="200"/>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t="str">
        <f>IF(AE623="-","-",AE623*INDEX('3c Mappings'!$C$8:$O$21,MATCH($C637,'3c Mappings'!$B$8:$B$21,0),MATCH($B637,'3c Mappings'!$C$7:$O$7,0)))</f>
        <v>-</v>
      </c>
      <c r="AF637" s="80" t="str">
        <f>IF(AF623="-","-",AF623*INDEX('3c Mappings'!$C$8:$O$21,MATCH($C637,'3c Mappings'!$B$8:$B$21,0),MATCH($B637,'3c Mappings'!$C$7:$O$7,0)))</f>
        <v>-</v>
      </c>
      <c r="AG637" s="80" t="str">
        <f>IF(AG623="-","-",AG623*INDEX('3c Mappings'!$C$8:$O$21,MATCH($C637,'3c Mappings'!$B$8:$B$21,0),MATCH($B637,'3c Mappings'!$C$7:$O$7,0)))</f>
        <v>-</v>
      </c>
      <c r="AH637" s="80" t="str">
        <f>IF(AH623="-","-",AH623*INDEX('3c Mappings'!$C$8:$O$21,MATCH($C637,'3c Mappings'!$B$8:$B$21,0),MATCH($B637,'3c Mappings'!$C$7:$O$7,0)))</f>
        <v>-</v>
      </c>
      <c r="AI637" s="80" t="str">
        <f>IF(AI623="-","-",AI623*INDEX('3c Mappings'!$C$8:$O$21,MATCH($C637,'3c Mappings'!$B$8:$B$21,0),MATCH($B637,'3c Mappings'!$C$7:$O$7,0)))</f>
        <v>-</v>
      </c>
      <c r="AJ637" s="80" t="str">
        <f>IF(AJ623="-","-",AJ623*INDEX('3c Mappings'!$C$8:$O$21,MATCH($C637,'3c Mappings'!$B$8:$B$21,0),MATCH($B637,'3c Mappings'!$C$7:$O$7,0)))</f>
        <v>-</v>
      </c>
      <c r="AK637" s="80" t="str">
        <f>IF(AK623="-","-",AK623*INDEX('3c Mappings'!$C$8:$O$21,MATCH($C637,'3c Mappings'!$B$8:$B$21,0),MATCH($B637,'3c Mappings'!$C$7:$O$7,0)))</f>
        <v>-</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5">
      <c r="A638" s="10"/>
      <c r="B638" s="72" t="s">
        <v>166</v>
      </c>
      <c r="C638" s="150" t="s">
        <v>127</v>
      </c>
      <c r="D638" s="200"/>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t="str">
        <f>IF(AE624="-","-",AE624*INDEX('3c Mappings'!$C$8:$O$21,MATCH($C638,'3c Mappings'!$B$8:$B$21,0),MATCH($B638,'3c Mappings'!$C$7:$O$7,0)))</f>
        <v>-</v>
      </c>
      <c r="AF638" s="80" t="str">
        <f>IF(AF624="-","-",AF624*INDEX('3c Mappings'!$C$8:$O$21,MATCH($C638,'3c Mappings'!$B$8:$B$21,0),MATCH($B638,'3c Mappings'!$C$7:$O$7,0)))</f>
        <v>-</v>
      </c>
      <c r="AG638" s="80" t="str">
        <f>IF(AG624="-","-",AG624*INDEX('3c Mappings'!$C$8:$O$21,MATCH($C638,'3c Mappings'!$B$8:$B$21,0),MATCH($B638,'3c Mappings'!$C$7:$O$7,0)))</f>
        <v>-</v>
      </c>
      <c r="AH638" s="80" t="str">
        <f>IF(AH624="-","-",AH624*INDEX('3c Mappings'!$C$8:$O$21,MATCH($C638,'3c Mappings'!$B$8:$B$21,0),MATCH($B638,'3c Mappings'!$C$7:$O$7,0)))</f>
        <v>-</v>
      </c>
      <c r="AI638" s="80" t="str">
        <f>IF(AI624="-","-",AI624*INDEX('3c Mappings'!$C$8:$O$21,MATCH($C638,'3c Mappings'!$B$8:$B$21,0),MATCH($B638,'3c Mappings'!$C$7:$O$7,0)))</f>
        <v>-</v>
      </c>
      <c r="AJ638" s="80" t="str">
        <f>IF(AJ624="-","-",AJ624*INDEX('3c Mappings'!$C$8:$O$21,MATCH($C638,'3c Mappings'!$B$8:$B$21,0),MATCH($B638,'3c Mappings'!$C$7:$O$7,0)))</f>
        <v>-</v>
      </c>
      <c r="AK638" s="80" t="str">
        <f>IF(AK624="-","-",AK624*INDEX('3c Mappings'!$C$8:$O$21,MATCH($C638,'3c Mappings'!$B$8:$B$21,0),MATCH($B638,'3c Mappings'!$C$7:$O$7,0)))</f>
        <v>-</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5">
      <c r="A639" s="10"/>
      <c r="B639" s="72" t="s">
        <v>167</v>
      </c>
      <c r="C639" s="150" t="s">
        <v>127</v>
      </c>
      <c r="D639" s="200"/>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t="str">
        <f>IF(AE625="-","-",AE625*INDEX('3c Mappings'!$C$8:$O$21,MATCH($C639,'3c Mappings'!$B$8:$B$21,0),MATCH($B639,'3c Mappings'!$C$7:$O$7,0)))</f>
        <v>-</v>
      </c>
      <c r="AF639" s="80" t="str">
        <f>IF(AF625="-","-",AF625*INDEX('3c Mappings'!$C$8:$O$21,MATCH($C639,'3c Mappings'!$B$8:$B$21,0),MATCH($B639,'3c Mappings'!$C$7:$O$7,0)))</f>
        <v>-</v>
      </c>
      <c r="AG639" s="80" t="str">
        <f>IF(AG625="-","-",AG625*INDEX('3c Mappings'!$C$8:$O$21,MATCH($C639,'3c Mappings'!$B$8:$B$21,0),MATCH($B639,'3c Mappings'!$C$7:$O$7,0)))</f>
        <v>-</v>
      </c>
      <c r="AH639" s="80" t="str">
        <f>IF(AH625="-","-",AH625*INDEX('3c Mappings'!$C$8:$O$21,MATCH($C639,'3c Mappings'!$B$8:$B$21,0),MATCH($B639,'3c Mappings'!$C$7:$O$7,0)))</f>
        <v>-</v>
      </c>
      <c r="AI639" s="80" t="str">
        <f>IF(AI625="-","-",AI625*INDEX('3c Mappings'!$C$8:$O$21,MATCH($C639,'3c Mappings'!$B$8:$B$21,0),MATCH($B639,'3c Mappings'!$C$7:$O$7,0)))</f>
        <v>-</v>
      </c>
      <c r="AJ639" s="80" t="str">
        <f>IF(AJ625="-","-",AJ625*INDEX('3c Mappings'!$C$8:$O$21,MATCH($C639,'3c Mappings'!$B$8:$B$21,0),MATCH($B639,'3c Mappings'!$C$7:$O$7,0)))</f>
        <v>-</v>
      </c>
      <c r="AK639" s="80" t="str">
        <f>IF(AK625="-","-",AK625*INDEX('3c Mappings'!$C$8:$O$21,MATCH($C639,'3c Mappings'!$B$8:$B$21,0),MATCH($B639,'3c Mappings'!$C$7:$O$7,0)))</f>
        <v>-</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65" customHeight="1">
      <c r="A640" s="10"/>
      <c r="B640" s="72" t="s">
        <v>155</v>
      </c>
      <c r="C640" s="150" t="s">
        <v>129</v>
      </c>
      <c r="D640" s="200"/>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t="str">
        <f>IF(AE613="-","-",AE613*INDEX('3c Mappings'!$C$8:$O$21,MATCH($C640,'3c Mappings'!$B$8:$B$21,0),MATCH($B640,'3c Mappings'!$C$7:$O$7,0)))</f>
        <v>-</v>
      </c>
      <c r="AF640" s="80" t="str">
        <f>IF(AF613="-","-",AF613*INDEX('3c Mappings'!$C$8:$O$21,MATCH($C640,'3c Mappings'!$B$8:$B$21,0),MATCH($B640,'3c Mappings'!$C$7:$O$7,0)))</f>
        <v>-</v>
      </c>
      <c r="AG640" s="80" t="str">
        <f>IF(AG613="-","-",AG613*INDEX('3c Mappings'!$C$8:$O$21,MATCH($C640,'3c Mappings'!$B$8:$B$21,0),MATCH($B640,'3c Mappings'!$C$7:$O$7,0)))</f>
        <v>-</v>
      </c>
      <c r="AH640" s="80" t="str">
        <f>IF(AH613="-","-",AH613*INDEX('3c Mappings'!$C$8:$O$21,MATCH($C640,'3c Mappings'!$B$8:$B$21,0),MATCH($B640,'3c Mappings'!$C$7:$O$7,0)))</f>
        <v>-</v>
      </c>
      <c r="AI640" s="80" t="str">
        <f>IF(AI613="-","-",AI613*INDEX('3c Mappings'!$C$8:$O$21,MATCH($C640,'3c Mappings'!$B$8:$B$21,0),MATCH($B640,'3c Mappings'!$C$7:$O$7,0)))</f>
        <v>-</v>
      </c>
      <c r="AJ640" s="80" t="str">
        <f>IF(AJ613="-","-",AJ613*INDEX('3c Mappings'!$C$8:$O$21,MATCH($C640,'3c Mappings'!$B$8:$B$21,0),MATCH($B640,'3c Mappings'!$C$7:$O$7,0)))</f>
        <v>-</v>
      </c>
      <c r="AK640" s="80" t="str">
        <f>IF(AK613="-","-",AK613*INDEX('3c Mappings'!$C$8:$O$21,MATCH($C640,'3c Mappings'!$B$8:$B$21,0),MATCH($B640,'3c Mappings'!$C$7:$O$7,0)))</f>
        <v>-</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5">
      <c r="A641" s="10"/>
      <c r="B641" s="72" t="s">
        <v>156</v>
      </c>
      <c r="C641" s="150" t="s">
        <v>129</v>
      </c>
      <c r="D641" s="200"/>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t="str">
        <f>IF(AE614="-","-",AE614*INDEX('3c Mappings'!$C$8:$O$21,MATCH($C641,'3c Mappings'!$B$8:$B$21,0),MATCH($B641,'3c Mappings'!$C$7:$O$7,0)))</f>
        <v>-</v>
      </c>
      <c r="AF641" s="80" t="str">
        <f>IF(AF614="-","-",AF614*INDEX('3c Mappings'!$C$8:$O$21,MATCH($C641,'3c Mappings'!$B$8:$B$21,0),MATCH($B641,'3c Mappings'!$C$7:$O$7,0)))</f>
        <v>-</v>
      </c>
      <c r="AG641" s="80" t="str">
        <f>IF(AG614="-","-",AG614*INDEX('3c Mappings'!$C$8:$O$21,MATCH($C641,'3c Mappings'!$B$8:$B$21,0),MATCH($B641,'3c Mappings'!$C$7:$O$7,0)))</f>
        <v>-</v>
      </c>
      <c r="AH641" s="80" t="str">
        <f>IF(AH614="-","-",AH614*INDEX('3c Mappings'!$C$8:$O$21,MATCH($C641,'3c Mappings'!$B$8:$B$21,0),MATCH($B641,'3c Mappings'!$C$7:$O$7,0)))</f>
        <v>-</v>
      </c>
      <c r="AI641" s="80" t="str">
        <f>IF(AI614="-","-",AI614*INDEX('3c Mappings'!$C$8:$O$21,MATCH($C641,'3c Mappings'!$B$8:$B$21,0),MATCH($B641,'3c Mappings'!$C$7:$O$7,0)))</f>
        <v>-</v>
      </c>
      <c r="AJ641" s="80" t="str">
        <f>IF(AJ614="-","-",AJ614*INDEX('3c Mappings'!$C$8:$O$21,MATCH($C641,'3c Mappings'!$B$8:$B$21,0),MATCH($B641,'3c Mappings'!$C$7:$O$7,0)))</f>
        <v>-</v>
      </c>
      <c r="AK641" s="80" t="str">
        <f>IF(AK614="-","-",AK614*INDEX('3c Mappings'!$C$8:$O$21,MATCH($C641,'3c Mappings'!$B$8:$B$21,0),MATCH($B641,'3c Mappings'!$C$7:$O$7,0)))</f>
        <v>-</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5">
      <c r="A642" s="10"/>
      <c r="B642" s="72" t="s">
        <v>157</v>
      </c>
      <c r="C642" s="150" t="s">
        <v>129</v>
      </c>
      <c r="D642" s="200"/>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t="str">
        <f>IF(AE615="-","-",AE615*INDEX('3c Mappings'!$C$8:$O$21,MATCH($C642,'3c Mappings'!$B$8:$B$21,0),MATCH($B642,'3c Mappings'!$C$7:$O$7,0)))</f>
        <v>-</v>
      </c>
      <c r="AF642" s="80" t="str">
        <f>IF(AF615="-","-",AF615*INDEX('3c Mappings'!$C$8:$O$21,MATCH($C642,'3c Mappings'!$B$8:$B$21,0),MATCH($B642,'3c Mappings'!$C$7:$O$7,0)))</f>
        <v>-</v>
      </c>
      <c r="AG642" s="80" t="str">
        <f>IF(AG615="-","-",AG615*INDEX('3c Mappings'!$C$8:$O$21,MATCH($C642,'3c Mappings'!$B$8:$B$21,0),MATCH($B642,'3c Mappings'!$C$7:$O$7,0)))</f>
        <v>-</v>
      </c>
      <c r="AH642" s="80" t="str">
        <f>IF(AH615="-","-",AH615*INDEX('3c Mappings'!$C$8:$O$21,MATCH($C642,'3c Mappings'!$B$8:$B$21,0),MATCH($B642,'3c Mappings'!$C$7:$O$7,0)))</f>
        <v>-</v>
      </c>
      <c r="AI642" s="80" t="str">
        <f>IF(AI615="-","-",AI615*INDEX('3c Mappings'!$C$8:$O$21,MATCH($C642,'3c Mappings'!$B$8:$B$21,0),MATCH($B642,'3c Mappings'!$C$7:$O$7,0)))</f>
        <v>-</v>
      </c>
      <c r="AJ642" s="80" t="str">
        <f>IF(AJ615="-","-",AJ615*INDEX('3c Mappings'!$C$8:$O$21,MATCH($C642,'3c Mappings'!$B$8:$B$21,0),MATCH($B642,'3c Mappings'!$C$7:$O$7,0)))</f>
        <v>-</v>
      </c>
      <c r="AK642" s="80" t="str">
        <f>IF(AK615="-","-",AK615*INDEX('3c Mappings'!$C$8:$O$21,MATCH($C642,'3c Mappings'!$B$8:$B$21,0),MATCH($B642,'3c Mappings'!$C$7:$O$7,0)))</f>
        <v>-</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5">
      <c r="A643" s="10"/>
      <c r="B643" s="72" t="s">
        <v>158</v>
      </c>
      <c r="C643" s="150" t="s">
        <v>129</v>
      </c>
      <c r="D643" s="200"/>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t="str">
        <f>IF(AE616="-","-",AE616*INDEX('3c Mappings'!$C$8:$O$21,MATCH($C643,'3c Mappings'!$B$8:$B$21,0),MATCH($B643,'3c Mappings'!$C$7:$O$7,0)))</f>
        <v>-</v>
      </c>
      <c r="AF643" s="80" t="str">
        <f>IF(AF616="-","-",AF616*INDEX('3c Mappings'!$C$8:$O$21,MATCH($C643,'3c Mappings'!$B$8:$B$21,0),MATCH($B643,'3c Mappings'!$C$7:$O$7,0)))</f>
        <v>-</v>
      </c>
      <c r="AG643" s="80" t="str">
        <f>IF(AG616="-","-",AG616*INDEX('3c Mappings'!$C$8:$O$21,MATCH($C643,'3c Mappings'!$B$8:$B$21,0),MATCH($B643,'3c Mappings'!$C$7:$O$7,0)))</f>
        <v>-</v>
      </c>
      <c r="AH643" s="80" t="str">
        <f>IF(AH616="-","-",AH616*INDEX('3c Mappings'!$C$8:$O$21,MATCH($C643,'3c Mappings'!$B$8:$B$21,0),MATCH($B643,'3c Mappings'!$C$7:$O$7,0)))</f>
        <v>-</v>
      </c>
      <c r="AI643" s="80" t="str">
        <f>IF(AI616="-","-",AI616*INDEX('3c Mappings'!$C$8:$O$21,MATCH($C643,'3c Mappings'!$B$8:$B$21,0),MATCH($B643,'3c Mappings'!$C$7:$O$7,0)))</f>
        <v>-</v>
      </c>
      <c r="AJ643" s="80" t="str">
        <f>IF(AJ616="-","-",AJ616*INDEX('3c Mappings'!$C$8:$O$21,MATCH($C643,'3c Mappings'!$B$8:$B$21,0),MATCH($B643,'3c Mappings'!$C$7:$O$7,0)))</f>
        <v>-</v>
      </c>
      <c r="AK643" s="80" t="str">
        <f>IF(AK616="-","-",AK616*INDEX('3c Mappings'!$C$8:$O$21,MATCH($C643,'3c Mappings'!$B$8:$B$21,0),MATCH($B643,'3c Mappings'!$C$7:$O$7,0)))</f>
        <v>-</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5">
      <c r="A644" s="10"/>
      <c r="B644" s="72" t="s">
        <v>159</v>
      </c>
      <c r="C644" s="150" t="s">
        <v>129</v>
      </c>
      <c r="D644" s="200"/>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t="str">
        <f>IF(AE617="-","-",AE617*INDEX('3c Mappings'!$C$8:$O$21,MATCH($C644,'3c Mappings'!$B$8:$B$21,0),MATCH($B644,'3c Mappings'!$C$7:$O$7,0)))</f>
        <v>-</v>
      </c>
      <c r="AF644" s="80" t="str">
        <f>IF(AF617="-","-",AF617*INDEX('3c Mappings'!$C$8:$O$21,MATCH($C644,'3c Mappings'!$B$8:$B$21,0),MATCH($B644,'3c Mappings'!$C$7:$O$7,0)))</f>
        <v>-</v>
      </c>
      <c r="AG644" s="80" t="str">
        <f>IF(AG617="-","-",AG617*INDEX('3c Mappings'!$C$8:$O$21,MATCH($C644,'3c Mappings'!$B$8:$B$21,0),MATCH($B644,'3c Mappings'!$C$7:$O$7,0)))</f>
        <v>-</v>
      </c>
      <c r="AH644" s="80" t="str">
        <f>IF(AH617="-","-",AH617*INDEX('3c Mappings'!$C$8:$O$21,MATCH($C644,'3c Mappings'!$B$8:$B$21,0),MATCH($B644,'3c Mappings'!$C$7:$O$7,0)))</f>
        <v>-</v>
      </c>
      <c r="AI644" s="80" t="str">
        <f>IF(AI617="-","-",AI617*INDEX('3c Mappings'!$C$8:$O$21,MATCH($C644,'3c Mappings'!$B$8:$B$21,0),MATCH($B644,'3c Mappings'!$C$7:$O$7,0)))</f>
        <v>-</v>
      </c>
      <c r="AJ644" s="80" t="str">
        <f>IF(AJ617="-","-",AJ617*INDEX('3c Mappings'!$C$8:$O$21,MATCH($C644,'3c Mappings'!$B$8:$B$21,0),MATCH($B644,'3c Mappings'!$C$7:$O$7,0)))</f>
        <v>-</v>
      </c>
      <c r="AK644" s="80" t="str">
        <f>IF(AK617="-","-",AK617*INDEX('3c Mappings'!$C$8:$O$21,MATCH($C644,'3c Mappings'!$B$8:$B$21,0),MATCH($B644,'3c Mappings'!$C$7:$O$7,0)))</f>
        <v>-</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5">
      <c r="A645" s="10"/>
      <c r="B645" s="72" t="s">
        <v>160</v>
      </c>
      <c r="C645" s="150" t="s">
        <v>129</v>
      </c>
      <c r="D645" s="200"/>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t="str">
        <f>IF(AE618="-","-",AE618*INDEX('3c Mappings'!$C$8:$O$21,MATCH($C645,'3c Mappings'!$B$8:$B$21,0),MATCH($B645,'3c Mappings'!$C$7:$O$7,0)))</f>
        <v>-</v>
      </c>
      <c r="AF645" s="80" t="str">
        <f>IF(AF618="-","-",AF618*INDEX('3c Mappings'!$C$8:$O$21,MATCH($C645,'3c Mappings'!$B$8:$B$21,0),MATCH($B645,'3c Mappings'!$C$7:$O$7,0)))</f>
        <v>-</v>
      </c>
      <c r="AG645" s="80" t="str">
        <f>IF(AG618="-","-",AG618*INDEX('3c Mappings'!$C$8:$O$21,MATCH($C645,'3c Mappings'!$B$8:$B$21,0),MATCH($B645,'3c Mappings'!$C$7:$O$7,0)))</f>
        <v>-</v>
      </c>
      <c r="AH645" s="80" t="str">
        <f>IF(AH618="-","-",AH618*INDEX('3c Mappings'!$C$8:$O$21,MATCH($C645,'3c Mappings'!$B$8:$B$21,0),MATCH($B645,'3c Mappings'!$C$7:$O$7,0)))</f>
        <v>-</v>
      </c>
      <c r="AI645" s="80" t="str">
        <f>IF(AI618="-","-",AI618*INDEX('3c Mappings'!$C$8:$O$21,MATCH($C645,'3c Mappings'!$B$8:$B$21,0),MATCH($B645,'3c Mappings'!$C$7:$O$7,0)))</f>
        <v>-</v>
      </c>
      <c r="AJ645" s="80" t="str">
        <f>IF(AJ618="-","-",AJ618*INDEX('3c Mappings'!$C$8:$O$21,MATCH($C645,'3c Mappings'!$B$8:$B$21,0),MATCH($B645,'3c Mappings'!$C$7:$O$7,0)))</f>
        <v>-</v>
      </c>
      <c r="AK645" s="80" t="str">
        <f>IF(AK618="-","-",AK618*INDEX('3c Mappings'!$C$8:$O$21,MATCH($C645,'3c Mappings'!$B$8:$B$21,0),MATCH($B645,'3c Mappings'!$C$7:$O$7,0)))</f>
        <v>-</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5">
      <c r="A646" s="10"/>
      <c r="B646" s="72" t="s">
        <v>161</v>
      </c>
      <c r="C646" s="150" t="s">
        <v>129</v>
      </c>
      <c r="D646" s="200"/>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t="str">
        <f>IF(AE619="-","-",AE619*INDEX('3c Mappings'!$C$8:$O$21,MATCH($C646,'3c Mappings'!$B$8:$B$21,0),MATCH($B646,'3c Mappings'!$C$7:$O$7,0)))</f>
        <v>-</v>
      </c>
      <c r="AF646" s="80" t="str">
        <f>IF(AF619="-","-",AF619*INDEX('3c Mappings'!$C$8:$O$21,MATCH($C646,'3c Mappings'!$B$8:$B$21,0),MATCH($B646,'3c Mappings'!$C$7:$O$7,0)))</f>
        <v>-</v>
      </c>
      <c r="AG646" s="80" t="str">
        <f>IF(AG619="-","-",AG619*INDEX('3c Mappings'!$C$8:$O$21,MATCH($C646,'3c Mappings'!$B$8:$B$21,0),MATCH($B646,'3c Mappings'!$C$7:$O$7,0)))</f>
        <v>-</v>
      </c>
      <c r="AH646" s="80" t="str">
        <f>IF(AH619="-","-",AH619*INDEX('3c Mappings'!$C$8:$O$21,MATCH($C646,'3c Mappings'!$B$8:$B$21,0),MATCH($B646,'3c Mappings'!$C$7:$O$7,0)))</f>
        <v>-</v>
      </c>
      <c r="AI646" s="80" t="str">
        <f>IF(AI619="-","-",AI619*INDEX('3c Mappings'!$C$8:$O$21,MATCH($C646,'3c Mappings'!$B$8:$B$21,0),MATCH($B646,'3c Mappings'!$C$7:$O$7,0)))</f>
        <v>-</v>
      </c>
      <c r="AJ646" s="80" t="str">
        <f>IF(AJ619="-","-",AJ619*INDEX('3c Mappings'!$C$8:$O$21,MATCH($C646,'3c Mappings'!$B$8:$B$21,0),MATCH($B646,'3c Mappings'!$C$7:$O$7,0)))</f>
        <v>-</v>
      </c>
      <c r="AK646" s="80" t="str">
        <f>IF(AK619="-","-",AK619*INDEX('3c Mappings'!$C$8:$O$21,MATCH($C646,'3c Mappings'!$B$8:$B$21,0),MATCH($B646,'3c Mappings'!$C$7:$O$7,0)))</f>
        <v>-</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5">
      <c r="A647" s="10"/>
      <c r="B647" s="72" t="s">
        <v>162</v>
      </c>
      <c r="C647" s="150" t="s">
        <v>129</v>
      </c>
      <c r="D647" s="200"/>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t="str">
        <f>IF(AE620="-","-",AE620*INDEX('3c Mappings'!$C$8:$O$21,MATCH($C647,'3c Mappings'!$B$8:$B$21,0),MATCH($B647,'3c Mappings'!$C$7:$O$7,0)))</f>
        <v>-</v>
      </c>
      <c r="AF647" s="80" t="str">
        <f>IF(AF620="-","-",AF620*INDEX('3c Mappings'!$C$8:$O$21,MATCH($C647,'3c Mappings'!$B$8:$B$21,0),MATCH($B647,'3c Mappings'!$C$7:$O$7,0)))</f>
        <v>-</v>
      </c>
      <c r="AG647" s="80" t="str">
        <f>IF(AG620="-","-",AG620*INDEX('3c Mappings'!$C$8:$O$21,MATCH($C647,'3c Mappings'!$B$8:$B$21,0),MATCH($B647,'3c Mappings'!$C$7:$O$7,0)))</f>
        <v>-</v>
      </c>
      <c r="AH647" s="80" t="str">
        <f>IF(AH620="-","-",AH620*INDEX('3c Mappings'!$C$8:$O$21,MATCH($C647,'3c Mappings'!$B$8:$B$21,0),MATCH($B647,'3c Mappings'!$C$7:$O$7,0)))</f>
        <v>-</v>
      </c>
      <c r="AI647" s="80" t="str">
        <f>IF(AI620="-","-",AI620*INDEX('3c Mappings'!$C$8:$O$21,MATCH($C647,'3c Mappings'!$B$8:$B$21,0),MATCH($B647,'3c Mappings'!$C$7:$O$7,0)))</f>
        <v>-</v>
      </c>
      <c r="AJ647" s="80" t="str">
        <f>IF(AJ620="-","-",AJ620*INDEX('3c Mappings'!$C$8:$O$21,MATCH($C647,'3c Mappings'!$B$8:$B$21,0),MATCH($B647,'3c Mappings'!$C$7:$O$7,0)))</f>
        <v>-</v>
      </c>
      <c r="AK647" s="80" t="str">
        <f>IF(AK620="-","-",AK620*INDEX('3c Mappings'!$C$8:$O$21,MATCH($C647,'3c Mappings'!$B$8:$B$21,0),MATCH($B647,'3c Mappings'!$C$7:$O$7,0)))</f>
        <v>-</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5">
      <c r="A648" s="10"/>
      <c r="B648" s="72" t="s">
        <v>163</v>
      </c>
      <c r="C648" s="150" t="s">
        <v>129</v>
      </c>
      <c r="D648" s="200"/>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t="str">
        <f>IF(AE621="-","-",AE621*INDEX('3c Mappings'!$C$8:$O$21,MATCH($C648,'3c Mappings'!$B$8:$B$21,0),MATCH($B648,'3c Mappings'!$C$7:$O$7,0)))</f>
        <v>-</v>
      </c>
      <c r="AF648" s="80" t="str">
        <f>IF(AF621="-","-",AF621*INDEX('3c Mappings'!$C$8:$O$21,MATCH($C648,'3c Mappings'!$B$8:$B$21,0),MATCH($B648,'3c Mappings'!$C$7:$O$7,0)))</f>
        <v>-</v>
      </c>
      <c r="AG648" s="80" t="str">
        <f>IF(AG621="-","-",AG621*INDEX('3c Mappings'!$C$8:$O$21,MATCH($C648,'3c Mappings'!$B$8:$B$21,0),MATCH($B648,'3c Mappings'!$C$7:$O$7,0)))</f>
        <v>-</v>
      </c>
      <c r="AH648" s="80" t="str">
        <f>IF(AH621="-","-",AH621*INDEX('3c Mappings'!$C$8:$O$21,MATCH($C648,'3c Mappings'!$B$8:$B$21,0),MATCH($B648,'3c Mappings'!$C$7:$O$7,0)))</f>
        <v>-</v>
      </c>
      <c r="AI648" s="80" t="str">
        <f>IF(AI621="-","-",AI621*INDEX('3c Mappings'!$C$8:$O$21,MATCH($C648,'3c Mappings'!$B$8:$B$21,0),MATCH($B648,'3c Mappings'!$C$7:$O$7,0)))</f>
        <v>-</v>
      </c>
      <c r="AJ648" s="80" t="str">
        <f>IF(AJ621="-","-",AJ621*INDEX('3c Mappings'!$C$8:$O$21,MATCH($C648,'3c Mappings'!$B$8:$B$21,0),MATCH($B648,'3c Mappings'!$C$7:$O$7,0)))</f>
        <v>-</v>
      </c>
      <c r="AK648" s="80" t="str">
        <f>IF(AK621="-","-",AK621*INDEX('3c Mappings'!$C$8:$O$21,MATCH($C648,'3c Mappings'!$B$8:$B$21,0),MATCH($B648,'3c Mappings'!$C$7:$O$7,0)))</f>
        <v>-</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5">
      <c r="A649" s="10"/>
      <c r="B649" s="72" t="s">
        <v>164</v>
      </c>
      <c r="C649" s="150" t="s">
        <v>129</v>
      </c>
      <c r="D649" s="200"/>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t="str">
        <f>IF(AE622="-","-",AE622*INDEX('3c Mappings'!$C$8:$O$21,MATCH($C649,'3c Mappings'!$B$8:$B$21,0),MATCH($B649,'3c Mappings'!$C$7:$O$7,0)))</f>
        <v>-</v>
      </c>
      <c r="AF649" s="80" t="str">
        <f>IF(AF622="-","-",AF622*INDEX('3c Mappings'!$C$8:$O$21,MATCH($C649,'3c Mappings'!$B$8:$B$21,0),MATCH($B649,'3c Mappings'!$C$7:$O$7,0)))</f>
        <v>-</v>
      </c>
      <c r="AG649" s="80" t="str">
        <f>IF(AG622="-","-",AG622*INDEX('3c Mappings'!$C$8:$O$21,MATCH($C649,'3c Mappings'!$B$8:$B$21,0),MATCH($B649,'3c Mappings'!$C$7:$O$7,0)))</f>
        <v>-</v>
      </c>
      <c r="AH649" s="80" t="str">
        <f>IF(AH622="-","-",AH622*INDEX('3c Mappings'!$C$8:$O$21,MATCH($C649,'3c Mappings'!$B$8:$B$21,0),MATCH($B649,'3c Mappings'!$C$7:$O$7,0)))</f>
        <v>-</v>
      </c>
      <c r="AI649" s="80" t="str">
        <f>IF(AI622="-","-",AI622*INDEX('3c Mappings'!$C$8:$O$21,MATCH($C649,'3c Mappings'!$B$8:$B$21,0),MATCH($B649,'3c Mappings'!$C$7:$O$7,0)))</f>
        <v>-</v>
      </c>
      <c r="AJ649" s="80" t="str">
        <f>IF(AJ622="-","-",AJ622*INDEX('3c Mappings'!$C$8:$O$21,MATCH($C649,'3c Mappings'!$B$8:$B$21,0),MATCH($B649,'3c Mappings'!$C$7:$O$7,0)))</f>
        <v>-</v>
      </c>
      <c r="AK649" s="80" t="str">
        <f>IF(AK622="-","-",AK622*INDEX('3c Mappings'!$C$8:$O$21,MATCH($C649,'3c Mappings'!$B$8:$B$21,0),MATCH($B649,'3c Mappings'!$C$7:$O$7,0)))</f>
        <v>-</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5">
      <c r="A650" s="10"/>
      <c r="B650" s="72" t="s">
        <v>165</v>
      </c>
      <c r="C650" s="150" t="s">
        <v>129</v>
      </c>
      <c r="D650" s="200"/>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t="str">
        <f>IF(AE623="-","-",AE623*INDEX('3c Mappings'!$C$8:$O$21,MATCH($C650,'3c Mappings'!$B$8:$B$21,0),MATCH($B650,'3c Mappings'!$C$7:$O$7,0)))</f>
        <v>-</v>
      </c>
      <c r="AF650" s="80" t="str">
        <f>IF(AF623="-","-",AF623*INDEX('3c Mappings'!$C$8:$O$21,MATCH($C650,'3c Mappings'!$B$8:$B$21,0),MATCH($B650,'3c Mappings'!$C$7:$O$7,0)))</f>
        <v>-</v>
      </c>
      <c r="AG650" s="80" t="str">
        <f>IF(AG623="-","-",AG623*INDEX('3c Mappings'!$C$8:$O$21,MATCH($C650,'3c Mappings'!$B$8:$B$21,0),MATCH($B650,'3c Mappings'!$C$7:$O$7,0)))</f>
        <v>-</v>
      </c>
      <c r="AH650" s="80" t="str">
        <f>IF(AH623="-","-",AH623*INDEX('3c Mappings'!$C$8:$O$21,MATCH($C650,'3c Mappings'!$B$8:$B$21,0),MATCH($B650,'3c Mappings'!$C$7:$O$7,0)))</f>
        <v>-</v>
      </c>
      <c r="AI650" s="80" t="str">
        <f>IF(AI623="-","-",AI623*INDEX('3c Mappings'!$C$8:$O$21,MATCH($C650,'3c Mappings'!$B$8:$B$21,0),MATCH($B650,'3c Mappings'!$C$7:$O$7,0)))</f>
        <v>-</v>
      </c>
      <c r="AJ650" s="80" t="str">
        <f>IF(AJ623="-","-",AJ623*INDEX('3c Mappings'!$C$8:$O$21,MATCH($C650,'3c Mappings'!$B$8:$B$21,0),MATCH($B650,'3c Mappings'!$C$7:$O$7,0)))</f>
        <v>-</v>
      </c>
      <c r="AK650" s="80" t="str">
        <f>IF(AK623="-","-",AK623*INDEX('3c Mappings'!$C$8:$O$21,MATCH($C650,'3c Mappings'!$B$8:$B$21,0),MATCH($B650,'3c Mappings'!$C$7:$O$7,0)))</f>
        <v>-</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5">
      <c r="A651" s="10"/>
      <c r="B651" s="72" t="s">
        <v>166</v>
      </c>
      <c r="C651" s="150" t="s">
        <v>129</v>
      </c>
      <c r="D651" s="200"/>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t="str">
        <f>IF(AE624="-","-",AE624*INDEX('3c Mappings'!$C$8:$O$21,MATCH($C651,'3c Mappings'!$B$8:$B$21,0),MATCH($B651,'3c Mappings'!$C$7:$O$7,0)))</f>
        <v>-</v>
      </c>
      <c r="AF651" s="80" t="str">
        <f>IF(AF624="-","-",AF624*INDEX('3c Mappings'!$C$8:$O$21,MATCH($C651,'3c Mappings'!$B$8:$B$21,0),MATCH($B651,'3c Mappings'!$C$7:$O$7,0)))</f>
        <v>-</v>
      </c>
      <c r="AG651" s="80" t="str">
        <f>IF(AG624="-","-",AG624*INDEX('3c Mappings'!$C$8:$O$21,MATCH($C651,'3c Mappings'!$B$8:$B$21,0),MATCH($B651,'3c Mappings'!$C$7:$O$7,0)))</f>
        <v>-</v>
      </c>
      <c r="AH651" s="80" t="str">
        <f>IF(AH624="-","-",AH624*INDEX('3c Mappings'!$C$8:$O$21,MATCH($C651,'3c Mappings'!$B$8:$B$21,0),MATCH($B651,'3c Mappings'!$C$7:$O$7,0)))</f>
        <v>-</v>
      </c>
      <c r="AI651" s="80" t="str">
        <f>IF(AI624="-","-",AI624*INDEX('3c Mappings'!$C$8:$O$21,MATCH($C651,'3c Mappings'!$B$8:$B$21,0),MATCH($B651,'3c Mappings'!$C$7:$O$7,0)))</f>
        <v>-</v>
      </c>
      <c r="AJ651" s="80" t="str">
        <f>IF(AJ624="-","-",AJ624*INDEX('3c Mappings'!$C$8:$O$21,MATCH($C651,'3c Mappings'!$B$8:$B$21,0),MATCH($B651,'3c Mappings'!$C$7:$O$7,0)))</f>
        <v>-</v>
      </c>
      <c r="AK651" s="80" t="str">
        <f>IF(AK624="-","-",AK624*INDEX('3c Mappings'!$C$8:$O$21,MATCH($C651,'3c Mappings'!$B$8:$B$21,0),MATCH($B651,'3c Mappings'!$C$7:$O$7,0)))</f>
        <v>-</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5">
      <c r="A652" s="10"/>
      <c r="B652" s="72" t="s">
        <v>167</v>
      </c>
      <c r="C652" s="150" t="s">
        <v>129</v>
      </c>
      <c r="D652" s="200"/>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t="str">
        <f>IF(AE625="-","-",AE625*INDEX('3c Mappings'!$C$8:$O$21,MATCH($C652,'3c Mappings'!$B$8:$B$21,0),MATCH($B652,'3c Mappings'!$C$7:$O$7,0)))</f>
        <v>-</v>
      </c>
      <c r="AF652" s="80" t="str">
        <f>IF(AF625="-","-",AF625*INDEX('3c Mappings'!$C$8:$O$21,MATCH($C652,'3c Mappings'!$B$8:$B$21,0),MATCH($B652,'3c Mappings'!$C$7:$O$7,0)))</f>
        <v>-</v>
      </c>
      <c r="AG652" s="80" t="str">
        <f>IF(AG625="-","-",AG625*INDEX('3c Mappings'!$C$8:$O$21,MATCH($C652,'3c Mappings'!$B$8:$B$21,0),MATCH($B652,'3c Mappings'!$C$7:$O$7,0)))</f>
        <v>-</v>
      </c>
      <c r="AH652" s="80" t="str">
        <f>IF(AH625="-","-",AH625*INDEX('3c Mappings'!$C$8:$O$21,MATCH($C652,'3c Mappings'!$B$8:$B$21,0),MATCH($B652,'3c Mappings'!$C$7:$O$7,0)))</f>
        <v>-</v>
      </c>
      <c r="AI652" s="80" t="str">
        <f>IF(AI625="-","-",AI625*INDEX('3c Mappings'!$C$8:$O$21,MATCH($C652,'3c Mappings'!$B$8:$B$21,0),MATCH($B652,'3c Mappings'!$C$7:$O$7,0)))</f>
        <v>-</v>
      </c>
      <c r="AJ652" s="80" t="str">
        <f>IF(AJ625="-","-",AJ625*INDEX('3c Mappings'!$C$8:$O$21,MATCH($C652,'3c Mappings'!$B$8:$B$21,0),MATCH($B652,'3c Mappings'!$C$7:$O$7,0)))</f>
        <v>-</v>
      </c>
      <c r="AK652" s="80" t="str">
        <f>IF(AK625="-","-",AK625*INDEX('3c Mappings'!$C$8:$O$21,MATCH($C652,'3c Mappings'!$B$8:$B$21,0),MATCH($B652,'3c Mappings'!$C$7:$O$7,0)))</f>
        <v>-</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65" customHeight="1">
      <c r="A653" s="10"/>
      <c r="B653" s="72" t="s">
        <v>155</v>
      </c>
      <c r="C653" s="150" t="s">
        <v>130</v>
      </c>
      <c r="D653" s="200"/>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0.3749038030013353</v>
      </c>
      <c r="W653" s="80">
        <f>IF(W613="-","-",W613*INDEX('3c Mappings'!$C$8:$O$21,MATCH($C653,'3c Mappings'!$B$8:$B$21,0),MATCH($B653,'3c Mappings'!$C$7:$O$7,0)))</f>
        <v>0.35233364649989646</v>
      </c>
      <c r="X653" s="80">
        <f>IF(X613="-","-",X613*INDEX('3c Mappings'!$C$8:$O$21,MATCH($C653,'3c Mappings'!$B$8:$B$21,0),MATCH($B653,'3c Mappings'!$C$7:$O$7,0)))</f>
        <v>0.36319918446592764</v>
      </c>
      <c r="Y653" s="80">
        <f>IF(Y613="-","-",Y613*INDEX('3c Mappings'!$C$8:$O$21,MATCH($C653,'3c Mappings'!$B$8:$B$21,0),MATCH($B653,'3c Mappings'!$C$7:$O$7,0)))</f>
        <v>0.36319918446592764</v>
      </c>
      <c r="Z653" s="80">
        <f>IF(Z613="-","-",Z613*INDEX('3c Mappings'!$C$8:$O$21,MATCH($C653,'3c Mappings'!$B$8:$B$21,0),MATCH($B653,'3c Mappings'!$C$7:$O$7,0)))</f>
        <v>0.36319918446592764</v>
      </c>
      <c r="AA653" s="80">
        <f>IF(AA613="-","-",AA613*INDEX('3c Mappings'!$C$8:$O$21,MATCH($C653,'3c Mappings'!$B$8:$B$21,0),MATCH($B653,'3c Mappings'!$C$7:$O$7,0)))</f>
        <v>0.36319918446592764</v>
      </c>
      <c r="AB653" s="80">
        <f>IF(AB613="-","-",AB613*INDEX('3c Mappings'!$C$8:$O$21,MATCH($C653,'3c Mappings'!$B$8:$B$21,0),MATCH($B653,'3c Mappings'!$C$7:$O$7,0)))</f>
        <v>0.36798940407318886</v>
      </c>
      <c r="AC653" s="80">
        <f>IF(AC613="-","-",AC613*INDEX('3c Mappings'!$C$8:$O$21,MATCH($C653,'3c Mappings'!$B$8:$B$21,0),MATCH($B653,'3c Mappings'!$C$7:$O$7,0)))</f>
        <v>0.36798940407318886</v>
      </c>
      <c r="AD653" s="80">
        <f>IF(AD613="-","-",AD613*INDEX('3c Mappings'!$C$8:$O$21,MATCH($C653,'3c Mappings'!$B$8:$B$21,0),MATCH($B653,'3c Mappings'!$C$7:$O$7,0)))</f>
        <v>0.36798940407318886</v>
      </c>
      <c r="AE653" s="80" t="str">
        <f>IF(AE613="-","-",AE613*INDEX('3c Mappings'!$C$8:$O$21,MATCH($C653,'3c Mappings'!$B$8:$B$21,0),MATCH($B653,'3c Mappings'!$C$7:$O$7,0)))</f>
        <v>-</v>
      </c>
      <c r="AF653" s="80" t="str">
        <f>IF(AF613="-","-",AF613*INDEX('3c Mappings'!$C$8:$O$21,MATCH($C653,'3c Mappings'!$B$8:$B$21,0),MATCH($B653,'3c Mappings'!$C$7:$O$7,0)))</f>
        <v>-</v>
      </c>
      <c r="AG653" s="80" t="str">
        <f>IF(AG613="-","-",AG613*INDEX('3c Mappings'!$C$8:$O$21,MATCH($C653,'3c Mappings'!$B$8:$B$21,0),MATCH($B653,'3c Mappings'!$C$7:$O$7,0)))</f>
        <v>-</v>
      </c>
      <c r="AH653" s="80" t="str">
        <f>IF(AH613="-","-",AH613*INDEX('3c Mappings'!$C$8:$O$21,MATCH($C653,'3c Mappings'!$B$8:$B$21,0),MATCH($B653,'3c Mappings'!$C$7:$O$7,0)))</f>
        <v>-</v>
      </c>
      <c r="AI653" s="80" t="str">
        <f>IF(AI613="-","-",AI613*INDEX('3c Mappings'!$C$8:$O$21,MATCH($C653,'3c Mappings'!$B$8:$B$21,0),MATCH($B653,'3c Mappings'!$C$7:$O$7,0)))</f>
        <v>-</v>
      </c>
      <c r="AJ653" s="80" t="str">
        <f>IF(AJ613="-","-",AJ613*INDEX('3c Mappings'!$C$8:$O$21,MATCH($C653,'3c Mappings'!$B$8:$B$21,0),MATCH($B653,'3c Mappings'!$C$7:$O$7,0)))</f>
        <v>-</v>
      </c>
      <c r="AK653" s="80" t="str">
        <f>IF(AK613="-","-",AK613*INDEX('3c Mappings'!$C$8:$O$21,MATCH($C653,'3c Mappings'!$B$8:$B$21,0),MATCH($B653,'3c Mappings'!$C$7:$O$7,0)))</f>
        <v>-</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5">
      <c r="A654" s="10"/>
      <c r="B654" s="72" t="s">
        <v>156</v>
      </c>
      <c r="C654" s="150" t="s">
        <v>130</v>
      </c>
      <c r="D654" s="200"/>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t="str">
        <f>IF(AE614="-","-",AE614*INDEX('3c Mappings'!$C$8:$O$21,MATCH($C654,'3c Mappings'!$B$8:$B$21,0),MATCH($B654,'3c Mappings'!$C$7:$O$7,0)))</f>
        <v>-</v>
      </c>
      <c r="AF654" s="80" t="str">
        <f>IF(AF614="-","-",AF614*INDEX('3c Mappings'!$C$8:$O$21,MATCH($C654,'3c Mappings'!$B$8:$B$21,0),MATCH($B654,'3c Mappings'!$C$7:$O$7,0)))</f>
        <v>-</v>
      </c>
      <c r="AG654" s="80" t="str">
        <f>IF(AG614="-","-",AG614*INDEX('3c Mappings'!$C$8:$O$21,MATCH($C654,'3c Mappings'!$B$8:$B$21,0),MATCH($B654,'3c Mappings'!$C$7:$O$7,0)))</f>
        <v>-</v>
      </c>
      <c r="AH654" s="80" t="str">
        <f>IF(AH614="-","-",AH614*INDEX('3c Mappings'!$C$8:$O$21,MATCH($C654,'3c Mappings'!$B$8:$B$21,0),MATCH($B654,'3c Mappings'!$C$7:$O$7,0)))</f>
        <v>-</v>
      </c>
      <c r="AI654" s="80" t="str">
        <f>IF(AI614="-","-",AI614*INDEX('3c Mappings'!$C$8:$O$21,MATCH($C654,'3c Mappings'!$B$8:$B$21,0),MATCH($B654,'3c Mappings'!$C$7:$O$7,0)))</f>
        <v>-</v>
      </c>
      <c r="AJ654" s="80" t="str">
        <f>IF(AJ614="-","-",AJ614*INDEX('3c Mappings'!$C$8:$O$21,MATCH($C654,'3c Mappings'!$B$8:$B$21,0),MATCH($B654,'3c Mappings'!$C$7:$O$7,0)))</f>
        <v>-</v>
      </c>
      <c r="AK654" s="80" t="str">
        <f>IF(AK614="-","-",AK614*INDEX('3c Mappings'!$C$8:$O$21,MATCH($C654,'3c Mappings'!$B$8:$B$21,0),MATCH($B654,'3c Mappings'!$C$7:$O$7,0)))</f>
        <v>-</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5">
      <c r="A655" s="10"/>
      <c r="B655" s="72" t="s">
        <v>157</v>
      </c>
      <c r="C655" s="150" t="s">
        <v>130</v>
      </c>
      <c r="D655" s="200"/>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t="str">
        <f>IF(AE615="-","-",AE615*INDEX('3c Mappings'!$C$8:$O$21,MATCH($C655,'3c Mappings'!$B$8:$B$21,0),MATCH($B655,'3c Mappings'!$C$7:$O$7,0)))</f>
        <v>-</v>
      </c>
      <c r="AF655" s="80" t="str">
        <f>IF(AF615="-","-",AF615*INDEX('3c Mappings'!$C$8:$O$21,MATCH($C655,'3c Mappings'!$B$8:$B$21,0),MATCH($B655,'3c Mappings'!$C$7:$O$7,0)))</f>
        <v>-</v>
      </c>
      <c r="AG655" s="80" t="str">
        <f>IF(AG615="-","-",AG615*INDEX('3c Mappings'!$C$8:$O$21,MATCH($C655,'3c Mappings'!$B$8:$B$21,0),MATCH($B655,'3c Mappings'!$C$7:$O$7,0)))</f>
        <v>-</v>
      </c>
      <c r="AH655" s="80" t="str">
        <f>IF(AH615="-","-",AH615*INDEX('3c Mappings'!$C$8:$O$21,MATCH($C655,'3c Mappings'!$B$8:$B$21,0),MATCH($B655,'3c Mappings'!$C$7:$O$7,0)))</f>
        <v>-</v>
      </c>
      <c r="AI655" s="80" t="str">
        <f>IF(AI615="-","-",AI615*INDEX('3c Mappings'!$C$8:$O$21,MATCH($C655,'3c Mappings'!$B$8:$B$21,0),MATCH($B655,'3c Mappings'!$C$7:$O$7,0)))</f>
        <v>-</v>
      </c>
      <c r="AJ655" s="80" t="str">
        <f>IF(AJ615="-","-",AJ615*INDEX('3c Mappings'!$C$8:$O$21,MATCH($C655,'3c Mappings'!$B$8:$B$21,0),MATCH($B655,'3c Mappings'!$C$7:$O$7,0)))</f>
        <v>-</v>
      </c>
      <c r="AK655" s="80" t="str">
        <f>IF(AK615="-","-",AK615*INDEX('3c Mappings'!$C$8:$O$21,MATCH($C655,'3c Mappings'!$B$8:$B$21,0),MATCH($B655,'3c Mappings'!$C$7:$O$7,0)))</f>
        <v>-</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5">
      <c r="A656" s="10"/>
      <c r="B656" s="72" t="s">
        <v>158</v>
      </c>
      <c r="C656" s="150" t="s">
        <v>130</v>
      </c>
      <c r="D656" s="200"/>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t="str">
        <f>IF(AE616="-","-",AE616*INDEX('3c Mappings'!$C$8:$O$21,MATCH($C656,'3c Mappings'!$B$8:$B$21,0),MATCH($B656,'3c Mappings'!$C$7:$O$7,0)))</f>
        <v>-</v>
      </c>
      <c r="AF656" s="80" t="str">
        <f>IF(AF616="-","-",AF616*INDEX('3c Mappings'!$C$8:$O$21,MATCH($C656,'3c Mappings'!$B$8:$B$21,0),MATCH($B656,'3c Mappings'!$C$7:$O$7,0)))</f>
        <v>-</v>
      </c>
      <c r="AG656" s="80" t="str">
        <f>IF(AG616="-","-",AG616*INDEX('3c Mappings'!$C$8:$O$21,MATCH($C656,'3c Mappings'!$B$8:$B$21,0),MATCH($B656,'3c Mappings'!$C$7:$O$7,0)))</f>
        <v>-</v>
      </c>
      <c r="AH656" s="80" t="str">
        <f>IF(AH616="-","-",AH616*INDEX('3c Mappings'!$C$8:$O$21,MATCH($C656,'3c Mappings'!$B$8:$B$21,0),MATCH($B656,'3c Mappings'!$C$7:$O$7,0)))</f>
        <v>-</v>
      </c>
      <c r="AI656" s="80" t="str">
        <f>IF(AI616="-","-",AI616*INDEX('3c Mappings'!$C$8:$O$21,MATCH($C656,'3c Mappings'!$B$8:$B$21,0),MATCH($B656,'3c Mappings'!$C$7:$O$7,0)))</f>
        <v>-</v>
      </c>
      <c r="AJ656" s="80" t="str">
        <f>IF(AJ616="-","-",AJ616*INDEX('3c Mappings'!$C$8:$O$21,MATCH($C656,'3c Mappings'!$B$8:$B$21,0),MATCH($B656,'3c Mappings'!$C$7:$O$7,0)))</f>
        <v>-</v>
      </c>
      <c r="AK656" s="80" t="str">
        <f>IF(AK616="-","-",AK616*INDEX('3c Mappings'!$C$8:$O$21,MATCH($C656,'3c Mappings'!$B$8:$B$21,0),MATCH($B656,'3c Mappings'!$C$7:$O$7,0)))</f>
        <v>-</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5">
      <c r="A657" s="10"/>
      <c r="B657" s="72" t="s">
        <v>159</v>
      </c>
      <c r="C657" s="150" t="s">
        <v>130</v>
      </c>
      <c r="D657" s="200"/>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t="str">
        <f>IF(AE617="-","-",AE617*INDEX('3c Mappings'!$C$8:$O$21,MATCH($C657,'3c Mappings'!$B$8:$B$21,0),MATCH($B657,'3c Mappings'!$C$7:$O$7,0)))</f>
        <v>-</v>
      </c>
      <c r="AF657" s="80" t="str">
        <f>IF(AF617="-","-",AF617*INDEX('3c Mappings'!$C$8:$O$21,MATCH($C657,'3c Mappings'!$B$8:$B$21,0),MATCH($B657,'3c Mappings'!$C$7:$O$7,0)))</f>
        <v>-</v>
      </c>
      <c r="AG657" s="80" t="str">
        <f>IF(AG617="-","-",AG617*INDEX('3c Mappings'!$C$8:$O$21,MATCH($C657,'3c Mappings'!$B$8:$B$21,0),MATCH($B657,'3c Mappings'!$C$7:$O$7,0)))</f>
        <v>-</v>
      </c>
      <c r="AH657" s="80" t="str">
        <f>IF(AH617="-","-",AH617*INDEX('3c Mappings'!$C$8:$O$21,MATCH($C657,'3c Mappings'!$B$8:$B$21,0),MATCH($B657,'3c Mappings'!$C$7:$O$7,0)))</f>
        <v>-</v>
      </c>
      <c r="AI657" s="80" t="str">
        <f>IF(AI617="-","-",AI617*INDEX('3c Mappings'!$C$8:$O$21,MATCH($C657,'3c Mappings'!$B$8:$B$21,0),MATCH($B657,'3c Mappings'!$C$7:$O$7,0)))</f>
        <v>-</v>
      </c>
      <c r="AJ657" s="80" t="str">
        <f>IF(AJ617="-","-",AJ617*INDEX('3c Mappings'!$C$8:$O$21,MATCH($C657,'3c Mappings'!$B$8:$B$21,0),MATCH($B657,'3c Mappings'!$C$7:$O$7,0)))</f>
        <v>-</v>
      </c>
      <c r="AK657" s="80" t="str">
        <f>IF(AK617="-","-",AK617*INDEX('3c Mappings'!$C$8:$O$21,MATCH($C657,'3c Mappings'!$B$8:$B$21,0),MATCH($B657,'3c Mappings'!$C$7:$O$7,0)))</f>
        <v>-</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5">
      <c r="A658" s="10"/>
      <c r="B658" s="72" t="s">
        <v>160</v>
      </c>
      <c r="C658" s="150" t="s">
        <v>130</v>
      </c>
      <c r="D658" s="200"/>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t="str">
        <f>IF(AE618="-","-",AE618*INDEX('3c Mappings'!$C$8:$O$21,MATCH($C658,'3c Mappings'!$B$8:$B$21,0),MATCH($B658,'3c Mappings'!$C$7:$O$7,0)))</f>
        <v>-</v>
      </c>
      <c r="AF658" s="80" t="str">
        <f>IF(AF618="-","-",AF618*INDEX('3c Mappings'!$C$8:$O$21,MATCH($C658,'3c Mappings'!$B$8:$B$21,0),MATCH($B658,'3c Mappings'!$C$7:$O$7,0)))</f>
        <v>-</v>
      </c>
      <c r="AG658" s="80" t="str">
        <f>IF(AG618="-","-",AG618*INDEX('3c Mappings'!$C$8:$O$21,MATCH($C658,'3c Mappings'!$B$8:$B$21,0),MATCH($B658,'3c Mappings'!$C$7:$O$7,0)))</f>
        <v>-</v>
      </c>
      <c r="AH658" s="80" t="str">
        <f>IF(AH618="-","-",AH618*INDEX('3c Mappings'!$C$8:$O$21,MATCH($C658,'3c Mappings'!$B$8:$B$21,0),MATCH($B658,'3c Mappings'!$C$7:$O$7,0)))</f>
        <v>-</v>
      </c>
      <c r="AI658" s="80" t="str">
        <f>IF(AI618="-","-",AI618*INDEX('3c Mappings'!$C$8:$O$21,MATCH($C658,'3c Mappings'!$B$8:$B$21,0),MATCH($B658,'3c Mappings'!$C$7:$O$7,0)))</f>
        <v>-</v>
      </c>
      <c r="AJ658" s="80" t="str">
        <f>IF(AJ618="-","-",AJ618*INDEX('3c Mappings'!$C$8:$O$21,MATCH($C658,'3c Mappings'!$B$8:$B$21,0),MATCH($B658,'3c Mappings'!$C$7:$O$7,0)))</f>
        <v>-</v>
      </c>
      <c r="AK658" s="80" t="str">
        <f>IF(AK618="-","-",AK618*INDEX('3c Mappings'!$C$8:$O$21,MATCH($C658,'3c Mappings'!$B$8:$B$21,0),MATCH($B658,'3c Mappings'!$C$7:$O$7,0)))</f>
        <v>-</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5">
      <c r="A659" s="10"/>
      <c r="B659" s="72" t="s">
        <v>161</v>
      </c>
      <c r="C659" s="150" t="s">
        <v>130</v>
      </c>
      <c r="D659" s="200"/>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t="str">
        <f>IF(AE619="-","-",AE619*INDEX('3c Mappings'!$C$8:$O$21,MATCH($C659,'3c Mappings'!$B$8:$B$21,0),MATCH($B659,'3c Mappings'!$C$7:$O$7,0)))</f>
        <v>-</v>
      </c>
      <c r="AF659" s="80" t="str">
        <f>IF(AF619="-","-",AF619*INDEX('3c Mappings'!$C$8:$O$21,MATCH($C659,'3c Mappings'!$B$8:$B$21,0),MATCH($B659,'3c Mappings'!$C$7:$O$7,0)))</f>
        <v>-</v>
      </c>
      <c r="AG659" s="80" t="str">
        <f>IF(AG619="-","-",AG619*INDEX('3c Mappings'!$C$8:$O$21,MATCH($C659,'3c Mappings'!$B$8:$B$21,0),MATCH($B659,'3c Mappings'!$C$7:$O$7,0)))</f>
        <v>-</v>
      </c>
      <c r="AH659" s="80" t="str">
        <f>IF(AH619="-","-",AH619*INDEX('3c Mappings'!$C$8:$O$21,MATCH($C659,'3c Mappings'!$B$8:$B$21,0),MATCH($B659,'3c Mappings'!$C$7:$O$7,0)))</f>
        <v>-</v>
      </c>
      <c r="AI659" s="80" t="str">
        <f>IF(AI619="-","-",AI619*INDEX('3c Mappings'!$C$8:$O$21,MATCH($C659,'3c Mappings'!$B$8:$B$21,0),MATCH($B659,'3c Mappings'!$C$7:$O$7,0)))</f>
        <v>-</v>
      </c>
      <c r="AJ659" s="80" t="str">
        <f>IF(AJ619="-","-",AJ619*INDEX('3c Mappings'!$C$8:$O$21,MATCH($C659,'3c Mappings'!$B$8:$B$21,0),MATCH($B659,'3c Mappings'!$C$7:$O$7,0)))</f>
        <v>-</v>
      </c>
      <c r="AK659" s="80" t="str">
        <f>IF(AK619="-","-",AK619*INDEX('3c Mappings'!$C$8:$O$21,MATCH($C659,'3c Mappings'!$B$8:$B$21,0),MATCH($B659,'3c Mappings'!$C$7:$O$7,0)))</f>
        <v>-</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5">
      <c r="A660" s="10"/>
      <c r="B660" s="72" t="s">
        <v>162</v>
      </c>
      <c r="C660" s="150" t="s">
        <v>130</v>
      </c>
      <c r="D660" s="200"/>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t="str">
        <f>IF(AE620="-","-",AE620*INDEX('3c Mappings'!$C$8:$O$21,MATCH($C660,'3c Mappings'!$B$8:$B$21,0),MATCH($B660,'3c Mappings'!$C$7:$O$7,0)))</f>
        <v>-</v>
      </c>
      <c r="AF660" s="80" t="str">
        <f>IF(AF620="-","-",AF620*INDEX('3c Mappings'!$C$8:$O$21,MATCH($C660,'3c Mappings'!$B$8:$B$21,0),MATCH($B660,'3c Mappings'!$C$7:$O$7,0)))</f>
        <v>-</v>
      </c>
      <c r="AG660" s="80" t="str">
        <f>IF(AG620="-","-",AG620*INDEX('3c Mappings'!$C$8:$O$21,MATCH($C660,'3c Mappings'!$B$8:$B$21,0),MATCH($B660,'3c Mappings'!$C$7:$O$7,0)))</f>
        <v>-</v>
      </c>
      <c r="AH660" s="80" t="str">
        <f>IF(AH620="-","-",AH620*INDEX('3c Mappings'!$C$8:$O$21,MATCH($C660,'3c Mappings'!$B$8:$B$21,0),MATCH($B660,'3c Mappings'!$C$7:$O$7,0)))</f>
        <v>-</v>
      </c>
      <c r="AI660" s="80" t="str">
        <f>IF(AI620="-","-",AI620*INDEX('3c Mappings'!$C$8:$O$21,MATCH($C660,'3c Mappings'!$B$8:$B$21,0),MATCH($B660,'3c Mappings'!$C$7:$O$7,0)))</f>
        <v>-</v>
      </c>
      <c r="AJ660" s="80" t="str">
        <f>IF(AJ620="-","-",AJ620*INDEX('3c Mappings'!$C$8:$O$21,MATCH($C660,'3c Mappings'!$B$8:$B$21,0),MATCH($B660,'3c Mappings'!$C$7:$O$7,0)))</f>
        <v>-</v>
      </c>
      <c r="AK660" s="80" t="str">
        <f>IF(AK620="-","-",AK620*INDEX('3c Mappings'!$C$8:$O$21,MATCH($C660,'3c Mappings'!$B$8:$B$21,0),MATCH($B660,'3c Mappings'!$C$7:$O$7,0)))</f>
        <v>-</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5">
      <c r="A661" s="10"/>
      <c r="B661" s="72" t="s">
        <v>163</v>
      </c>
      <c r="C661" s="150" t="s">
        <v>130</v>
      </c>
      <c r="D661" s="200"/>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t="str">
        <f>IF(AE621="-","-",AE621*INDEX('3c Mappings'!$C$8:$O$21,MATCH($C661,'3c Mappings'!$B$8:$B$21,0),MATCH($B661,'3c Mappings'!$C$7:$O$7,0)))</f>
        <v>-</v>
      </c>
      <c r="AF661" s="80" t="str">
        <f>IF(AF621="-","-",AF621*INDEX('3c Mappings'!$C$8:$O$21,MATCH($C661,'3c Mappings'!$B$8:$B$21,0),MATCH($B661,'3c Mappings'!$C$7:$O$7,0)))</f>
        <v>-</v>
      </c>
      <c r="AG661" s="80" t="str">
        <f>IF(AG621="-","-",AG621*INDEX('3c Mappings'!$C$8:$O$21,MATCH($C661,'3c Mappings'!$B$8:$B$21,0),MATCH($B661,'3c Mappings'!$C$7:$O$7,0)))</f>
        <v>-</v>
      </c>
      <c r="AH661" s="80" t="str">
        <f>IF(AH621="-","-",AH621*INDEX('3c Mappings'!$C$8:$O$21,MATCH($C661,'3c Mappings'!$B$8:$B$21,0),MATCH($B661,'3c Mappings'!$C$7:$O$7,0)))</f>
        <v>-</v>
      </c>
      <c r="AI661" s="80" t="str">
        <f>IF(AI621="-","-",AI621*INDEX('3c Mappings'!$C$8:$O$21,MATCH($C661,'3c Mappings'!$B$8:$B$21,0),MATCH($B661,'3c Mappings'!$C$7:$O$7,0)))</f>
        <v>-</v>
      </c>
      <c r="AJ661" s="80" t="str">
        <f>IF(AJ621="-","-",AJ621*INDEX('3c Mappings'!$C$8:$O$21,MATCH($C661,'3c Mappings'!$B$8:$B$21,0),MATCH($B661,'3c Mappings'!$C$7:$O$7,0)))</f>
        <v>-</v>
      </c>
      <c r="AK661" s="80" t="str">
        <f>IF(AK621="-","-",AK621*INDEX('3c Mappings'!$C$8:$O$21,MATCH($C661,'3c Mappings'!$B$8:$B$21,0),MATCH($B661,'3c Mappings'!$C$7:$O$7,0)))</f>
        <v>-</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5">
      <c r="A662" s="10"/>
      <c r="B662" s="72" t="s">
        <v>164</v>
      </c>
      <c r="C662" s="150" t="s">
        <v>130</v>
      </c>
      <c r="D662" s="200"/>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t="str">
        <f>IF(AE622="-","-",AE622*INDEX('3c Mappings'!$C$8:$O$21,MATCH($C662,'3c Mappings'!$B$8:$B$21,0),MATCH($B662,'3c Mappings'!$C$7:$O$7,0)))</f>
        <v>-</v>
      </c>
      <c r="AF662" s="80" t="str">
        <f>IF(AF622="-","-",AF622*INDEX('3c Mappings'!$C$8:$O$21,MATCH($C662,'3c Mappings'!$B$8:$B$21,0),MATCH($B662,'3c Mappings'!$C$7:$O$7,0)))</f>
        <v>-</v>
      </c>
      <c r="AG662" s="80" t="str">
        <f>IF(AG622="-","-",AG622*INDEX('3c Mappings'!$C$8:$O$21,MATCH($C662,'3c Mappings'!$B$8:$B$21,0),MATCH($B662,'3c Mappings'!$C$7:$O$7,0)))</f>
        <v>-</v>
      </c>
      <c r="AH662" s="80" t="str">
        <f>IF(AH622="-","-",AH622*INDEX('3c Mappings'!$C$8:$O$21,MATCH($C662,'3c Mappings'!$B$8:$B$21,0),MATCH($B662,'3c Mappings'!$C$7:$O$7,0)))</f>
        <v>-</v>
      </c>
      <c r="AI662" s="80" t="str">
        <f>IF(AI622="-","-",AI622*INDEX('3c Mappings'!$C$8:$O$21,MATCH($C662,'3c Mappings'!$B$8:$B$21,0),MATCH($B662,'3c Mappings'!$C$7:$O$7,0)))</f>
        <v>-</v>
      </c>
      <c r="AJ662" s="80" t="str">
        <f>IF(AJ622="-","-",AJ622*INDEX('3c Mappings'!$C$8:$O$21,MATCH($C662,'3c Mappings'!$B$8:$B$21,0),MATCH($B662,'3c Mappings'!$C$7:$O$7,0)))</f>
        <v>-</v>
      </c>
      <c r="AK662" s="80" t="str">
        <f>IF(AK622="-","-",AK622*INDEX('3c Mappings'!$C$8:$O$21,MATCH($C662,'3c Mappings'!$B$8:$B$21,0),MATCH($B662,'3c Mappings'!$C$7:$O$7,0)))</f>
        <v>-</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5">
      <c r="A663" s="10"/>
      <c r="B663" s="72" t="s">
        <v>165</v>
      </c>
      <c r="C663" s="150" t="s">
        <v>130</v>
      </c>
      <c r="D663" s="200"/>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t="str">
        <f>IF(AE623="-","-",AE623*INDEX('3c Mappings'!$C$8:$O$21,MATCH($C663,'3c Mappings'!$B$8:$B$21,0),MATCH($B663,'3c Mappings'!$C$7:$O$7,0)))</f>
        <v>-</v>
      </c>
      <c r="AF663" s="80" t="str">
        <f>IF(AF623="-","-",AF623*INDEX('3c Mappings'!$C$8:$O$21,MATCH($C663,'3c Mappings'!$B$8:$B$21,0),MATCH($B663,'3c Mappings'!$C$7:$O$7,0)))</f>
        <v>-</v>
      </c>
      <c r="AG663" s="80" t="str">
        <f>IF(AG623="-","-",AG623*INDEX('3c Mappings'!$C$8:$O$21,MATCH($C663,'3c Mappings'!$B$8:$B$21,0),MATCH($B663,'3c Mappings'!$C$7:$O$7,0)))</f>
        <v>-</v>
      </c>
      <c r="AH663" s="80" t="str">
        <f>IF(AH623="-","-",AH623*INDEX('3c Mappings'!$C$8:$O$21,MATCH($C663,'3c Mappings'!$B$8:$B$21,0),MATCH($B663,'3c Mappings'!$C$7:$O$7,0)))</f>
        <v>-</v>
      </c>
      <c r="AI663" s="80" t="str">
        <f>IF(AI623="-","-",AI623*INDEX('3c Mappings'!$C$8:$O$21,MATCH($C663,'3c Mappings'!$B$8:$B$21,0),MATCH($B663,'3c Mappings'!$C$7:$O$7,0)))</f>
        <v>-</v>
      </c>
      <c r="AJ663" s="80" t="str">
        <f>IF(AJ623="-","-",AJ623*INDEX('3c Mappings'!$C$8:$O$21,MATCH($C663,'3c Mappings'!$B$8:$B$21,0),MATCH($B663,'3c Mappings'!$C$7:$O$7,0)))</f>
        <v>-</v>
      </c>
      <c r="AK663" s="80" t="str">
        <f>IF(AK623="-","-",AK623*INDEX('3c Mappings'!$C$8:$O$21,MATCH($C663,'3c Mappings'!$B$8:$B$21,0),MATCH($B663,'3c Mappings'!$C$7:$O$7,0)))</f>
        <v>-</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5">
      <c r="A664" s="10"/>
      <c r="B664" s="72" t="s">
        <v>166</v>
      </c>
      <c r="C664" s="150" t="s">
        <v>130</v>
      </c>
      <c r="D664" s="200"/>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t="str">
        <f>IF(AE624="-","-",AE624*INDEX('3c Mappings'!$C$8:$O$21,MATCH($C664,'3c Mappings'!$B$8:$B$21,0),MATCH($B664,'3c Mappings'!$C$7:$O$7,0)))</f>
        <v>-</v>
      </c>
      <c r="AF664" s="80" t="str">
        <f>IF(AF624="-","-",AF624*INDEX('3c Mappings'!$C$8:$O$21,MATCH($C664,'3c Mappings'!$B$8:$B$21,0),MATCH($B664,'3c Mappings'!$C$7:$O$7,0)))</f>
        <v>-</v>
      </c>
      <c r="AG664" s="80" t="str">
        <f>IF(AG624="-","-",AG624*INDEX('3c Mappings'!$C$8:$O$21,MATCH($C664,'3c Mappings'!$B$8:$B$21,0),MATCH($B664,'3c Mappings'!$C$7:$O$7,0)))</f>
        <v>-</v>
      </c>
      <c r="AH664" s="80" t="str">
        <f>IF(AH624="-","-",AH624*INDEX('3c Mappings'!$C$8:$O$21,MATCH($C664,'3c Mappings'!$B$8:$B$21,0),MATCH($B664,'3c Mappings'!$C$7:$O$7,0)))</f>
        <v>-</v>
      </c>
      <c r="AI664" s="80" t="str">
        <f>IF(AI624="-","-",AI624*INDEX('3c Mappings'!$C$8:$O$21,MATCH($C664,'3c Mappings'!$B$8:$B$21,0),MATCH($B664,'3c Mappings'!$C$7:$O$7,0)))</f>
        <v>-</v>
      </c>
      <c r="AJ664" s="80" t="str">
        <f>IF(AJ624="-","-",AJ624*INDEX('3c Mappings'!$C$8:$O$21,MATCH($C664,'3c Mappings'!$B$8:$B$21,0),MATCH($B664,'3c Mappings'!$C$7:$O$7,0)))</f>
        <v>-</v>
      </c>
      <c r="AK664" s="80" t="str">
        <f>IF(AK624="-","-",AK624*INDEX('3c Mappings'!$C$8:$O$21,MATCH($C664,'3c Mappings'!$B$8:$B$21,0),MATCH($B664,'3c Mappings'!$C$7:$O$7,0)))</f>
        <v>-</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5">
      <c r="A665" s="10"/>
      <c r="B665" s="72" t="s">
        <v>167</v>
      </c>
      <c r="C665" s="150" t="s">
        <v>130</v>
      </c>
      <c r="D665" s="200"/>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t="str">
        <f>IF(AE625="-","-",AE625*INDEX('3c Mappings'!$C$8:$O$21,MATCH($C665,'3c Mappings'!$B$8:$B$21,0),MATCH($B665,'3c Mappings'!$C$7:$O$7,0)))</f>
        <v>-</v>
      </c>
      <c r="AF665" s="80" t="str">
        <f>IF(AF625="-","-",AF625*INDEX('3c Mappings'!$C$8:$O$21,MATCH($C665,'3c Mappings'!$B$8:$B$21,0),MATCH($B665,'3c Mappings'!$C$7:$O$7,0)))</f>
        <v>-</v>
      </c>
      <c r="AG665" s="80" t="str">
        <f>IF(AG625="-","-",AG625*INDEX('3c Mappings'!$C$8:$O$21,MATCH($C665,'3c Mappings'!$B$8:$B$21,0),MATCH($B665,'3c Mappings'!$C$7:$O$7,0)))</f>
        <v>-</v>
      </c>
      <c r="AH665" s="80" t="str">
        <f>IF(AH625="-","-",AH625*INDEX('3c Mappings'!$C$8:$O$21,MATCH($C665,'3c Mappings'!$B$8:$B$21,0),MATCH($B665,'3c Mappings'!$C$7:$O$7,0)))</f>
        <v>-</v>
      </c>
      <c r="AI665" s="80" t="str">
        <f>IF(AI625="-","-",AI625*INDEX('3c Mappings'!$C$8:$O$21,MATCH($C665,'3c Mappings'!$B$8:$B$21,0),MATCH($B665,'3c Mappings'!$C$7:$O$7,0)))</f>
        <v>-</v>
      </c>
      <c r="AJ665" s="80" t="str">
        <f>IF(AJ625="-","-",AJ625*INDEX('3c Mappings'!$C$8:$O$21,MATCH($C665,'3c Mappings'!$B$8:$B$21,0),MATCH($B665,'3c Mappings'!$C$7:$O$7,0)))</f>
        <v>-</v>
      </c>
      <c r="AK665" s="80" t="str">
        <f>IF(AK625="-","-",AK625*INDEX('3c Mappings'!$C$8:$O$21,MATCH($C665,'3c Mappings'!$B$8:$B$21,0),MATCH($B665,'3c Mappings'!$C$7:$O$7,0)))</f>
        <v>-</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65" customHeight="1">
      <c r="A666" s="10"/>
      <c r="B666" s="72" t="s">
        <v>155</v>
      </c>
      <c r="C666" s="150" t="s">
        <v>131</v>
      </c>
      <c r="D666" s="200"/>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t="str">
        <f>IF(AE613="-","-",AE613*INDEX('3c Mappings'!$C$8:$O$21,MATCH($C666,'3c Mappings'!$B$8:$B$21,0),MATCH($B666,'3c Mappings'!$C$7:$O$7,0)))</f>
        <v>-</v>
      </c>
      <c r="AF666" s="80" t="str">
        <f>IF(AF613="-","-",AF613*INDEX('3c Mappings'!$C$8:$O$21,MATCH($C666,'3c Mappings'!$B$8:$B$21,0),MATCH($B666,'3c Mappings'!$C$7:$O$7,0)))</f>
        <v>-</v>
      </c>
      <c r="AG666" s="80" t="str">
        <f>IF(AG613="-","-",AG613*INDEX('3c Mappings'!$C$8:$O$21,MATCH($C666,'3c Mappings'!$B$8:$B$21,0),MATCH($B666,'3c Mappings'!$C$7:$O$7,0)))</f>
        <v>-</v>
      </c>
      <c r="AH666" s="80" t="str">
        <f>IF(AH613="-","-",AH613*INDEX('3c Mappings'!$C$8:$O$21,MATCH($C666,'3c Mappings'!$B$8:$B$21,0),MATCH($B666,'3c Mappings'!$C$7:$O$7,0)))</f>
        <v>-</v>
      </c>
      <c r="AI666" s="80" t="str">
        <f>IF(AI613="-","-",AI613*INDEX('3c Mappings'!$C$8:$O$21,MATCH($C666,'3c Mappings'!$B$8:$B$21,0),MATCH($B666,'3c Mappings'!$C$7:$O$7,0)))</f>
        <v>-</v>
      </c>
      <c r="AJ666" s="80" t="str">
        <f>IF(AJ613="-","-",AJ613*INDEX('3c Mappings'!$C$8:$O$21,MATCH($C666,'3c Mappings'!$B$8:$B$21,0),MATCH($B666,'3c Mappings'!$C$7:$O$7,0)))</f>
        <v>-</v>
      </c>
      <c r="AK666" s="80" t="str">
        <f>IF(AK613="-","-",AK613*INDEX('3c Mappings'!$C$8:$O$21,MATCH($C666,'3c Mappings'!$B$8:$B$21,0),MATCH($B666,'3c Mappings'!$C$7:$O$7,0)))</f>
        <v>-</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5">
      <c r="A667" s="10"/>
      <c r="B667" s="72" t="s">
        <v>156</v>
      </c>
      <c r="C667" s="150" t="s">
        <v>131</v>
      </c>
      <c r="D667" s="200"/>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t="str">
        <f>IF(AE614="-","-",AE614*INDEX('3c Mappings'!$C$8:$O$21,MATCH($C667,'3c Mappings'!$B$8:$B$21,0),MATCH($B667,'3c Mappings'!$C$7:$O$7,0)))</f>
        <v>-</v>
      </c>
      <c r="AF667" s="80" t="str">
        <f>IF(AF614="-","-",AF614*INDEX('3c Mappings'!$C$8:$O$21,MATCH($C667,'3c Mappings'!$B$8:$B$21,0),MATCH($B667,'3c Mappings'!$C$7:$O$7,0)))</f>
        <v>-</v>
      </c>
      <c r="AG667" s="80" t="str">
        <f>IF(AG614="-","-",AG614*INDEX('3c Mappings'!$C$8:$O$21,MATCH($C667,'3c Mappings'!$B$8:$B$21,0),MATCH($B667,'3c Mappings'!$C$7:$O$7,0)))</f>
        <v>-</v>
      </c>
      <c r="AH667" s="80" t="str">
        <f>IF(AH614="-","-",AH614*INDEX('3c Mappings'!$C$8:$O$21,MATCH($C667,'3c Mappings'!$B$8:$B$21,0),MATCH($B667,'3c Mappings'!$C$7:$O$7,0)))</f>
        <v>-</v>
      </c>
      <c r="AI667" s="80" t="str">
        <f>IF(AI614="-","-",AI614*INDEX('3c Mappings'!$C$8:$O$21,MATCH($C667,'3c Mappings'!$B$8:$B$21,0),MATCH($B667,'3c Mappings'!$C$7:$O$7,0)))</f>
        <v>-</v>
      </c>
      <c r="AJ667" s="80" t="str">
        <f>IF(AJ614="-","-",AJ614*INDEX('3c Mappings'!$C$8:$O$21,MATCH($C667,'3c Mappings'!$B$8:$B$21,0),MATCH($B667,'3c Mappings'!$C$7:$O$7,0)))</f>
        <v>-</v>
      </c>
      <c r="AK667" s="80" t="str">
        <f>IF(AK614="-","-",AK614*INDEX('3c Mappings'!$C$8:$O$21,MATCH($C667,'3c Mappings'!$B$8:$B$21,0),MATCH($B667,'3c Mappings'!$C$7:$O$7,0)))</f>
        <v>-</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5">
      <c r="A668" s="10"/>
      <c r="B668" s="72" t="s">
        <v>157</v>
      </c>
      <c r="C668" s="150" t="s">
        <v>131</v>
      </c>
      <c r="D668" s="200"/>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t="str">
        <f>IF(AE615="-","-",AE615*INDEX('3c Mappings'!$C$8:$O$21,MATCH($C668,'3c Mappings'!$B$8:$B$21,0),MATCH($B668,'3c Mappings'!$C$7:$O$7,0)))</f>
        <v>-</v>
      </c>
      <c r="AF668" s="80" t="str">
        <f>IF(AF615="-","-",AF615*INDEX('3c Mappings'!$C$8:$O$21,MATCH($C668,'3c Mappings'!$B$8:$B$21,0),MATCH($B668,'3c Mappings'!$C$7:$O$7,0)))</f>
        <v>-</v>
      </c>
      <c r="AG668" s="80" t="str">
        <f>IF(AG615="-","-",AG615*INDEX('3c Mappings'!$C$8:$O$21,MATCH($C668,'3c Mappings'!$B$8:$B$21,0),MATCH($B668,'3c Mappings'!$C$7:$O$7,0)))</f>
        <v>-</v>
      </c>
      <c r="AH668" s="80" t="str">
        <f>IF(AH615="-","-",AH615*INDEX('3c Mappings'!$C$8:$O$21,MATCH($C668,'3c Mappings'!$B$8:$B$21,0),MATCH($B668,'3c Mappings'!$C$7:$O$7,0)))</f>
        <v>-</v>
      </c>
      <c r="AI668" s="80" t="str">
        <f>IF(AI615="-","-",AI615*INDEX('3c Mappings'!$C$8:$O$21,MATCH($C668,'3c Mappings'!$B$8:$B$21,0),MATCH($B668,'3c Mappings'!$C$7:$O$7,0)))</f>
        <v>-</v>
      </c>
      <c r="AJ668" s="80" t="str">
        <f>IF(AJ615="-","-",AJ615*INDEX('3c Mappings'!$C$8:$O$21,MATCH($C668,'3c Mappings'!$B$8:$B$21,0),MATCH($B668,'3c Mappings'!$C$7:$O$7,0)))</f>
        <v>-</v>
      </c>
      <c r="AK668" s="80" t="str">
        <f>IF(AK615="-","-",AK615*INDEX('3c Mappings'!$C$8:$O$21,MATCH($C668,'3c Mappings'!$B$8:$B$21,0),MATCH($B668,'3c Mappings'!$C$7:$O$7,0)))</f>
        <v>-</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5">
      <c r="A669" s="10"/>
      <c r="B669" s="72" t="s">
        <v>158</v>
      </c>
      <c r="C669" s="150" t="s">
        <v>131</v>
      </c>
      <c r="D669" s="200"/>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t="str">
        <f>IF(AE616="-","-",AE616*INDEX('3c Mappings'!$C$8:$O$21,MATCH($C669,'3c Mappings'!$B$8:$B$21,0),MATCH($B669,'3c Mappings'!$C$7:$O$7,0)))</f>
        <v>-</v>
      </c>
      <c r="AF669" s="80" t="str">
        <f>IF(AF616="-","-",AF616*INDEX('3c Mappings'!$C$8:$O$21,MATCH($C669,'3c Mappings'!$B$8:$B$21,0),MATCH($B669,'3c Mappings'!$C$7:$O$7,0)))</f>
        <v>-</v>
      </c>
      <c r="AG669" s="80" t="str">
        <f>IF(AG616="-","-",AG616*INDEX('3c Mappings'!$C$8:$O$21,MATCH($C669,'3c Mappings'!$B$8:$B$21,0),MATCH($B669,'3c Mappings'!$C$7:$O$7,0)))</f>
        <v>-</v>
      </c>
      <c r="AH669" s="80" t="str">
        <f>IF(AH616="-","-",AH616*INDEX('3c Mappings'!$C$8:$O$21,MATCH($C669,'3c Mappings'!$B$8:$B$21,0),MATCH($B669,'3c Mappings'!$C$7:$O$7,0)))</f>
        <v>-</v>
      </c>
      <c r="AI669" s="80" t="str">
        <f>IF(AI616="-","-",AI616*INDEX('3c Mappings'!$C$8:$O$21,MATCH($C669,'3c Mappings'!$B$8:$B$21,0),MATCH($B669,'3c Mappings'!$C$7:$O$7,0)))</f>
        <v>-</v>
      </c>
      <c r="AJ669" s="80" t="str">
        <f>IF(AJ616="-","-",AJ616*INDEX('3c Mappings'!$C$8:$O$21,MATCH($C669,'3c Mappings'!$B$8:$B$21,0),MATCH($B669,'3c Mappings'!$C$7:$O$7,0)))</f>
        <v>-</v>
      </c>
      <c r="AK669" s="80" t="str">
        <f>IF(AK616="-","-",AK616*INDEX('3c Mappings'!$C$8:$O$21,MATCH($C669,'3c Mappings'!$B$8:$B$21,0),MATCH($B669,'3c Mappings'!$C$7:$O$7,0)))</f>
        <v>-</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5">
      <c r="A670" s="10"/>
      <c r="B670" s="72" t="s">
        <v>159</v>
      </c>
      <c r="C670" s="150" t="s">
        <v>131</v>
      </c>
      <c r="D670" s="200"/>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t="str">
        <f>IF(AE617="-","-",AE617*INDEX('3c Mappings'!$C$8:$O$21,MATCH($C670,'3c Mappings'!$B$8:$B$21,0),MATCH($B670,'3c Mappings'!$C$7:$O$7,0)))</f>
        <v>-</v>
      </c>
      <c r="AF670" s="80" t="str">
        <f>IF(AF617="-","-",AF617*INDEX('3c Mappings'!$C$8:$O$21,MATCH($C670,'3c Mappings'!$B$8:$B$21,0),MATCH($B670,'3c Mappings'!$C$7:$O$7,0)))</f>
        <v>-</v>
      </c>
      <c r="AG670" s="80" t="str">
        <f>IF(AG617="-","-",AG617*INDEX('3c Mappings'!$C$8:$O$21,MATCH($C670,'3c Mappings'!$B$8:$B$21,0),MATCH($B670,'3c Mappings'!$C$7:$O$7,0)))</f>
        <v>-</v>
      </c>
      <c r="AH670" s="80" t="str">
        <f>IF(AH617="-","-",AH617*INDEX('3c Mappings'!$C$8:$O$21,MATCH($C670,'3c Mappings'!$B$8:$B$21,0),MATCH($B670,'3c Mappings'!$C$7:$O$7,0)))</f>
        <v>-</v>
      </c>
      <c r="AI670" s="80" t="str">
        <f>IF(AI617="-","-",AI617*INDEX('3c Mappings'!$C$8:$O$21,MATCH($C670,'3c Mappings'!$B$8:$B$21,0),MATCH($B670,'3c Mappings'!$C$7:$O$7,0)))</f>
        <v>-</v>
      </c>
      <c r="AJ670" s="80" t="str">
        <f>IF(AJ617="-","-",AJ617*INDEX('3c Mappings'!$C$8:$O$21,MATCH($C670,'3c Mappings'!$B$8:$B$21,0),MATCH($B670,'3c Mappings'!$C$7:$O$7,0)))</f>
        <v>-</v>
      </c>
      <c r="AK670" s="80" t="str">
        <f>IF(AK617="-","-",AK617*INDEX('3c Mappings'!$C$8:$O$21,MATCH($C670,'3c Mappings'!$B$8:$B$21,0),MATCH($B670,'3c Mappings'!$C$7:$O$7,0)))</f>
        <v>-</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5">
      <c r="A671" s="10"/>
      <c r="B671" s="72" t="s">
        <v>160</v>
      </c>
      <c r="C671" s="150" t="s">
        <v>131</v>
      </c>
      <c r="D671" s="200"/>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t="str">
        <f>IF(AE618="-","-",AE618*INDEX('3c Mappings'!$C$8:$O$21,MATCH($C671,'3c Mappings'!$B$8:$B$21,0),MATCH($B671,'3c Mappings'!$C$7:$O$7,0)))</f>
        <v>-</v>
      </c>
      <c r="AF671" s="80" t="str">
        <f>IF(AF618="-","-",AF618*INDEX('3c Mappings'!$C$8:$O$21,MATCH($C671,'3c Mappings'!$B$8:$B$21,0),MATCH($B671,'3c Mappings'!$C$7:$O$7,0)))</f>
        <v>-</v>
      </c>
      <c r="AG671" s="80" t="str">
        <f>IF(AG618="-","-",AG618*INDEX('3c Mappings'!$C$8:$O$21,MATCH($C671,'3c Mappings'!$B$8:$B$21,0),MATCH($B671,'3c Mappings'!$C$7:$O$7,0)))</f>
        <v>-</v>
      </c>
      <c r="AH671" s="80" t="str">
        <f>IF(AH618="-","-",AH618*INDEX('3c Mappings'!$C$8:$O$21,MATCH($C671,'3c Mappings'!$B$8:$B$21,0),MATCH($B671,'3c Mappings'!$C$7:$O$7,0)))</f>
        <v>-</v>
      </c>
      <c r="AI671" s="80" t="str">
        <f>IF(AI618="-","-",AI618*INDEX('3c Mappings'!$C$8:$O$21,MATCH($C671,'3c Mappings'!$B$8:$B$21,0),MATCH($B671,'3c Mappings'!$C$7:$O$7,0)))</f>
        <v>-</v>
      </c>
      <c r="AJ671" s="80" t="str">
        <f>IF(AJ618="-","-",AJ618*INDEX('3c Mappings'!$C$8:$O$21,MATCH($C671,'3c Mappings'!$B$8:$B$21,0),MATCH($B671,'3c Mappings'!$C$7:$O$7,0)))</f>
        <v>-</v>
      </c>
      <c r="AK671" s="80" t="str">
        <f>IF(AK618="-","-",AK618*INDEX('3c Mappings'!$C$8:$O$21,MATCH($C671,'3c Mappings'!$B$8:$B$21,0),MATCH($B671,'3c Mappings'!$C$7:$O$7,0)))</f>
        <v>-</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5">
      <c r="A672" s="10"/>
      <c r="B672" s="72" t="s">
        <v>161</v>
      </c>
      <c r="C672" s="150" t="s">
        <v>131</v>
      </c>
      <c r="D672" s="200"/>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t="str">
        <f>IF(AE619="-","-",AE619*INDEX('3c Mappings'!$C$8:$O$21,MATCH($C672,'3c Mappings'!$B$8:$B$21,0),MATCH($B672,'3c Mappings'!$C$7:$O$7,0)))</f>
        <v>-</v>
      </c>
      <c r="AF672" s="80" t="str">
        <f>IF(AF619="-","-",AF619*INDEX('3c Mappings'!$C$8:$O$21,MATCH($C672,'3c Mappings'!$B$8:$B$21,0),MATCH($B672,'3c Mappings'!$C$7:$O$7,0)))</f>
        <v>-</v>
      </c>
      <c r="AG672" s="80" t="str">
        <f>IF(AG619="-","-",AG619*INDEX('3c Mappings'!$C$8:$O$21,MATCH($C672,'3c Mappings'!$B$8:$B$21,0),MATCH($B672,'3c Mappings'!$C$7:$O$7,0)))</f>
        <v>-</v>
      </c>
      <c r="AH672" s="80" t="str">
        <f>IF(AH619="-","-",AH619*INDEX('3c Mappings'!$C$8:$O$21,MATCH($C672,'3c Mappings'!$B$8:$B$21,0),MATCH($B672,'3c Mappings'!$C$7:$O$7,0)))</f>
        <v>-</v>
      </c>
      <c r="AI672" s="80" t="str">
        <f>IF(AI619="-","-",AI619*INDEX('3c Mappings'!$C$8:$O$21,MATCH($C672,'3c Mappings'!$B$8:$B$21,0),MATCH($B672,'3c Mappings'!$C$7:$O$7,0)))</f>
        <v>-</v>
      </c>
      <c r="AJ672" s="80" t="str">
        <f>IF(AJ619="-","-",AJ619*INDEX('3c Mappings'!$C$8:$O$21,MATCH($C672,'3c Mappings'!$B$8:$B$21,0),MATCH($B672,'3c Mappings'!$C$7:$O$7,0)))</f>
        <v>-</v>
      </c>
      <c r="AK672" s="80" t="str">
        <f>IF(AK619="-","-",AK619*INDEX('3c Mappings'!$C$8:$O$21,MATCH($C672,'3c Mappings'!$B$8:$B$21,0),MATCH($B672,'3c Mappings'!$C$7:$O$7,0)))</f>
        <v>-</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5">
      <c r="A673" s="10"/>
      <c r="B673" s="72" t="s">
        <v>162</v>
      </c>
      <c r="C673" s="150" t="s">
        <v>131</v>
      </c>
      <c r="D673" s="200"/>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t="str">
        <f>IF(AE620="-","-",AE620*INDEX('3c Mappings'!$C$8:$O$21,MATCH($C673,'3c Mappings'!$B$8:$B$21,0),MATCH($B673,'3c Mappings'!$C$7:$O$7,0)))</f>
        <v>-</v>
      </c>
      <c r="AF673" s="80" t="str">
        <f>IF(AF620="-","-",AF620*INDEX('3c Mappings'!$C$8:$O$21,MATCH($C673,'3c Mappings'!$B$8:$B$21,0),MATCH($B673,'3c Mappings'!$C$7:$O$7,0)))</f>
        <v>-</v>
      </c>
      <c r="AG673" s="80" t="str">
        <f>IF(AG620="-","-",AG620*INDEX('3c Mappings'!$C$8:$O$21,MATCH($C673,'3c Mappings'!$B$8:$B$21,0),MATCH($B673,'3c Mappings'!$C$7:$O$7,0)))</f>
        <v>-</v>
      </c>
      <c r="AH673" s="80" t="str">
        <f>IF(AH620="-","-",AH620*INDEX('3c Mappings'!$C$8:$O$21,MATCH($C673,'3c Mappings'!$B$8:$B$21,0),MATCH($B673,'3c Mappings'!$C$7:$O$7,0)))</f>
        <v>-</v>
      </c>
      <c r="AI673" s="80" t="str">
        <f>IF(AI620="-","-",AI620*INDEX('3c Mappings'!$C$8:$O$21,MATCH($C673,'3c Mappings'!$B$8:$B$21,0),MATCH($B673,'3c Mappings'!$C$7:$O$7,0)))</f>
        <v>-</v>
      </c>
      <c r="AJ673" s="80" t="str">
        <f>IF(AJ620="-","-",AJ620*INDEX('3c Mappings'!$C$8:$O$21,MATCH($C673,'3c Mappings'!$B$8:$B$21,0),MATCH($B673,'3c Mappings'!$C$7:$O$7,0)))</f>
        <v>-</v>
      </c>
      <c r="AK673" s="80" t="str">
        <f>IF(AK620="-","-",AK620*INDEX('3c Mappings'!$C$8:$O$21,MATCH($C673,'3c Mappings'!$B$8:$B$21,0),MATCH($B673,'3c Mappings'!$C$7:$O$7,0)))</f>
        <v>-</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5">
      <c r="A674" s="10"/>
      <c r="B674" s="72" t="s">
        <v>163</v>
      </c>
      <c r="C674" s="150" t="s">
        <v>131</v>
      </c>
      <c r="D674" s="200"/>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t="str">
        <f>IF(AE621="-","-",AE621*INDEX('3c Mappings'!$C$8:$O$21,MATCH($C674,'3c Mappings'!$B$8:$B$21,0),MATCH($B674,'3c Mappings'!$C$7:$O$7,0)))</f>
        <v>-</v>
      </c>
      <c r="AF674" s="80" t="str">
        <f>IF(AF621="-","-",AF621*INDEX('3c Mappings'!$C$8:$O$21,MATCH($C674,'3c Mappings'!$B$8:$B$21,0),MATCH($B674,'3c Mappings'!$C$7:$O$7,0)))</f>
        <v>-</v>
      </c>
      <c r="AG674" s="80" t="str">
        <f>IF(AG621="-","-",AG621*INDEX('3c Mappings'!$C$8:$O$21,MATCH($C674,'3c Mappings'!$B$8:$B$21,0),MATCH($B674,'3c Mappings'!$C$7:$O$7,0)))</f>
        <v>-</v>
      </c>
      <c r="AH674" s="80" t="str">
        <f>IF(AH621="-","-",AH621*INDEX('3c Mappings'!$C$8:$O$21,MATCH($C674,'3c Mappings'!$B$8:$B$21,0),MATCH($B674,'3c Mappings'!$C$7:$O$7,0)))</f>
        <v>-</v>
      </c>
      <c r="AI674" s="80" t="str">
        <f>IF(AI621="-","-",AI621*INDEX('3c Mappings'!$C$8:$O$21,MATCH($C674,'3c Mappings'!$B$8:$B$21,0),MATCH($B674,'3c Mappings'!$C$7:$O$7,0)))</f>
        <v>-</v>
      </c>
      <c r="AJ674" s="80" t="str">
        <f>IF(AJ621="-","-",AJ621*INDEX('3c Mappings'!$C$8:$O$21,MATCH($C674,'3c Mappings'!$B$8:$B$21,0),MATCH($B674,'3c Mappings'!$C$7:$O$7,0)))</f>
        <v>-</v>
      </c>
      <c r="AK674" s="80" t="str">
        <f>IF(AK621="-","-",AK621*INDEX('3c Mappings'!$C$8:$O$21,MATCH($C674,'3c Mappings'!$B$8:$B$21,0),MATCH($B674,'3c Mappings'!$C$7:$O$7,0)))</f>
        <v>-</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5">
      <c r="A675" s="10"/>
      <c r="B675" s="72" t="s">
        <v>164</v>
      </c>
      <c r="C675" s="150" t="s">
        <v>131</v>
      </c>
      <c r="D675" s="200"/>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t="str">
        <f>IF(AE622="-","-",AE622*INDEX('3c Mappings'!$C$8:$O$21,MATCH($C675,'3c Mappings'!$B$8:$B$21,0),MATCH($B675,'3c Mappings'!$C$7:$O$7,0)))</f>
        <v>-</v>
      </c>
      <c r="AF675" s="80" t="str">
        <f>IF(AF622="-","-",AF622*INDEX('3c Mappings'!$C$8:$O$21,MATCH($C675,'3c Mappings'!$B$8:$B$21,0),MATCH($B675,'3c Mappings'!$C$7:$O$7,0)))</f>
        <v>-</v>
      </c>
      <c r="AG675" s="80" t="str">
        <f>IF(AG622="-","-",AG622*INDEX('3c Mappings'!$C$8:$O$21,MATCH($C675,'3c Mappings'!$B$8:$B$21,0),MATCH($B675,'3c Mappings'!$C$7:$O$7,0)))</f>
        <v>-</v>
      </c>
      <c r="AH675" s="80" t="str">
        <f>IF(AH622="-","-",AH622*INDEX('3c Mappings'!$C$8:$O$21,MATCH($C675,'3c Mappings'!$B$8:$B$21,0),MATCH($B675,'3c Mappings'!$C$7:$O$7,0)))</f>
        <v>-</v>
      </c>
      <c r="AI675" s="80" t="str">
        <f>IF(AI622="-","-",AI622*INDEX('3c Mappings'!$C$8:$O$21,MATCH($C675,'3c Mappings'!$B$8:$B$21,0),MATCH($B675,'3c Mappings'!$C$7:$O$7,0)))</f>
        <v>-</v>
      </c>
      <c r="AJ675" s="80" t="str">
        <f>IF(AJ622="-","-",AJ622*INDEX('3c Mappings'!$C$8:$O$21,MATCH($C675,'3c Mappings'!$B$8:$B$21,0),MATCH($B675,'3c Mappings'!$C$7:$O$7,0)))</f>
        <v>-</v>
      </c>
      <c r="AK675" s="80" t="str">
        <f>IF(AK622="-","-",AK622*INDEX('3c Mappings'!$C$8:$O$21,MATCH($C675,'3c Mappings'!$B$8:$B$21,0),MATCH($B675,'3c Mappings'!$C$7:$O$7,0)))</f>
        <v>-</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5">
      <c r="A676" s="10"/>
      <c r="B676" s="72" t="s">
        <v>165</v>
      </c>
      <c r="C676" s="150" t="s">
        <v>131</v>
      </c>
      <c r="D676" s="200"/>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t="str">
        <f>IF(AE623="-","-",AE623*INDEX('3c Mappings'!$C$8:$O$21,MATCH($C676,'3c Mappings'!$B$8:$B$21,0),MATCH($B676,'3c Mappings'!$C$7:$O$7,0)))</f>
        <v>-</v>
      </c>
      <c r="AF676" s="80" t="str">
        <f>IF(AF623="-","-",AF623*INDEX('3c Mappings'!$C$8:$O$21,MATCH($C676,'3c Mappings'!$B$8:$B$21,0),MATCH($B676,'3c Mappings'!$C$7:$O$7,0)))</f>
        <v>-</v>
      </c>
      <c r="AG676" s="80" t="str">
        <f>IF(AG623="-","-",AG623*INDEX('3c Mappings'!$C$8:$O$21,MATCH($C676,'3c Mappings'!$B$8:$B$21,0),MATCH($B676,'3c Mappings'!$C$7:$O$7,0)))</f>
        <v>-</v>
      </c>
      <c r="AH676" s="80" t="str">
        <f>IF(AH623="-","-",AH623*INDEX('3c Mappings'!$C$8:$O$21,MATCH($C676,'3c Mappings'!$B$8:$B$21,0),MATCH($B676,'3c Mappings'!$C$7:$O$7,0)))</f>
        <v>-</v>
      </c>
      <c r="AI676" s="80" t="str">
        <f>IF(AI623="-","-",AI623*INDEX('3c Mappings'!$C$8:$O$21,MATCH($C676,'3c Mappings'!$B$8:$B$21,0),MATCH($B676,'3c Mappings'!$C$7:$O$7,0)))</f>
        <v>-</v>
      </c>
      <c r="AJ676" s="80" t="str">
        <f>IF(AJ623="-","-",AJ623*INDEX('3c Mappings'!$C$8:$O$21,MATCH($C676,'3c Mappings'!$B$8:$B$21,0),MATCH($B676,'3c Mappings'!$C$7:$O$7,0)))</f>
        <v>-</v>
      </c>
      <c r="AK676" s="80" t="str">
        <f>IF(AK623="-","-",AK623*INDEX('3c Mappings'!$C$8:$O$21,MATCH($C676,'3c Mappings'!$B$8:$B$21,0),MATCH($B676,'3c Mappings'!$C$7:$O$7,0)))</f>
        <v>-</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5">
      <c r="A677" s="10"/>
      <c r="B677" s="72" t="s">
        <v>166</v>
      </c>
      <c r="C677" s="150" t="s">
        <v>131</v>
      </c>
      <c r="D677" s="200"/>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t="str">
        <f>IF(AE624="-","-",AE624*INDEX('3c Mappings'!$C$8:$O$21,MATCH($C677,'3c Mappings'!$B$8:$B$21,0),MATCH($B677,'3c Mappings'!$C$7:$O$7,0)))</f>
        <v>-</v>
      </c>
      <c r="AF677" s="80" t="str">
        <f>IF(AF624="-","-",AF624*INDEX('3c Mappings'!$C$8:$O$21,MATCH($C677,'3c Mappings'!$B$8:$B$21,0),MATCH($B677,'3c Mappings'!$C$7:$O$7,0)))</f>
        <v>-</v>
      </c>
      <c r="AG677" s="80" t="str">
        <f>IF(AG624="-","-",AG624*INDEX('3c Mappings'!$C$8:$O$21,MATCH($C677,'3c Mappings'!$B$8:$B$21,0),MATCH($B677,'3c Mappings'!$C$7:$O$7,0)))</f>
        <v>-</v>
      </c>
      <c r="AH677" s="80" t="str">
        <f>IF(AH624="-","-",AH624*INDEX('3c Mappings'!$C$8:$O$21,MATCH($C677,'3c Mappings'!$B$8:$B$21,0),MATCH($B677,'3c Mappings'!$C$7:$O$7,0)))</f>
        <v>-</v>
      </c>
      <c r="AI677" s="80" t="str">
        <f>IF(AI624="-","-",AI624*INDEX('3c Mappings'!$C$8:$O$21,MATCH($C677,'3c Mappings'!$B$8:$B$21,0),MATCH($B677,'3c Mappings'!$C$7:$O$7,0)))</f>
        <v>-</v>
      </c>
      <c r="AJ677" s="80" t="str">
        <f>IF(AJ624="-","-",AJ624*INDEX('3c Mappings'!$C$8:$O$21,MATCH($C677,'3c Mappings'!$B$8:$B$21,0),MATCH($B677,'3c Mappings'!$C$7:$O$7,0)))</f>
        <v>-</v>
      </c>
      <c r="AK677" s="80" t="str">
        <f>IF(AK624="-","-",AK624*INDEX('3c Mappings'!$C$8:$O$21,MATCH($C677,'3c Mappings'!$B$8:$B$21,0),MATCH($B677,'3c Mappings'!$C$7:$O$7,0)))</f>
        <v>-</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5">
      <c r="A678" s="10"/>
      <c r="B678" s="72" t="s">
        <v>167</v>
      </c>
      <c r="C678" s="150" t="s">
        <v>131</v>
      </c>
      <c r="D678" s="200"/>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t="str">
        <f>IF(AE625="-","-",AE625*INDEX('3c Mappings'!$C$8:$O$21,MATCH($C678,'3c Mappings'!$B$8:$B$21,0),MATCH($B678,'3c Mappings'!$C$7:$O$7,0)))</f>
        <v>-</v>
      </c>
      <c r="AF678" s="80" t="str">
        <f>IF(AF625="-","-",AF625*INDEX('3c Mappings'!$C$8:$O$21,MATCH($C678,'3c Mappings'!$B$8:$B$21,0),MATCH($B678,'3c Mappings'!$C$7:$O$7,0)))</f>
        <v>-</v>
      </c>
      <c r="AG678" s="80" t="str">
        <f>IF(AG625="-","-",AG625*INDEX('3c Mappings'!$C$8:$O$21,MATCH($C678,'3c Mappings'!$B$8:$B$21,0),MATCH($B678,'3c Mappings'!$C$7:$O$7,0)))</f>
        <v>-</v>
      </c>
      <c r="AH678" s="80" t="str">
        <f>IF(AH625="-","-",AH625*INDEX('3c Mappings'!$C$8:$O$21,MATCH($C678,'3c Mappings'!$B$8:$B$21,0),MATCH($B678,'3c Mappings'!$C$7:$O$7,0)))</f>
        <v>-</v>
      </c>
      <c r="AI678" s="80" t="str">
        <f>IF(AI625="-","-",AI625*INDEX('3c Mappings'!$C$8:$O$21,MATCH($C678,'3c Mappings'!$B$8:$B$21,0),MATCH($B678,'3c Mappings'!$C$7:$O$7,0)))</f>
        <v>-</v>
      </c>
      <c r="AJ678" s="80" t="str">
        <f>IF(AJ625="-","-",AJ625*INDEX('3c Mappings'!$C$8:$O$21,MATCH($C678,'3c Mappings'!$B$8:$B$21,0),MATCH($B678,'3c Mappings'!$C$7:$O$7,0)))</f>
        <v>-</v>
      </c>
      <c r="AK678" s="80" t="str">
        <f>IF(AK625="-","-",AK625*INDEX('3c Mappings'!$C$8:$O$21,MATCH($C678,'3c Mappings'!$B$8:$B$21,0),MATCH($B678,'3c Mappings'!$C$7:$O$7,0)))</f>
        <v>-</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65" customHeight="1">
      <c r="A679" s="10"/>
      <c r="B679" s="72" t="s">
        <v>155</v>
      </c>
      <c r="C679" s="150" t="s">
        <v>132</v>
      </c>
      <c r="D679" s="200"/>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t="str">
        <f>IF(AE613="-","-",AE613*INDEX('3c Mappings'!$C$8:$O$21,MATCH($C679,'3c Mappings'!$B$8:$B$21,0),MATCH($B679,'3c Mappings'!$C$7:$O$7,0)))</f>
        <v>-</v>
      </c>
      <c r="AF679" s="80" t="str">
        <f>IF(AF613="-","-",AF613*INDEX('3c Mappings'!$C$8:$O$21,MATCH($C679,'3c Mappings'!$B$8:$B$21,0),MATCH($B679,'3c Mappings'!$C$7:$O$7,0)))</f>
        <v>-</v>
      </c>
      <c r="AG679" s="80" t="str">
        <f>IF(AG613="-","-",AG613*INDEX('3c Mappings'!$C$8:$O$21,MATCH($C679,'3c Mappings'!$B$8:$B$21,0),MATCH($B679,'3c Mappings'!$C$7:$O$7,0)))</f>
        <v>-</v>
      </c>
      <c r="AH679" s="80" t="str">
        <f>IF(AH613="-","-",AH613*INDEX('3c Mappings'!$C$8:$O$21,MATCH($C679,'3c Mappings'!$B$8:$B$21,0),MATCH($B679,'3c Mappings'!$C$7:$O$7,0)))</f>
        <v>-</v>
      </c>
      <c r="AI679" s="80" t="str">
        <f>IF(AI613="-","-",AI613*INDEX('3c Mappings'!$C$8:$O$21,MATCH($C679,'3c Mappings'!$B$8:$B$21,0),MATCH($B679,'3c Mappings'!$C$7:$O$7,0)))</f>
        <v>-</v>
      </c>
      <c r="AJ679" s="80" t="str">
        <f>IF(AJ613="-","-",AJ613*INDEX('3c Mappings'!$C$8:$O$21,MATCH($C679,'3c Mappings'!$B$8:$B$21,0),MATCH($B679,'3c Mappings'!$C$7:$O$7,0)))</f>
        <v>-</v>
      </c>
      <c r="AK679" s="80" t="str">
        <f>IF(AK613="-","-",AK613*INDEX('3c Mappings'!$C$8:$O$21,MATCH($C679,'3c Mappings'!$B$8:$B$21,0),MATCH($B679,'3c Mappings'!$C$7:$O$7,0)))</f>
        <v>-</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5">
      <c r="A680" s="10"/>
      <c r="B680" s="72" t="s">
        <v>156</v>
      </c>
      <c r="C680" s="150" t="s">
        <v>132</v>
      </c>
      <c r="D680" s="200"/>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t="str">
        <f>IF(AE614="-","-",AE614*INDEX('3c Mappings'!$C$8:$O$21,MATCH($C680,'3c Mappings'!$B$8:$B$21,0),MATCH($B680,'3c Mappings'!$C$7:$O$7,0)))</f>
        <v>-</v>
      </c>
      <c r="AF680" s="80" t="str">
        <f>IF(AF614="-","-",AF614*INDEX('3c Mappings'!$C$8:$O$21,MATCH($C680,'3c Mappings'!$B$8:$B$21,0),MATCH($B680,'3c Mappings'!$C$7:$O$7,0)))</f>
        <v>-</v>
      </c>
      <c r="AG680" s="80" t="str">
        <f>IF(AG614="-","-",AG614*INDEX('3c Mappings'!$C$8:$O$21,MATCH($C680,'3c Mappings'!$B$8:$B$21,0),MATCH($B680,'3c Mappings'!$C$7:$O$7,0)))</f>
        <v>-</v>
      </c>
      <c r="AH680" s="80" t="str">
        <f>IF(AH614="-","-",AH614*INDEX('3c Mappings'!$C$8:$O$21,MATCH($C680,'3c Mappings'!$B$8:$B$21,0),MATCH($B680,'3c Mappings'!$C$7:$O$7,0)))</f>
        <v>-</v>
      </c>
      <c r="AI680" s="80" t="str">
        <f>IF(AI614="-","-",AI614*INDEX('3c Mappings'!$C$8:$O$21,MATCH($C680,'3c Mappings'!$B$8:$B$21,0),MATCH($B680,'3c Mappings'!$C$7:$O$7,0)))</f>
        <v>-</v>
      </c>
      <c r="AJ680" s="80" t="str">
        <f>IF(AJ614="-","-",AJ614*INDEX('3c Mappings'!$C$8:$O$21,MATCH($C680,'3c Mappings'!$B$8:$B$21,0),MATCH($B680,'3c Mappings'!$C$7:$O$7,0)))</f>
        <v>-</v>
      </c>
      <c r="AK680" s="80" t="str">
        <f>IF(AK614="-","-",AK614*INDEX('3c Mappings'!$C$8:$O$21,MATCH($C680,'3c Mappings'!$B$8:$B$21,0),MATCH($B680,'3c Mappings'!$C$7:$O$7,0)))</f>
        <v>-</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5">
      <c r="A681" s="10"/>
      <c r="B681" s="72" t="s">
        <v>157</v>
      </c>
      <c r="C681" s="150" t="s">
        <v>132</v>
      </c>
      <c r="D681" s="200"/>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t="str">
        <f>IF(AE615="-","-",AE615*INDEX('3c Mappings'!$C$8:$O$21,MATCH($C681,'3c Mappings'!$B$8:$B$21,0),MATCH($B681,'3c Mappings'!$C$7:$O$7,0)))</f>
        <v>-</v>
      </c>
      <c r="AF681" s="80" t="str">
        <f>IF(AF615="-","-",AF615*INDEX('3c Mappings'!$C$8:$O$21,MATCH($C681,'3c Mappings'!$B$8:$B$21,0),MATCH($B681,'3c Mappings'!$C$7:$O$7,0)))</f>
        <v>-</v>
      </c>
      <c r="AG681" s="80" t="str">
        <f>IF(AG615="-","-",AG615*INDEX('3c Mappings'!$C$8:$O$21,MATCH($C681,'3c Mappings'!$B$8:$B$21,0),MATCH($B681,'3c Mappings'!$C$7:$O$7,0)))</f>
        <v>-</v>
      </c>
      <c r="AH681" s="80" t="str">
        <f>IF(AH615="-","-",AH615*INDEX('3c Mappings'!$C$8:$O$21,MATCH($C681,'3c Mappings'!$B$8:$B$21,0),MATCH($B681,'3c Mappings'!$C$7:$O$7,0)))</f>
        <v>-</v>
      </c>
      <c r="AI681" s="80" t="str">
        <f>IF(AI615="-","-",AI615*INDEX('3c Mappings'!$C$8:$O$21,MATCH($C681,'3c Mappings'!$B$8:$B$21,0),MATCH($B681,'3c Mappings'!$C$7:$O$7,0)))</f>
        <v>-</v>
      </c>
      <c r="AJ681" s="80" t="str">
        <f>IF(AJ615="-","-",AJ615*INDEX('3c Mappings'!$C$8:$O$21,MATCH($C681,'3c Mappings'!$B$8:$B$21,0),MATCH($B681,'3c Mappings'!$C$7:$O$7,0)))</f>
        <v>-</v>
      </c>
      <c r="AK681" s="80" t="str">
        <f>IF(AK615="-","-",AK615*INDEX('3c Mappings'!$C$8:$O$21,MATCH($C681,'3c Mappings'!$B$8:$B$21,0),MATCH($B681,'3c Mappings'!$C$7:$O$7,0)))</f>
        <v>-</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5">
      <c r="A682" s="10"/>
      <c r="B682" s="72" t="s">
        <v>158</v>
      </c>
      <c r="C682" s="150" t="s">
        <v>132</v>
      </c>
      <c r="D682" s="200"/>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t="str">
        <f>IF(AE616="-","-",AE616*INDEX('3c Mappings'!$C$8:$O$21,MATCH($C682,'3c Mappings'!$B$8:$B$21,0),MATCH($B682,'3c Mappings'!$C$7:$O$7,0)))</f>
        <v>-</v>
      </c>
      <c r="AF682" s="80" t="str">
        <f>IF(AF616="-","-",AF616*INDEX('3c Mappings'!$C$8:$O$21,MATCH($C682,'3c Mappings'!$B$8:$B$21,0),MATCH($B682,'3c Mappings'!$C$7:$O$7,0)))</f>
        <v>-</v>
      </c>
      <c r="AG682" s="80" t="str">
        <f>IF(AG616="-","-",AG616*INDEX('3c Mappings'!$C$8:$O$21,MATCH($C682,'3c Mappings'!$B$8:$B$21,0),MATCH($B682,'3c Mappings'!$C$7:$O$7,0)))</f>
        <v>-</v>
      </c>
      <c r="AH682" s="80" t="str">
        <f>IF(AH616="-","-",AH616*INDEX('3c Mappings'!$C$8:$O$21,MATCH($C682,'3c Mappings'!$B$8:$B$21,0),MATCH($B682,'3c Mappings'!$C$7:$O$7,0)))</f>
        <v>-</v>
      </c>
      <c r="AI682" s="80" t="str">
        <f>IF(AI616="-","-",AI616*INDEX('3c Mappings'!$C$8:$O$21,MATCH($C682,'3c Mappings'!$B$8:$B$21,0),MATCH($B682,'3c Mappings'!$C$7:$O$7,0)))</f>
        <v>-</v>
      </c>
      <c r="AJ682" s="80" t="str">
        <f>IF(AJ616="-","-",AJ616*INDEX('3c Mappings'!$C$8:$O$21,MATCH($C682,'3c Mappings'!$B$8:$B$21,0),MATCH($B682,'3c Mappings'!$C$7:$O$7,0)))</f>
        <v>-</v>
      </c>
      <c r="AK682" s="80" t="str">
        <f>IF(AK616="-","-",AK616*INDEX('3c Mappings'!$C$8:$O$21,MATCH($C682,'3c Mappings'!$B$8:$B$21,0),MATCH($B682,'3c Mappings'!$C$7:$O$7,0)))</f>
        <v>-</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5">
      <c r="A683" s="10"/>
      <c r="B683" s="72" t="s">
        <v>159</v>
      </c>
      <c r="C683" s="150" t="s">
        <v>132</v>
      </c>
      <c r="D683" s="200"/>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t="str">
        <f>IF(AE617="-","-",AE617*INDEX('3c Mappings'!$C$8:$O$21,MATCH($C683,'3c Mappings'!$B$8:$B$21,0),MATCH($B683,'3c Mappings'!$C$7:$O$7,0)))</f>
        <v>-</v>
      </c>
      <c r="AF683" s="80" t="str">
        <f>IF(AF617="-","-",AF617*INDEX('3c Mappings'!$C$8:$O$21,MATCH($C683,'3c Mappings'!$B$8:$B$21,0),MATCH($B683,'3c Mappings'!$C$7:$O$7,0)))</f>
        <v>-</v>
      </c>
      <c r="AG683" s="80" t="str">
        <f>IF(AG617="-","-",AG617*INDEX('3c Mappings'!$C$8:$O$21,MATCH($C683,'3c Mappings'!$B$8:$B$21,0),MATCH($B683,'3c Mappings'!$C$7:$O$7,0)))</f>
        <v>-</v>
      </c>
      <c r="AH683" s="80" t="str">
        <f>IF(AH617="-","-",AH617*INDEX('3c Mappings'!$C$8:$O$21,MATCH($C683,'3c Mappings'!$B$8:$B$21,0),MATCH($B683,'3c Mappings'!$C$7:$O$7,0)))</f>
        <v>-</v>
      </c>
      <c r="AI683" s="80" t="str">
        <f>IF(AI617="-","-",AI617*INDEX('3c Mappings'!$C$8:$O$21,MATCH($C683,'3c Mappings'!$B$8:$B$21,0),MATCH($B683,'3c Mappings'!$C$7:$O$7,0)))</f>
        <v>-</v>
      </c>
      <c r="AJ683" s="80" t="str">
        <f>IF(AJ617="-","-",AJ617*INDEX('3c Mappings'!$C$8:$O$21,MATCH($C683,'3c Mappings'!$B$8:$B$21,0),MATCH($B683,'3c Mappings'!$C$7:$O$7,0)))</f>
        <v>-</v>
      </c>
      <c r="AK683" s="80" t="str">
        <f>IF(AK617="-","-",AK617*INDEX('3c Mappings'!$C$8:$O$21,MATCH($C683,'3c Mappings'!$B$8:$B$21,0),MATCH($B683,'3c Mappings'!$C$7:$O$7,0)))</f>
        <v>-</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5">
      <c r="A684" s="10"/>
      <c r="B684" s="72" t="s">
        <v>160</v>
      </c>
      <c r="C684" s="150" t="s">
        <v>132</v>
      </c>
      <c r="D684" s="200"/>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t="str">
        <f>IF(AE618="-","-",AE618*INDEX('3c Mappings'!$C$8:$O$21,MATCH($C684,'3c Mappings'!$B$8:$B$21,0),MATCH($B684,'3c Mappings'!$C$7:$O$7,0)))</f>
        <v>-</v>
      </c>
      <c r="AF684" s="80" t="str">
        <f>IF(AF618="-","-",AF618*INDEX('3c Mappings'!$C$8:$O$21,MATCH($C684,'3c Mappings'!$B$8:$B$21,0),MATCH($B684,'3c Mappings'!$C$7:$O$7,0)))</f>
        <v>-</v>
      </c>
      <c r="AG684" s="80" t="str">
        <f>IF(AG618="-","-",AG618*INDEX('3c Mappings'!$C$8:$O$21,MATCH($C684,'3c Mappings'!$B$8:$B$21,0),MATCH($B684,'3c Mappings'!$C$7:$O$7,0)))</f>
        <v>-</v>
      </c>
      <c r="AH684" s="80" t="str">
        <f>IF(AH618="-","-",AH618*INDEX('3c Mappings'!$C$8:$O$21,MATCH($C684,'3c Mappings'!$B$8:$B$21,0),MATCH($B684,'3c Mappings'!$C$7:$O$7,0)))</f>
        <v>-</v>
      </c>
      <c r="AI684" s="80" t="str">
        <f>IF(AI618="-","-",AI618*INDEX('3c Mappings'!$C$8:$O$21,MATCH($C684,'3c Mappings'!$B$8:$B$21,0),MATCH($B684,'3c Mappings'!$C$7:$O$7,0)))</f>
        <v>-</v>
      </c>
      <c r="AJ684" s="80" t="str">
        <f>IF(AJ618="-","-",AJ618*INDEX('3c Mappings'!$C$8:$O$21,MATCH($C684,'3c Mappings'!$B$8:$B$21,0),MATCH($B684,'3c Mappings'!$C$7:$O$7,0)))</f>
        <v>-</v>
      </c>
      <c r="AK684" s="80" t="str">
        <f>IF(AK618="-","-",AK618*INDEX('3c Mappings'!$C$8:$O$21,MATCH($C684,'3c Mappings'!$B$8:$B$21,0),MATCH($B684,'3c Mappings'!$C$7:$O$7,0)))</f>
        <v>-</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5">
      <c r="A685" s="10"/>
      <c r="B685" s="72" t="s">
        <v>161</v>
      </c>
      <c r="C685" s="150" t="s">
        <v>132</v>
      </c>
      <c r="D685" s="200"/>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t="str">
        <f>IF(AE619="-","-",AE619*INDEX('3c Mappings'!$C$8:$O$21,MATCH($C685,'3c Mappings'!$B$8:$B$21,0),MATCH($B685,'3c Mappings'!$C$7:$O$7,0)))</f>
        <v>-</v>
      </c>
      <c r="AF685" s="80" t="str">
        <f>IF(AF619="-","-",AF619*INDEX('3c Mappings'!$C$8:$O$21,MATCH($C685,'3c Mappings'!$B$8:$B$21,0),MATCH($B685,'3c Mappings'!$C$7:$O$7,0)))</f>
        <v>-</v>
      </c>
      <c r="AG685" s="80" t="str">
        <f>IF(AG619="-","-",AG619*INDEX('3c Mappings'!$C$8:$O$21,MATCH($C685,'3c Mappings'!$B$8:$B$21,0),MATCH($B685,'3c Mappings'!$C$7:$O$7,0)))</f>
        <v>-</v>
      </c>
      <c r="AH685" s="80" t="str">
        <f>IF(AH619="-","-",AH619*INDEX('3c Mappings'!$C$8:$O$21,MATCH($C685,'3c Mappings'!$B$8:$B$21,0),MATCH($B685,'3c Mappings'!$C$7:$O$7,0)))</f>
        <v>-</v>
      </c>
      <c r="AI685" s="80" t="str">
        <f>IF(AI619="-","-",AI619*INDEX('3c Mappings'!$C$8:$O$21,MATCH($C685,'3c Mappings'!$B$8:$B$21,0),MATCH($B685,'3c Mappings'!$C$7:$O$7,0)))</f>
        <v>-</v>
      </c>
      <c r="AJ685" s="80" t="str">
        <f>IF(AJ619="-","-",AJ619*INDEX('3c Mappings'!$C$8:$O$21,MATCH($C685,'3c Mappings'!$B$8:$B$21,0),MATCH($B685,'3c Mappings'!$C$7:$O$7,0)))</f>
        <v>-</v>
      </c>
      <c r="AK685" s="80" t="str">
        <f>IF(AK619="-","-",AK619*INDEX('3c Mappings'!$C$8:$O$21,MATCH($C685,'3c Mappings'!$B$8:$B$21,0),MATCH($B685,'3c Mappings'!$C$7:$O$7,0)))</f>
        <v>-</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5">
      <c r="A686" s="10"/>
      <c r="B686" s="72" t="s">
        <v>162</v>
      </c>
      <c r="C686" s="150" t="s">
        <v>132</v>
      </c>
      <c r="D686" s="200"/>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t="str">
        <f>IF(AE620="-","-",AE620*INDEX('3c Mappings'!$C$8:$O$21,MATCH($C686,'3c Mappings'!$B$8:$B$21,0),MATCH($B686,'3c Mappings'!$C$7:$O$7,0)))</f>
        <v>-</v>
      </c>
      <c r="AF686" s="80" t="str">
        <f>IF(AF620="-","-",AF620*INDEX('3c Mappings'!$C$8:$O$21,MATCH($C686,'3c Mappings'!$B$8:$B$21,0),MATCH($B686,'3c Mappings'!$C$7:$O$7,0)))</f>
        <v>-</v>
      </c>
      <c r="AG686" s="80" t="str">
        <f>IF(AG620="-","-",AG620*INDEX('3c Mappings'!$C$8:$O$21,MATCH($C686,'3c Mappings'!$B$8:$B$21,0),MATCH($B686,'3c Mappings'!$C$7:$O$7,0)))</f>
        <v>-</v>
      </c>
      <c r="AH686" s="80" t="str">
        <f>IF(AH620="-","-",AH620*INDEX('3c Mappings'!$C$8:$O$21,MATCH($C686,'3c Mappings'!$B$8:$B$21,0),MATCH($B686,'3c Mappings'!$C$7:$O$7,0)))</f>
        <v>-</v>
      </c>
      <c r="AI686" s="80" t="str">
        <f>IF(AI620="-","-",AI620*INDEX('3c Mappings'!$C$8:$O$21,MATCH($C686,'3c Mappings'!$B$8:$B$21,0),MATCH($B686,'3c Mappings'!$C$7:$O$7,0)))</f>
        <v>-</v>
      </c>
      <c r="AJ686" s="80" t="str">
        <f>IF(AJ620="-","-",AJ620*INDEX('3c Mappings'!$C$8:$O$21,MATCH($C686,'3c Mappings'!$B$8:$B$21,0),MATCH($B686,'3c Mappings'!$C$7:$O$7,0)))</f>
        <v>-</v>
      </c>
      <c r="AK686" s="80" t="str">
        <f>IF(AK620="-","-",AK620*INDEX('3c Mappings'!$C$8:$O$21,MATCH($C686,'3c Mappings'!$B$8:$B$21,0),MATCH($B686,'3c Mappings'!$C$7:$O$7,0)))</f>
        <v>-</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5">
      <c r="A687" s="10"/>
      <c r="B687" s="72" t="s">
        <v>163</v>
      </c>
      <c r="C687" s="150" t="s">
        <v>132</v>
      </c>
      <c r="D687" s="200"/>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t="str">
        <f>IF(AE621="-","-",AE621*INDEX('3c Mappings'!$C$8:$O$21,MATCH($C687,'3c Mappings'!$B$8:$B$21,0),MATCH($B687,'3c Mappings'!$C$7:$O$7,0)))</f>
        <v>-</v>
      </c>
      <c r="AF687" s="80" t="str">
        <f>IF(AF621="-","-",AF621*INDEX('3c Mappings'!$C$8:$O$21,MATCH($C687,'3c Mappings'!$B$8:$B$21,0),MATCH($B687,'3c Mappings'!$C$7:$O$7,0)))</f>
        <v>-</v>
      </c>
      <c r="AG687" s="80" t="str">
        <f>IF(AG621="-","-",AG621*INDEX('3c Mappings'!$C$8:$O$21,MATCH($C687,'3c Mappings'!$B$8:$B$21,0),MATCH($B687,'3c Mappings'!$C$7:$O$7,0)))</f>
        <v>-</v>
      </c>
      <c r="AH687" s="80" t="str">
        <f>IF(AH621="-","-",AH621*INDEX('3c Mappings'!$C$8:$O$21,MATCH($C687,'3c Mappings'!$B$8:$B$21,0),MATCH($B687,'3c Mappings'!$C$7:$O$7,0)))</f>
        <v>-</v>
      </c>
      <c r="AI687" s="80" t="str">
        <f>IF(AI621="-","-",AI621*INDEX('3c Mappings'!$C$8:$O$21,MATCH($C687,'3c Mappings'!$B$8:$B$21,0),MATCH($B687,'3c Mappings'!$C$7:$O$7,0)))</f>
        <v>-</v>
      </c>
      <c r="AJ687" s="80" t="str">
        <f>IF(AJ621="-","-",AJ621*INDEX('3c Mappings'!$C$8:$O$21,MATCH($C687,'3c Mappings'!$B$8:$B$21,0),MATCH($B687,'3c Mappings'!$C$7:$O$7,0)))</f>
        <v>-</v>
      </c>
      <c r="AK687" s="80" t="str">
        <f>IF(AK621="-","-",AK621*INDEX('3c Mappings'!$C$8:$O$21,MATCH($C687,'3c Mappings'!$B$8:$B$21,0),MATCH($B687,'3c Mappings'!$C$7:$O$7,0)))</f>
        <v>-</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5">
      <c r="A688" s="10"/>
      <c r="B688" s="72" t="s">
        <v>164</v>
      </c>
      <c r="C688" s="150" t="s">
        <v>132</v>
      </c>
      <c r="D688" s="200"/>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t="str">
        <f>IF(AE622="-","-",AE622*INDEX('3c Mappings'!$C$8:$O$21,MATCH($C688,'3c Mappings'!$B$8:$B$21,0),MATCH($B688,'3c Mappings'!$C$7:$O$7,0)))</f>
        <v>-</v>
      </c>
      <c r="AF688" s="80" t="str">
        <f>IF(AF622="-","-",AF622*INDEX('3c Mappings'!$C$8:$O$21,MATCH($C688,'3c Mappings'!$B$8:$B$21,0),MATCH($B688,'3c Mappings'!$C$7:$O$7,0)))</f>
        <v>-</v>
      </c>
      <c r="AG688" s="80" t="str">
        <f>IF(AG622="-","-",AG622*INDEX('3c Mappings'!$C$8:$O$21,MATCH($C688,'3c Mappings'!$B$8:$B$21,0),MATCH($B688,'3c Mappings'!$C$7:$O$7,0)))</f>
        <v>-</v>
      </c>
      <c r="AH688" s="80" t="str">
        <f>IF(AH622="-","-",AH622*INDEX('3c Mappings'!$C$8:$O$21,MATCH($C688,'3c Mappings'!$B$8:$B$21,0),MATCH($B688,'3c Mappings'!$C$7:$O$7,0)))</f>
        <v>-</v>
      </c>
      <c r="AI688" s="80" t="str">
        <f>IF(AI622="-","-",AI622*INDEX('3c Mappings'!$C$8:$O$21,MATCH($C688,'3c Mappings'!$B$8:$B$21,0),MATCH($B688,'3c Mappings'!$C$7:$O$7,0)))</f>
        <v>-</v>
      </c>
      <c r="AJ688" s="80" t="str">
        <f>IF(AJ622="-","-",AJ622*INDEX('3c Mappings'!$C$8:$O$21,MATCH($C688,'3c Mappings'!$B$8:$B$21,0),MATCH($B688,'3c Mappings'!$C$7:$O$7,0)))</f>
        <v>-</v>
      </c>
      <c r="AK688" s="80" t="str">
        <f>IF(AK622="-","-",AK622*INDEX('3c Mappings'!$C$8:$O$21,MATCH($C688,'3c Mappings'!$B$8:$B$21,0),MATCH($B688,'3c Mappings'!$C$7:$O$7,0)))</f>
        <v>-</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5">
      <c r="A689" s="10"/>
      <c r="B689" s="72" t="s">
        <v>165</v>
      </c>
      <c r="C689" s="150" t="s">
        <v>132</v>
      </c>
      <c r="D689" s="200"/>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t="str">
        <f>IF(AE623="-","-",AE623*INDEX('3c Mappings'!$C$8:$O$21,MATCH($C689,'3c Mappings'!$B$8:$B$21,0),MATCH($B689,'3c Mappings'!$C$7:$O$7,0)))</f>
        <v>-</v>
      </c>
      <c r="AF689" s="80" t="str">
        <f>IF(AF623="-","-",AF623*INDEX('3c Mappings'!$C$8:$O$21,MATCH($C689,'3c Mappings'!$B$8:$B$21,0),MATCH($B689,'3c Mappings'!$C$7:$O$7,0)))</f>
        <v>-</v>
      </c>
      <c r="AG689" s="80" t="str">
        <f>IF(AG623="-","-",AG623*INDEX('3c Mappings'!$C$8:$O$21,MATCH($C689,'3c Mappings'!$B$8:$B$21,0),MATCH($B689,'3c Mappings'!$C$7:$O$7,0)))</f>
        <v>-</v>
      </c>
      <c r="AH689" s="80" t="str">
        <f>IF(AH623="-","-",AH623*INDEX('3c Mappings'!$C$8:$O$21,MATCH($C689,'3c Mappings'!$B$8:$B$21,0),MATCH($B689,'3c Mappings'!$C$7:$O$7,0)))</f>
        <v>-</v>
      </c>
      <c r="AI689" s="80" t="str">
        <f>IF(AI623="-","-",AI623*INDEX('3c Mappings'!$C$8:$O$21,MATCH($C689,'3c Mappings'!$B$8:$B$21,0),MATCH($B689,'3c Mappings'!$C$7:$O$7,0)))</f>
        <v>-</v>
      </c>
      <c r="AJ689" s="80" t="str">
        <f>IF(AJ623="-","-",AJ623*INDEX('3c Mappings'!$C$8:$O$21,MATCH($C689,'3c Mappings'!$B$8:$B$21,0),MATCH($B689,'3c Mappings'!$C$7:$O$7,0)))</f>
        <v>-</v>
      </c>
      <c r="AK689" s="80" t="str">
        <f>IF(AK623="-","-",AK623*INDEX('3c Mappings'!$C$8:$O$21,MATCH($C689,'3c Mappings'!$B$8:$B$21,0),MATCH($B689,'3c Mappings'!$C$7:$O$7,0)))</f>
        <v>-</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5">
      <c r="A690" s="10"/>
      <c r="B690" s="72" t="s">
        <v>166</v>
      </c>
      <c r="C690" s="150" t="s">
        <v>132</v>
      </c>
      <c r="D690" s="200"/>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t="str">
        <f>IF(AE624="-","-",AE624*INDEX('3c Mappings'!$C$8:$O$21,MATCH($C690,'3c Mappings'!$B$8:$B$21,0),MATCH($B690,'3c Mappings'!$C$7:$O$7,0)))</f>
        <v>-</v>
      </c>
      <c r="AF690" s="80" t="str">
        <f>IF(AF624="-","-",AF624*INDEX('3c Mappings'!$C$8:$O$21,MATCH($C690,'3c Mappings'!$B$8:$B$21,0),MATCH($B690,'3c Mappings'!$C$7:$O$7,0)))</f>
        <v>-</v>
      </c>
      <c r="AG690" s="80" t="str">
        <f>IF(AG624="-","-",AG624*INDEX('3c Mappings'!$C$8:$O$21,MATCH($C690,'3c Mappings'!$B$8:$B$21,0),MATCH($B690,'3c Mappings'!$C$7:$O$7,0)))</f>
        <v>-</v>
      </c>
      <c r="AH690" s="80" t="str">
        <f>IF(AH624="-","-",AH624*INDEX('3c Mappings'!$C$8:$O$21,MATCH($C690,'3c Mappings'!$B$8:$B$21,0),MATCH($B690,'3c Mappings'!$C$7:$O$7,0)))</f>
        <v>-</v>
      </c>
      <c r="AI690" s="80" t="str">
        <f>IF(AI624="-","-",AI624*INDEX('3c Mappings'!$C$8:$O$21,MATCH($C690,'3c Mappings'!$B$8:$B$21,0),MATCH($B690,'3c Mappings'!$C$7:$O$7,0)))</f>
        <v>-</v>
      </c>
      <c r="AJ690" s="80" t="str">
        <f>IF(AJ624="-","-",AJ624*INDEX('3c Mappings'!$C$8:$O$21,MATCH($C690,'3c Mappings'!$B$8:$B$21,0),MATCH($B690,'3c Mappings'!$C$7:$O$7,0)))</f>
        <v>-</v>
      </c>
      <c r="AK690" s="80" t="str">
        <f>IF(AK624="-","-",AK624*INDEX('3c Mappings'!$C$8:$O$21,MATCH($C690,'3c Mappings'!$B$8:$B$21,0),MATCH($B690,'3c Mappings'!$C$7:$O$7,0)))</f>
        <v>-</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5">
      <c r="A691" s="10"/>
      <c r="B691" s="72" t="s">
        <v>167</v>
      </c>
      <c r="C691" s="150" t="s">
        <v>132</v>
      </c>
      <c r="D691" s="200"/>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t="str">
        <f>IF(AE625="-","-",AE625*INDEX('3c Mappings'!$C$8:$O$21,MATCH($C691,'3c Mappings'!$B$8:$B$21,0),MATCH($B691,'3c Mappings'!$C$7:$O$7,0)))</f>
        <v>-</v>
      </c>
      <c r="AF691" s="80" t="str">
        <f>IF(AF625="-","-",AF625*INDEX('3c Mappings'!$C$8:$O$21,MATCH($C691,'3c Mappings'!$B$8:$B$21,0),MATCH($B691,'3c Mappings'!$C$7:$O$7,0)))</f>
        <v>-</v>
      </c>
      <c r="AG691" s="80" t="str">
        <f>IF(AG625="-","-",AG625*INDEX('3c Mappings'!$C$8:$O$21,MATCH($C691,'3c Mappings'!$B$8:$B$21,0),MATCH($B691,'3c Mappings'!$C$7:$O$7,0)))</f>
        <v>-</v>
      </c>
      <c r="AH691" s="80" t="str">
        <f>IF(AH625="-","-",AH625*INDEX('3c Mappings'!$C$8:$O$21,MATCH($C691,'3c Mappings'!$B$8:$B$21,0),MATCH($B691,'3c Mappings'!$C$7:$O$7,0)))</f>
        <v>-</v>
      </c>
      <c r="AI691" s="80" t="str">
        <f>IF(AI625="-","-",AI625*INDEX('3c Mappings'!$C$8:$O$21,MATCH($C691,'3c Mappings'!$B$8:$B$21,0),MATCH($B691,'3c Mappings'!$C$7:$O$7,0)))</f>
        <v>-</v>
      </c>
      <c r="AJ691" s="80" t="str">
        <f>IF(AJ625="-","-",AJ625*INDEX('3c Mappings'!$C$8:$O$21,MATCH($C691,'3c Mappings'!$B$8:$B$21,0),MATCH($B691,'3c Mappings'!$C$7:$O$7,0)))</f>
        <v>-</v>
      </c>
      <c r="AK691" s="80" t="str">
        <f>IF(AK625="-","-",AK625*INDEX('3c Mappings'!$C$8:$O$21,MATCH($C691,'3c Mappings'!$B$8:$B$21,0),MATCH($B691,'3c Mappings'!$C$7:$O$7,0)))</f>
        <v>-</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65" customHeight="1">
      <c r="A692" s="10"/>
      <c r="B692" s="72" t="s">
        <v>155</v>
      </c>
      <c r="C692" s="150" t="s">
        <v>133</v>
      </c>
      <c r="D692" s="200"/>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t="str">
        <f>IF(AE613="-","-",AE613*INDEX('3c Mappings'!$C$8:$O$21,MATCH($C692,'3c Mappings'!$B$8:$B$21,0),MATCH($B692,'3c Mappings'!$C$7:$O$7,0)))</f>
        <v>-</v>
      </c>
      <c r="AF692" s="80" t="str">
        <f>IF(AF613="-","-",AF613*INDEX('3c Mappings'!$C$8:$O$21,MATCH($C692,'3c Mappings'!$B$8:$B$21,0),MATCH($B692,'3c Mappings'!$C$7:$O$7,0)))</f>
        <v>-</v>
      </c>
      <c r="AG692" s="80" t="str">
        <f>IF(AG613="-","-",AG613*INDEX('3c Mappings'!$C$8:$O$21,MATCH($C692,'3c Mappings'!$B$8:$B$21,0),MATCH($B692,'3c Mappings'!$C$7:$O$7,0)))</f>
        <v>-</v>
      </c>
      <c r="AH692" s="80" t="str">
        <f>IF(AH613="-","-",AH613*INDEX('3c Mappings'!$C$8:$O$21,MATCH($C692,'3c Mappings'!$B$8:$B$21,0),MATCH($B692,'3c Mappings'!$C$7:$O$7,0)))</f>
        <v>-</v>
      </c>
      <c r="AI692" s="80" t="str">
        <f>IF(AI613="-","-",AI613*INDEX('3c Mappings'!$C$8:$O$21,MATCH($C692,'3c Mappings'!$B$8:$B$21,0),MATCH($B692,'3c Mappings'!$C$7:$O$7,0)))</f>
        <v>-</v>
      </c>
      <c r="AJ692" s="80" t="str">
        <f>IF(AJ613="-","-",AJ613*INDEX('3c Mappings'!$C$8:$O$21,MATCH($C692,'3c Mappings'!$B$8:$B$21,0),MATCH($B692,'3c Mappings'!$C$7:$O$7,0)))</f>
        <v>-</v>
      </c>
      <c r="AK692" s="80" t="str">
        <f>IF(AK613="-","-",AK613*INDEX('3c Mappings'!$C$8:$O$21,MATCH($C692,'3c Mappings'!$B$8:$B$21,0),MATCH($B692,'3c Mappings'!$C$7:$O$7,0)))</f>
        <v>-</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5">
      <c r="A693" s="10"/>
      <c r="B693" s="72" t="s">
        <v>156</v>
      </c>
      <c r="C693" s="150" t="s">
        <v>133</v>
      </c>
      <c r="D693" s="200"/>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t="str">
        <f>IF(AE614="-","-",AE614*INDEX('3c Mappings'!$C$8:$O$21,MATCH($C693,'3c Mappings'!$B$8:$B$21,0),MATCH($B693,'3c Mappings'!$C$7:$O$7,0)))</f>
        <v>-</v>
      </c>
      <c r="AF693" s="80" t="str">
        <f>IF(AF614="-","-",AF614*INDEX('3c Mappings'!$C$8:$O$21,MATCH($C693,'3c Mappings'!$B$8:$B$21,0),MATCH($B693,'3c Mappings'!$C$7:$O$7,0)))</f>
        <v>-</v>
      </c>
      <c r="AG693" s="80" t="str">
        <f>IF(AG614="-","-",AG614*INDEX('3c Mappings'!$C$8:$O$21,MATCH($C693,'3c Mappings'!$B$8:$B$21,0),MATCH($B693,'3c Mappings'!$C$7:$O$7,0)))</f>
        <v>-</v>
      </c>
      <c r="AH693" s="80" t="str">
        <f>IF(AH614="-","-",AH614*INDEX('3c Mappings'!$C$8:$O$21,MATCH($C693,'3c Mappings'!$B$8:$B$21,0),MATCH($B693,'3c Mappings'!$C$7:$O$7,0)))</f>
        <v>-</v>
      </c>
      <c r="AI693" s="80" t="str">
        <f>IF(AI614="-","-",AI614*INDEX('3c Mappings'!$C$8:$O$21,MATCH($C693,'3c Mappings'!$B$8:$B$21,0),MATCH($B693,'3c Mappings'!$C$7:$O$7,0)))</f>
        <v>-</v>
      </c>
      <c r="AJ693" s="80" t="str">
        <f>IF(AJ614="-","-",AJ614*INDEX('3c Mappings'!$C$8:$O$21,MATCH($C693,'3c Mappings'!$B$8:$B$21,0),MATCH($B693,'3c Mappings'!$C$7:$O$7,0)))</f>
        <v>-</v>
      </c>
      <c r="AK693" s="80" t="str">
        <f>IF(AK614="-","-",AK614*INDEX('3c Mappings'!$C$8:$O$21,MATCH($C693,'3c Mappings'!$B$8:$B$21,0),MATCH($B693,'3c Mappings'!$C$7:$O$7,0)))</f>
        <v>-</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5">
      <c r="A694" s="10"/>
      <c r="B694" s="72" t="s">
        <v>157</v>
      </c>
      <c r="C694" s="150" t="s">
        <v>133</v>
      </c>
      <c r="D694" s="200"/>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t="str">
        <f>IF(AE615="-","-",AE615*INDEX('3c Mappings'!$C$8:$O$21,MATCH($C694,'3c Mappings'!$B$8:$B$21,0),MATCH($B694,'3c Mappings'!$C$7:$O$7,0)))</f>
        <v>-</v>
      </c>
      <c r="AF694" s="80" t="str">
        <f>IF(AF615="-","-",AF615*INDEX('3c Mappings'!$C$8:$O$21,MATCH($C694,'3c Mappings'!$B$8:$B$21,0),MATCH($B694,'3c Mappings'!$C$7:$O$7,0)))</f>
        <v>-</v>
      </c>
      <c r="AG694" s="80" t="str">
        <f>IF(AG615="-","-",AG615*INDEX('3c Mappings'!$C$8:$O$21,MATCH($C694,'3c Mappings'!$B$8:$B$21,0),MATCH($B694,'3c Mappings'!$C$7:$O$7,0)))</f>
        <v>-</v>
      </c>
      <c r="AH694" s="80" t="str">
        <f>IF(AH615="-","-",AH615*INDEX('3c Mappings'!$C$8:$O$21,MATCH($C694,'3c Mappings'!$B$8:$B$21,0),MATCH($B694,'3c Mappings'!$C$7:$O$7,0)))</f>
        <v>-</v>
      </c>
      <c r="AI694" s="80" t="str">
        <f>IF(AI615="-","-",AI615*INDEX('3c Mappings'!$C$8:$O$21,MATCH($C694,'3c Mappings'!$B$8:$B$21,0),MATCH($B694,'3c Mappings'!$C$7:$O$7,0)))</f>
        <v>-</v>
      </c>
      <c r="AJ694" s="80" t="str">
        <f>IF(AJ615="-","-",AJ615*INDEX('3c Mappings'!$C$8:$O$21,MATCH($C694,'3c Mappings'!$B$8:$B$21,0),MATCH($B694,'3c Mappings'!$C$7:$O$7,0)))</f>
        <v>-</v>
      </c>
      <c r="AK694" s="80" t="str">
        <f>IF(AK615="-","-",AK615*INDEX('3c Mappings'!$C$8:$O$21,MATCH($C694,'3c Mappings'!$B$8:$B$21,0),MATCH($B694,'3c Mappings'!$C$7:$O$7,0)))</f>
        <v>-</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5">
      <c r="A695" s="10"/>
      <c r="B695" s="72" t="s">
        <v>158</v>
      </c>
      <c r="C695" s="150" t="s">
        <v>133</v>
      </c>
      <c r="D695" s="200"/>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t="str">
        <f>IF(AE616="-","-",AE616*INDEX('3c Mappings'!$C$8:$O$21,MATCH($C695,'3c Mappings'!$B$8:$B$21,0),MATCH($B695,'3c Mappings'!$C$7:$O$7,0)))</f>
        <v>-</v>
      </c>
      <c r="AF695" s="80" t="str">
        <f>IF(AF616="-","-",AF616*INDEX('3c Mappings'!$C$8:$O$21,MATCH($C695,'3c Mappings'!$B$8:$B$21,0),MATCH($B695,'3c Mappings'!$C$7:$O$7,0)))</f>
        <v>-</v>
      </c>
      <c r="AG695" s="80" t="str">
        <f>IF(AG616="-","-",AG616*INDEX('3c Mappings'!$C$8:$O$21,MATCH($C695,'3c Mappings'!$B$8:$B$21,0),MATCH($B695,'3c Mappings'!$C$7:$O$7,0)))</f>
        <v>-</v>
      </c>
      <c r="AH695" s="80" t="str">
        <f>IF(AH616="-","-",AH616*INDEX('3c Mappings'!$C$8:$O$21,MATCH($C695,'3c Mappings'!$B$8:$B$21,0),MATCH($B695,'3c Mappings'!$C$7:$O$7,0)))</f>
        <v>-</v>
      </c>
      <c r="AI695" s="80" t="str">
        <f>IF(AI616="-","-",AI616*INDEX('3c Mappings'!$C$8:$O$21,MATCH($C695,'3c Mappings'!$B$8:$B$21,0),MATCH($B695,'3c Mappings'!$C$7:$O$7,0)))</f>
        <v>-</v>
      </c>
      <c r="AJ695" s="80" t="str">
        <f>IF(AJ616="-","-",AJ616*INDEX('3c Mappings'!$C$8:$O$21,MATCH($C695,'3c Mappings'!$B$8:$B$21,0),MATCH($B695,'3c Mappings'!$C$7:$O$7,0)))</f>
        <v>-</v>
      </c>
      <c r="AK695" s="80" t="str">
        <f>IF(AK616="-","-",AK616*INDEX('3c Mappings'!$C$8:$O$21,MATCH($C695,'3c Mappings'!$B$8:$B$21,0),MATCH($B695,'3c Mappings'!$C$7:$O$7,0)))</f>
        <v>-</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5">
      <c r="A696" s="10"/>
      <c r="B696" s="72" t="s">
        <v>159</v>
      </c>
      <c r="C696" s="150" t="s">
        <v>133</v>
      </c>
      <c r="D696" s="200"/>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t="str">
        <f>IF(AE617="-","-",AE617*INDEX('3c Mappings'!$C$8:$O$21,MATCH($C696,'3c Mappings'!$B$8:$B$21,0),MATCH($B696,'3c Mappings'!$C$7:$O$7,0)))</f>
        <v>-</v>
      </c>
      <c r="AF696" s="80" t="str">
        <f>IF(AF617="-","-",AF617*INDEX('3c Mappings'!$C$8:$O$21,MATCH($C696,'3c Mappings'!$B$8:$B$21,0),MATCH($B696,'3c Mappings'!$C$7:$O$7,0)))</f>
        <v>-</v>
      </c>
      <c r="AG696" s="80" t="str">
        <f>IF(AG617="-","-",AG617*INDEX('3c Mappings'!$C$8:$O$21,MATCH($C696,'3c Mappings'!$B$8:$B$21,0),MATCH($B696,'3c Mappings'!$C$7:$O$7,0)))</f>
        <v>-</v>
      </c>
      <c r="AH696" s="80" t="str">
        <f>IF(AH617="-","-",AH617*INDEX('3c Mappings'!$C$8:$O$21,MATCH($C696,'3c Mappings'!$B$8:$B$21,0),MATCH($B696,'3c Mappings'!$C$7:$O$7,0)))</f>
        <v>-</v>
      </c>
      <c r="AI696" s="80" t="str">
        <f>IF(AI617="-","-",AI617*INDEX('3c Mappings'!$C$8:$O$21,MATCH($C696,'3c Mappings'!$B$8:$B$21,0),MATCH($B696,'3c Mappings'!$C$7:$O$7,0)))</f>
        <v>-</v>
      </c>
      <c r="AJ696" s="80" t="str">
        <f>IF(AJ617="-","-",AJ617*INDEX('3c Mappings'!$C$8:$O$21,MATCH($C696,'3c Mappings'!$B$8:$B$21,0),MATCH($B696,'3c Mappings'!$C$7:$O$7,0)))</f>
        <v>-</v>
      </c>
      <c r="AK696" s="80" t="str">
        <f>IF(AK617="-","-",AK617*INDEX('3c Mappings'!$C$8:$O$21,MATCH($C696,'3c Mappings'!$B$8:$B$21,0),MATCH($B696,'3c Mappings'!$C$7:$O$7,0)))</f>
        <v>-</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5">
      <c r="A697" s="10"/>
      <c r="B697" s="72" t="s">
        <v>160</v>
      </c>
      <c r="C697" s="150" t="s">
        <v>133</v>
      </c>
      <c r="D697" s="200"/>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t="str">
        <f>IF(AE618="-","-",AE618*INDEX('3c Mappings'!$C$8:$O$21,MATCH($C697,'3c Mappings'!$B$8:$B$21,0),MATCH($B697,'3c Mappings'!$C$7:$O$7,0)))</f>
        <v>-</v>
      </c>
      <c r="AF697" s="80" t="str">
        <f>IF(AF618="-","-",AF618*INDEX('3c Mappings'!$C$8:$O$21,MATCH($C697,'3c Mappings'!$B$8:$B$21,0),MATCH($B697,'3c Mappings'!$C$7:$O$7,0)))</f>
        <v>-</v>
      </c>
      <c r="AG697" s="80" t="str">
        <f>IF(AG618="-","-",AG618*INDEX('3c Mappings'!$C$8:$O$21,MATCH($C697,'3c Mappings'!$B$8:$B$21,0),MATCH($B697,'3c Mappings'!$C$7:$O$7,0)))</f>
        <v>-</v>
      </c>
      <c r="AH697" s="80" t="str">
        <f>IF(AH618="-","-",AH618*INDEX('3c Mappings'!$C$8:$O$21,MATCH($C697,'3c Mappings'!$B$8:$B$21,0),MATCH($B697,'3c Mappings'!$C$7:$O$7,0)))</f>
        <v>-</v>
      </c>
      <c r="AI697" s="80" t="str">
        <f>IF(AI618="-","-",AI618*INDEX('3c Mappings'!$C$8:$O$21,MATCH($C697,'3c Mappings'!$B$8:$B$21,0),MATCH($B697,'3c Mappings'!$C$7:$O$7,0)))</f>
        <v>-</v>
      </c>
      <c r="AJ697" s="80" t="str">
        <f>IF(AJ618="-","-",AJ618*INDEX('3c Mappings'!$C$8:$O$21,MATCH($C697,'3c Mappings'!$B$8:$B$21,0),MATCH($B697,'3c Mappings'!$C$7:$O$7,0)))</f>
        <v>-</v>
      </c>
      <c r="AK697" s="80" t="str">
        <f>IF(AK618="-","-",AK618*INDEX('3c Mappings'!$C$8:$O$21,MATCH($C697,'3c Mappings'!$B$8:$B$21,0),MATCH($B697,'3c Mappings'!$C$7:$O$7,0)))</f>
        <v>-</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5">
      <c r="A698" s="10"/>
      <c r="B698" s="72" t="s">
        <v>161</v>
      </c>
      <c r="C698" s="150" t="s">
        <v>133</v>
      </c>
      <c r="D698" s="200"/>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t="str">
        <f>IF(AE619="-","-",AE619*INDEX('3c Mappings'!$C$8:$O$21,MATCH($C698,'3c Mappings'!$B$8:$B$21,0),MATCH($B698,'3c Mappings'!$C$7:$O$7,0)))</f>
        <v>-</v>
      </c>
      <c r="AF698" s="80" t="str">
        <f>IF(AF619="-","-",AF619*INDEX('3c Mappings'!$C$8:$O$21,MATCH($C698,'3c Mappings'!$B$8:$B$21,0),MATCH($B698,'3c Mappings'!$C$7:$O$7,0)))</f>
        <v>-</v>
      </c>
      <c r="AG698" s="80" t="str">
        <f>IF(AG619="-","-",AG619*INDEX('3c Mappings'!$C$8:$O$21,MATCH($C698,'3c Mappings'!$B$8:$B$21,0),MATCH($B698,'3c Mappings'!$C$7:$O$7,0)))</f>
        <v>-</v>
      </c>
      <c r="AH698" s="80" t="str">
        <f>IF(AH619="-","-",AH619*INDEX('3c Mappings'!$C$8:$O$21,MATCH($C698,'3c Mappings'!$B$8:$B$21,0),MATCH($B698,'3c Mappings'!$C$7:$O$7,0)))</f>
        <v>-</v>
      </c>
      <c r="AI698" s="80" t="str">
        <f>IF(AI619="-","-",AI619*INDEX('3c Mappings'!$C$8:$O$21,MATCH($C698,'3c Mappings'!$B$8:$B$21,0),MATCH($B698,'3c Mappings'!$C$7:$O$7,0)))</f>
        <v>-</v>
      </c>
      <c r="AJ698" s="80" t="str">
        <f>IF(AJ619="-","-",AJ619*INDEX('3c Mappings'!$C$8:$O$21,MATCH($C698,'3c Mappings'!$B$8:$B$21,0),MATCH($B698,'3c Mappings'!$C$7:$O$7,0)))</f>
        <v>-</v>
      </c>
      <c r="AK698" s="80" t="str">
        <f>IF(AK619="-","-",AK619*INDEX('3c Mappings'!$C$8:$O$21,MATCH($C698,'3c Mappings'!$B$8:$B$21,0),MATCH($B698,'3c Mappings'!$C$7:$O$7,0)))</f>
        <v>-</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5">
      <c r="A699" s="10"/>
      <c r="B699" s="72" t="s">
        <v>162</v>
      </c>
      <c r="C699" s="150" t="s">
        <v>133</v>
      </c>
      <c r="D699" s="200"/>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t="str">
        <f>IF(AE620="-","-",AE620*INDEX('3c Mappings'!$C$8:$O$21,MATCH($C699,'3c Mappings'!$B$8:$B$21,0),MATCH($B699,'3c Mappings'!$C$7:$O$7,0)))</f>
        <v>-</v>
      </c>
      <c r="AF699" s="80" t="str">
        <f>IF(AF620="-","-",AF620*INDEX('3c Mappings'!$C$8:$O$21,MATCH($C699,'3c Mappings'!$B$8:$B$21,0),MATCH($B699,'3c Mappings'!$C$7:$O$7,0)))</f>
        <v>-</v>
      </c>
      <c r="AG699" s="80" t="str">
        <f>IF(AG620="-","-",AG620*INDEX('3c Mappings'!$C$8:$O$21,MATCH($C699,'3c Mappings'!$B$8:$B$21,0),MATCH($B699,'3c Mappings'!$C$7:$O$7,0)))</f>
        <v>-</v>
      </c>
      <c r="AH699" s="80" t="str">
        <f>IF(AH620="-","-",AH620*INDEX('3c Mappings'!$C$8:$O$21,MATCH($C699,'3c Mappings'!$B$8:$B$21,0),MATCH($B699,'3c Mappings'!$C$7:$O$7,0)))</f>
        <v>-</v>
      </c>
      <c r="AI699" s="80" t="str">
        <f>IF(AI620="-","-",AI620*INDEX('3c Mappings'!$C$8:$O$21,MATCH($C699,'3c Mappings'!$B$8:$B$21,0),MATCH($B699,'3c Mappings'!$C$7:$O$7,0)))</f>
        <v>-</v>
      </c>
      <c r="AJ699" s="80" t="str">
        <f>IF(AJ620="-","-",AJ620*INDEX('3c Mappings'!$C$8:$O$21,MATCH($C699,'3c Mappings'!$B$8:$B$21,0),MATCH($B699,'3c Mappings'!$C$7:$O$7,0)))</f>
        <v>-</v>
      </c>
      <c r="AK699" s="80" t="str">
        <f>IF(AK620="-","-",AK620*INDEX('3c Mappings'!$C$8:$O$21,MATCH($C699,'3c Mappings'!$B$8:$B$21,0),MATCH($B699,'3c Mappings'!$C$7:$O$7,0)))</f>
        <v>-</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5">
      <c r="A700" s="10"/>
      <c r="B700" s="72" t="s">
        <v>163</v>
      </c>
      <c r="C700" s="150" t="s">
        <v>133</v>
      </c>
      <c r="D700" s="200"/>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t="str">
        <f>IF(AE621="-","-",AE621*INDEX('3c Mappings'!$C$8:$O$21,MATCH($C700,'3c Mappings'!$B$8:$B$21,0),MATCH($B700,'3c Mappings'!$C$7:$O$7,0)))</f>
        <v>-</v>
      </c>
      <c r="AF700" s="80" t="str">
        <f>IF(AF621="-","-",AF621*INDEX('3c Mappings'!$C$8:$O$21,MATCH($C700,'3c Mappings'!$B$8:$B$21,0),MATCH($B700,'3c Mappings'!$C$7:$O$7,0)))</f>
        <v>-</v>
      </c>
      <c r="AG700" s="80" t="str">
        <f>IF(AG621="-","-",AG621*INDEX('3c Mappings'!$C$8:$O$21,MATCH($C700,'3c Mappings'!$B$8:$B$21,0),MATCH($B700,'3c Mappings'!$C$7:$O$7,0)))</f>
        <v>-</v>
      </c>
      <c r="AH700" s="80" t="str">
        <f>IF(AH621="-","-",AH621*INDEX('3c Mappings'!$C$8:$O$21,MATCH($C700,'3c Mappings'!$B$8:$B$21,0),MATCH($B700,'3c Mappings'!$C$7:$O$7,0)))</f>
        <v>-</v>
      </c>
      <c r="AI700" s="80" t="str">
        <f>IF(AI621="-","-",AI621*INDEX('3c Mappings'!$C$8:$O$21,MATCH($C700,'3c Mappings'!$B$8:$B$21,0),MATCH($B700,'3c Mappings'!$C$7:$O$7,0)))</f>
        <v>-</v>
      </c>
      <c r="AJ700" s="80" t="str">
        <f>IF(AJ621="-","-",AJ621*INDEX('3c Mappings'!$C$8:$O$21,MATCH($C700,'3c Mappings'!$B$8:$B$21,0),MATCH($B700,'3c Mappings'!$C$7:$O$7,0)))</f>
        <v>-</v>
      </c>
      <c r="AK700" s="80" t="str">
        <f>IF(AK621="-","-",AK621*INDEX('3c Mappings'!$C$8:$O$21,MATCH($C700,'3c Mappings'!$B$8:$B$21,0),MATCH($B700,'3c Mappings'!$C$7:$O$7,0)))</f>
        <v>-</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5">
      <c r="A701" s="10"/>
      <c r="B701" s="72" t="s">
        <v>164</v>
      </c>
      <c r="C701" s="150" t="s">
        <v>133</v>
      </c>
      <c r="D701" s="200"/>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t="str">
        <f>IF(AE622="-","-",AE622*INDEX('3c Mappings'!$C$8:$O$21,MATCH($C701,'3c Mappings'!$B$8:$B$21,0),MATCH($B701,'3c Mappings'!$C$7:$O$7,0)))</f>
        <v>-</v>
      </c>
      <c r="AF701" s="80" t="str">
        <f>IF(AF622="-","-",AF622*INDEX('3c Mappings'!$C$8:$O$21,MATCH($C701,'3c Mappings'!$B$8:$B$21,0),MATCH($B701,'3c Mappings'!$C$7:$O$7,0)))</f>
        <v>-</v>
      </c>
      <c r="AG701" s="80" t="str">
        <f>IF(AG622="-","-",AG622*INDEX('3c Mappings'!$C$8:$O$21,MATCH($C701,'3c Mappings'!$B$8:$B$21,0),MATCH($B701,'3c Mappings'!$C$7:$O$7,0)))</f>
        <v>-</v>
      </c>
      <c r="AH701" s="80" t="str">
        <f>IF(AH622="-","-",AH622*INDEX('3c Mappings'!$C$8:$O$21,MATCH($C701,'3c Mappings'!$B$8:$B$21,0),MATCH($B701,'3c Mappings'!$C$7:$O$7,0)))</f>
        <v>-</v>
      </c>
      <c r="AI701" s="80" t="str">
        <f>IF(AI622="-","-",AI622*INDEX('3c Mappings'!$C$8:$O$21,MATCH($C701,'3c Mappings'!$B$8:$B$21,0),MATCH($B701,'3c Mappings'!$C$7:$O$7,0)))</f>
        <v>-</v>
      </c>
      <c r="AJ701" s="80" t="str">
        <f>IF(AJ622="-","-",AJ622*INDEX('3c Mappings'!$C$8:$O$21,MATCH($C701,'3c Mappings'!$B$8:$B$21,0),MATCH($B701,'3c Mappings'!$C$7:$O$7,0)))</f>
        <v>-</v>
      </c>
      <c r="AK701" s="80" t="str">
        <f>IF(AK622="-","-",AK622*INDEX('3c Mappings'!$C$8:$O$21,MATCH($C701,'3c Mappings'!$B$8:$B$21,0),MATCH($B701,'3c Mappings'!$C$7:$O$7,0)))</f>
        <v>-</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5">
      <c r="A702" s="10"/>
      <c r="B702" s="72" t="s">
        <v>165</v>
      </c>
      <c r="C702" s="150" t="s">
        <v>133</v>
      </c>
      <c r="D702" s="200"/>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t="str">
        <f>IF(AE623="-","-",AE623*INDEX('3c Mappings'!$C$8:$O$21,MATCH($C702,'3c Mappings'!$B$8:$B$21,0),MATCH($B702,'3c Mappings'!$C$7:$O$7,0)))</f>
        <v>-</v>
      </c>
      <c r="AF702" s="80" t="str">
        <f>IF(AF623="-","-",AF623*INDEX('3c Mappings'!$C$8:$O$21,MATCH($C702,'3c Mappings'!$B$8:$B$21,0),MATCH($B702,'3c Mappings'!$C$7:$O$7,0)))</f>
        <v>-</v>
      </c>
      <c r="AG702" s="80" t="str">
        <f>IF(AG623="-","-",AG623*INDEX('3c Mappings'!$C$8:$O$21,MATCH($C702,'3c Mappings'!$B$8:$B$21,0),MATCH($B702,'3c Mappings'!$C$7:$O$7,0)))</f>
        <v>-</v>
      </c>
      <c r="AH702" s="80" t="str">
        <f>IF(AH623="-","-",AH623*INDEX('3c Mappings'!$C$8:$O$21,MATCH($C702,'3c Mappings'!$B$8:$B$21,0),MATCH($B702,'3c Mappings'!$C$7:$O$7,0)))</f>
        <v>-</v>
      </c>
      <c r="AI702" s="80" t="str">
        <f>IF(AI623="-","-",AI623*INDEX('3c Mappings'!$C$8:$O$21,MATCH($C702,'3c Mappings'!$B$8:$B$21,0),MATCH($B702,'3c Mappings'!$C$7:$O$7,0)))</f>
        <v>-</v>
      </c>
      <c r="AJ702" s="80" t="str">
        <f>IF(AJ623="-","-",AJ623*INDEX('3c Mappings'!$C$8:$O$21,MATCH($C702,'3c Mappings'!$B$8:$B$21,0),MATCH($B702,'3c Mappings'!$C$7:$O$7,0)))</f>
        <v>-</v>
      </c>
      <c r="AK702" s="80" t="str">
        <f>IF(AK623="-","-",AK623*INDEX('3c Mappings'!$C$8:$O$21,MATCH($C702,'3c Mappings'!$B$8:$B$21,0),MATCH($B702,'3c Mappings'!$C$7:$O$7,0)))</f>
        <v>-</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5">
      <c r="A703" s="10"/>
      <c r="B703" s="72" t="s">
        <v>166</v>
      </c>
      <c r="C703" s="150" t="s">
        <v>133</v>
      </c>
      <c r="D703" s="200"/>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t="str">
        <f>IF(AE624="-","-",AE624*INDEX('3c Mappings'!$C$8:$O$21,MATCH($C703,'3c Mappings'!$B$8:$B$21,0),MATCH($B703,'3c Mappings'!$C$7:$O$7,0)))</f>
        <v>-</v>
      </c>
      <c r="AF703" s="80" t="str">
        <f>IF(AF624="-","-",AF624*INDEX('3c Mappings'!$C$8:$O$21,MATCH($C703,'3c Mappings'!$B$8:$B$21,0),MATCH($B703,'3c Mappings'!$C$7:$O$7,0)))</f>
        <v>-</v>
      </c>
      <c r="AG703" s="80" t="str">
        <f>IF(AG624="-","-",AG624*INDEX('3c Mappings'!$C$8:$O$21,MATCH($C703,'3c Mappings'!$B$8:$B$21,0),MATCH($B703,'3c Mappings'!$C$7:$O$7,0)))</f>
        <v>-</v>
      </c>
      <c r="AH703" s="80" t="str">
        <f>IF(AH624="-","-",AH624*INDEX('3c Mappings'!$C$8:$O$21,MATCH($C703,'3c Mappings'!$B$8:$B$21,0),MATCH($B703,'3c Mappings'!$C$7:$O$7,0)))</f>
        <v>-</v>
      </c>
      <c r="AI703" s="80" t="str">
        <f>IF(AI624="-","-",AI624*INDEX('3c Mappings'!$C$8:$O$21,MATCH($C703,'3c Mappings'!$B$8:$B$21,0),MATCH($B703,'3c Mappings'!$C$7:$O$7,0)))</f>
        <v>-</v>
      </c>
      <c r="AJ703" s="80" t="str">
        <f>IF(AJ624="-","-",AJ624*INDEX('3c Mappings'!$C$8:$O$21,MATCH($C703,'3c Mappings'!$B$8:$B$21,0),MATCH($B703,'3c Mappings'!$C$7:$O$7,0)))</f>
        <v>-</v>
      </c>
      <c r="AK703" s="80" t="str">
        <f>IF(AK624="-","-",AK624*INDEX('3c Mappings'!$C$8:$O$21,MATCH($C703,'3c Mappings'!$B$8:$B$21,0),MATCH($B703,'3c Mappings'!$C$7:$O$7,0)))</f>
        <v>-</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5">
      <c r="A704" s="10"/>
      <c r="B704" s="72" t="s">
        <v>167</v>
      </c>
      <c r="C704" s="150" t="s">
        <v>133</v>
      </c>
      <c r="D704" s="200"/>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t="str">
        <f>IF(AE625="-","-",AE625*INDEX('3c Mappings'!$C$8:$O$21,MATCH($C704,'3c Mappings'!$B$8:$B$21,0),MATCH($B704,'3c Mappings'!$C$7:$O$7,0)))</f>
        <v>-</v>
      </c>
      <c r="AF704" s="80" t="str">
        <f>IF(AF625="-","-",AF625*INDEX('3c Mappings'!$C$8:$O$21,MATCH($C704,'3c Mappings'!$B$8:$B$21,0),MATCH($B704,'3c Mappings'!$C$7:$O$7,0)))</f>
        <v>-</v>
      </c>
      <c r="AG704" s="80" t="str">
        <f>IF(AG625="-","-",AG625*INDEX('3c Mappings'!$C$8:$O$21,MATCH($C704,'3c Mappings'!$B$8:$B$21,0),MATCH($B704,'3c Mappings'!$C$7:$O$7,0)))</f>
        <v>-</v>
      </c>
      <c r="AH704" s="80" t="str">
        <f>IF(AH625="-","-",AH625*INDEX('3c Mappings'!$C$8:$O$21,MATCH($C704,'3c Mappings'!$B$8:$B$21,0),MATCH($B704,'3c Mappings'!$C$7:$O$7,0)))</f>
        <v>-</v>
      </c>
      <c r="AI704" s="80" t="str">
        <f>IF(AI625="-","-",AI625*INDEX('3c Mappings'!$C$8:$O$21,MATCH($C704,'3c Mappings'!$B$8:$B$21,0),MATCH($B704,'3c Mappings'!$C$7:$O$7,0)))</f>
        <v>-</v>
      </c>
      <c r="AJ704" s="80" t="str">
        <f>IF(AJ625="-","-",AJ625*INDEX('3c Mappings'!$C$8:$O$21,MATCH($C704,'3c Mappings'!$B$8:$B$21,0),MATCH($B704,'3c Mappings'!$C$7:$O$7,0)))</f>
        <v>-</v>
      </c>
      <c r="AK704" s="80" t="str">
        <f>IF(AK625="-","-",AK625*INDEX('3c Mappings'!$C$8:$O$21,MATCH($C704,'3c Mappings'!$B$8:$B$21,0),MATCH($B704,'3c Mappings'!$C$7:$O$7,0)))</f>
        <v>-</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65" customHeight="1">
      <c r="A705" s="10"/>
      <c r="B705" s="72" t="s">
        <v>155</v>
      </c>
      <c r="C705" s="150" t="s">
        <v>134</v>
      </c>
      <c r="D705" s="200"/>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t="str">
        <f>IF(AE613="-","-",AE613*INDEX('3c Mappings'!$C$8:$O$21,MATCH($C705,'3c Mappings'!$B$8:$B$21,0),MATCH($B705,'3c Mappings'!$C$7:$O$7,0)))</f>
        <v>-</v>
      </c>
      <c r="AF705" s="80" t="str">
        <f>IF(AF613="-","-",AF613*INDEX('3c Mappings'!$C$8:$O$21,MATCH($C705,'3c Mappings'!$B$8:$B$21,0),MATCH($B705,'3c Mappings'!$C$7:$O$7,0)))</f>
        <v>-</v>
      </c>
      <c r="AG705" s="80" t="str">
        <f>IF(AG613="-","-",AG613*INDEX('3c Mappings'!$C$8:$O$21,MATCH($C705,'3c Mappings'!$B$8:$B$21,0),MATCH($B705,'3c Mappings'!$C$7:$O$7,0)))</f>
        <v>-</v>
      </c>
      <c r="AH705" s="80" t="str">
        <f>IF(AH613="-","-",AH613*INDEX('3c Mappings'!$C$8:$O$21,MATCH($C705,'3c Mappings'!$B$8:$B$21,0),MATCH($B705,'3c Mappings'!$C$7:$O$7,0)))</f>
        <v>-</v>
      </c>
      <c r="AI705" s="80" t="str">
        <f>IF(AI613="-","-",AI613*INDEX('3c Mappings'!$C$8:$O$21,MATCH($C705,'3c Mappings'!$B$8:$B$21,0),MATCH($B705,'3c Mappings'!$C$7:$O$7,0)))</f>
        <v>-</v>
      </c>
      <c r="AJ705" s="80" t="str">
        <f>IF(AJ613="-","-",AJ613*INDEX('3c Mappings'!$C$8:$O$21,MATCH($C705,'3c Mappings'!$B$8:$B$21,0),MATCH($B705,'3c Mappings'!$C$7:$O$7,0)))</f>
        <v>-</v>
      </c>
      <c r="AK705" s="80" t="str">
        <f>IF(AK613="-","-",AK613*INDEX('3c Mappings'!$C$8:$O$21,MATCH($C705,'3c Mappings'!$B$8:$B$21,0),MATCH($B705,'3c Mappings'!$C$7:$O$7,0)))</f>
        <v>-</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5">
      <c r="A706" s="10"/>
      <c r="B706" s="72" t="s">
        <v>156</v>
      </c>
      <c r="C706" s="150" t="s">
        <v>134</v>
      </c>
      <c r="D706" s="200"/>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t="str">
        <f>IF(AE614="-","-",AE614*INDEX('3c Mappings'!$C$8:$O$21,MATCH($C706,'3c Mappings'!$B$8:$B$21,0),MATCH($B706,'3c Mappings'!$C$7:$O$7,0)))</f>
        <v>-</v>
      </c>
      <c r="AF706" s="80" t="str">
        <f>IF(AF614="-","-",AF614*INDEX('3c Mappings'!$C$8:$O$21,MATCH($C706,'3c Mappings'!$B$8:$B$21,0),MATCH($B706,'3c Mappings'!$C$7:$O$7,0)))</f>
        <v>-</v>
      </c>
      <c r="AG706" s="80" t="str">
        <f>IF(AG614="-","-",AG614*INDEX('3c Mappings'!$C$8:$O$21,MATCH($C706,'3c Mappings'!$B$8:$B$21,0),MATCH($B706,'3c Mappings'!$C$7:$O$7,0)))</f>
        <v>-</v>
      </c>
      <c r="AH706" s="80" t="str">
        <f>IF(AH614="-","-",AH614*INDEX('3c Mappings'!$C$8:$O$21,MATCH($C706,'3c Mappings'!$B$8:$B$21,0),MATCH($B706,'3c Mappings'!$C$7:$O$7,0)))</f>
        <v>-</v>
      </c>
      <c r="AI706" s="80" t="str">
        <f>IF(AI614="-","-",AI614*INDEX('3c Mappings'!$C$8:$O$21,MATCH($C706,'3c Mappings'!$B$8:$B$21,0),MATCH($B706,'3c Mappings'!$C$7:$O$7,0)))</f>
        <v>-</v>
      </c>
      <c r="AJ706" s="80" t="str">
        <f>IF(AJ614="-","-",AJ614*INDEX('3c Mappings'!$C$8:$O$21,MATCH($C706,'3c Mappings'!$B$8:$B$21,0),MATCH($B706,'3c Mappings'!$C$7:$O$7,0)))</f>
        <v>-</v>
      </c>
      <c r="AK706" s="80" t="str">
        <f>IF(AK614="-","-",AK614*INDEX('3c Mappings'!$C$8:$O$21,MATCH($C706,'3c Mappings'!$B$8:$B$21,0),MATCH($B706,'3c Mappings'!$C$7:$O$7,0)))</f>
        <v>-</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5">
      <c r="A707" s="10"/>
      <c r="B707" s="72" t="s">
        <v>157</v>
      </c>
      <c r="C707" s="150" t="s">
        <v>134</v>
      </c>
      <c r="D707" s="200"/>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t="str">
        <f>IF(AE615="-","-",AE615*INDEX('3c Mappings'!$C$8:$O$21,MATCH($C707,'3c Mappings'!$B$8:$B$21,0),MATCH($B707,'3c Mappings'!$C$7:$O$7,0)))</f>
        <v>-</v>
      </c>
      <c r="AF707" s="80" t="str">
        <f>IF(AF615="-","-",AF615*INDEX('3c Mappings'!$C$8:$O$21,MATCH($C707,'3c Mappings'!$B$8:$B$21,0),MATCH($B707,'3c Mappings'!$C$7:$O$7,0)))</f>
        <v>-</v>
      </c>
      <c r="AG707" s="80" t="str">
        <f>IF(AG615="-","-",AG615*INDEX('3c Mappings'!$C$8:$O$21,MATCH($C707,'3c Mappings'!$B$8:$B$21,0),MATCH($B707,'3c Mappings'!$C$7:$O$7,0)))</f>
        <v>-</v>
      </c>
      <c r="AH707" s="80" t="str">
        <f>IF(AH615="-","-",AH615*INDEX('3c Mappings'!$C$8:$O$21,MATCH($C707,'3c Mappings'!$B$8:$B$21,0),MATCH($B707,'3c Mappings'!$C$7:$O$7,0)))</f>
        <v>-</v>
      </c>
      <c r="AI707" s="80" t="str">
        <f>IF(AI615="-","-",AI615*INDEX('3c Mappings'!$C$8:$O$21,MATCH($C707,'3c Mappings'!$B$8:$B$21,0),MATCH($B707,'3c Mappings'!$C$7:$O$7,0)))</f>
        <v>-</v>
      </c>
      <c r="AJ707" s="80" t="str">
        <f>IF(AJ615="-","-",AJ615*INDEX('3c Mappings'!$C$8:$O$21,MATCH($C707,'3c Mappings'!$B$8:$B$21,0),MATCH($B707,'3c Mappings'!$C$7:$O$7,0)))</f>
        <v>-</v>
      </c>
      <c r="AK707" s="80" t="str">
        <f>IF(AK615="-","-",AK615*INDEX('3c Mappings'!$C$8:$O$21,MATCH($C707,'3c Mappings'!$B$8:$B$21,0),MATCH($B707,'3c Mappings'!$C$7:$O$7,0)))</f>
        <v>-</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5">
      <c r="A708" s="10"/>
      <c r="B708" s="72" t="s">
        <v>158</v>
      </c>
      <c r="C708" s="150" t="s">
        <v>134</v>
      </c>
      <c r="D708" s="200"/>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t="str">
        <f>IF(AE616="-","-",AE616*INDEX('3c Mappings'!$C$8:$O$21,MATCH($C708,'3c Mappings'!$B$8:$B$21,0),MATCH($B708,'3c Mappings'!$C$7:$O$7,0)))</f>
        <v>-</v>
      </c>
      <c r="AF708" s="80" t="str">
        <f>IF(AF616="-","-",AF616*INDEX('3c Mappings'!$C$8:$O$21,MATCH($C708,'3c Mappings'!$B$8:$B$21,0),MATCH($B708,'3c Mappings'!$C$7:$O$7,0)))</f>
        <v>-</v>
      </c>
      <c r="AG708" s="80" t="str">
        <f>IF(AG616="-","-",AG616*INDEX('3c Mappings'!$C$8:$O$21,MATCH($C708,'3c Mappings'!$B$8:$B$21,0),MATCH($B708,'3c Mappings'!$C$7:$O$7,0)))</f>
        <v>-</v>
      </c>
      <c r="AH708" s="80" t="str">
        <f>IF(AH616="-","-",AH616*INDEX('3c Mappings'!$C$8:$O$21,MATCH($C708,'3c Mappings'!$B$8:$B$21,0),MATCH($B708,'3c Mappings'!$C$7:$O$7,0)))</f>
        <v>-</v>
      </c>
      <c r="AI708" s="80" t="str">
        <f>IF(AI616="-","-",AI616*INDEX('3c Mappings'!$C$8:$O$21,MATCH($C708,'3c Mappings'!$B$8:$B$21,0),MATCH($B708,'3c Mappings'!$C$7:$O$7,0)))</f>
        <v>-</v>
      </c>
      <c r="AJ708" s="80" t="str">
        <f>IF(AJ616="-","-",AJ616*INDEX('3c Mappings'!$C$8:$O$21,MATCH($C708,'3c Mappings'!$B$8:$B$21,0),MATCH($B708,'3c Mappings'!$C$7:$O$7,0)))</f>
        <v>-</v>
      </c>
      <c r="AK708" s="80" t="str">
        <f>IF(AK616="-","-",AK616*INDEX('3c Mappings'!$C$8:$O$21,MATCH($C708,'3c Mappings'!$B$8:$B$21,0),MATCH($B708,'3c Mappings'!$C$7:$O$7,0)))</f>
        <v>-</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5">
      <c r="A709" s="10"/>
      <c r="B709" s="72" t="s">
        <v>159</v>
      </c>
      <c r="C709" s="150" t="s">
        <v>134</v>
      </c>
      <c r="D709" s="200"/>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t="str">
        <f>IF(AE617="-","-",AE617*INDEX('3c Mappings'!$C$8:$O$21,MATCH($C709,'3c Mappings'!$B$8:$B$21,0),MATCH($B709,'3c Mappings'!$C$7:$O$7,0)))</f>
        <v>-</v>
      </c>
      <c r="AF709" s="80" t="str">
        <f>IF(AF617="-","-",AF617*INDEX('3c Mappings'!$C$8:$O$21,MATCH($C709,'3c Mappings'!$B$8:$B$21,0),MATCH($B709,'3c Mappings'!$C$7:$O$7,0)))</f>
        <v>-</v>
      </c>
      <c r="AG709" s="80" t="str">
        <f>IF(AG617="-","-",AG617*INDEX('3c Mappings'!$C$8:$O$21,MATCH($C709,'3c Mappings'!$B$8:$B$21,0),MATCH($B709,'3c Mappings'!$C$7:$O$7,0)))</f>
        <v>-</v>
      </c>
      <c r="AH709" s="80" t="str">
        <f>IF(AH617="-","-",AH617*INDEX('3c Mappings'!$C$8:$O$21,MATCH($C709,'3c Mappings'!$B$8:$B$21,0),MATCH($B709,'3c Mappings'!$C$7:$O$7,0)))</f>
        <v>-</v>
      </c>
      <c r="AI709" s="80" t="str">
        <f>IF(AI617="-","-",AI617*INDEX('3c Mappings'!$C$8:$O$21,MATCH($C709,'3c Mappings'!$B$8:$B$21,0),MATCH($B709,'3c Mappings'!$C$7:$O$7,0)))</f>
        <v>-</v>
      </c>
      <c r="AJ709" s="80" t="str">
        <f>IF(AJ617="-","-",AJ617*INDEX('3c Mappings'!$C$8:$O$21,MATCH($C709,'3c Mappings'!$B$8:$B$21,0),MATCH($B709,'3c Mappings'!$C$7:$O$7,0)))</f>
        <v>-</v>
      </c>
      <c r="AK709" s="80" t="str">
        <f>IF(AK617="-","-",AK617*INDEX('3c Mappings'!$C$8:$O$21,MATCH($C709,'3c Mappings'!$B$8:$B$21,0),MATCH($B709,'3c Mappings'!$C$7:$O$7,0)))</f>
        <v>-</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5">
      <c r="A710" s="10"/>
      <c r="B710" s="72" t="s">
        <v>160</v>
      </c>
      <c r="C710" s="150" t="s">
        <v>134</v>
      </c>
      <c r="D710" s="200"/>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t="str">
        <f>IF(AE618="-","-",AE618*INDEX('3c Mappings'!$C$8:$O$21,MATCH($C710,'3c Mappings'!$B$8:$B$21,0),MATCH($B710,'3c Mappings'!$C$7:$O$7,0)))</f>
        <v>-</v>
      </c>
      <c r="AF710" s="80" t="str">
        <f>IF(AF618="-","-",AF618*INDEX('3c Mappings'!$C$8:$O$21,MATCH($C710,'3c Mappings'!$B$8:$B$21,0),MATCH($B710,'3c Mappings'!$C$7:$O$7,0)))</f>
        <v>-</v>
      </c>
      <c r="AG710" s="80" t="str">
        <f>IF(AG618="-","-",AG618*INDEX('3c Mappings'!$C$8:$O$21,MATCH($C710,'3c Mappings'!$B$8:$B$21,0),MATCH($B710,'3c Mappings'!$C$7:$O$7,0)))</f>
        <v>-</v>
      </c>
      <c r="AH710" s="80" t="str">
        <f>IF(AH618="-","-",AH618*INDEX('3c Mappings'!$C$8:$O$21,MATCH($C710,'3c Mappings'!$B$8:$B$21,0),MATCH($B710,'3c Mappings'!$C$7:$O$7,0)))</f>
        <v>-</v>
      </c>
      <c r="AI710" s="80" t="str">
        <f>IF(AI618="-","-",AI618*INDEX('3c Mappings'!$C$8:$O$21,MATCH($C710,'3c Mappings'!$B$8:$B$21,0),MATCH($B710,'3c Mappings'!$C$7:$O$7,0)))</f>
        <v>-</v>
      </c>
      <c r="AJ710" s="80" t="str">
        <f>IF(AJ618="-","-",AJ618*INDEX('3c Mappings'!$C$8:$O$21,MATCH($C710,'3c Mappings'!$B$8:$B$21,0),MATCH($B710,'3c Mappings'!$C$7:$O$7,0)))</f>
        <v>-</v>
      </c>
      <c r="AK710" s="80" t="str">
        <f>IF(AK618="-","-",AK618*INDEX('3c Mappings'!$C$8:$O$21,MATCH($C710,'3c Mappings'!$B$8:$B$21,0),MATCH($B710,'3c Mappings'!$C$7:$O$7,0)))</f>
        <v>-</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5">
      <c r="A711" s="10"/>
      <c r="B711" s="72" t="s">
        <v>161</v>
      </c>
      <c r="C711" s="150" t="s">
        <v>134</v>
      </c>
      <c r="D711" s="200"/>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t="str">
        <f>IF(AE619="-","-",AE619*INDEX('3c Mappings'!$C$8:$O$21,MATCH($C711,'3c Mappings'!$B$8:$B$21,0),MATCH($B711,'3c Mappings'!$C$7:$O$7,0)))</f>
        <v>-</v>
      </c>
      <c r="AF711" s="80" t="str">
        <f>IF(AF619="-","-",AF619*INDEX('3c Mappings'!$C$8:$O$21,MATCH($C711,'3c Mappings'!$B$8:$B$21,0),MATCH($B711,'3c Mappings'!$C$7:$O$7,0)))</f>
        <v>-</v>
      </c>
      <c r="AG711" s="80" t="str">
        <f>IF(AG619="-","-",AG619*INDEX('3c Mappings'!$C$8:$O$21,MATCH($C711,'3c Mappings'!$B$8:$B$21,0),MATCH($B711,'3c Mappings'!$C$7:$O$7,0)))</f>
        <v>-</v>
      </c>
      <c r="AH711" s="80" t="str">
        <f>IF(AH619="-","-",AH619*INDEX('3c Mappings'!$C$8:$O$21,MATCH($C711,'3c Mappings'!$B$8:$B$21,0),MATCH($B711,'3c Mappings'!$C$7:$O$7,0)))</f>
        <v>-</v>
      </c>
      <c r="AI711" s="80" t="str">
        <f>IF(AI619="-","-",AI619*INDEX('3c Mappings'!$C$8:$O$21,MATCH($C711,'3c Mappings'!$B$8:$B$21,0),MATCH($B711,'3c Mappings'!$C$7:$O$7,0)))</f>
        <v>-</v>
      </c>
      <c r="AJ711" s="80" t="str">
        <f>IF(AJ619="-","-",AJ619*INDEX('3c Mappings'!$C$8:$O$21,MATCH($C711,'3c Mappings'!$B$8:$B$21,0),MATCH($B711,'3c Mappings'!$C$7:$O$7,0)))</f>
        <v>-</v>
      </c>
      <c r="AK711" s="80" t="str">
        <f>IF(AK619="-","-",AK619*INDEX('3c Mappings'!$C$8:$O$21,MATCH($C711,'3c Mappings'!$B$8:$B$21,0),MATCH($B711,'3c Mappings'!$C$7:$O$7,0)))</f>
        <v>-</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5">
      <c r="A712" s="10"/>
      <c r="B712" s="72" t="s">
        <v>162</v>
      </c>
      <c r="C712" s="150" t="s">
        <v>134</v>
      </c>
      <c r="D712" s="200"/>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t="str">
        <f>IF(AE620="-","-",AE620*INDEX('3c Mappings'!$C$8:$O$21,MATCH($C712,'3c Mappings'!$B$8:$B$21,0),MATCH($B712,'3c Mappings'!$C$7:$O$7,0)))</f>
        <v>-</v>
      </c>
      <c r="AF712" s="80" t="str">
        <f>IF(AF620="-","-",AF620*INDEX('3c Mappings'!$C$8:$O$21,MATCH($C712,'3c Mappings'!$B$8:$B$21,0),MATCH($B712,'3c Mappings'!$C$7:$O$7,0)))</f>
        <v>-</v>
      </c>
      <c r="AG712" s="80" t="str">
        <f>IF(AG620="-","-",AG620*INDEX('3c Mappings'!$C$8:$O$21,MATCH($C712,'3c Mappings'!$B$8:$B$21,0),MATCH($B712,'3c Mappings'!$C$7:$O$7,0)))</f>
        <v>-</v>
      </c>
      <c r="AH712" s="80" t="str">
        <f>IF(AH620="-","-",AH620*INDEX('3c Mappings'!$C$8:$O$21,MATCH($C712,'3c Mappings'!$B$8:$B$21,0),MATCH($B712,'3c Mappings'!$C$7:$O$7,0)))</f>
        <v>-</v>
      </c>
      <c r="AI712" s="80" t="str">
        <f>IF(AI620="-","-",AI620*INDEX('3c Mappings'!$C$8:$O$21,MATCH($C712,'3c Mappings'!$B$8:$B$21,0),MATCH($B712,'3c Mappings'!$C$7:$O$7,0)))</f>
        <v>-</v>
      </c>
      <c r="AJ712" s="80" t="str">
        <f>IF(AJ620="-","-",AJ620*INDEX('3c Mappings'!$C$8:$O$21,MATCH($C712,'3c Mappings'!$B$8:$B$21,0),MATCH($B712,'3c Mappings'!$C$7:$O$7,0)))</f>
        <v>-</v>
      </c>
      <c r="AK712" s="80" t="str">
        <f>IF(AK620="-","-",AK620*INDEX('3c Mappings'!$C$8:$O$21,MATCH($C712,'3c Mappings'!$B$8:$B$21,0),MATCH($B712,'3c Mappings'!$C$7:$O$7,0)))</f>
        <v>-</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5">
      <c r="A713" s="10"/>
      <c r="B713" s="72" t="s">
        <v>163</v>
      </c>
      <c r="C713" s="150" t="s">
        <v>134</v>
      </c>
      <c r="D713" s="200"/>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t="str">
        <f>IF(AE621="-","-",AE621*INDEX('3c Mappings'!$C$8:$O$21,MATCH($C713,'3c Mappings'!$B$8:$B$21,0),MATCH($B713,'3c Mappings'!$C$7:$O$7,0)))</f>
        <v>-</v>
      </c>
      <c r="AF713" s="80" t="str">
        <f>IF(AF621="-","-",AF621*INDEX('3c Mappings'!$C$8:$O$21,MATCH($C713,'3c Mappings'!$B$8:$B$21,0),MATCH($B713,'3c Mappings'!$C$7:$O$7,0)))</f>
        <v>-</v>
      </c>
      <c r="AG713" s="80" t="str">
        <f>IF(AG621="-","-",AG621*INDEX('3c Mappings'!$C$8:$O$21,MATCH($C713,'3c Mappings'!$B$8:$B$21,0),MATCH($B713,'3c Mappings'!$C$7:$O$7,0)))</f>
        <v>-</v>
      </c>
      <c r="AH713" s="80" t="str">
        <f>IF(AH621="-","-",AH621*INDEX('3c Mappings'!$C$8:$O$21,MATCH($C713,'3c Mappings'!$B$8:$B$21,0),MATCH($B713,'3c Mappings'!$C$7:$O$7,0)))</f>
        <v>-</v>
      </c>
      <c r="AI713" s="80" t="str">
        <f>IF(AI621="-","-",AI621*INDEX('3c Mappings'!$C$8:$O$21,MATCH($C713,'3c Mappings'!$B$8:$B$21,0),MATCH($B713,'3c Mappings'!$C$7:$O$7,0)))</f>
        <v>-</v>
      </c>
      <c r="AJ713" s="80" t="str">
        <f>IF(AJ621="-","-",AJ621*INDEX('3c Mappings'!$C$8:$O$21,MATCH($C713,'3c Mappings'!$B$8:$B$21,0),MATCH($B713,'3c Mappings'!$C$7:$O$7,0)))</f>
        <v>-</v>
      </c>
      <c r="AK713" s="80" t="str">
        <f>IF(AK621="-","-",AK621*INDEX('3c Mappings'!$C$8:$O$21,MATCH($C713,'3c Mappings'!$B$8:$B$21,0),MATCH($B713,'3c Mappings'!$C$7:$O$7,0)))</f>
        <v>-</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5">
      <c r="A714" s="10"/>
      <c r="B714" s="72" t="s">
        <v>164</v>
      </c>
      <c r="C714" s="150" t="s">
        <v>134</v>
      </c>
      <c r="D714" s="200"/>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t="str">
        <f>IF(AE622="-","-",AE622*INDEX('3c Mappings'!$C$8:$O$21,MATCH($C714,'3c Mappings'!$B$8:$B$21,0),MATCH($B714,'3c Mappings'!$C$7:$O$7,0)))</f>
        <v>-</v>
      </c>
      <c r="AF714" s="80" t="str">
        <f>IF(AF622="-","-",AF622*INDEX('3c Mappings'!$C$8:$O$21,MATCH($C714,'3c Mappings'!$B$8:$B$21,0),MATCH($B714,'3c Mappings'!$C$7:$O$7,0)))</f>
        <v>-</v>
      </c>
      <c r="AG714" s="80" t="str">
        <f>IF(AG622="-","-",AG622*INDEX('3c Mappings'!$C$8:$O$21,MATCH($C714,'3c Mappings'!$B$8:$B$21,0),MATCH($B714,'3c Mappings'!$C$7:$O$7,0)))</f>
        <v>-</v>
      </c>
      <c r="AH714" s="80" t="str">
        <f>IF(AH622="-","-",AH622*INDEX('3c Mappings'!$C$8:$O$21,MATCH($C714,'3c Mappings'!$B$8:$B$21,0),MATCH($B714,'3c Mappings'!$C$7:$O$7,0)))</f>
        <v>-</v>
      </c>
      <c r="AI714" s="80" t="str">
        <f>IF(AI622="-","-",AI622*INDEX('3c Mappings'!$C$8:$O$21,MATCH($C714,'3c Mappings'!$B$8:$B$21,0),MATCH($B714,'3c Mappings'!$C$7:$O$7,0)))</f>
        <v>-</v>
      </c>
      <c r="AJ714" s="80" t="str">
        <f>IF(AJ622="-","-",AJ622*INDEX('3c Mappings'!$C$8:$O$21,MATCH($C714,'3c Mappings'!$B$8:$B$21,0),MATCH($B714,'3c Mappings'!$C$7:$O$7,0)))</f>
        <v>-</v>
      </c>
      <c r="AK714" s="80" t="str">
        <f>IF(AK622="-","-",AK622*INDEX('3c Mappings'!$C$8:$O$21,MATCH($C714,'3c Mappings'!$B$8:$B$21,0),MATCH($B714,'3c Mappings'!$C$7:$O$7,0)))</f>
        <v>-</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5">
      <c r="A715" s="10"/>
      <c r="B715" s="72" t="s">
        <v>165</v>
      </c>
      <c r="C715" s="150" t="s">
        <v>134</v>
      </c>
      <c r="D715" s="200"/>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t="str">
        <f>IF(AE623="-","-",AE623*INDEX('3c Mappings'!$C$8:$O$21,MATCH($C715,'3c Mappings'!$B$8:$B$21,0),MATCH($B715,'3c Mappings'!$C$7:$O$7,0)))</f>
        <v>-</v>
      </c>
      <c r="AF715" s="80" t="str">
        <f>IF(AF623="-","-",AF623*INDEX('3c Mappings'!$C$8:$O$21,MATCH($C715,'3c Mappings'!$B$8:$B$21,0),MATCH($B715,'3c Mappings'!$C$7:$O$7,0)))</f>
        <v>-</v>
      </c>
      <c r="AG715" s="80" t="str">
        <f>IF(AG623="-","-",AG623*INDEX('3c Mappings'!$C$8:$O$21,MATCH($C715,'3c Mappings'!$B$8:$B$21,0),MATCH($B715,'3c Mappings'!$C$7:$O$7,0)))</f>
        <v>-</v>
      </c>
      <c r="AH715" s="80" t="str">
        <f>IF(AH623="-","-",AH623*INDEX('3c Mappings'!$C$8:$O$21,MATCH($C715,'3c Mappings'!$B$8:$B$21,0),MATCH($B715,'3c Mappings'!$C$7:$O$7,0)))</f>
        <v>-</v>
      </c>
      <c r="AI715" s="80" t="str">
        <f>IF(AI623="-","-",AI623*INDEX('3c Mappings'!$C$8:$O$21,MATCH($C715,'3c Mappings'!$B$8:$B$21,0),MATCH($B715,'3c Mappings'!$C$7:$O$7,0)))</f>
        <v>-</v>
      </c>
      <c r="AJ715" s="80" t="str">
        <f>IF(AJ623="-","-",AJ623*INDEX('3c Mappings'!$C$8:$O$21,MATCH($C715,'3c Mappings'!$B$8:$B$21,0),MATCH($B715,'3c Mappings'!$C$7:$O$7,0)))</f>
        <v>-</v>
      </c>
      <c r="AK715" s="80" t="str">
        <f>IF(AK623="-","-",AK623*INDEX('3c Mappings'!$C$8:$O$21,MATCH($C715,'3c Mappings'!$B$8:$B$21,0),MATCH($B715,'3c Mappings'!$C$7:$O$7,0)))</f>
        <v>-</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5">
      <c r="A716" s="10"/>
      <c r="B716" s="72" t="s">
        <v>166</v>
      </c>
      <c r="C716" s="150" t="s">
        <v>134</v>
      </c>
      <c r="D716" s="200"/>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t="str">
        <f>IF(AE624="-","-",AE624*INDEX('3c Mappings'!$C$8:$O$21,MATCH($C716,'3c Mappings'!$B$8:$B$21,0),MATCH($B716,'3c Mappings'!$C$7:$O$7,0)))</f>
        <v>-</v>
      </c>
      <c r="AF716" s="80" t="str">
        <f>IF(AF624="-","-",AF624*INDEX('3c Mappings'!$C$8:$O$21,MATCH($C716,'3c Mappings'!$B$8:$B$21,0),MATCH($B716,'3c Mappings'!$C$7:$O$7,0)))</f>
        <v>-</v>
      </c>
      <c r="AG716" s="80" t="str">
        <f>IF(AG624="-","-",AG624*INDEX('3c Mappings'!$C$8:$O$21,MATCH($C716,'3c Mappings'!$B$8:$B$21,0),MATCH($B716,'3c Mappings'!$C$7:$O$7,0)))</f>
        <v>-</v>
      </c>
      <c r="AH716" s="80" t="str">
        <f>IF(AH624="-","-",AH624*INDEX('3c Mappings'!$C$8:$O$21,MATCH($C716,'3c Mappings'!$B$8:$B$21,0),MATCH($B716,'3c Mappings'!$C$7:$O$7,0)))</f>
        <v>-</v>
      </c>
      <c r="AI716" s="80" t="str">
        <f>IF(AI624="-","-",AI624*INDEX('3c Mappings'!$C$8:$O$21,MATCH($C716,'3c Mappings'!$B$8:$B$21,0),MATCH($B716,'3c Mappings'!$C$7:$O$7,0)))</f>
        <v>-</v>
      </c>
      <c r="AJ716" s="80" t="str">
        <f>IF(AJ624="-","-",AJ624*INDEX('3c Mappings'!$C$8:$O$21,MATCH($C716,'3c Mappings'!$B$8:$B$21,0),MATCH($B716,'3c Mappings'!$C$7:$O$7,0)))</f>
        <v>-</v>
      </c>
      <c r="AK716" s="80" t="str">
        <f>IF(AK624="-","-",AK624*INDEX('3c Mappings'!$C$8:$O$21,MATCH($C716,'3c Mappings'!$B$8:$B$21,0),MATCH($B716,'3c Mappings'!$C$7:$O$7,0)))</f>
        <v>-</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5">
      <c r="A717" s="10"/>
      <c r="B717" s="72" t="s">
        <v>167</v>
      </c>
      <c r="C717" s="150" t="s">
        <v>134</v>
      </c>
      <c r="D717" s="200"/>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t="str">
        <f>IF(AE625="-","-",AE625*INDEX('3c Mappings'!$C$8:$O$21,MATCH($C717,'3c Mappings'!$B$8:$B$21,0),MATCH($B717,'3c Mappings'!$C$7:$O$7,0)))</f>
        <v>-</v>
      </c>
      <c r="AF717" s="80" t="str">
        <f>IF(AF625="-","-",AF625*INDEX('3c Mappings'!$C$8:$O$21,MATCH($C717,'3c Mappings'!$B$8:$B$21,0),MATCH($B717,'3c Mappings'!$C$7:$O$7,0)))</f>
        <v>-</v>
      </c>
      <c r="AG717" s="80" t="str">
        <f>IF(AG625="-","-",AG625*INDEX('3c Mappings'!$C$8:$O$21,MATCH($C717,'3c Mappings'!$B$8:$B$21,0),MATCH($B717,'3c Mappings'!$C$7:$O$7,0)))</f>
        <v>-</v>
      </c>
      <c r="AH717" s="80" t="str">
        <f>IF(AH625="-","-",AH625*INDEX('3c Mappings'!$C$8:$O$21,MATCH($C717,'3c Mappings'!$B$8:$B$21,0),MATCH($B717,'3c Mappings'!$C$7:$O$7,0)))</f>
        <v>-</v>
      </c>
      <c r="AI717" s="80" t="str">
        <f>IF(AI625="-","-",AI625*INDEX('3c Mappings'!$C$8:$O$21,MATCH($C717,'3c Mappings'!$B$8:$B$21,0),MATCH($B717,'3c Mappings'!$C$7:$O$7,0)))</f>
        <v>-</v>
      </c>
      <c r="AJ717" s="80" t="str">
        <f>IF(AJ625="-","-",AJ625*INDEX('3c Mappings'!$C$8:$O$21,MATCH($C717,'3c Mappings'!$B$8:$B$21,0),MATCH($B717,'3c Mappings'!$C$7:$O$7,0)))</f>
        <v>-</v>
      </c>
      <c r="AK717" s="80" t="str">
        <f>IF(AK625="-","-",AK625*INDEX('3c Mappings'!$C$8:$O$21,MATCH($C717,'3c Mappings'!$B$8:$B$21,0),MATCH($B717,'3c Mappings'!$C$7:$O$7,0)))</f>
        <v>-</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65" customHeight="1">
      <c r="A718" s="10"/>
      <c r="B718" s="72" t="s">
        <v>155</v>
      </c>
      <c r="C718" s="150" t="s">
        <v>135</v>
      </c>
      <c r="D718" s="200"/>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t="str">
        <f>IF(AE613="-","-",AE613*INDEX('3c Mappings'!$C$8:$O$21,MATCH($C718,'3c Mappings'!$B$8:$B$21,0),MATCH($B718,'3c Mappings'!$C$7:$O$7,0)))</f>
        <v>-</v>
      </c>
      <c r="AF718" s="80" t="str">
        <f>IF(AF613="-","-",AF613*INDEX('3c Mappings'!$C$8:$O$21,MATCH($C718,'3c Mappings'!$B$8:$B$21,0),MATCH($B718,'3c Mappings'!$C$7:$O$7,0)))</f>
        <v>-</v>
      </c>
      <c r="AG718" s="80" t="str">
        <f>IF(AG613="-","-",AG613*INDEX('3c Mappings'!$C$8:$O$21,MATCH($C718,'3c Mappings'!$B$8:$B$21,0),MATCH($B718,'3c Mappings'!$C$7:$O$7,0)))</f>
        <v>-</v>
      </c>
      <c r="AH718" s="80" t="str">
        <f>IF(AH613="-","-",AH613*INDEX('3c Mappings'!$C$8:$O$21,MATCH($C718,'3c Mappings'!$B$8:$B$21,0),MATCH($B718,'3c Mappings'!$C$7:$O$7,0)))</f>
        <v>-</v>
      </c>
      <c r="AI718" s="80" t="str">
        <f>IF(AI613="-","-",AI613*INDEX('3c Mappings'!$C$8:$O$21,MATCH($C718,'3c Mappings'!$B$8:$B$21,0),MATCH($B718,'3c Mappings'!$C$7:$O$7,0)))</f>
        <v>-</v>
      </c>
      <c r="AJ718" s="80" t="str">
        <f>IF(AJ613="-","-",AJ613*INDEX('3c Mappings'!$C$8:$O$21,MATCH($C718,'3c Mappings'!$B$8:$B$21,0),MATCH($B718,'3c Mappings'!$C$7:$O$7,0)))</f>
        <v>-</v>
      </c>
      <c r="AK718" s="80" t="str">
        <f>IF(AK613="-","-",AK613*INDEX('3c Mappings'!$C$8:$O$21,MATCH($C718,'3c Mappings'!$B$8:$B$21,0),MATCH($B718,'3c Mappings'!$C$7:$O$7,0)))</f>
        <v>-</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5">
      <c r="A719" s="10"/>
      <c r="B719" s="72" t="s">
        <v>156</v>
      </c>
      <c r="C719" s="150" t="s">
        <v>135</v>
      </c>
      <c r="D719" s="200"/>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t="str">
        <f>IF(AE614="-","-",AE614*INDEX('3c Mappings'!$C$8:$O$21,MATCH($C719,'3c Mappings'!$B$8:$B$21,0),MATCH($B719,'3c Mappings'!$C$7:$O$7,0)))</f>
        <v>-</v>
      </c>
      <c r="AF719" s="80" t="str">
        <f>IF(AF614="-","-",AF614*INDEX('3c Mappings'!$C$8:$O$21,MATCH($C719,'3c Mappings'!$B$8:$B$21,0),MATCH($B719,'3c Mappings'!$C$7:$O$7,0)))</f>
        <v>-</v>
      </c>
      <c r="AG719" s="80" t="str">
        <f>IF(AG614="-","-",AG614*INDEX('3c Mappings'!$C$8:$O$21,MATCH($C719,'3c Mappings'!$B$8:$B$21,0),MATCH($B719,'3c Mappings'!$C$7:$O$7,0)))</f>
        <v>-</v>
      </c>
      <c r="AH719" s="80" t="str">
        <f>IF(AH614="-","-",AH614*INDEX('3c Mappings'!$C$8:$O$21,MATCH($C719,'3c Mappings'!$B$8:$B$21,0),MATCH($B719,'3c Mappings'!$C$7:$O$7,0)))</f>
        <v>-</v>
      </c>
      <c r="AI719" s="80" t="str">
        <f>IF(AI614="-","-",AI614*INDEX('3c Mappings'!$C$8:$O$21,MATCH($C719,'3c Mappings'!$B$8:$B$21,0),MATCH($B719,'3c Mappings'!$C$7:$O$7,0)))</f>
        <v>-</v>
      </c>
      <c r="AJ719" s="80" t="str">
        <f>IF(AJ614="-","-",AJ614*INDEX('3c Mappings'!$C$8:$O$21,MATCH($C719,'3c Mappings'!$B$8:$B$21,0),MATCH($B719,'3c Mappings'!$C$7:$O$7,0)))</f>
        <v>-</v>
      </c>
      <c r="AK719" s="80" t="str">
        <f>IF(AK614="-","-",AK614*INDEX('3c Mappings'!$C$8:$O$21,MATCH($C719,'3c Mappings'!$B$8:$B$21,0),MATCH($B719,'3c Mappings'!$C$7:$O$7,0)))</f>
        <v>-</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5">
      <c r="A720" s="10"/>
      <c r="B720" s="72" t="s">
        <v>157</v>
      </c>
      <c r="C720" s="150" t="s">
        <v>135</v>
      </c>
      <c r="D720" s="200"/>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t="str">
        <f>IF(AE615="-","-",AE615*INDEX('3c Mappings'!$C$8:$O$21,MATCH($C720,'3c Mappings'!$B$8:$B$21,0),MATCH($B720,'3c Mappings'!$C$7:$O$7,0)))</f>
        <v>-</v>
      </c>
      <c r="AF720" s="80" t="str">
        <f>IF(AF615="-","-",AF615*INDEX('3c Mappings'!$C$8:$O$21,MATCH($C720,'3c Mappings'!$B$8:$B$21,0),MATCH($B720,'3c Mappings'!$C$7:$O$7,0)))</f>
        <v>-</v>
      </c>
      <c r="AG720" s="80" t="str">
        <f>IF(AG615="-","-",AG615*INDEX('3c Mappings'!$C$8:$O$21,MATCH($C720,'3c Mappings'!$B$8:$B$21,0),MATCH($B720,'3c Mappings'!$C$7:$O$7,0)))</f>
        <v>-</v>
      </c>
      <c r="AH720" s="80" t="str">
        <f>IF(AH615="-","-",AH615*INDEX('3c Mappings'!$C$8:$O$21,MATCH($C720,'3c Mappings'!$B$8:$B$21,0),MATCH($B720,'3c Mappings'!$C$7:$O$7,0)))</f>
        <v>-</v>
      </c>
      <c r="AI720" s="80" t="str">
        <f>IF(AI615="-","-",AI615*INDEX('3c Mappings'!$C$8:$O$21,MATCH($C720,'3c Mappings'!$B$8:$B$21,0),MATCH($B720,'3c Mappings'!$C$7:$O$7,0)))</f>
        <v>-</v>
      </c>
      <c r="AJ720" s="80" t="str">
        <f>IF(AJ615="-","-",AJ615*INDEX('3c Mappings'!$C$8:$O$21,MATCH($C720,'3c Mappings'!$B$8:$B$21,0),MATCH($B720,'3c Mappings'!$C$7:$O$7,0)))</f>
        <v>-</v>
      </c>
      <c r="AK720" s="80" t="str">
        <f>IF(AK615="-","-",AK615*INDEX('3c Mappings'!$C$8:$O$21,MATCH($C720,'3c Mappings'!$B$8:$B$21,0),MATCH($B720,'3c Mappings'!$C$7:$O$7,0)))</f>
        <v>-</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5">
      <c r="A721" s="10"/>
      <c r="B721" s="72" t="s">
        <v>158</v>
      </c>
      <c r="C721" s="150" t="s">
        <v>135</v>
      </c>
      <c r="D721" s="200"/>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t="str">
        <f>IF(AE616="-","-",AE616*INDEX('3c Mappings'!$C$8:$O$21,MATCH($C721,'3c Mappings'!$B$8:$B$21,0),MATCH($B721,'3c Mappings'!$C$7:$O$7,0)))</f>
        <v>-</v>
      </c>
      <c r="AF721" s="80" t="str">
        <f>IF(AF616="-","-",AF616*INDEX('3c Mappings'!$C$8:$O$21,MATCH($C721,'3c Mappings'!$B$8:$B$21,0),MATCH($B721,'3c Mappings'!$C$7:$O$7,0)))</f>
        <v>-</v>
      </c>
      <c r="AG721" s="80" t="str">
        <f>IF(AG616="-","-",AG616*INDEX('3c Mappings'!$C$8:$O$21,MATCH($C721,'3c Mappings'!$B$8:$B$21,0),MATCH($B721,'3c Mappings'!$C$7:$O$7,0)))</f>
        <v>-</v>
      </c>
      <c r="AH721" s="80" t="str">
        <f>IF(AH616="-","-",AH616*INDEX('3c Mappings'!$C$8:$O$21,MATCH($C721,'3c Mappings'!$B$8:$B$21,0),MATCH($B721,'3c Mappings'!$C$7:$O$7,0)))</f>
        <v>-</v>
      </c>
      <c r="AI721" s="80" t="str">
        <f>IF(AI616="-","-",AI616*INDEX('3c Mappings'!$C$8:$O$21,MATCH($C721,'3c Mappings'!$B$8:$B$21,0),MATCH($B721,'3c Mappings'!$C$7:$O$7,0)))</f>
        <v>-</v>
      </c>
      <c r="AJ721" s="80" t="str">
        <f>IF(AJ616="-","-",AJ616*INDEX('3c Mappings'!$C$8:$O$21,MATCH($C721,'3c Mappings'!$B$8:$B$21,0),MATCH($B721,'3c Mappings'!$C$7:$O$7,0)))</f>
        <v>-</v>
      </c>
      <c r="AK721" s="80" t="str">
        <f>IF(AK616="-","-",AK616*INDEX('3c Mappings'!$C$8:$O$21,MATCH($C721,'3c Mappings'!$B$8:$B$21,0),MATCH($B721,'3c Mappings'!$C$7:$O$7,0)))</f>
        <v>-</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5">
      <c r="A722" s="10"/>
      <c r="B722" s="72" t="s">
        <v>159</v>
      </c>
      <c r="C722" s="150" t="s">
        <v>135</v>
      </c>
      <c r="D722" s="200"/>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t="str">
        <f>IF(AE617="-","-",AE617*INDEX('3c Mappings'!$C$8:$O$21,MATCH($C722,'3c Mappings'!$B$8:$B$21,0),MATCH($B722,'3c Mappings'!$C$7:$O$7,0)))</f>
        <v>-</v>
      </c>
      <c r="AF722" s="80" t="str">
        <f>IF(AF617="-","-",AF617*INDEX('3c Mappings'!$C$8:$O$21,MATCH($C722,'3c Mappings'!$B$8:$B$21,0),MATCH($B722,'3c Mappings'!$C$7:$O$7,0)))</f>
        <v>-</v>
      </c>
      <c r="AG722" s="80" t="str">
        <f>IF(AG617="-","-",AG617*INDEX('3c Mappings'!$C$8:$O$21,MATCH($C722,'3c Mappings'!$B$8:$B$21,0),MATCH($B722,'3c Mappings'!$C$7:$O$7,0)))</f>
        <v>-</v>
      </c>
      <c r="AH722" s="80" t="str">
        <f>IF(AH617="-","-",AH617*INDEX('3c Mappings'!$C$8:$O$21,MATCH($C722,'3c Mappings'!$B$8:$B$21,0),MATCH($B722,'3c Mappings'!$C$7:$O$7,0)))</f>
        <v>-</v>
      </c>
      <c r="AI722" s="80" t="str">
        <f>IF(AI617="-","-",AI617*INDEX('3c Mappings'!$C$8:$O$21,MATCH($C722,'3c Mappings'!$B$8:$B$21,0),MATCH($B722,'3c Mappings'!$C$7:$O$7,0)))</f>
        <v>-</v>
      </c>
      <c r="AJ722" s="80" t="str">
        <f>IF(AJ617="-","-",AJ617*INDEX('3c Mappings'!$C$8:$O$21,MATCH($C722,'3c Mappings'!$B$8:$B$21,0),MATCH($B722,'3c Mappings'!$C$7:$O$7,0)))</f>
        <v>-</v>
      </c>
      <c r="AK722" s="80" t="str">
        <f>IF(AK617="-","-",AK617*INDEX('3c Mappings'!$C$8:$O$21,MATCH($C722,'3c Mappings'!$B$8:$B$21,0),MATCH($B722,'3c Mappings'!$C$7:$O$7,0)))</f>
        <v>-</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5">
      <c r="A723" s="10"/>
      <c r="B723" s="72" t="s">
        <v>160</v>
      </c>
      <c r="C723" s="150" t="s">
        <v>135</v>
      </c>
      <c r="D723" s="200"/>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t="str">
        <f>IF(AE618="-","-",AE618*INDEX('3c Mappings'!$C$8:$O$21,MATCH($C723,'3c Mappings'!$B$8:$B$21,0),MATCH($B723,'3c Mappings'!$C$7:$O$7,0)))</f>
        <v>-</v>
      </c>
      <c r="AF723" s="80" t="str">
        <f>IF(AF618="-","-",AF618*INDEX('3c Mappings'!$C$8:$O$21,MATCH($C723,'3c Mappings'!$B$8:$B$21,0),MATCH($B723,'3c Mappings'!$C$7:$O$7,0)))</f>
        <v>-</v>
      </c>
      <c r="AG723" s="80" t="str">
        <f>IF(AG618="-","-",AG618*INDEX('3c Mappings'!$C$8:$O$21,MATCH($C723,'3c Mappings'!$B$8:$B$21,0),MATCH($B723,'3c Mappings'!$C$7:$O$7,0)))</f>
        <v>-</v>
      </c>
      <c r="AH723" s="80" t="str">
        <f>IF(AH618="-","-",AH618*INDEX('3c Mappings'!$C$8:$O$21,MATCH($C723,'3c Mappings'!$B$8:$B$21,0),MATCH($B723,'3c Mappings'!$C$7:$O$7,0)))</f>
        <v>-</v>
      </c>
      <c r="AI723" s="80" t="str">
        <f>IF(AI618="-","-",AI618*INDEX('3c Mappings'!$C$8:$O$21,MATCH($C723,'3c Mappings'!$B$8:$B$21,0),MATCH($B723,'3c Mappings'!$C$7:$O$7,0)))</f>
        <v>-</v>
      </c>
      <c r="AJ723" s="80" t="str">
        <f>IF(AJ618="-","-",AJ618*INDEX('3c Mappings'!$C$8:$O$21,MATCH($C723,'3c Mappings'!$B$8:$B$21,0),MATCH($B723,'3c Mappings'!$C$7:$O$7,0)))</f>
        <v>-</v>
      </c>
      <c r="AK723" s="80" t="str">
        <f>IF(AK618="-","-",AK618*INDEX('3c Mappings'!$C$8:$O$21,MATCH($C723,'3c Mappings'!$B$8:$B$21,0),MATCH($B723,'3c Mappings'!$C$7:$O$7,0)))</f>
        <v>-</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5">
      <c r="A724" s="10"/>
      <c r="B724" s="72" t="s">
        <v>161</v>
      </c>
      <c r="C724" s="150" t="s">
        <v>135</v>
      </c>
      <c r="D724" s="200"/>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t="str">
        <f>IF(AE619="-","-",AE619*INDEX('3c Mappings'!$C$8:$O$21,MATCH($C724,'3c Mappings'!$B$8:$B$21,0),MATCH($B724,'3c Mappings'!$C$7:$O$7,0)))</f>
        <v>-</v>
      </c>
      <c r="AF724" s="80" t="str">
        <f>IF(AF619="-","-",AF619*INDEX('3c Mappings'!$C$8:$O$21,MATCH($C724,'3c Mappings'!$B$8:$B$21,0),MATCH($B724,'3c Mappings'!$C$7:$O$7,0)))</f>
        <v>-</v>
      </c>
      <c r="AG724" s="80" t="str">
        <f>IF(AG619="-","-",AG619*INDEX('3c Mappings'!$C$8:$O$21,MATCH($C724,'3c Mappings'!$B$8:$B$21,0),MATCH($B724,'3c Mappings'!$C$7:$O$7,0)))</f>
        <v>-</v>
      </c>
      <c r="AH724" s="80" t="str">
        <f>IF(AH619="-","-",AH619*INDEX('3c Mappings'!$C$8:$O$21,MATCH($C724,'3c Mappings'!$B$8:$B$21,0),MATCH($B724,'3c Mappings'!$C$7:$O$7,0)))</f>
        <v>-</v>
      </c>
      <c r="AI724" s="80" t="str">
        <f>IF(AI619="-","-",AI619*INDEX('3c Mappings'!$C$8:$O$21,MATCH($C724,'3c Mappings'!$B$8:$B$21,0),MATCH($B724,'3c Mappings'!$C$7:$O$7,0)))</f>
        <v>-</v>
      </c>
      <c r="AJ724" s="80" t="str">
        <f>IF(AJ619="-","-",AJ619*INDEX('3c Mappings'!$C$8:$O$21,MATCH($C724,'3c Mappings'!$B$8:$B$21,0),MATCH($B724,'3c Mappings'!$C$7:$O$7,0)))</f>
        <v>-</v>
      </c>
      <c r="AK724" s="80" t="str">
        <f>IF(AK619="-","-",AK619*INDEX('3c Mappings'!$C$8:$O$21,MATCH($C724,'3c Mappings'!$B$8:$B$21,0),MATCH($B724,'3c Mappings'!$C$7:$O$7,0)))</f>
        <v>-</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5">
      <c r="A725" s="10"/>
      <c r="B725" s="72" t="s">
        <v>162</v>
      </c>
      <c r="C725" s="150" t="s">
        <v>135</v>
      </c>
      <c r="D725" s="200"/>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t="str">
        <f>IF(AE620="-","-",AE620*INDEX('3c Mappings'!$C$8:$O$21,MATCH($C725,'3c Mappings'!$B$8:$B$21,0),MATCH($B725,'3c Mappings'!$C$7:$O$7,0)))</f>
        <v>-</v>
      </c>
      <c r="AF725" s="80" t="str">
        <f>IF(AF620="-","-",AF620*INDEX('3c Mappings'!$C$8:$O$21,MATCH($C725,'3c Mappings'!$B$8:$B$21,0),MATCH($B725,'3c Mappings'!$C$7:$O$7,0)))</f>
        <v>-</v>
      </c>
      <c r="AG725" s="80" t="str">
        <f>IF(AG620="-","-",AG620*INDEX('3c Mappings'!$C$8:$O$21,MATCH($C725,'3c Mappings'!$B$8:$B$21,0),MATCH($B725,'3c Mappings'!$C$7:$O$7,0)))</f>
        <v>-</v>
      </c>
      <c r="AH725" s="80" t="str">
        <f>IF(AH620="-","-",AH620*INDEX('3c Mappings'!$C$8:$O$21,MATCH($C725,'3c Mappings'!$B$8:$B$21,0),MATCH($B725,'3c Mappings'!$C$7:$O$7,0)))</f>
        <v>-</v>
      </c>
      <c r="AI725" s="80" t="str">
        <f>IF(AI620="-","-",AI620*INDEX('3c Mappings'!$C$8:$O$21,MATCH($C725,'3c Mappings'!$B$8:$B$21,0),MATCH($B725,'3c Mappings'!$C$7:$O$7,0)))</f>
        <v>-</v>
      </c>
      <c r="AJ725" s="80" t="str">
        <f>IF(AJ620="-","-",AJ620*INDEX('3c Mappings'!$C$8:$O$21,MATCH($C725,'3c Mappings'!$B$8:$B$21,0),MATCH($B725,'3c Mappings'!$C$7:$O$7,0)))</f>
        <v>-</v>
      </c>
      <c r="AK725" s="80" t="str">
        <f>IF(AK620="-","-",AK620*INDEX('3c Mappings'!$C$8:$O$21,MATCH($C725,'3c Mappings'!$B$8:$B$21,0),MATCH($B725,'3c Mappings'!$C$7:$O$7,0)))</f>
        <v>-</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5">
      <c r="A726" s="10"/>
      <c r="B726" s="72" t="s">
        <v>163</v>
      </c>
      <c r="C726" s="150" t="s">
        <v>135</v>
      </c>
      <c r="D726" s="200"/>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t="str">
        <f>IF(AE621="-","-",AE621*INDEX('3c Mappings'!$C$8:$O$21,MATCH($C726,'3c Mappings'!$B$8:$B$21,0),MATCH($B726,'3c Mappings'!$C$7:$O$7,0)))</f>
        <v>-</v>
      </c>
      <c r="AF726" s="80" t="str">
        <f>IF(AF621="-","-",AF621*INDEX('3c Mappings'!$C$8:$O$21,MATCH($C726,'3c Mappings'!$B$8:$B$21,0),MATCH($B726,'3c Mappings'!$C$7:$O$7,0)))</f>
        <v>-</v>
      </c>
      <c r="AG726" s="80" t="str">
        <f>IF(AG621="-","-",AG621*INDEX('3c Mappings'!$C$8:$O$21,MATCH($C726,'3c Mappings'!$B$8:$B$21,0),MATCH($B726,'3c Mappings'!$C$7:$O$7,0)))</f>
        <v>-</v>
      </c>
      <c r="AH726" s="80" t="str">
        <f>IF(AH621="-","-",AH621*INDEX('3c Mappings'!$C$8:$O$21,MATCH($C726,'3c Mappings'!$B$8:$B$21,0),MATCH($B726,'3c Mappings'!$C$7:$O$7,0)))</f>
        <v>-</v>
      </c>
      <c r="AI726" s="80" t="str">
        <f>IF(AI621="-","-",AI621*INDEX('3c Mappings'!$C$8:$O$21,MATCH($C726,'3c Mappings'!$B$8:$B$21,0),MATCH($B726,'3c Mappings'!$C$7:$O$7,0)))</f>
        <v>-</v>
      </c>
      <c r="AJ726" s="80" t="str">
        <f>IF(AJ621="-","-",AJ621*INDEX('3c Mappings'!$C$8:$O$21,MATCH($C726,'3c Mappings'!$B$8:$B$21,0),MATCH($B726,'3c Mappings'!$C$7:$O$7,0)))</f>
        <v>-</v>
      </c>
      <c r="AK726" s="80" t="str">
        <f>IF(AK621="-","-",AK621*INDEX('3c Mappings'!$C$8:$O$21,MATCH($C726,'3c Mappings'!$B$8:$B$21,0),MATCH($B726,'3c Mappings'!$C$7:$O$7,0)))</f>
        <v>-</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5">
      <c r="A727" s="10"/>
      <c r="B727" s="72" t="s">
        <v>164</v>
      </c>
      <c r="C727" s="150" t="s">
        <v>135</v>
      </c>
      <c r="D727" s="200"/>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t="str">
        <f>IF(AE622="-","-",AE622*INDEX('3c Mappings'!$C$8:$O$21,MATCH($C727,'3c Mappings'!$B$8:$B$21,0),MATCH($B727,'3c Mappings'!$C$7:$O$7,0)))</f>
        <v>-</v>
      </c>
      <c r="AF727" s="80" t="str">
        <f>IF(AF622="-","-",AF622*INDEX('3c Mappings'!$C$8:$O$21,MATCH($C727,'3c Mappings'!$B$8:$B$21,0),MATCH($B727,'3c Mappings'!$C$7:$O$7,0)))</f>
        <v>-</v>
      </c>
      <c r="AG727" s="80" t="str">
        <f>IF(AG622="-","-",AG622*INDEX('3c Mappings'!$C$8:$O$21,MATCH($C727,'3c Mappings'!$B$8:$B$21,0),MATCH($B727,'3c Mappings'!$C$7:$O$7,0)))</f>
        <v>-</v>
      </c>
      <c r="AH727" s="80" t="str">
        <f>IF(AH622="-","-",AH622*INDEX('3c Mappings'!$C$8:$O$21,MATCH($C727,'3c Mappings'!$B$8:$B$21,0),MATCH($B727,'3c Mappings'!$C$7:$O$7,0)))</f>
        <v>-</v>
      </c>
      <c r="AI727" s="80" t="str">
        <f>IF(AI622="-","-",AI622*INDEX('3c Mappings'!$C$8:$O$21,MATCH($C727,'3c Mappings'!$B$8:$B$21,0),MATCH($B727,'3c Mappings'!$C$7:$O$7,0)))</f>
        <v>-</v>
      </c>
      <c r="AJ727" s="80" t="str">
        <f>IF(AJ622="-","-",AJ622*INDEX('3c Mappings'!$C$8:$O$21,MATCH($C727,'3c Mappings'!$B$8:$B$21,0),MATCH($B727,'3c Mappings'!$C$7:$O$7,0)))</f>
        <v>-</v>
      </c>
      <c r="AK727" s="80" t="str">
        <f>IF(AK622="-","-",AK622*INDEX('3c Mappings'!$C$8:$O$21,MATCH($C727,'3c Mappings'!$B$8:$B$21,0),MATCH($B727,'3c Mappings'!$C$7:$O$7,0)))</f>
        <v>-</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5">
      <c r="A728" s="10"/>
      <c r="B728" s="72" t="s">
        <v>165</v>
      </c>
      <c r="C728" s="150" t="s">
        <v>135</v>
      </c>
      <c r="D728" s="200"/>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t="str">
        <f>IF(AE623="-","-",AE623*INDEX('3c Mappings'!$C$8:$O$21,MATCH($C728,'3c Mappings'!$B$8:$B$21,0),MATCH($B728,'3c Mappings'!$C$7:$O$7,0)))</f>
        <v>-</v>
      </c>
      <c r="AF728" s="80" t="str">
        <f>IF(AF623="-","-",AF623*INDEX('3c Mappings'!$C$8:$O$21,MATCH($C728,'3c Mappings'!$B$8:$B$21,0),MATCH($B728,'3c Mappings'!$C$7:$O$7,0)))</f>
        <v>-</v>
      </c>
      <c r="AG728" s="80" t="str">
        <f>IF(AG623="-","-",AG623*INDEX('3c Mappings'!$C$8:$O$21,MATCH($C728,'3c Mappings'!$B$8:$B$21,0),MATCH($B728,'3c Mappings'!$C$7:$O$7,0)))</f>
        <v>-</v>
      </c>
      <c r="AH728" s="80" t="str">
        <f>IF(AH623="-","-",AH623*INDEX('3c Mappings'!$C$8:$O$21,MATCH($C728,'3c Mappings'!$B$8:$B$21,0),MATCH($B728,'3c Mappings'!$C$7:$O$7,0)))</f>
        <v>-</v>
      </c>
      <c r="AI728" s="80" t="str">
        <f>IF(AI623="-","-",AI623*INDEX('3c Mappings'!$C$8:$O$21,MATCH($C728,'3c Mappings'!$B$8:$B$21,0),MATCH($B728,'3c Mappings'!$C$7:$O$7,0)))</f>
        <v>-</v>
      </c>
      <c r="AJ728" s="80" t="str">
        <f>IF(AJ623="-","-",AJ623*INDEX('3c Mappings'!$C$8:$O$21,MATCH($C728,'3c Mappings'!$B$8:$B$21,0),MATCH($B728,'3c Mappings'!$C$7:$O$7,0)))</f>
        <v>-</v>
      </c>
      <c r="AK728" s="80" t="str">
        <f>IF(AK623="-","-",AK623*INDEX('3c Mappings'!$C$8:$O$21,MATCH($C728,'3c Mappings'!$B$8:$B$21,0),MATCH($B728,'3c Mappings'!$C$7:$O$7,0)))</f>
        <v>-</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5">
      <c r="A729" s="10"/>
      <c r="B729" s="72" t="s">
        <v>166</v>
      </c>
      <c r="C729" s="150" t="s">
        <v>135</v>
      </c>
      <c r="D729" s="200"/>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t="str">
        <f>IF(AE624="-","-",AE624*INDEX('3c Mappings'!$C$8:$O$21,MATCH($C729,'3c Mappings'!$B$8:$B$21,0),MATCH($B729,'3c Mappings'!$C$7:$O$7,0)))</f>
        <v>-</v>
      </c>
      <c r="AF729" s="80" t="str">
        <f>IF(AF624="-","-",AF624*INDEX('3c Mappings'!$C$8:$O$21,MATCH($C729,'3c Mappings'!$B$8:$B$21,0),MATCH($B729,'3c Mappings'!$C$7:$O$7,0)))</f>
        <v>-</v>
      </c>
      <c r="AG729" s="80" t="str">
        <f>IF(AG624="-","-",AG624*INDEX('3c Mappings'!$C$8:$O$21,MATCH($C729,'3c Mappings'!$B$8:$B$21,0),MATCH($B729,'3c Mappings'!$C$7:$O$7,0)))</f>
        <v>-</v>
      </c>
      <c r="AH729" s="80" t="str">
        <f>IF(AH624="-","-",AH624*INDEX('3c Mappings'!$C$8:$O$21,MATCH($C729,'3c Mappings'!$B$8:$B$21,0),MATCH($B729,'3c Mappings'!$C$7:$O$7,0)))</f>
        <v>-</v>
      </c>
      <c r="AI729" s="80" t="str">
        <f>IF(AI624="-","-",AI624*INDEX('3c Mappings'!$C$8:$O$21,MATCH($C729,'3c Mappings'!$B$8:$B$21,0),MATCH($B729,'3c Mappings'!$C$7:$O$7,0)))</f>
        <v>-</v>
      </c>
      <c r="AJ729" s="80" t="str">
        <f>IF(AJ624="-","-",AJ624*INDEX('3c Mappings'!$C$8:$O$21,MATCH($C729,'3c Mappings'!$B$8:$B$21,0),MATCH($B729,'3c Mappings'!$C$7:$O$7,0)))</f>
        <v>-</v>
      </c>
      <c r="AK729" s="80" t="str">
        <f>IF(AK624="-","-",AK624*INDEX('3c Mappings'!$C$8:$O$21,MATCH($C729,'3c Mappings'!$B$8:$B$21,0),MATCH($B729,'3c Mappings'!$C$7:$O$7,0)))</f>
        <v>-</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5">
      <c r="A730" s="10"/>
      <c r="B730" s="72" t="s">
        <v>167</v>
      </c>
      <c r="C730" s="150" t="s">
        <v>135</v>
      </c>
      <c r="D730" s="200"/>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t="str">
        <f>IF(AE625="-","-",AE625*INDEX('3c Mappings'!$C$8:$O$21,MATCH($C730,'3c Mappings'!$B$8:$B$21,0),MATCH($B730,'3c Mappings'!$C$7:$O$7,0)))</f>
        <v>-</v>
      </c>
      <c r="AF730" s="80" t="str">
        <f>IF(AF625="-","-",AF625*INDEX('3c Mappings'!$C$8:$O$21,MATCH($C730,'3c Mappings'!$B$8:$B$21,0),MATCH($B730,'3c Mappings'!$C$7:$O$7,0)))</f>
        <v>-</v>
      </c>
      <c r="AG730" s="80" t="str">
        <f>IF(AG625="-","-",AG625*INDEX('3c Mappings'!$C$8:$O$21,MATCH($C730,'3c Mappings'!$B$8:$B$21,0),MATCH($B730,'3c Mappings'!$C$7:$O$7,0)))</f>
        <v>-</v>
      </c>
      <c r="AH730" s="80" t="str">
        <f>IF(AH625="-","-",AH625*INDEX('3c Mappings'!$C$8:$O$21,MATCH($C730,'3c Mappings'!$B$8:$B$21,0),MATCH($B730,'3c Mappings'!$C$7:$O$7,0)))</f>
        <v>-</v>
      </c>
      <c r="AI730" s="80" t="str">
        <f>IF(AI625="-","-",AI625*INDEX('3c Mappings'!$C$8:$O$21,MATCH($C730,'3c Mappings'!$B$8:$B$21,0),MATCH($B730,'3c Mappings'!$C$7:$O$7,0)))</f>
        <v>-</v>
      </c>
      <c r="AJ730" s="80" t="str">
        <f>IF(AJ625="-","-",AJ625*INDEX('3c Mappings'!$C$8:$O$21,MATCH($C730,'3c Mappings'!$B$8:$B$21,0),MATCH($B730,'3c Mappings'!$C$7:$O$7,0)))</f>
        <v>-</v>
      </c>
      <c r="AK730" s="80" t="str">
        <f>IF(AK625="-","-",AK625*INDEX('3c Mappings'!$C$8:$O$21,MATCH($C730,'3c Mappings'!$B$8:$B$21,0),MATCH($B730,'3c Mappings'!$C$7:$O$7,0)))</f>
        <v>-</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65" customHeight="1">
      <c r="A731" s="10"/>
      <c r="B731" s="72" t="s">
        <v>155</v>
      </c>
      <c r="C731" s="150" t="s">
        <v>136</v>
      </c>
      <c r="D731" s="200"/>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t="str">
        <f>IF(AE613="-","-",AE613*INDEX('3c Mappings'!$C$8:$O$21,MATCH($C731,'3c Mappings'!$B$8:$B$21,0),MATCH($B731,'3c Mappings'!$C$7:$O$7,0)))</f>
        <v>-</v>
      </c>
      <c r="AF731" s="80" t="str">
        <f>IF(AF613="-","-",AF613*INDEX('3c Mappings'!$C$8:$O$21,MATCH($C731,'3c Mappings'!$B$8:$B$21,0),MATCH($B731,'3c Mappings'!$C$7:$O$7,0)))</f>
        <v>-</v>
      </c>
      <c r="AG731" s="80" t="str">
        <f>IF(AG613="-","-",AG613*INDEX('3c Mappings'!$C$8:$O$21,MATCH($C731,'3c Mappings'!$B$8:$B$21,0),MATCH($B731,'3c Mappings'!$C$7:$O$7,0)))</f>
        <v>-</v>
      </c>
      <c r="AH731" s="80" t="str">
        <f>IF(AH613="-","-",AH613*INDEX('3c Mappings'!$C$8:$O$21,MATCH($C731,'3c Mappings'!$B$8:$B$21,0),MATCH($B731,'3c Mappings'!$C$7:$O$7,0)))</f>
        <v>-</v>
      </c>
      <c r="AI731" s="80" t="str">
        <f>IF(AI613="-","-",AI613*INDEX('3c Mappings'!$C$8:$O$21,MATCH($C731,'3c Mappings'!$B$8:$B$21,0),MATCH($B731,'3c Mappings'!$C$7:$O$7,0)))</f>
        <v>-</v>
      </c>
      <c r="AJ731" s="80" t="str">
        <f>IF(AJ613="-","-",AJ613*INDEX('3c Mappings'!$C$8:$O$21,MATCH($C731,'3c Mappings'!$B$8:$B$21,0),MATCH($B731,'3c Mappings'!$C$7:$O$7,0)))</f>
        <v>-</v>
      </c>
      <c r="AK731" s="80" t="str">
        <f>IF(AK613="-","-",AK613*INDEX('3c Mappings'!$C$8:$O$21,MATCH($C731,'3c Mappings'!$B$8:$B$21,0),MATCH($B731,'3c Mappings'!$C$7:$O$7,0)))</f>
        <v>-</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5">
      <c r="A732" s="10"/>
      <c r="B732" s="72" t="s">
        <v>156</v>
      </c>
      <c r="C732" s="150" t="s">
        <v>136</v>
      </c>
      <c r="D732" s="200"/>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t="str">
        <f>IF(AE614="-","-",AE614*INDEX('3c Mappings'!$C$8:$O$21,MATCH($C732,'3c Mappings'!$B$8:$B$21,0),MATCH($B732,'3c Mappings'!$C$7:$O$7,0)))</f>
        <v>-</v>
      </c>
      <c r="AF732" s="80" t="str">
        <f>IF(AF614="-","-",AF614*INDEX('3c Mappings'!$C$8:$O$21,MATCH($C732,'3c Mappings'!$B$8:$B$21,0),MATCH($B732,'3c Mappings'!$C$7:$O$7,0)))</f>
        <v>-</v>
      </c>
      <c r="AG732" s="80" t="str">
        <f>IF(AG614="-","-",AG614*INDEX('3c Mappings'!$C$8:$O$21,MATCH($C732,'3c Mappings'!$B$8:$B$21,0),MATCH($B732,'3c Mappings'!$C$7:$O$7,0)))</f>
        <v>-</v>
      </c>
      <c r="AH732" s="80" t="str">
        <f>IF(AH614="-","-",AH614*INDEX('3c Mappings'!$C$8:$O$21,MATCH($C732,'3c Mappings'!$B$8:$B$21,0),MATCH($B732,'3c Mappings'!$C$7:$O$7,0)))</f>
        <v>-</v>
      </c>
      <c r="AI732" s="80" t="str">
        <f>IF(AI614="-","-",AI614*INDEX('3c Mappings'!$C$8:$O$21,MATCH($C732,'3c Mappings'!$B$8:$B$21,0),MATCH($B732,'3c Mappings'!$C$7:$O$7,0)))</f>
        <v>-</v>
      </c>
      <c r="AJ732" s="80" t="str">
        <f>IF(AJ614="-","-",AJ614*INDEX('3c Mappings'!$C$8:$O$21,MATCH($C732,'3c Mappings'!$B$8:$B$21,0),MATCH($B732,'3c Mappings'!$C$7:$O$7,0)))</f>
        <v>-</v>
      </c>
      <c r="AK732" s="80" t="str">
        <f>IF(AK614="-","-",AK614*INDEX('3c Mappings'!$C$8:$O$21,MATCH($C732,'3c Mappings'!$B$8:$B$21,0),MATCH($B732,'3c Mappings'!$C$7:$O$7,0)))</f>
        <v>-</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5">
      <c r="A733" s="10"/>
      <c r="B733" s="72" t="s">
        <v>157</v>
      </c>
      <c r="C733" s="150" t="s">
        <v>136</v>
      </c>
      <c r="D733" s="200"/>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t="str">
        <f>IF(AE615="-","-",AE615*INDEX('3c Mappings'!$C$8:$O$21,MATCH($C733,'3c Mappings'!$B$8:$B$21,0),MATCH($B733,'3c Mappings'!$C$7:$O$7,0)))</f>
        <v>-</v>
      </c>
      <c r="AF733" s="80" t="str">
        <f>IF(AF615="-","-",AF615*INDEX('3c Mappings'!$C$8:$O$21,MATCH($C733,'3c Mappings'!$B$8:$B$21,0),MATCH($B733,'3c Mappings'!$C$7:$O$7,0)))</f>
        <v>-</v>
      </c>
      <c r="AG733" s="80" t="str">
        <f>IF(AG615="-","-",AG615*INDEX('3c Mappings'!$C$8:$O$21,MATCH($C733,'3c Mappings'!$B$8:$B$21,0),MATCH($B733,'3c Mappings'!$C$7:$O$7,0)))</f>
        <v>-</v>
      </c>
      <c r="AH733" s="80" t="str">
        <f>IF(AH615="-","-",AH615*INDEX('3c Mappings'!$C$8:$O$21,MATCH($C733,'3c Mappings'!$B$8:$B$21,0),MATCH($B733,'3c Mappings'!$C$7:$O$7,0)))</f>
        <v>-</v>
      </c>
      <c r="AI733" s="80" t="str">
        <f>IF(AI615="-","-",AI615*INDEX('3c Mappings'!$C$8:$O$21,MATCH($C733,'3c Mappings'!$B$8:$B$21,0),MATCH($B733,'3c Mappings'!$C$7:$O$7,0)))</f>
        <v>-</v>
      </c>
      <c r="AJ733" s="80" t="str">
        <f>IF(AJ615="-","-",AJ615*INDEX('3c Mappings'!$C$8:$O$21,MATCH($C733,'3c Mappings'!$B$8:$B$21,0),MATCH($B733,'3c Mappings'!$C$7:$O$7,0)))</f>
        <v>-</v>
      </c>
      <c r="AK733" s="80" t="str">
        <f>IF(AK615="-","-",AK615*INDEX('3c Mappings'!$C$8:$O$21,MATCH($C733,'3c Mappings'!$B$8:$B$21,0),MATCH($B733,'3c Mappings'!$C$7:$O$7,0)))</f>
        <v>-</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5">
      <c r="A734" s="10"/>
      <c r="B734" s="72" t="s">
        <v>158</v>
      </c>
      <c r="C734" s="150" t="s">
        <v>136</v>
      </c>
      <c r="D734" s="200"/>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t="str">
        <f>IF(AE616="-","-",AE616*INDEX('3c Mappings'!$C$8:$O$21,MATCH($C734,'3c Mappings'!$B$8:$B$21,0),MATCH($B734,'3c Mappings'!$C$7:$O$7,0)))</f>
        <v>-</v>
      </c>
      <c r="AF734" s="80" t="str">
        <f>IF(AF616="-","-",AF616*INDEX('3c Mappings'!$C$8:$O$21,MATCH($C734,'3c Mappings'!$B$8:$B$21,0),MATCH($B734,'3c Mappings'!$C$7:$O$7,0)))</f>
        <v>-</v>
      </c>
      <c r="AG734" s="80" t="str">
        <f>IF(AG616="-","-",AG616*INDEX('3c Mappings'!$C$8:$O$21,MATCH($C734,'3c Mappings'!$B$8:$B$21,0),MATCH($B734,'3c Mappings'!$C$7:$O$7,0)))</f>
        <v>-</v>
      </c>
      <c r="AH734" s="80" t="str">
        <f>IF(AH616="-","-",AH616*INDEX('3c Mappings'!$C$8:$O$21,MATCH($C734,'3c Mappings'!$B$8:$B$21,0),MATCH($B734,'3c Mappings'!$C$7:$O$7,0)))</f>
        <v>-</v>
      </c>
      <c r="AI734" s="80" t="str">
        <f>IF(AI616="-","-",AI616*INDEX('3c Mappings'!$C$8:$O$21,MATCH($C734,'3c Mappings'!$B$8:$B$21,0),MATCH($B734,'3c Mappings'!$C$7:$O$7,0)))</f>
        <v>-</v>
      </c>
      <c r="AJ734" s="80" t="str">
        <f>IF(AJ616="-","-",AJ616*INDEX('3c Mappings'!$C$8:$O$21,MATCH($C734,'3c Mappings'!$B$8:$B$21,0),MATCH($B734,'3c Mappings'!$C$7:$O$7,0)))</f>
        <v>-</v>
      </c>
      <c r="AK734" s="80" t="str">
        <f>IF(AK616="-","-",AK616*INDEX('3c Mappings'!$C$8:$O$21,MATCH($C734,'3c Mappings'!$B$8:$B$21,0),MATCH($B734,'3c Mappings'!$C$7:$O$7,0)))</f>
        <v>-</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5">
      <c r="A735" s="10"/>
      <c r="B735" s="72" t="s">
        <v>159</v>
      </c>
      <c r="C735" s="150" t="s">
        <v>136</v>
      </c>
      <c r="D735" s="200"/>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t="str">
        <f>IF(AE617="-","-",AE617*INDEX('3c Mappings'!$C$8:$O$21,MATCH($C735,'3c Mappings'!$B$8:$B$21,0),MATCH($B735,'3c Mappings'!$C$7:$O$7,0)))</f>
        <v>-</v>
      </c>
      <c r="AF735" s="80" t="str">
        <f>IF(AF617="-","-",AF617*INDEX('3c Mappings'!$C$8:$O$21,MATCH($C735,'3c Mappings'!$B$8:$B$21,0),MATCH($B735,'3c Mappings'!$C$7:$O$7,0)))</f>
        <v>-</v>
      </c>
      <c r="AG735" s="80" t="str">
        <f>IF(AG617="-","-",AG617*INDEX('3c Mappings'!$C$8:$O$21,MATCH($C735,'3c Mappings'!$B$8:$B$21,0),MATCH($B735,'3c Mappings'!$C$7:$O$7,0)))</f>
        <v>-</v>
      </c>
      <c r="AH735" s="80" t="str">
        <f>IF(AH617="-","-",AH617*INDEX('3c Mappings'!$C$8:$O$21,MATCH($C735,'3c Mappings'!$B$8:$B$21,0),MATCH($B735,'3c Mappings'!$C$7:$O$7,0)))</f>
        <v>-</v>
      </c>
      <c r="AI735" s="80" t="str">
        <f>IF(AI617="-","-",AI617*INDEX('3c Mappings'!$C$8:$O$21,MATCH($C735,'3c Mappings'!$B$8:$B$21,0),MATCH($B735,'3c Mappings'!$C$7:$O$7,0)))</f>
        <v>-</v>
      </c>
      <c r="AJ735" s="80" t="str">
        <f>IF(AJ617="-","-",AJ617*INDEX('3c Mappings'!$C$8:$O$21,MATCH($C735,'3c Mappings'!$B$8:$B$21,0),MATCH($B735,'3c Mappings'!$C$7:$O$7,0)))</f>
        <v>-</v>
      </c>
      <c r="AK735" s="80" t="str">
        <f>IF(AK617="-","-",AK617*INDEX('3c Mappings'!$C$8:$O$21,MATCH($C735,'3c Mappings'!$B$8:$B$21,0),MATCH($B735,'3c Mappings'!$C$7:$O$7,0)))</f>
        <v>-</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5">
      <c r="A736" s="10"/>
      <c r="B736" s="72" t="s">
        <v>160</v>
      </c>
      <c r="C736" s="150" t="s">
        <v>136</v>
      </c>
      <c r="D736" s="200"/>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t="str">
        <f>IF(AE618="-","-",AE618*INDEX('3c Mappings'!$C$8:$O$21,MATCH($C736,'3c Mappings'!$B$8:$B$21,0),MATCH($B736,'3c Mappings'!$C$7:$O$7,0)))</f>
        <v>-</v>
      </c>
      <c r="AF736" s="80" t="str">
        <f>IF(AF618="-","-",AF618*INDEX('3c Mappings'!$C$8:$O$21,MATCH($C736,'3c Mappings'!$B$8:$B$21,0),MATCH($B736,'3c Mappings'!$C$7:$O$7,0)))</f>
        <v>-</v>
      </c>
      <c r="AG736" s="80" t="str">
        <f>IF(AG618="-","-",AG618*INDEX('3c Mappings'!$C$8:$O$21,MATCH($C736,'3c Mappings'!$B$8:$B$21,0),MATCH($B736,'3c Mappings'!$C$7:$O$7,0)))</f>
        <v>-</v>
      </c>
      <c r="AH736" s="80" t="str">
        <f>IF(AH618="-","-",AH618*INDEX('3c Mappings'!$C$8:$O$21,MATCH($C736,'3c Mappings'!$B$8:$B$21,0),MATCH($B736,'3c Mappings'!$C$7:$O$7,0)))</f>
        <v>-</v>
      </c>
      <c r="AI736" s="80" t="str">
        <f>IF(AI618="-","-",AI618*INDEX('3c Mappings'!$C$8:$O$21,MATCH($C736,'3c Mappings'!$B$8:$B$21,0),MATCH($B736,'3c Mappings'!$C$7:$O$7,0)))</f>
        <v>-</v>
      </c>
      <c r="AJ736" s="80" t="str">
        <f>IF(AJ618="-","-",AJ618*INDEX('3c Mappings'!$C$8:$O$21,MATCH($C736,'3c Mappings'!$B$8:$B$21,0),MATCH($B736,'3c Mappings'!$C$7:$O$7,0)))</f>
        <v>-</v>
      </c>
      <c r="AK736" s="80" t="str">
        <f>IF(AK618="-","-",AK618*INDEX('3c Mappings'!$C$8:$O$21,MATCH($C736,'3c Mappings'!$B$8:$B$21,0),MATCH($B736,'3c Mappings'!$C$7:$O$7,0)))</f>
        <v>-</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5">
      <c r="A737" s="10"/>
      <c r="B737" s="72" t="s">
        <v>161</v>
      </c>
      <c r="C737" s="150" t="s">
        <v>136</v>
      </c>
      <c r="D737" s="200"/>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t="str">
        <f>IF(AE619="-","-",AE619*INDEX('3c Mappings'!$C$8:$O$21,MATCH($C737,'3c Mappings'!$B$8:$B$21,0),MATCH($B737,'3c Mappings'!$C$7:$O$7,0)))</f>
        <v>-</v>
      </c>
      <c r="AF737" s="80" t="str">
        <f>IF(AF619="-","-",AF619*INDEX('3c Mappings'!$C$8:$O$21,MATCH($C737,'3c Mappings'!$B$8:$B$21,0),MATCH($B737,'3c Mappings'!$C$7:$O$7,0)))</f>
        <v>-</v>
      </c>
      <c r="AG737" s="80" t="str">
        <f>IF(AG619="-","-",AG619*INDEX('3c Mappings'!$C$8:$O$21,MATCH($C737,'3c Mappings'!$B$8:$B$21,0),MATCH($B737,'3c Mappings'!$C$7:$O$7,0)))</f>
        <v>-</v>
      </c>
      <c r="AH737" s="80" t="str">
        <f>IF(AH619="-","-",AH619*INDEX('3c Mappings'!$C$8:$O$21,MATCH($C737,'3c Mappings'!$B$8:$B$21,0),MATCH($B737,'3c Mappings'!$C$7:$O$7,0)))</f>
        <v>-</v>
      </c>
      <c r="AI737" s="80" t="str">
        <f>IF(AI619="-","-",AI619*INDEX('3c Mappings'!$C$8:$O$21,MATCH($C737,'3c Mappings'!$B$8:$B$21,0),MATCH($B737,'3c Mappings'!$C$7:$O$7,0)))</f>
        <v>-</v>
      </c>
      <c r="AJ737" s="80" t="str">
        <f>IF(AJ619="-","-",AJ619*INDEX('3c Mappings'!$C$8:$O$21,MATCH($C737,'3c Mappings'!$B$8:$B$21,0),MATCH($B737,'3c Mappings'!$C$7:$O$7,0)))</f>
        <v>-</v>
      </c>
      <c r="AK737" s="80" t="str">
        <f>IF(AK619="-","-",AK619*INDEX('3c Mappings'!$C$8:$O$21,MATCH($C737,'3c Mappings'!$B$8:$B$21,0),MATCH($B737,'3c Mappings'!$C$7:$O$7,0)))</f>
        <v>-</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5">
      <c r="A738" s="10"/>
      <c r="B738" s="72" t="s">
        <v>162</v>
      </c>
      <c r="C738" s="150" t="s">
        <v>136</v>
      </c>
      <c r="D738" s="200"/>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t="str">
        <f>IF(AE620="-","-",AE620*INDEX('3c Mappings'!$C$8:$O$21,MATCH($C738,'3c Mappings'!$B$8:$B$21,0),MATCH($B738,'3c Mappings'!$C$7:$O$7,0)))</f>
        <v>-</v>
      </c>
      <c r="AF738" s="80" t="str">
        <f>IF(AF620="-","-",AF620*INDEX('3c Mappings'!$C$8:$O$21,MATCH($C738,'3c Mappings'!$B$8:$B$21,0),MATCH($B738,'3c Mappings'!$C$7:$O$7,0)))</f>
        <v>-</v>
      </c>
      <c r="AG738" s="80" t="str">
        <f>IF(AG620="-","-",AG620*INDEX('3c Mappings'!$C$8:$O$21,MATCH($C738,'3c Mappings'!$B$8:$B$21,0),MATCH($B738,'3c Mappings'!$C$7:$O$7,0)))</f>
        <v>-</v>
      </c>
      <c r="AH738" s="80" t="str">
        <f>IF(AH620="-","-",AH620*INDEX('3c Mappings'!$C$8:$O$21,MATCH($C738,'3c Mappings'!$B$8:$B$21,0),MATCH($B738,'3c Mappings'!$C$7:$O$7,0)))</f>
        <v>-</v>
      </c>
      <c r="AI738" s="80" t="str">
        <f>IF(AI620="-","-",AI620*INDEX('3c Mappings'!$C$8:$O$21,MATCH($C738,'3c Mappings'!$B$8:$B$21,0),MATCH($B738,'3c Mappings'!$C$7:$O$7,0)))</f>
        <v>-</v>
      </c>
      <c r="AJ738" s="80" t="str">
        <f>IF(AJ620="-","-",AJ620*INDEX('3c Mappings'!$C$8:$O$21,MATCH($C738,'3c Mappings'!$B$8:$B$21,0),MATCH($B738,'3c Mappings'!$C$7:$O$7,0)))</f>
        <v>-</v>
      </c>
      <c r="AK738" s="80" t="str">
        <f>IF(AK620="-","-",AK620*INDEX('3c Mappings'!$C$8:$O$21,MATCH($C738,'3c Mappings'!$B$8:$B$21,0),MATCH($B738,'3c Mappings'!$C$7:$O$7,0)))</f>
        <v>-</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5">
      <c r="A739" s="10"/>
      <c r="B739" s="72" t="s">
        <v>163</v>
      </c>
      <c r="C739" s="150" t="s">
        <v>136</v>
      </c>
      <c r="D739" s="200"/>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t="str">
        <f>IF(AE621="-","-",AE621*INDEX('3c Mappings'!$C$8:$O$21,MATCH($C739,'3c Mappings'!$B$8:$B$21,0),MATCH($B739,'3c Mappings'!$C$7:$O$7,0)))</f>
        <v>-</v>
      </c>
      <c r="AF739" s="80" t="str">
        <f>IF(AF621="-","-",AF621*INDEX('3c Mappings'!$C$8:$O$21,MATCH($C739,'3c Mappings'!$B$8:$B$21,0),MATCH($B739,'3c Mappings'!$C$7:$O$7,0)))</f>
        <v>-</v>
      </c>
      <c r="AG739" s="80" t="str">
        <f>IF(AG621="-","-",AG621*INDEX('3c Mappings'!$C$8:$O$21,MATCH($C739,'3c Mappings'!$B$8:$B$21,0),MATCH($B739,'3c Mappings'!$C$7:$O$7,0)))</f>
        <v>-</v>
      </c>
      <c r="AH739" s="80" t="str">
        <f>IF(AH621="-","-",AH621*INDEX('3c Mappings'!$C$8:$O$21,MATCH($C739,'3c Mappings'!$B$8:$B$21,0),MATCH($B739,'3c Mappings'!$C$7:$O$7,0)))</f>
        <v>-</v>
      </c>
      <c r="AI739" s="80" t="str">
        <f>IF(AI621="-","-",AI621*INDEX('3c Mappings'!$C$8:$O$21,MATCH($C739,'3c Mappings'!$B$8:$B$21,0),MATCH($B739,'3c Mappings'!$C$7:$O$7,0)))</f>
        <v>-</v>
      </c>
      <c r="AJ739" s="80" t="str">
        <f>IF(AJ621="-","-",AJ621*INDEX('3c Mappings'!$C$8:$O$21,MATCH($C739,'3c Mappings'!$B$8:$B$21,0),MATCH($B739,'3c Mappings'!$C$7:$O$7,0)))</f>
        <v>-</v>
      </c>
      <c r="AK739" s="80" t="str">
        <f>IF(AK621="-","-",AK621*INDEX('3c Mappings'!$C$8:$O$21,MATCH($C739,'3c Mappings'!$B$8:$B$21,0),MATCH($B739,'3c Mappings'!$C$7:$O$7,0)))</f>
        <v>-</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5">
      <c r="A740" s="10"/>
      <c r="B740" s="72" t="s">
        <v>164</v>
      </c>
      <c r="C740" s="150" t="s">
        <v>136</v>
      </c>
      <c r="D740" s="200"/>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t="str">
        <f>IF(AE622="-","-",AE622*INDEX('3c Mappings'!$C$8:$O$21,MATCH($C740,'3c Mappings'!$B$8:$B$21,0),MATCH($B740,'3c Mappings'!$C$7:$O$7,0)))</f>
        <v>-</v>
      </c>
      <c r="AF740" s="80" t="str">
        <f>IF(AF622="-","-",AF622*INDEX('3c Mappings'!$C$8:$O$21,MATCH($C740,'3c Mappings'!$B$8:$B$21,0),MATCH($B740,'3c Mappings'!$C$7:$O$7,0)))</f>
        <v>-</v>
      </c>
      <c r="AG740" s="80" t="str">
        <f>IF(AG622="-","-",AG622*INDEX('3c Mappings'!$C$8:$O$21,MATCH($C740,'3c Mappings'!$B$8:$B$21,0),MATCH($B740,'3c Mappings'!$C$7:$O$7,0)))</f>
        <v>-</v>
      </c>
      <c r="AH740" s="80" t="str">
        <f>IF(AH622="-","-",AH622*INDEX('3c Mappings'!$C$8:$O$21,MATCH($C740,'3c Mappings'!$B$8:$B$21,0),MATCH($B740,'3c Mappings'!$C$7:$O$7,0)))</f>
        <v>-</v>
      </c>
      <c r="AI740" s="80" t="str">
        <f>IF(AI622="-","-",AI622*INDEX('3c Mappings'!$C$8:$O$21,MATCH($C740,'3c Mappings'!$B$8:$B$21,0),MATCH($B740,'3c Mappings'!$C$7:$O$7,0)))</f>
        <v>-</v>
      </c>
      <c r="AJ740" s="80" t="str">
        <f>IF(AJ622="-","-",AJ622*INDEX('3c Mappings'!$C$8:$O$21,MATCH($C740,'3c Mappings'!$B$8:$B$21,0),MATCH($B740,'3c Mappings'!$C$7:$O$7,0)))</f>
        <v>-</v>
      </c>
      <c r="AK740" s="80" t="str">
        <f>IF(AK622="-","-",AK622*INDEX('3c Mappings'!$C$8:$O$21,MATCH($C740,'3c Mappings'!$B$8:$B$21,0),MATCH($B740,'3c Mappings'!$C$7:$O$7,0)))</f>
        <v>-</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5">
      <c r="A741" s="10"/>
      <c r="B741" s="72" t="s">
        <v>165</v>
      </c>
      <c r="C741" s="150" t="s">
        <v>136</v>
      </c>
      <c r="D741" s="200"/>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t="str">
        <f>IF(AE623="-","-",AE623*INDEX('3c Mappings'!$C$8:$O$21,MATCH($C741,'3c Mappings'!$B$8:$B$21,0),MATCH($B741,'3c Mappings'!$C$7:$O$7,0)))</f>
        <v>-</v>
      </c>
      <c r="AF741" s="80" t="str">
        <f>IF(AF623="-","-",AF623*INDEX('3c Mappings'!$C$8:$O$21,MATCH($C741,'3c Mappings'!$B$8:$B$21,0),MATCH($B741,'3c Mappings'!$C$7:$O$7,0)))</f>
        <v>-</v>
      </c>
      <c r="AG741" s="80" t="str">
        <f>IF(AG623="-","-",AG623*INDEX('3c Mappings'!$C$8:$O$21,MATCH($C741,'3c Mappings'!$B$8:$B$21,0),MATCH($B741,'3c Mappings'!$C$7:$O$7,0)))</f>
        <v>-</v>
      </c>
      <c r="AH741" s="80" t="str">
        <f>IF(AH623="-","-",AH623*INDEX('3c Mappings'!$C$8:$O$21,MATCH($C741,'3c Mappings'!$B$8:$B$21,0),MATCH($B741,'3c Mappings'!$C$7:$O$7,0)))</f>
        <v>-</v>
      </c>
      <c r="AI741" s="80" t="str">
        <f>IF(AI623="-","-",AI623*INDEX('3c Mappings'!$C$8:$O$21,MATCH($C741,'3c Mappings'!$B$8:$B$21,0),MATCH($B741,'3c Mappings'!$C$7:$O$7,0)))</f>
        <v>-</v>
      </c>
      <c r="AJ741" s="80" t="str">
        <f>IF(AJ623="-","-",AJ623*INDEX('3c Mappings'!$C$8:$O$21,MATCH($C741,'3c Mappings'!$B$8:$B$21,0),MATCH($B741,'3c Mappings'!$C$7:$O$7,0)))</f>
        <v>-</v>
      </c>
      <c r="AK741" s="80" t="str">
        <f>IF(AK623="-","-",AK623*INDEX('3c Mappings'!$C$8:$O$21,MATCH($C741,'3c Mappings'!$B$8:$B$21,0),MATCH($B741,'3c Mappings'!$C$7:$O$7,0)))</f>
        <v>-</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5">
      <c r="A742" s="10"/>
      <c r="B742" s="72" t="s">
        <v>166</v>
      </c>
      <c r="C742" s="150" t="s">
        <v>136</v>
      </c>
      <c r="D742" s="200"/>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t="str">
        <f>IF(AE624="-","-",AE624*INDEX('3c Mappings'!$C$8:$O$21,MATCH($C742,'3c Mappings'!$B$8:$B$21,0),MATCH($B742,'3c Mappings'!$C$7:$O$7,0)))</f>
        <v>-</v>
      </c>
      <c r="AF742" s="80" t="str">
        <f>IF(AF624="-","-",AF624*INDEX('3c Mappings'!$C$8:$O$21,MATCH($C742,'3c Mappings'!$B$8:$B$21,0),MATCH($B742,'3c Mappings'!$C$7:$O$7,0)))</f>
        <v>-</v>
      </c>
      <c r="AG742" s="80" t="str">
        <f>IF(AG624="-","-",AG624*INDEX('3c Mappings'!$C$8:$O$21,MATCH($C742,'3c Mappings'!$B$8:$B$21,0),MATCH($B742,'3c Mappings'!$C$7:$O$7,0)))</f>
        <v>-</v>
      </c>
      <c r="AH742" s="80" t="str">
        <f>IF(AH624="-","-",AH624*INDEX('3c Mappings'!$C$8:$O$21,MATCH($C742,'3c Mappings'!$B$8:$B$21,0),MATCH($B742,'3c Mappings'!$C$7:$O$7,0)))</f>
        <v>-</v>
      </c>
      <c r="AI742" s="80" t="str">
        <f>IF(AI624="-","-",AI624*INDEX('3c Mappings'!$C$8:$O$21,MATCH($C742,'3c Mappings'!$B$8:$B$21,0),MATCH($B742,'3c Mappings'!$C$7:$O$7,0)))</f>
        <v>-</v>
      </c>
      <c r="AJ742" s="80" t="str">
        <f>IF(AJ624="-","-",AJ624*INDEX('3c Mappings'!$C$8:$O$21,MATCH($C742,'3c Mappings'!$B$8:$B$21,0),MATCH($B742,'3c Mappings'!$C$7:$O$7,0)))</f>
        <v>-</v>
      </c>
      <c r="AK742" s="80" t="str">
        <f>IF(AK624="-","-",AK624*INDEX('3c Mappings'!$C$8:$O$21,MATCH($C742,'3c Mappings'!$B$8:$B$21,0),MATCH($B742,'3c Mappings'!$C$7:$O$7,0)))</f>
        <v>-</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5">
      <c r="A743" s="10"/>
      <c r="B743" s="72" t="s">
        <v>167</v>
      </c>
      <c r="C743" s="150" t="s">
        <v>136</v>
      </c>
      <c r="D743" s="200"/>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t="str">
        <f>IF(AE625="-","-",AE625*INDEX('3c Mappings'!$C$8:$O$21,MATCH($C743,'3c Mappings'!$B$8:$B$21,0),MATCH($B743,'3c Mappings'!$C$7:$O$7,0)))</f>
        <v>-</v>
      </c>
      <c r="AF743" s="80" t="str">
        <f>IF(AF625="-","-",AF625*INDEX('3c Mappings'!$C$8:$O$21,MATCH($C743,'3c Mappings'!$B$8:$B$21,0),MATCH($B743,'3c Mappings'!$C$7:$O$7,0)))</f>
        <v>-</v>
      </c>
      <c r="AG743" s="80" t="str">
        <f>IF(AG625="-","-",AG625*INDEX('3c Mappings'!$C$8:$O$21,MATCH($C743,'3c Mappings'!$B$8:$B$21,0),MATCH($B743,'3c Mappings'!$C$7:$O$7,0)))</f>
        <v>-</v>
      </c>
      <c r="AH743" s="80" t="str">
        <f>IF(AH625="-","-",AH625*INDEX('3c Mappings'!$C$8:$O$21,MATCH($C743,'3c Mappings'!$B$8:$B$21,0),MATCH($B743,'3c Mappings'!$C$7:$O$7,0)))</f>
        <v>-</v>
      </c>
      <c r="AI743" s="80" t="str">
        <f>IF(AI625="-","-",AI625*INDEX('3c Mappings'!$C$8:$O$21,MATCH($C743,'3c Mappings'!$B$8:$B$21,0),MATCH($B743,'3c Mappings'!$C$7:$O$7,0)))</f>
        <v>-</v>
      </c>
      <c r="AJ743" s="80" t="str">
        <f>IF(AJ625="-","-",AJ625*INDEX('3c Mappings'!$C$8:$O$21,MATCH($C743,'3c Mappings'!$B$8:$B$21,0),MATCH($B743,'3c Mappings'!$C$7:$O$7,0)))</f>
        <v>-</v>
      </c>
      <c r="AK743" s="80" t="str">
        <f>IF(AK625="-","-",AK625*INDEX('3c Mappings'!$C$8:$O$21,MATCH($C743,'3c Mappings'!$B$8:$B$21,0),MATCH($B743,'3c Mappings'!$C$7:$O$7,0)))</f>
        <v>-</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65" customHeight="1">
      <c r="A744" s="10"/>
      <c r="B744" s="72" t="s">
        <v>155</v>
      </c>
      <c r="C744" s="150" t="s">
        <v>137</v>
      </c>
      <c r="D744" s="200"/>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t="str">
        <f>IF(AE613="-","-",AE613*INDEX('3c Mappings'!$C$8:$O$21,MATCH($C744,'3c Mappings'!$B$8:$B$21,0),MATCH($B744,'3c Mappings'!$C$7:$O$7,0)))</f>
        <v>-</v>
      </c>
      <c r="AF744" s="80" t="str">
        <f>IF(AF613="-","-",AF613*INDEX('3c Mappings'!$C$8:$O$21,MATCH($C744,'3c Mappings'!$B$8:$B$21,0),MATCH($B744,'3c Mappings'!$C$7:$O$7,0)))</f>
        <v>-</v>
      </c>
      <c r="AG744" s="80" t="str">
        <f>IF(AG613="-","-",AG613*INDEX('3c Mappings'!$C$8:$O$21,MATCH($C744,'3c Mappings'!$B$8:$B$21,0),MATCH($B744,'3c Mappings'!$C$7:$O$7,0)))</f>
        <v>-</v>
      </c>
      <c r="AH744" s="80" t="str">
        <f>IF(AH613="-","-",AH613*INDEX('3c Mappings'!$C$8:$O$21,MATCH($C744,'3c Mappings'!$B$8:$B$21,0),MATCH($B744,'3c Mappings'!$C$7:$O$7,0)))</f>
        <v>-</v>
      </c>
      <c r="AI744" s="80" t="str">
        <f>IF(AI613="-","-",AI613*INDEX('3c Mappings'!$C$8:$O$21,MATCH($C744,'3c Mappings'!$B$8:$B$21,0),MATCH($B744,'3c Mappings'!$C$7:$O$7,0)))</f>
        <v>-</v>
      </c>
      <c r="AJ744" s="80" t="str">
        <f>IF(AJ613="-","-",AJ613*INDEX('3c Mappings'!$C$8:$O$21,MATCH($C744,'3c Mappings'!$B$8:$B$21,0),MATCH($B744,'3c Mappings'!$C$7:$O$7,0)))</f>
        <v>-</v>
      </c>
      <c r="AK744" s="80" t="str">
        <f>IF(AK613="-","-",AK613*INDEX('3c Mappings'!$C$8:$O$21,MATCH($C744,'3c Mappings'!$B$8:$B$21,0),MATCH($B744,'3c Mappings'!$C$7:$O$7,0)))</f>
        <v>-</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5">
      <c r="A745" s="10"/>
      <c r="B745" s="72" t="s">
        <v>156</v>
      </c>
      <c r="C745" s="150" t="s">
        <v>137</v>
      </c>
      <c r="D745" s="200"/>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t="str">
        <f>IF(AE614="-","-",AE614*INDEX('3c Mappings'!$C$8:$O$21,MATCH($C745,'3c Mappings'!$B$8:$B$21,0),MATCH($B745,'3c Mappings'!$C$7:$O$7,0)))</f>
        <v>-</v>
      </c>
      <c r="AF745" s="80" t="str">
        <f>IF(AF614="-","-",AF614*INDEX('3c Mappings'!$C$8:$O$21,MATCH($C745,'3c Mappings'!$B$8:$B$21,0),MATCH($B745,'3c Mappings'!$C$7:$O$7,0)))</f>
        <v>-</v>
      </c>
      <c r="AG745" s="80" t="str">
        <f>IF(AG614="-","-",AG614*INDEX('3c Mappings'!$C$8:$O$21,MATCH($C745,'3c Mappings'!$B$8:$B$21,0),MATCH($B745,'3c Mappings'!$C$7:$O$7,0)))</f>
        <v>-</v>
      </c>
      <c r="AH745" s="80" t="str">
        <f>IF(AH614="-","-",AH614*INDEX('3c Mappings'!$C$8:$O$21,MATCH($C745,'3c Mappings'!$B$8:$B$21,0),MATCH($B745,'3c Mappings'!$C$7:$O$7,0)))</f>
        <v>-</v>
      </c>
      <c r="AI745" s="80" t="str">
        <f>IF(AI614="-","-",AI614*INDEX('3c Mappings'!$C$8:$O$21,MATCH($C745,'3c Mappings'!$B$8:$B$21,0),MATCH($B745,'3c Mappings'!$C$7:$O$7,0)))</f>
        <v>-</v>
      </c>
      <c r="AJ745" s="80" t="str">
        <f>IF(AJ614="-","-",AJ614*INDEX('3c Mappings'!$C$8:$O$21,MATCH($C745,'3c Mappings'!$B$8:$B$21,0),MATCH($B745,'3c Mappings'!$C$7:$O$7,0)))</f>
        <v>-</v>
      </c>
      <c r="AK745" s="80" t="str">
        <f>IF(AK614="-","-",AK614*INDEX('3c Mappings'!$C$8:$O$21,MATCH($C745,'3c Mappings'!$B$8:$B$21,0),MATCH($B745,'3c Mappings'!$C$7:$O$7,0)))</f>
        <v>-</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5">
      <c r="A746" s="10"/>
      <c r="B746" s="72" t="s">
        <v>157</v>
      </c>
      <c r="C746" s="150" t="s">
        <v>137</v>
      </c>
      <c r="D746" s="200"/>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t="str">
        <f>IF(AE615="-","-",AE615*INDEX('3c Mappings'!$C$8:$O$21,MATCH($C746,'3c Mappings'!$B$8:$B$21,0),MATCH($B746,'3c Mappings'!$C$7:$O$7,0)))</f>
        <v>-</v>
      </c>
      <c r="AF746" s="80" t="str">
        <f>IF(AF615="-","-",AF615*INDEX('3c Mappings'!$C$8:$O$21,MATCH($C746,'3c Mappings'!$B$8:$B$21,0),MATCH($B746,'3c Mappings'!$C$7:$O$7,0)))</f>
        <v>-</v>
      </c>
      <c r="AG746" s="80" t="str">
        <f>IF(AG615="-","-",AG615*INDEX('3c Mappings'!$C$8:$O$21,MATCH($C746,'3c Mappings'!$B$8:$B$21,0),MATCH($B746,'3c Mappings'!$C$7:$O$7,0)))</f>
        <v>-</v>
      </c>
      <c r="AH746" s="80" t="str">
        <f>IF(AH615="-","-",AH615*INDEX('3c Mappings'!$C$8:$O$21,MATCH($C746,'3c Mappings'!$B$8:$B$21,0),MATCH($B746,'3c Mappings'!$C$7:$O$7,0)))</f>
        <v>-</v>
      </c>
      <c r="AI746" s="80" t="str">
        <f>IF(AI615="-","-",AI615*INDEX('3c Mappings'!$C$8:$O$21,MATCH($C746,'3c Mappings'!$B$8:$B$21,0),MATCH($B746,'3c Mappings'!$C$7:$O$7,0)))</f>
        <v>-</v>
      </c>
      <c r="AJ746" s="80" t="str">
        <f>IF(AJ615="-","-",AJ615*INDEX('3c Mappings'!$C$8:$O$21,MATCH($C746,'3c Mappings'!$B$8:$B$21,0),MATCH($B746,'3c Mappings'!$C$7:$O$7,0)))</f>
        <v>-</v>
      </c>
      <c r="AK746" s="80" t="str">
        <f>IF(AK615="-","-",AK615*INDEX('3c Mappings'!$C$8:$O$21,MATCH($C746,'3c Mappings'!$B$8:$B$21,0),MATCH($B746,'3c Mappings'!$C$7:$O$7,0)))</f>
        <v>-</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5">
      <c r="A747" s="10"/>
      <c r="B747" s="72" t="s">
        <v>158</v>
      </c>
      <c r="C747" s="150" t="s">
        <v>137</v>
      </c>
      <c r="D747" s="200"/>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t="str">
        <f>IF(AE616="-","-",AE616*INDEX('3c Mappings'!$C$8:$O$21,MATCH($C747,'3c Mappings'!$B$8:$B$21,0),MATCH($B747,'3c Mappings'!$C$7:$O$7,0)))</f>
        <v>-</v>
      </c>
      <c r="AF747" s="80" t="str">
        <f>IF(AF616="-","-",AF616*INDEX('3c Mappings'!$C$8:$O$21,MATCH($C747,'3c Mappings'!$B$8:$B$21,0),MATCH($B747,'3c Mappings'!$C$7:$O$7,0)))</f>
        <v>-</v>
      </c>
      <c r="AG747" s="80" t="str">
        <f>IF(AG616="-","-",AG616*INDEX('3c Mappings'!$C$8:$O$21,MATCH($C747,'3c Mappings'!$B$8:$B$21,0),MATCH($B747,'3c Mappings'!$C$7:$O$7,0)))</f>
        <v>-</v>
      </c>
      <c r="AH747" s="80" t="str">
        <f>IF(AH616="-","-",AH616*INDEX('3c Mappings'!$C$8:$O$21,MATCH($C747,'3c Mappings'!$B$8:$B$21,0),MATCH($B747,'3c Mappings'!$C$7:$O$7,0)))</f>
        <v>-</v>
      </c>
      <c r="AI747" s="80" t="str">
        <f>IF(AI616="-","-",AI616*INDEX('3c Mappings'!$C$8:$O$21,MATCH($C747,'3c Mappings'!$B$8:$B$21,0),MATCH($B747,'3c Mappings'!$C$7:$O$7,0)))</f>
        <v>-</v>
      </c>
      <c r="AJ747" s="80" t="str">
        <f>IF(AJ616="-","-",AJ616*INDEX('3c Mappings'!$C$8:$O$21,MATCH($C747,'3c Mappings'!$B$8:$B$21,0),MATCH($B747,'3c Mappings'!$C$7:$O$7,0)))</f>
        <v>-</v>
      </c>
      <c r="AK747" s="80" t="str">
        <f>IF(AK616="-","-",AK616*INDEX('3c Mappings'!$C$8:$O$21,MATCH($C747,'3c Mappings'!$B$8:$B$21,0),MATCH($B747,'3c Mappings'!$C$7:$O$7,0)))</f>
        <v>-</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5">
      <c r="A748" s="10"/>
      <c r="B748" s="72" t="s">
        <v>159</v>
      </c>
      <c r="C748" s="150" t="s">
        <v>137</v>
      </c>
      <c r="D748" s="200"/>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t="str">
        <f>IF(AE617="-","-",AE617*INDEX('3c Mappings'!$C$8:$O$21,MATCH($C748,'3c Mappings'!$B$8:$B$21,0),MATCH($B748,'3c Mappings'!$C$7:$O$7,0)))</f>
        <v>-</v>
      </c>
      <c r="AF748" s="80" t="str">
        <f>IF(AF617="-","-",AF617*INDEX('3c Mappings'!$C$8:$O$21,MATCH($C748,'3c Mappings'!$B$8:$B$21,0),MATCH($B748,'3c Mappings'!$C$7:$O$7,0)))</f>
        <v>-</v>
      </c>
      <c r="AG748" s="80" t="str">
        <f>IF(AG617="-","-",AG617*INDEX('3c Mappings'!$C$8:$O$21,MATCH($C748,'3c Mappings'!$B$8:$B$21,0),MATCH($B748,'3c Mappings'!$C$7:$O$7,0)))</f>
        <v>-</v>
      </c>
      <c r="AH748" s="80" t="str">
        <f>IF(AH617="-","-",AH617*INDEX('3c Mappings'!$C$8:$O$21,MATCH($C748,'3c Mappings'!$B$8:$B$21,0),MATCH($B748,'3c Mappings'!$C$7:$O$7,0)))</f>
        <v>-</v>
      </c>
      <c r="AI748" s="80" t="str">
        <f>IF(AI617="-","-",AI617*INDEX('3c Mappings'!$C$8:$O$21,MATCH($C748,'3c Mappings'!$B$8:$B$21,0),MATCH($B748,'3c Mappings'!$C$7:$O$7,0)))</f>
        <v>-</v>
      </c>
      <c r="AJ748" s="80" t="str">
        <f>IF(AJ617="-","-",AJ617*INDEX('3c Mappings'!$C$8:$O$21,MATCH($C748,'3c Mappings'!$B$8:$B$21,0),MATCH($B748,'3c Mappings'!$C$7:$O$7,0)))</f>
        <v>-</v>
      </c>
      <c r="AK748" s="80" t="str">
        <f>IF(AK617="-","-",AK617*INDEX('3c Mappings'!$C$8:$O$21,MATCH($C748,'3c Mappings'!$B$8:$B$21,0),MATCH($B748,'3c Mappings'!$C$7:$O$7,0)))</f>
        <v>-</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5">
      <c r="A749" s="10"/>
      <c r="B749" s="72" t="s">
        <v>160</v>
      </c>
      <c r="C749" s="150" t="s">
        <v>137</v>
      </c>
      <c r="D749" s="200"/>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t="str">
        <f>IF(AE618="-","-",AE618*INDEX('3c Mappings'!$C$8:$O$21,MATCH($C749,'3c Mappings'!$B$8:$B$21,0),MATCH($B749,'3c Mappings'!$C$7:$O$7,0)))</f>
        <v>-</v>
      </c>
      <c r="AF749" s="80" t="str">
        <f>IF(AF618="-","-",AF618*INDEX('3c Mappings'!$C$8:$O$21,MATCH($C749,'3c Mappings'!$B$8:$B$21,0),MATCH($B749,'3c Mappings'!$C$7:$O$7,0)))</f>
        <v>-</v>
      </c>
      <c r="AG749" s="80" t="str">
        <f>IF(AG618="-","-",AG618*INDEX('3c Mappings'!$C$8:$O$21,MATCH($C749,'3c Mappings'!$B$8:$B$21,0),MATCH($B749,'3c Mappings'!$C$7:$O$7,0)))</f>
        <v>-</v>
      </c>
      <c r="AH749" s="80" t="str">
        <f>IF(AH618="-","-",AH618*INDEX('3c Mappings'!$C$8:$O$21,MATCH($C749,'3c Mappings'!$B$8:$B$21,0),MATCH($B749,'3c Mappings'!$C$7:$O$7,0)))</f>
        <v>-</v>
      </c>
      <c r="AI749" s="80" t="str">
        <f>IF(AI618="-","-",AI618*INDEX('3c Mappings'!$C$8:$O$21,MATCH($C749,'3c Mappings'!$B$8:$B$21,0),MATCH($B749,'3c Mappings'!$C$7:$O$7,0)))</f>
        <v>-</v>
      </c>
      <c r="AJ749" s="80" t="str">
        <f>IF(AJ618="-","-",AJ618*INDEX('3c Mappings'!$C$8:$O$21,MATCH($C749,'3c Mappings'!$B$8:$B$21,0),MATCH($B749,'3c Mappings'!$C$7:$O$7,0)))</f>
        <v>-</v>
      </c>
      <c r="AK749" s="80" t="str">
        <f>IF(AK618="-","-",AK618*INDEX('3c Mappings'!$C$8:$O$21,MATCH($C749,'3c Mappings'!$B$8:$B$21,0),MATCH($B749,'3c Mappings'!$C$7:$O$7,0)))</f>
        <v>-</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5">
      <c r="A750" s="10"/>
      <c r="B750" s="72" t="s">
        <v>161</v>
      </c>
      <c r="C750" s="150" t="s">
        <v>137</v>
      </c>
      <c r="D750" s="200"/>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t="str">
        <f>IF(AE619="-","-",AE619*INDEX('3c Mappings'!$C$8:$O$21,MATCH($C750,'3c Mappings'!$B$8:$B$21,0),MATCH($B750,'3c Mappings'!$C$7:$O$7,0)))</f>
        <v>-</v>
      </c>
      <c r="AF750" s="80" t="str">
        <f>IF(AF619="-","-",AF619*INDEX('3c Mappings'!$C$8:$O$21,MATCH($C750,'3c Mappings'!$B$8:$B$21,0),MATCH($B750,'3c Mappings'!$C$7:$O$7,0)))</f>
        <v>-</v>
      </c>
      <c r="AG750" s="80" t="str">
        <f>IF(AG619="-","-",AG619*INDEX('3c Mappings'!$C$8:$O$21,MATCH($C750,'3c Mappings'!$B$8:$B$21,0),MATCH($B750,'3c Mappings'!$C$7:$O$7,0)))</f>
        <v>-</v>
      </c>
      <c r="AH750" s="80" t="str">
        <f>IF(AH619="-","-",AH619*INDEX('3c Mappings'!$C$8:$O$21,MATCH($C750,'3c Mappings'!$B$8:$B$21,0),MATCH($B750,'3c Mappings'!$C$7:$O$7,0)))</f>
        <v>-</v>
      </c>
      <c r="AI750" s="80" t="str">
        <f>IF(AI619="-","-",AI619*INDEX('3c Mappings'!$C$8:$O$21,MATCH($C750,'3c Mappings'!$B$8:$B$21,0),MATCH($B750,'3c Mappings'!$C$7:$O$7,0)))</f>
        <v>-</v>
      </c>
      <c r="AJ750" s="80" t="str">
        <f>IF(AJ619="-","-",AJ619*INDEX('3c Mappings'!$C$8:$O$21,MATCH($C750,'3c Mappings'!$B$8:$B$21,0),MATCH($B750,'3c Mappings'!$C$7:$O$7,0)))</f>
        <v>-</v>
      </c>
      <c r="AK750" s="80" t="str">
        <f>IF(AK619="-","-",AK619*INDEX('3c Mappings'!$C$8:$O$21,MATCH($C750,'3c Mappings'!$B$8:$B$21,0),MATCH($B750,'3c Mappings'!$C$7:$O$7,0)))</f>
        <v>-</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5">
      <c r="A751" s="10"/>
      <c r="B751" s="72" t="s">
        <v>162</v>
      </c>
      <c r="C751" s="150" t="s">
        <v>137</v>
      </c>
      <c r="D751" s="200"/>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t="str">
        <f>IF(AE620="-","-",AE620*INDEX('3c Mappings'!$C$8:$O$21,MATCH($C751,'3c Mappings'!$B$8:$B$21,0),MATCH($B751,'3c Mappings'!$C$7:$O$7,0)))</f>
        <v>-</v>
      </c>
      <c r="AF751" s="80" t="str">
        <f>IF(AF620="-","-",AF620*INDEX('3c Mappings'!$C$8:$O$21,MATCH($C751,'3c Mappings'!$B$8:$B$21,0),MATCH($B751,'3c Mappings'!$C$7:$O$7,0)))</f>
        <v>-</v>
      </c>
      <c r="AG751" s="80" t="str">
        <f>IF(AG620="-","-",AG620*INDEX('3c Mappings'!$C$8:$O$21,MATCH($C751,'3c Mappings'!$B$8:$B$21,0),MATCH($B751,'3c Mappings'!$C$7:$O$7,0)))</f>
        <v>-</v>
      </c>
      <c r="AH751" s="80" t="str">
        <f>IF(AH620="-","-",AH620*INDEX('3c Mappings'!$C$8:$O$21,MATCH($C751,'3c Mappings'!$B$8:$B$21,0),MATCH($B751,'3c Mappings'!$C$7:$O$7,0)))</f>
        <v>-</v>
      </c>
      <c r="AI751" s="80" t="str">
        <f>IF(AI620="-","-",AI620*INDEX('3c Mappings'!$C$8:$O$21,MATCH($C751,'3c Mappings'!$B$8:$B$21,0),MATCH($B751,'3c Mappings'!$C$7:$O$7,0)))</f>
        <v>-</v>
      </c>
      <c r="AJ751" s="80" t="str">
        <f>IF(AJ620="-","-",AJ620*INDEX('3c Mappings'!$C$8:$O$21,MATCH($C751,'3c Mappings'!$B$8:$B$21,0),MATCH($B751,'3c Mappings'!$C$7:$O$7,0)))</f>
        <v>-</v>
      </c>
      <c r="AK751" s="80" t="str">
        <f>IF(AK620="-","-",AK620*INDEX('3c Mappings'!$C$8:$O$21,MATCH($C751,'3c Mappings'!$B$8:$B$21,0),MATCH($B751,'3c Mappings'!$C$7:$O$7,0)))</f>
        <v>-</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5">
      <c r="A752" s="10"/>
      <c r="B752" s="72" t="s">
        <v>163</v>
      </c>
      <c r="C752" s="150" t="s">
        <v>137</v>
      </c>
      <c r="D752" s="200"/>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t="str">
        <f>IF(AE621="-","-",AE621*INDEX('3c Mappings'!$C$8:$O$21,MATCH($C752,'3c Mappings'!$B$8:$B$21,0),MATCH($B752,'3c Mappings'!$C$7:$O$7,0)))</f>
        <v>-</v>
      </c>
      <c r="AF752" s="80" t="str">
        <f>IF(AF621="-","-",AF621*INDEX('3c Mappings'!$C$8:$O$21,MATCH($C752,'3c Mappings'!$B$8:$B$21,0),MATCH($B752,'3c Mappings'!$C$7:$O$7,0)))</f>
        <v>-</v>
      </c>
      <c r="AG752" s="80" t="str">
        <f>IF(AG621="-","-",AG621*INDEX('3c Mappings'!$C$8:$O$21,MATCH($C752,'3c Mappings'!$B$8:$B$21,0),MATCH($B752,'3c Mappings'!$C$7:$O$7,0)))</f>
        <v>-</v>
      </c>
      <c r="AH752" s="80" t="str">
        <f>IF(AH621="-","-",AH621*INDEX('3c Mappings'!$C$8:$O$21,MATCH($C752,'3c Mappings'!$B$8:$B$21,0),MATCH($B752,'3c Mappings'!$C$7:$O$7,0)))</f>
        <v>-</v>
      </c>
      <c r="AI752" s="80" t="str">
        <f>IF(AI621="-","-",AI621*INDEX('3c Mappings'!$C$8:$O$21,MATCH($C752,'3c Mappings'!$B$8:$B$21,0),MATCH($B752,'3c Mappings'!$C$7:$O$7,0)))</f>
        <v>-</v>
      </c>
      <c r="AJ752" s="80" t="str">
        <f>IF(AJ621="-","-",AJ621*INDEX('3c Mappings'!$C$8:$O$21,MATCH($C752,'3c Mappings'!$B$8:$B$21,0),MATCH($B752,'3c Mappings'!$C$7:$O$7,0)))</f>
        <v>-</v>
      </c>
      <c r="AK752" s="80" t="str">
        <f>IF(AK621="-","-",AK621*INDEX('3c Mappings'!$C$8:$O$21,MATCH($C752,'3c Mappings'!$B$8:$B$21,0),MATCH($B752,'3c Mappings'!$C$7:$O$7,0)))</f>
        <v>-</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5">
      <c r="A753" s="10"/>
      <c r="B753" s="72" t="s">
        <v>164</v>
      </c>
      <c r="C753" s="150" t="s">
        <v>137</v>
      </c>
      <c r="D753" s="200"/>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t="str">
        <f>IF(AE622="-","-",AE622*INDEX('3c Mappings'!$C$8:$O$21,MATCH($C753,'3c Mappings'!$B$8:$B$21,0),MATCH($B753,'3c Mappings'!$C$7:$O$7,0)))</f>
        <v>-</v>
      </c>
      <c r="AF753" s="80" t="str">
        <f>IF(AF622="-","-",AF622*INDEX('3c Mappings'!$C$8:$O$21,MATCH($C753,'3c Mappings'!$B$8:$B$21,0),MATCH($B753,'3c Mappings'!$C$7:$O$7,0)))</f>
        <v>-</v>
      </c>
      <c r="AG753" s="80" t="str">
        <f>IF(AG622="-","-",AG622*INDEX('3c Mappings'!$C$8:$O$21,MATCH($C753,'3c Mappings'!$B$8:$B$21,0),MATCH($B753,'3c Mappings'!$C$7:$O$7,0)))</f>
        <v>-</v>
      </c>
      <c r="AH753" s="80" t="str">
        <f>IF(AH622="-","-",AH622*INDEX('3c Mappings'!$C$8:$O$21,MATCH($C753,'3c Mappings'!$B$8:$B$21,0),MATCH($B753,'3c Mappings'!$C$7:$O$7,0)))</f>
        <v>-</v>
      </c>
      <c r="AI753" s="80" t="str">
        <f>IF(AI622="-","-",AI622*INDEX('3c Mappings'!$C$8:$O$21,MATCH($C753,'3c Mappings'!$B$8:$B$21,0),MATCH($B753,'3c Mappings'!$C$7:$O$7,0)))</f>
        <v>-</v>
      </c>
      <c r="AJ753" s="80" t="str">
        <f>IF(AJ622="-","-",AJ622*INDEX('3c Mappings'!$C$8:$O$21,MATCH($C753,'3c Mappings'!$B$8:$B$21,0),MATCH($B753,'3c Mappings'!$C$7:$O$7,0)))</f>
        <v>-</v>
      </c>
      <c r="AK753" s="80" t="str">
        <f>IF(AK622="-","-",AK622*INDEX('3c Mappings'!$C$8:$O$21,MATCH($C753,'3c Mappings'!$B$8:$B$21,0),MATCH($B753,'3c Mappings'!$C$7:$O$7,0)))</f>
        <v>-</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5">
      <c r="A754" s="10"/>
      <c r="B754" s="72" t="s">
        <v>165</v>
      </c>
      <c r="C754" s="150" t="s">
        <v>137</v>
      </c>
      <c r="D754" s="200"/>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t="str">
        <f>IF(AE623="-","-",AE623*INDEX('3c Mappings'!$C$8:$O$21,MATCH($C754,'3c Mappings'!$B$8:$B$21,0),MATCH($B754,'3c Mappings'!$C$7:$O$7,0)))</f>
        <v>-</v>
      </c>
      <c r="AF754" s="80" t="str">
        <f>IF(AF623="-","-",AF623*INDEX('3c Mappings'!$C$8:$O$21,MATCH($C754,'3c Mappings'!$B$8:$B$21,0),MATCH($B754,'3c Mappings'!$C$7:$O$7,0)))</f>
        <v>-</v>
      </c>
      <c r="AG754" s="80" t="str">
        <f>IF(AG623="-","-",AG623*INDEX('3c Mappings'!$C$8:$O$21,MATCH($C754,'3c Mappings'!$B$8:$B$21,0),MATCH($B754,'3c Mappings'!$C$7:$O$7,0)))</f>
        <v>-</v>
      </c>
      <c r="AH754" s="80" t="str">
        <f>IF(AH623="-","-",AH623*INDEX('3c Mappings'!$C$8:$O$21,MATCH($C754,'3c Mappings'!$B$8:$B$21,0),MATCH($B754,'3c Mappings'!$C$7:$O$7,0)))</f>
        <v>-</v>
      </c>
      <c r="AI754" s="80" t="str">
        <f>IF(AI623="-","-",AI623*INDEX('3c Mappings'!$C$8:$O$21,MATCH($C754,'3c Mappings'!$B$8:$B$21,0),MATCH($B754,'3c Mappings'!$C$7:$O$7,0)))</f>
        <v>-</v>
      </c>
      <c r="AJ754" s="80" t="str">
        <f>IF(AJ623="-","-",AJ623*INDEX('3c Mappings'!$C$8:$O$21,MATCH($C754,'3c Mappings'!$B$8:$B$21,0),MATCH($B754,'3c Mappings'!$C$7:$O$7,0)))</f>
        <v>-</v>
      </c>
      <c r="AK754" s="80" t="str">
        <f>IF(AK623="-","-",AK623*INDEX('3c Mappings'!$C$8:$O$21,MATCH($C754,'3c Mappings'!$B$8:$B$21,0),MATCH($B754,'3c Mappings'!$C$7:$O$7,0)))</f>
        <v>-</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5">
      <c r="A755" s="10"/>
      <c r="B755" s="72" t="s">
        <v>166</v>
      </c>
      <c r="C755" s="150" t="s">
        <v>137</v>
      </c>
      <c r="D755" s="200"/>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t="str">
        <f>IF(AE624="-","-",AE624*INDEX('3c Mappings'!$C$8:$O$21,MATCH($C755,'3c Mappings'!$B$8:$B$21,0),MATCH($B755,'3c Mappings'!$C$7:$O$7,0)))</f>
        <v>-</v>
      </c>
      <c r="AF755" s="80" t="str">
        <f>IF(AF624="-","-",AF624*INDEX('3c Mappings'!$C$8:$O$21,MATCH($C755,'3c Mappings'!$B$8:$B$21,0),MATCH($B755,'3c Mappings'!$C$7:$O$7,0)))</f>
        <v>-</v>
      </c>
      <c r="AG755" s="80" t="str">
        <f>IF(AG624="-","-",AG624*INDEX('3c Mappings'!$C$8:$O$21,MATCH($C755,'3c Mappings'!$B$8:$B$21,0),MATCH($B755,'3c Mappings'!$C$7:$O$7,0)))</f>
        <v>-</v>
      </c>
      <c r="AH755" s="80" t="str">
        <f>IF(AH624="-","-",AH624*INDEX('3c Mappings'!$C$8:$O$21,MATCH($C755,'3c Mappings'!$B$8:$B$21,0),MATCH($B755,'3c Mappings'!$C$7:$O$7,0)))</f>
        <v>-</v>
      </c>
      <c r="AI755" s="80" t="str">
        <f>IF(AI624="-","-",AI624*INDEX('3c Mappings'!$C$8:$O$21,MATCH($C755,'3c Mappings'!$B$8:$B$21,0),MATCH($B755,'3c Mappings'!$C$7:$O$7,0)))</f>
        <v>-</v>
      </c>
      <c r="AJ755" s="80" t="str">
        <f>IF(AJ624="-","-",AJ624*INDEX('3c Mappings'!$C$8:$O$21,MATCH($C755,'3c Mappings'!$B$8:$B$21,0),MATCH($B755,'3c Mappings'!$C$7:$O$7,0)))</f>
        <v>-</v>
      </c>
      <c r="AK755" s="80" t="str">
        <f>IF(AK624="-","-",AK624*INDEX('3c Mappings'!$C$8:$O$21,MATCH($C755,'3c Mappings'!$B$8:$B$21,0),MATCH($B755,'3c Mappings'!$C$7:$O$7,0)))</f>
        <v>-</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5">
      <c r="A756" s="10"/>
      <c r="B756" s="72" t="s">
        <v>167</v>
      </c>
      <c r="C756" s="150" t="s">
        <v>137</v>
      </c>
      <c r="D756" s="200"/>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t="str">
        <f>IF(AE625="-","-",AE625*INDEX('3c Mappings'!$C$8:$O$21,MATCH($C756,'3c Mappings'!$B$8:$B$21,0),MATCH($B756,'3c Mappings'!$C$7:$O$7,0)))</f>
        <v>-</v>
      </c>
      <c r="AF756" s="80" t="str">
        <f>IF(AF625="-","-",AF625*INDEX('3c Mappings'!$C$8:$O$21,MATCH($C756,'3c Mappings'!$B$8:$B$21,0),MATCH($B756,'3c Mappings'!$C$7:$O$7,0)))</f>
        <v>-</v>
      </c>
      <c r="AG756" s="80" t="str">
        <f>IF(AG625="-","-",AG625*INDEX('3c Mappings'!$C$8:$O$21,MATCH($C756,'3c Mappings'!$B$8:$B$21,0),MATCH($B756,'3c Mappings'!$C$7:$O$7,0)))</f>
        <v>-</v>
      </c>
      <c r="AH756" s="80" t="str">
        <f>IF(AH625="-","-",AH625*INDEX('3c Mappings'!$C$8:$O$21,MATCH($C756,'3c Mappings'!$B$8:$B$21,0),MATCH($B756,'3c Mappings'!$C$7:$O$7,0)))</f>
        <v>-</v>
      </c>
      <c r="AI756" s="80" t="str">
        <f>IF(AI625="-","-",AI625*INDEX('3c Mappings'!$C$8:$O$21,MATCH($C756,'3c Mappings'!$B$8:$B$21,0),MATCH($B756,'3c Mappings'!$C$7:$O$7,0)))</f>
        <v>-</v>
      </c>
      <c r="AJ756" s="80" t="str">
        <f>IF(AJ625="-","-",AJ625*INDEX('3c Mappings'!$C$8:$O$21,MATCH($C756,'3c Mappings'!$B$8:$B$21,0),MATCH($B756,'3c Mappings'!$C$7:$O$7,0)))</f>
        <v>-</v>
      </c>
      <c r="AK756" s="80" t="str">
        <f>IF(AK625="-","-",AK625*INDEX('3c Mappings'!$C$8:$O$21,MATCH($C756,'3c Mappings'!$B$8:$B$21,0),MATCH($B756,'3c Mappings'!$C$7:$O$7,0)))</f>
        <v>-</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65" customHeight="1">
      <c r="A757" s="10"/>
      <c r="B757" s="72" t="s">
        <v>155</v>
      </c>
      <c r="C757" s="150" t="s">
        <v>138</v>
      </c>
      <c r="D757" s="200"/>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t="str">
        <f>IF(AE613="-","-",AE613*INDEX('3c Mappings'!$C$8:$O$21,MATCH($C757,'3c Mappings'!$B$8:$B$21,0),MATCH($B757,'3c Mappings'!$C$7:$O$7,0)))</f>
        <v>-</v>
      </c>
      <c r="AF757" s="80" t="str">
        <f>IF(AF613="-","-",AF613*INDEX('3c Mappings'!$C$8:$O$21,MATCH($C757,'3c Mappings'!$B$8:$B$21,0),MATCH($B757,'3c Mappings'!$C$7:$O$7,0)))</f>
        <v>-</v>
      </c>
      <c r="AG757" s="80" t="str">
        <f>IF(AG613="-","-",AG613*INDEX('3c Mappings'!$C$8:$O$21,MATCH($C757,'3c Mappings'!$B$8:$B$21,0),MATCH($B757,'3c Mappings'!$C$7:$O$7,0)))</f>
        <v>-</v>
      </c>
      <c r="AH757" s="80" t="str">
        <f>IF(AH613="-","-",AH613*INDEX('3c Mappings'!$C$8:$O$21,MATCH($C757,'3c Mappings'!$B$8:$B$21,0),MATCH($B757,'3c Mappings'!$C$7:$O$7,0)))</f>
        <v>-</v>
      </c>
      <c r="AI757" s="80" t="str">
        <f>IF(AI613="-","-",AI613*INDEX('3c Mappings'!$C$8:$O$21,MATCH($C757,'3c Mappings'!$B$8:$B$21,0),MATCH($B757,'3c Mappings'!$C$7:$O$7,0)))</f>
        <v>-</v>
      </c>
      <c r="AJ757" s="80" t="str">
        <f>IF(AJ613="-","-",AJ613*INDEX('3c Mappings'!$C$8:$O$21,MATCH($C757,'3c Mappings'!$B$8:$B$21,0),MATCH($B757,'3c Mappings'!$C$7:$O$7,0)))</f>
        <v>-</v>
      </c>
      <c r="AK757" s="80" t="str">
        <f>IF(AK613="-","-",AK613*INDEX('3c Mappings'!$C$8:$O$21,MATCH($C757,'3c Mappings'!$B$8:$B$21,0),MATCH($B757,'3c Mappings'!$C$7:$O$7,0)))</f>
        <v>-</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5">
      <c r="A758" s="10"/>
      <c r="B758" s="72" t="s">
        <v>156</v>
      </c>
      <c r="C758" s="150" t="s">
        <v>138</v>
      </c>
      <c r="D758" s="200"/>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t="str">
        <f>IF(AE614="-","-",AE614*INDEX('3c Mappings'!$C$8:$O$21,MATCH($C758,'3c Mappings'!$B$8:$B$21,0),MATCH($B758,'3c Mappings'!$C$7:$O$7,0)))</f>
        <v>-</v>
      </c>
      <c r="AF758" s="80" t="str">
        <f>IF(AF614="-","-",AF614*INDEX('3c Mappings'!$C$8:$O$21,MATCH($C758,'3c Mappings'!$B$8:$B$21,0),MATCH($B758,'3c Mappings'!$C$7:$O$7,0)))</f>
        <v>-</v>
      </c>
      <c r="AG758" s="80" t="str">
        <f>IF(AG614="-","-",AG614*INDEX('3c Mappings'!$C$8:$O$21,MATCH($C758,'3c Mappings'!$B$8:$B$21,0),MATCH($B758,'3c Mappings'!$C$7:$O$7,0)))</f>
        <v>-</v>
      </c>
      <c r="AH758" s="80" t="str">
        <f>IF(AH614="-","-",AH614*INDEX('3c Mappings'!$C$8:$O$21,MATCH($C758,'3c Mappings'!$B$8:$B$21,0),MATCH($B758,'3c Mappings'!$C$7:$O$7,0)))</f>
        <v>-</v>
      </c>
      <c r="AI758" s="80" t="str">
        <f>IF(AI614="-","-",AI614*INDEX('3c Mappings'!$C$8:$O$21,MATCH($C758,'3c Mappings'!$B$8:$B$21,0),MATCH($B758,'3c Mappings'!$C$7:$O$7,0)))</f>
        <v>-</v>
      </c>
      <c r="AJ758" s="80" t="str">
        <f>IF(AJ614="-","-",AJ614*INDEX('3c Mappings'!$C$8:$O$21,MATCH($C758,'3c Mappings'!$B$8:$B$21,0),MATCH($B758,'3c Mappings'!$C$7:$O$7,0)))</f>
        <v>-</v>
      </c>
      <c r="AK758" s="80" t="str">
        <f>IF(AK614="-","-",AK614*INDEX('3c Mappings'!$C$8:$O$21,MATCH($C758,'3c Mappings'!$B$8:$B$21,0),MATCH($B758,'3c Mappings'!$C$7:$O$7,0)))</f>
        <v>-</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5">
      <c r="A759" s="10"/>
      <c r="B759" s="72" t="s">
        <v>157</v>
      </c>
      <c r="C759" s="150" t="s">
        <v>138</v>
      </c>
      <c r="D759" s="200"/>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t="str">
        <f>IF(AE615="-","-",AE615*INDEX('3c Mappings'!$C$8:$O$21,MATCH($C759,'3c Mappings'!$B$8:$B$21,0),MATCH($B759,'3c Mappings'!$C$7:$O$7,0)))</f>
        <v>-</v>
      </c>
      <c r="AF759" s="80" t="str">
        <f>IF(AF615="-","-",AF615*INDEX('3c Mappings'!$C$8:$O$21,MATCH($C759,'3c Mappings'!$B$8:$B$21,0),MATCH($B759,'3c Mappings'!$C$7:$O$7,0)))</f>
        <v>-</v>
      </c>
      <c r="AG759" s="80" t="str">
        <f>IF(AG615="-","-",AG615*INDEX('3c Mappings'!$C$8:$O$21,MATCH($C759,'3c Mappings'!$B$8:$B$21,0),MATCH($B759,'3c Mappings'!$C$7:$O$7,0)))</f>
        <v>-</v>
      </c>
      <c r="AH759" s="80" t="str">
        <f>IF(AH615="-","-",AH615*INDEX('3c Mappings'!$C$8:$O$21,MATCH($C759,'3c Mappings'!$B$8:$B$21,0),MATCH($B759,'3c Mappings'!$C$7:$O$7,0)))</f>
        <v>-</v>
      </c>
      <c r="AI759" s="80" t="str">
        <f>IF(AI615="-","-",AI615*INDEX('3c Mappings'!$C$8:$O$21,MATCH($C759,'3c Mappings'!$B$8:$B$21,0),MATCH($B759,'3c Mappings'!$C$7:$O$7,0)))</f>
        <v>-</v>
      </c>
      <c r="AJ759" s="80" t="str">
        <f>IF(AJ615="-","-",AJ615*INDEX('3c Mappings'!$C$8:$O$21,MATCH($C759,'3c Mappings'!$B$8:$B$21,0),MATCH($B759,'3c Mappings'!$C$7:$O$7,0)))</f>
        <v>-</v>
      </c>
      <c r="AK759" s="80" t="str">
        <f>IF(AK615="-","-",AK615*INDEX('3c Mappings'!$C$8:$O$21,MATCH($C759,'3c Mappings'!$B$8:$B$21,0),MATCH($B759,'3c Mappings'!$C$7:$O$7,0)))</f>
        <v>-</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5">
      <c r="A760" s="10"/>
      <c r="B760" s="72" t="s">
        <v>158</v>
      </c>
      <c r="C760" s="150" t="s">
        <v>138</v>
      </c>
      <c r="D760" s="200"/>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t="str">
        <f>IF(AE616="-","-",AE616*INDEX('3c Mappings'!$C$8:$O$21,MATCH($C760,'3c Mappings'!$B$8:$B$21,0),MATCH($B760,'3c Mappings'!$C$7:$O$7,0)))</f>
        <v>-</v>
      </c>
      <c r="AF760" s="80" t="str">
        <f>IF(AF616="-","-",AF616*INDEX('3c Mappings'!$C$8:$O$21,MATCH($C760,'3c Mappings'!$B$8:$B$21,0),MATCH($B760,'3c Mappings'!$C$7:$O$7,0)))</f>
        <v>-</v>
      </c>
      <c r="AG760" s="80" t="str">
        <f>IF(AG616="-","-",AG616*INDEX('3c Mappings'!$C$8:$O$21,MATCH($C760,'3c Mappings'!$B$8:$B$21,0),MATCH($B760,'3c Mappings'!$C$7:$O$7,0)))</f>
        <v>-</v>
      </c>
      <c r="AH760" s="80" t="str">
        <f>IF(AH616="-","-",AH616*INDEX('3c Mappings'!$C$8:$O$21,MATCH($C760,'3c Mappings'!$B$8:$B$21,0),MATCH($B760,'3c Mappings'!$C$7:$O$7,0)))</f>
        <v>-</v>
      </c>
      <c r="AI760" s="80" t="str">
        <f>IF(AI616="-","-",AI616*INDEX('3c Mappings'!$C$8:$O$21,MATCH($C760,'3c Mappings'!$B$8:$B$21,0),MATCH($B760,'3c Mappings'!$C$7:$O$7,0)))</f>
        <v>-</v>
      </c>
      <c r="AJ760" s="80" t="str">
        <f>IF(AJ616="-","-",AJ616*INDEX('3c Mappings'!$C$8:$O$21,MATCH($C760,'3c Mappings'!$B$8:$B$21,0),MATCH($B760,'3c Mappings'!$C$7:$O$7,0)))</f>
        <v>-</v>
      </c>
      <c r="AK760" s="80" t="str">
        <f>IF(AK616="-","-",AK616*INDEX('3c Mappings'!$C$8:$O$21,MATCH($C760,'3c Mappings'!$B$8:$B$21,0),MATCH($B760,'3c Mappings'!$C$7:$O$7,0)))</f>
        <v>-</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5">
      <c r="A761" s="10"/>
      <c r="B761" s="72" t="s">
        <v>159</v>
      </c>
      <c r="C761" s="150" t="s">
        <v>138</v>
      </c>
      <c r="D761" s="200"/>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t="str">
        <f>IF(AE617="-","-",AE617*INDEX('3c Mappings'!$C$8:$O$21,MATCH($C761,'3c Mappings'!$B$8:$B$21,0),MATCH($B761,'3c Mappings'!$C$7:$O$7,0)))</f>
        <v>-</v>
      </c>
      <c r="AF761" s="80" t="str">
        <f>IF(AF617="-","-",AF617*INDEX('3c Mappings'!$C$8:$O$21,MATCH($C761,'3c Mappings'!$B$8:$B$21,0),MATCH($B761,'3c Mappings'!$C$7:$O$7,0)))</f>
        <v>-</v>
      </c>
      <c r="AG761" s="80" t="str">
        <f>IF(AG617="-","-",AG617*INDEX('3c Mappings'!$C$8:$O$21,MATCH($C761,'3c Mappings'!$B$8:$B$21,0),MATCH($B761,'3c Mappings'!$C$7:$O$7,0)))</f>
        <v>-</v>
      </c>
      <c r="AH761" s="80" t="str">
        <f>IF(AH617="-","-",AH617*INDEX('3c Mappings'!$C$8:$O$21,MATCH($C761,'3c Mappings'!$B$8:$B$21,0),MATCH($B761,'3c Mappings'!$C$7:$O$7,0)))</f>
        <v>-</v>
      </c>
      <c r="AI761" s="80" t="str">
        <f>IF(AI617="-","-",AI617*INDEX('3c Mappings'!$C$8:$O$21,MATCH($C761,'3c Mappings'!$B$8:$B$21,0),MATCH($B761,'3c Mappings'!$C$7:$O$7,0)))</f>
        <v>-</v>
      </c>
      <c r="AJ761" s="80" t="str">
        <f>IF(AJ617="-","-",AJ617*INDEX('3c Mappings'!$C$8:$O$21,MATCH($C761,'3c Mappings'!$B$8:$B$21,0),MATCH($B761,'3c Mappings'!$C$7:$O$7,0)))</f>
        <v>-</v>
      </c>
      <c r="AK761" s="80" t="str">
        <f>IF(AK617="-","-",AK617*INDEX('3c Mappings'!$C$8:$O$21,MATCH($C761,'3c Mappings'!$B$8:$B$21,0),MATCH($B761,'3c Mappings'!$C$7:$O$7,0)))</f>
        <v>-</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5">
      <c r="A762" s="10"/>
      <c r="B762" s="72" t="s">
        <v>160</v>
      </c>
      <c r="C762" s="150" t="s">
        <v>138</v>
      </c>
      <c r="D762" s="200"/>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t="str">
        <f>IF(AE618="-","-",AE618*INDEX('3c Mappings'!$C$8:$O$21,MATCH($C762,'3c Mappings'!$B$8:$B$21,0),MATCH($B762,'3c Mappings'!$C$7:$O$7,0)))</f>
        <v>-</v>
      </c>
      <c r="AF762" s="80" t="str">
        <f>IF(AF618="-","-",AF618*INDEX('3c Mappings'!$C$8:$O$21,MATCH($C762,'3c Mappings'!$B$8:$B$21,0),MATCH($B762,'3c Mappings'!$C$7:$O$7,0)))</f>
        <v>-</v>
      </c>
      <c r="AG762" s="80" t="str">
        <f>IF(AG618="-","-",AG618*INDEX('3c Mappings'!$C$8:$O$21,MATCH($C762,'3c Mappings'!$B$8:$B$21,0),MATCH($B762,'3c Mappings'!$C$7:$O$7,0)))</f>
        <v>-</v>
      </c>
      <c r="AH762" s="80" t="str">
        <f>IF(AH618="-","-",AH618*INDEX('3c Mappings'!$C$8:$O$21,MATCH($C762,'3c Mappings'!$B$8:$B$21,0),MATCH($B762,'3c Mappings'!$C$7:$O$7,0)))</f>
        <v>-</v>
      </c>
      <c r="AI762" s="80" t="str">
        <f>IF(AI618="-","-",AI618*INDEX('3c Mappings'!$C$8:$O$21,MATCH($C762,'3c Mappings'!$B$8:$B$21,0),MATCH($B762,'3c Mappings'!$C$7:$O$7,0)))</f>
        <v>-</v>
      </c>
      <c r="AJ762" s="80" t="str">
        <f>IF(AJ618="-","-",AJ618*INDEX('3c Mappings'!$C$8:$O$21,MATCH($C762,'3c Mappings'!$B$8:$B$21,0),MATCH($B762,'3c Mappings'!$C$7:$O$7,0)))</f>
        <v>-</v>
      </c>
      <c r="AK762" s="80" t="str">
        <f>IF(AK618="-","-",AK618*INDEX('3c Mappings'!$C$8:$O$21,MATCH($C762,'3c Mappings'!$B$8:$B$21,0),MATCH($B762,'3c Mappings'!$C$7:$O$7,0)))</f>
        <v>-</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5">
      <c r="A763" s="10"/>
      <c r="B763" s="72" t="s">
        <v>161</v>
      </c>
      <c r="C763" s="150" t="s">
        <v>138</v>
      </c>
      <c r="D763" s="200"/>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t="str">
        <f>IF(AE619="-","-",AE619*INDEX('3c Mappings'!$C$8:$O$21,MATCH($C763,'3c Mappings'!$B$8:$B$21,0),MATCH($B763,'3c Mappings'!$C$7:$O$7,0)))</f>
        <v>-</v>
      </c>
      <c r="AF763" s="80" t="str">
        <f>IF(AF619="-","-",AF619*INDEX('3c Mappings'!$C$8:$O$21,MATCH($C763,'3c Mappings'!$B$8:$B$21,0),MATCH($B763,'3c Mappings'!$C$7:$O$7,0)))</f>
        <v>-</v>
      </c>
      <c r="AG763" s="80" t="str">
        <f>IF(AG619="-","-",AG619*INDEX('3c Mappings'!$C$8:$O$21,MATCH($C763,'3c Mappings'!$B$8:$B$21,0),MATCH($B763,'3c Mappings'!$C$7:$O$7,0)))</f>
        <v>-</v>
      </c>
      <c r="AH763" s="80" t="str">
        <f>IF(AH619="-","-",AH619*INDEX('3c Mappings'!$C$8:$O$21,MATCH($C763,'3c Mappings'!$B$8:$B$21,0),MATCH($B763,'3c Mappings'!$C$7:$O$7,0)))</f>
        <v>-</v>
      </c>
      <c r="AI763" s="80" t="str">
        <f>IF(AI619="-","-",AI619*INDEX('3c Mappings'!$C$8:$O$21,MATCH($C763,'3c Mappings'!$B$8:$B$21,0),MATCH($B763,'3c Mappings'!$C$7:$O$7,0)))</f>
        <v>-</v>
      </c>
      <c r="AJ763" s="80" t="str">
        <f>IF(AJ619="-","-",AJ619*INDEX('3c Mappings'!$C$8:$O$21,MATCH($C763,'3c Mappings'!$B$8:$B$21,0),MATCH($B763,'3c Mappings'!$C$7:$O$7,0)))</f>
        <v>-</v>
      </c>
      <c r="AK763" s="80" t="str">
        <f>IF(AK619="-","-",AK619*INDEX('3c Mappings'!$C$8:$O$21,MATCH($C763,'3c Mappings'!$B$8:$B$21,0),MATCH($B763,'3c Mappings'!$C$7:$O$7,0)))</f>
        <v>-</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5">
      <c r="A764" s="10"/>
      <c r="B764" s="72" t="s">
        <v>162</v>
      </c>
      <c r="C764" s="150" t="s">
        <v>138</v>
      </c>
      <c r="D764" s="200"/>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t="str">
        <f>IF(AE620="-","-",AE620*INDEX('3c Mappings'!$C$8:$O$21,MATCH($C764,'3c Mappings'!$B$8:$B$21,0),MATCH($B764,'3c Mappings'!$C$7:$O$7,0)))</f>
        <v>-</v>
      </c>
      <c r="AF764" s="80" t="str">
        <f>IF(AF620="-","-",AF620*INDEX('3c Mappings'!$C$8:$O$21,MATCH($C764,'3c Mappings'!$B$8:$B$21,0),MATCH($B764,'3c Mappings'!$C$7:$O$7,0)))</f>
        <v>-</v>
      </c>
      <c r="AG764" s="80" t="str">
        <f>IF(AG620="-","-",AG620*INDEX('3c Mappings'!$C$8:$O$21,MATCH($C764,'3c Mappings'!$B$8:$B$21,0),MATCH($B764,'3c Mappings'!$C$7:$O$7,0)))</f>
        <v>-</v>
      </c>
      <c r="AH764" s="80" t="str">
        <f>IF(AH620="-","-",AH620*INDEX('3c Mappings'!$C$8:$O$21,MATCH($C764,'3c Mappings'!$B$8:$B$21,0),MATCH($B764,'3c Mappings'!$C$7:$O$7,0)))</f>
        <v>-</v>
      </c>
      <c r="AI764" s="80" t="str">
        <f>IF(AI620="-","-",AI620*INDEX('3c Mappings'!$C$8:$O$21,MATCH($C764,'3c Mappings'!$B$8:$B$21,0),MATCH($B764,'3c Mappings'!$C$7:$O$7,0)))</f>
        <v>-</v>
      </c>
      <c r="AJ764" s="80" t="str">
        <f>IF(AJ620="-","-",AJ620*INDEX('3c Mappings'!$C$8:$O$21,MATCH($C764,'3c Mappings'!$B$8:$B$21,0),MATCH($B764,'3c Mappings'!$C$7:$O$7,0)))</f>
        <v>-</v>
      </c>
      <c r="AK764" s="80" t="str">
        <f>IF(AK620="-","-",AK620*INDEX('3c Mappings'!$C$8:$O$21,MATCH($C764,'3c Mappings'!$B$8:$B$21,0),MATCH($B764,'3c Mappings'!$C$7:$O$7,0)))</f>
        <v>-</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5">
      <c r="A765" s="10"/>
      <c r="B765" s="72" t="s">
        <v>163</v>
      </c>
      <c r="C765" s="150" t="s">
        <v>138</v>
      </c>
      <c r="D765" s="200"/>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t="str">
        <f>IF(AE621="-","-",AE621*INDEX('3c Mappings'!$C$8:$O$21,MATCH($C765,'3c Mappings'!$B$8:$B$21,0),MATCH($B765,'3c Mappings'!$C$7:$O$7,0)))</f>
        <v>-</v>
      </c>
      <c r="AF765" s="80" t="str">
        <f>IF(AF621="-","-",AF621*INDEX('3c Mappings'!$C$8:$O$21,MATCH($C765,'3c Mappings'!$B$8:$B$21,0),MATCH($B765,'3c Mappings'!$C$7:$O$7,0)))</f>
        <v>-</v>
      </c>
      <c r="AG765" s="80" t="str">
        <f>IF(AG621="-","-",AG621*INDEX('3c Mappings'!$C$8:$O$21,MATCH($C765,'3c Mappings'!$B$8:$B$21,0),MATCH($B765,'3c Mappings'!$C$7:$O$7,0)))</f>
        <v>-</v>
      </c>
      <c r="AH765" s="80" t="str">
        <f>IF(AH621="-","-",AH621*INDEX('3c Mappings'!$C$8:$O$21,MATCH($C765,'3c Mappings'!$B$8:$B$21,0),MATCH($B765,'3c Mappings'!$C$7:$O$7,0)))</f>
        <v>-</v>
      </c>
      <c r="AI765" s="80" t="str">
        <f>IF(AI621="-","-",AI621*INDEX('3c Mappings'!$C$8:$O$21,MATCH($C765,'3c Mappings'!$B$8:$B$21,0),MATCH($B765,'3c Mappings'!$C$7:$O$7,0)))</f>
        <v>-</v>
      </c>
      <c r="AJ765" s="80" t="str">
        <f>IF(AJ621="-","-",AJ621*INDEX('3c Mappings'!$C$8:$O$21,MATCH($C765,'3c Mappings'!$B$8:$B$21,0),MATCH($B765,'3c Mappings'!$C$7:$O$7,0)))</f>
        <v>-</v>
      </c>
      <c r="AK765" s="80" t="str">
        <f>IF(AK621="-","-",AK621*INDEX('3c Mappings'!$C$8:$O$21,MATCH($C765,'3c Mappings'!$B$8:$B$21,0),MATCH($B765,'3c Mappings'!$C$7:$O$7,0)))</f>
        <v>-</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5">
      <c r="A766" s="10"/>
      <c r="B766" s="72" t="s">
        <v>164</v>
      </c>
      <c r="C766" s="150" t="s">
        <v>138</v>
      </c>
      <c r="D766" s="200"/>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t="str">
        <f>IF(AE622="-","-",AE622*INDEX('3c Mappings'!$C$8:$O$21,MATCH($C766,'3c Mappings'!$B$8:$B$21,0),MATCH($B766,'3c Mappings'!$C$7:$O$7,0)))</f>
        <v>-</v>
      </c>
      <c r="AF766" s="80" t="str">
        <f>IF(AF622="-","-",AF622*INDEX('3c Mappings'!$C$8:$O$21,MATCH($C766,'3c Mappings'!$B$8:$B$21,0),MATCH($B766,'3c Mappings'!$C$7:$O$7,0)))</f>
        <v>-</v>
      </c>
      <c r="AG766" s="80" t="str">
        <f>IF(AG622="-","-",AG622*INDEX('3c Mappings'!$C$8:$O$21,MATCH($C766,'3c Mappings'!$B$8:$B$21,0),MATCH($B766,'3c Mappings'!$C$7:$O$7,0)))</f>
        <v>-</v>
      </c>
      <c r="AH766" s="80" t="str">
        <f>IF(AH622="-","-",AH622*INDEX('3c Mappings'!$C$8:$O$21,MATCH($C766,'3c Mappings'!$B$8:$B$21,0),MATCH($B766,'3c Mappings'!$C$7:$O$7,0)))</f>
        <v>-</v>
      </c>
      <c r="AI766" s="80" t="str">
        <f>IF(AI622="-","-",AI622*INDEX('3c Mappings'!$C$8:$O$21,MATCH($C766,'3c Mappings'!$B$8:$B$21,0),MATCH($B766,'3c Mappings'!$C$7:$O$7,0)))</f>
        <v>-</v>
      </c>
      <c r="AJ766" s="80" t="str">
        <f>IF(AJ622="-","-",AJ622*INDEX('3c Mappings'!$C$8:$O$21,MATCH($C766,'3c Mappings'!$B$8:$B$21,0),MATCH($B766,'3c Mappings'!$C$7:$O$7,0)))</f>
        <v>-</v>
      </c>
      <c r="AK766" s="80" t="str">
        <f>IF(AK622="-","-",AK622*INDEX('3c Mappings'!$C$8:$O$21,MATCH($C766,'3c Mappings'!$B$8:$B$21,0),MATCH($B766,'3c Mappings'!$C$7:$O$7,0)))</f>
        <v>-</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5">
      <c r="A767" s="10"/>
      <c r="B767" s="72" t="s">
        <v>165</v>
      </c>
      <c r="C767" s="150" t="s">
        <v>138</v>
      </c>
      <c r="D767" s="200"/>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t="str">
        <f>IF(AE623="-","-",AE623*INDEX('3c Mappings'!$C$8:$O$21,MATCH($C767,'3c Mappings'!$B$8:$B$21,0),MATCH($B767,'3c Mappings'!$C$7:$O$7,0)))</f>
        <v>-</v>
      </c>
      <c r="AF767" s="80" t="str">
        <f>IF(AF623="-","-",AF623*INDEX('3c Mappings'!$C$8:$O$21,MATCH($C767,'3c Mappings'!$B$8:$B$21,0),MATCH($B767,'3c Mappings'!$C$7:$O$7,0)))</f>
        <v>-</v>
      </c>
      <c r="AG767" s="80" t="str">
        <f>IF(AG623="-","-",AG623*INDEX('3c Mappings'!$C$8:$O$21,MATCH($C767,'3c Mappings'!$B$8:$B$21,0),MATCH($B767,'3c Mappings'!$C$7:$O$7,0)))</f>
        <v>-</v>
      </c>
      <c r="AH767" s="80" t="str">
        <f>IF(AH623="-","-",AH623*INDEX('3c Mappings'!$C$8:$O$21,MATCH($C767,'3c Mappings'!$B$8:$B$21,0),MATCH($B767,'3c Mappings'!$C$7:$O$7,0)))</f>
        <v>-</v>
      </c>
      <c r="AI767" s="80" t="str">
        <f>IF(AI623="-","-",AI623*INDEX('3c Mappings'!$C$8:$O$21,MATCH($C767,'3c Mappings'!$B$8:$B$21,0),MATCH($B767,'3c Mappings'!$C$7:$O$7,0)))</f>
        <v>-</v>
      </c>
      <c r="AJ767" s="80" t="str">
        <f>IF(AJ623="-","-",AJ623*INDEX('3c Mappings'!$C$8:$O$21,MATCH($C767,'3c Mappings'!$B$8:$B$21,0),MATCH($B767,'3c Mappings'!$C$7:$O$7,0)))</f>
        <v>-</v>
      </c>
      <c r="AK767" s="80" t="str">
        <f>IF(AK623="-","-",AK623*INDEX('3c Mappings'!$C$8:$O$21,MATCH($C767,'3c Mappings'!$B$8:$B$21,0),MATCH($B767,'3c Mappings'!$C$7:$O$7,0)))</f>
        <v>-</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5">
      <c r="A768" s="10"/>
      <c r="B768" s="72" t="s">
        <v>166</v>
      </c>
      <c r="C768" s="150" t="s">
        <v>138</v>
      </c>
      <c r="D768" s="200"/>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t="str">
        <f>IF(AE624="-","-",AE624*INDEX('3c Mappings'!$C$8:$O$21,MATCH($C768,'3c Mappings'!$B$8:$B$21,0),MATCH($B768,'3c Mappings'!$C$7:$O$7,0)))</f>
        <v>-</v>
      </c>
      <c r="AF768" s="80" t="str">
        <f>IF(AF624="-","-",AF624*INDEX('3c Mappings'!$C$8:$O$21,MATCH($C768,'3c Mappings'!$B$8:$B$21,0),MATCH($B768,'3c Mappings'!$C$7:$O$7,0)))</f>
        <v>-</v>
      </c>
      <c r="AG768" s="80" t="str">
        <f>IF(AG624="-","-",AG624*INDEX('3c Mappings'!$C$8:$O$21,MATCH($C768,'3c Mappings'!$B$8:$B$21,0),MATCH($B768,'3c Mappings'!$C$7:$O$7,0)))</f>
        <v>-</v>
      </c>
      <c r="AH768" s="80" t="str">
        <f>IF(AH624="-","-",AH624*INDEX('3c Mappings'!$C$8:$O$21,MATCH($C768,'3c Mappings'!$B$8:$B$21,0),MATCH($B768,'3c Mappings'!$C$7:$O$7,0)))</f>
        <v>-</v>
      </c>
      <c r="AI768" s="80" t="str">
        <f>IF(AI624="-","-",AI624*INDEX('3c Mappings'!$C$8:$O$21,MATCH($C768,'3c Mappings'!$B$8:$B$21,0),MATCH($B768,'3c Mappings'!$C$7:$O$7,0)))</f>
        <v>-</v>
      </c>
      <c r="AJ768" s="80" t="str">
        <f>IF(AJ624="-","-",AJ624*INDEX('3c Mappings'!$C$8:$O$21,MATCH($C768,'3c Mappings'!$B$8:$B$21,0),MATCH($B768,'3c Mappings'!$C$7:$O$7,0)))</f>
        <v>-</v>
      </c>
      <c r="AK768" s="80" t="str">
        <f>IF(AK624="-","-",AK624*INDEX('3c Mappings'!$C$8:$O$21,MATCH($C768,'3c Mappings'!$B$8:$B$21,0),MATCH($B768,'3c Mappings'!$C$7:$O$7,0)))</f>
        <v>-</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5">
      <c r="A769" s="10"/>
      <c r="B769" s="72" t="s">
        <v>167</v>
      </c>
      <c r="C769" s="150" t="s">
        <v>138</v>
      </c>
      <c r="D769" s="200"/>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t="str">
        <f>IF(AE625="-","-",AE625*INDEX('3c Mappings'!$C$8:$O$21,MATCH($C769,'3c Mappings'!$B$8:$B$21,0),MATCH($B769,'3c Mappings'!$C$7:$O$7,0)))</f>
        <v>-</v>
      </c>
      <c r="AF769" s="80" t="str">
        <f>IF(AF625="-","-",AF625*INDEX('3c Mappings'!$C$8:$O$21,MATCH($C769,'3c Mappings'!$B$8:$B$21,0),MATCH($B769,'3c Mappings'!$C$7:$O$7,0)))</f>
        <v>-</v>
      </c>
      <c r="AG769" s="80" t="str">
        <f>IF(AG625="-","-",AG625*INDEX('3c Mappings'!$C$8:$O$21,MATCH($C769,'3c Mappings'!$B$8:$B$21,0),MATCH($B769,'3c Mappings'!$C$7:$O$7,0)))</f>
        <v>-</v>
      </c>
      <c r="AH769" s="80" t="str">
        <f>IF(AH625="-","-",AH625*INDEX('3c Mappings'!$C$8:$O$21,MATCH($C769,'3c Mappings'!$B$8:$B$21,0),MATCH($B769,'3c Mappings'!$C$7:$O$7,0)))</f>
        <v>-</v>
      </c>
      <c r="AI769" s="80" t="str">
        <f>IF(AI625="-","-",AI625*INDEX('3c Mappings'!$C$8:$O$21,MATCH($C769,'3c Mappings'!$B$8:$B$21,0),MATCH($B769,'3c Mappings'!$C$7:$O$7,0)))</f>
        <v>-</v>
      </c>
      <c r="AJ769" s="80" t="str">
        <f>IF(AJ625="-","-",AJ625*INDEX('3c Mappings'!$C$8:$O$21,MATCH($C769,'3c Mappings'!$B$8:$B$21,0),MATCH($B769,'3c Mappings'!$C$7:$O$7,0)))</f>
        <v>-</v>
      </c>
      <c r="AK769" s="80" t="str">
        <f>IF(AK625="-","-",AK625*INDEX('3c Mappings'!$C$8:$O$21,MATCH($C769,'3c Mappings'!$B$8:$B$21,0),MATCH($B769,'3c Mappings'!$C$7:$O$7,0)))</f>
        <v>-</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65" customHeight="1">
      <c r="A770" s="10"/>
      <c r="B770" s="72" t="s">
        <v>155</v>
      </c>
      <c r="C770" s="150" t="s">
        <v>139</v>
      </c>
      <c r="D770" s="200"/>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t="str">
        <f>IF(AE613="-","-",AE613*INDEX('3c Mappings'!$C$8:$O$21,MATCH($C770,'3c Mappings'!$B$8:$B$21,0),MATCH($B770,'3c Mappings'!$C$7:$O$7,0)))</f>
        <v>-</v>
      </c>
      <c r="AF770" s="80" t="str">
        <f>IF(AF613="-","-",AF613*INDEX('3c Mappings'!$C$8:$O$21,MATCH($C770,'3c Mappings'!$B$8:$B$21,0),MATCH($B770,'3c Mappings'!$C$7:$O$7,0)))</f>
        <v>-</v>
      </c>
      <c r="AG770" s="80" t="str">
        <f>IF(AG613="-","-",AG613*INDEX('3c Mappings'!$C$8:$O$21,MATCH($C770,'3c Mappings'!$B$8:$B$21,0),MATCH($B770,'3c Mappings'!$C$7:$O$7,0)))</f>
        <v>-</v>
      </c>
      <c r="AH770" s="80" t="str">
        <f>IF(AH613="-","-",AH613*INDEX('3c Mappings'!$C$8:$O$21,MATCH($C770,'3c Mappings'!$B$8:$B$21,0),MATCH($B770,'3c Mappings'!$C$7:$O$7,0)))</f>
        <v>-</v>
      </c>
      <c r="AI770" s="80" t="str">
        <f>IF(AI613="-","-",AI613*INDEX('3c Mappings'!$C$8:$O$21,MATCH($C770,'3c Mappings'!$B$8:$B$21,0),MATCH($B770,'3c Mappings'!$C$7:$O$7,0)))</f>
        <v>-</v>
      </c>
      <c r="AJ770" s="80" t="str">
        <f>IF(AJ613="-","-",AJ613*INDEX('3c Mappings'!$C$8:$O$21,MATCH($C770,'3c Mappings'!$B$8:$B$21,0),MATCH($B770,'3c Mappings'!$C$7:$O$7,0)))</f>
        <v>-</v>
      </c>
      <c r="AK770" s="80" t="str">
        <f>IF(AK613="-","-",AK613*INDEX('3c Mappings'!$C$8:$O$21,MATCH($C770,'3c Mappings'!$B$8:$B$21,0),MATCH($B770,'3c Mappings'!$C$7:$O$7,0)))</f>
        <v>-</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5">
      <c r="A771" s="10"/>
      <c r="B771" s="72" t="s">
        <v>156</v>
      </c>
      <c r="C771" s="150" t="s">
        <v>139</v>
      </c>
      <c r="D771" s="200"/>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t="str">
        <f>IF(AE614="-","-",AE614*INDEX('3c Mappings'!$C$8:$O$21,MATCH($C771,'3c Mappings'!$B$8:$B$21,0),MATCH($B771,'3c Mappings'!$C$7:$O$7,0)))</f>
        <v>-</v>
      </c>
      <c r="AF771" s="80" t="str">
        <f>IF(AF614="-","-",AF614*INDEX('3c Mappings'!$C$8:$O$21,MATCH($C771,'3c Mappings'!$B$8:$B$21,0),MATCH($B771,'3c Mappings'!$C$7:$O$7,0)))</f>
        <v>-</v>
      </c>
      <c r="AG771" s="80" t="str">
        <f>IF(AG614="-","-",AG614*INDEX('3c Mappings'!$C$8:$O$21,MATCH($C771,'3c Mappings'!$B$8:$B$21,0),MATCH($B771,'3c Mappings'!$C$7:$O$7,0)))</f>
        <v>-</v>
      </c>
      <c r="AH771" s="80" t="str">
        <f>IF(AH614="-","-",AH614*INDEX('3c Mappings'!$C$8:$O$21,MATCH($C771,'3c Mappings'!$B$8:$B$21,0),MATCH($B771,'3c Mappings'!$C$7:$O$7,0)))</f>
        <v>-</v>
      </c>
      <c r="AI771" s="80" t="str">
        <f>IF(AI614="-","-",AI614*INDEX('3c Mappings'!$C$8:$O$21,MATCH($C771,'3c Mappings'!$B$8:$B$21,0),MATCH($B771,'3c Mappings'!$C$7:$O$7,0)))</f>
        <v>-</v>
      </c>
      <c r="AJ771" s="80" t="str">
        <f>IF(AJ614="-","-",AJ614*INDEX('3c Mappings'!$C$8:$O$21,MATCH($C771,'3c Mappings'!$B$8:$B$21,0),MATCH($B771,'3c Mappings'!$C$7:$O$7,0)))</f>
        <v>-</v>
      </c>
      <c r="AK771" s="80" t="str">
        <f>IF(AK614="-","-",AK614*INDEX('3c Mappings'!$C$8:$O$21,MATCH($C771,'3c Mappings'!$B$8:$B$21,0),MATCH($B771,'3c Mappings'!$C$7:$O$7,0)))</f>
        <v>-</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5">
      <c r="A772" s="10"/>
      <c r="B772" s="72" t="s">
        <v>157</v>
      </c>
      <c r="C772" s="150" t="s">
        <v>139</v>
      </c>
      <c r="D772" s="200"/>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t="str">
        <f>IF(AE615="-","-",AE615*INDEX('3c Mappings'!$C$8:$O$21,MATCH($C772,'3c Mappings'!$B$8:$B$21,0),MATCH($B772,'3c Mappings'!$C$7:$O$7,0)))</f>
        <v>-</v>
      </c>
      <c r="AF772" s="80" t="str">
        <f>IF(AF615="-","-",AF615*INDEX('3c Mappings'!$C$8:$O$21,MATCH($C772,'3c Mappings'!$B$8:$B$21,0),MATCH($B772,'3c Mappings'!$C$7:$O$7,0)))</f>
        <v>-</v>
      </c>
      <c r="AG772" s="80" t="str">
        <f>IF(AG615="-","-",AG615*INDEX('3c Mappings'!$C$8:$O$21,MATCH($C772,'3c Mappings'!$B$8:$B$21,0),MATCH($B772,'3c Mappings'!$C$7:$O$7,0)))</f>
        <v>-</v>
      </c>
      <c r="AH772" s="80" t="str">
        <f>IF(AH615="-","-",AH615*INDEX('3c Mappings'!$C$8:$O$21,MATCH($C772,'3c Mappings'!$B$8:$B$21,0),MATCH($B772,'3c Mappings'!$C$7:$O$7,0)))</f>
        <v>-</v>
      </c>
      <c r="AI772" s="80" t="str">
        <f>IF(AI615="-","-",AI615*INDEX('3c Mappings'!$C$8:$O$21,MATCH($C772,'3c Mappings'!$B$8:$B$21,0),MATCH($B772,'3c Mappings'!$C$7:$O$7,0)))</f>
        <v>-</v>
      </c>
      <c r="AJ772" s="80" t="str">
        <f>IF(AJ615="-","-",AJ615*INDEX('3c Mappings'!$C$8:$O$21,MATCH($C772,'3c Mappings'!$B$8:$B$21,0),MATCH($B772,'3c Mappings'!$C$7:$O$7,0)))</f>
        <v>-</v>
      </c>
      <c r="AK772" s="80" t="str">
        <f>IF(AK615="-","-",AK615*INDEX('3c Mappings'!$C$8:$O$21,MATCH($C772,'3c Mappings'!$B$8:$B$21,0),MATCH($B772,'3c Mappings'!$C$7:$O$7,0)))</f>
        <v>-</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5">
      <c r="A773" s="10"/>
      <c r="B773" s="72" t="s">
        <v>158</v>
      </c>
      <c r="C773" s="150" t="s">
        <v>139</v>
      </c>
      <c r="D773" s="200"/>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t="str">
        <f>IF(AE616="-","-",AE616*INDEX('3c Mappings'!$C$8:$O$21,MATCH($C773,'3c Mappings'!$B$8:$B$21,0),MATCH($B773,'3c Mappings'!$C$7:$O$7,0)))</f>
        <v>-</v>
      </c>
      <c r="AF773" s="80" t="str">
        <f>IF(AF616="-","-",AF616*INDEX('3c Mappings'!$C$8:$O$21,MATCH($C773,'3c Mappings'!$B$8:$B$21,0),MATCH($B773,'3c Mappings'!$C$7:$O$7,0)))</f>
        <v>-</v>
      </c>
      <c r="AG773" s="80" t="str">
        <f>IF(AG616="-","-",AG616*INDEX('3c Mappings'!$C$8:$O$21,MATCH($C773,'3c Mappings'!$B$8:$B$21,0),MATCH($B773,'3c Mappings'!$C$7:$O$7,0)))</f>
        <v>-</v>
      </c>
      <c r="AH773" s="80" t="str">
        <f>IF(AH616="-","-",AH616*INDEX('3c Mappings'!$C$8:$O$21,MATCH($C773,'3c Mappings'!$B$8:$B$21,0),MATCH($B773,'3c Mappings'!$C$7:$O$7,0)))</f>
        <v>-</v>
      </c>
      <c r="AI773" s="80" t="str">
        <f>IF(AI616="-","-",AI616*INDEX('3c Mappings'!$C$8:$O$21,MATCH($C773,'3c Mappings'!$B$8:$B$21,0),MATCH($B773,'3c Mappings'!$C$7:$O$7,0)))</f>
        <v>-</v>
      </c>
      <c r="AJ773" s="80" t="str">
        <f>IF(AJ616="-","-",AJ616*INDEX('3c Mappings'!$C$8:$O$21,MATCH($C773,'3c Mappings'!$B$8:$B$21,0),MATCH($B773,'3c Mappings'!$C$7:$O$7,0)))</f>
        <v>-</v>
      </c>
      <c r="AK773" s="80" t="str">
        <f>IF(AK616="-","-",AK616*INDEX('3c Mappings'!$C$8:$O$21,MATCH($C773,'3c Mappings'!$B$8:$B$21,0),MATCH($B773,'3c Mappings'!$C$7:$O$7,0)))</f>
        <v>-</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5">
      <c r="A774" s="10"/>
      <c r="B774" s="72" t="s">
        <v>159</v>
      </c>
      <c r="C774" s="150" t="s">
        <v>139</v>
      </c>
      <c r="D774" s="200"/>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t="str">
        <f>IF(AE617="-","-",AE617*INDEX('3c Mappings'!$C$8:$O$21,MATCH($C774,'3c Mappings'!$B$8:$B$21,0),MATCH($B774,'3c Mappings'!$C$7:$O$7,0)))</f>
        <v>-</v>
      </c>
      <c r="AF774" s="80" t="str">
        <f>IF(AF617="-","-",AF617*INDEX('3c Mappings'!$C$8:$O$21,MATCH($C774,'3c Mappings'!$B$8:$B$21,0),MATCH($B774,'3c Mappings'!$C$7:$O$7,0)))</f>
        <v>-</v>
      </c>
      <c r="AG774" s="80" t="str">
        <f>IF(AG617="-","-",AG617*INDEX('3c Mappings'!$C$8:$O$21,MATCH($C774,'3c Mappings'!$B$8:$B$21,0),MATCH($B774,'3c Mappings'!$C$7:$O$7,0)))</f>
        <v>-</v>
      </c>
      <c r="AH774" s="80" t="str">
        <f>IF(AH617="-","-",AH617*INDEX('3c Mappings'!$C$8:$O$21,MATCH($C774,'3c Mappings'!$B$8:$B$21,0),MATCH($B774,'3c Mappings'!$C$7:$O$7,0)))</f>
        <v>-</v>
      </c>
      <c r="AI774" s="80" t="str">
        <f>IF(AI617="-","-",AI617*INDEX('3c Mappings'!$C$8:$O$21,MATCH($C774,'3c Mappings'!$B$8:$B$21,0),MATCH($B774,'3c Mappings'!$C$7:$O$7,0)))</f>
        <v>-</v>
      </c>
      <c r="AJ774" s="80" t="str">
        <f>IF(AJ617="-","-",AJ617*INDEX('3c Mappings'!$C$8:$O$21,MATCH($C774,'3c Mappings'!$B$8:$B$21,0),MATCH($B774,'3c Mappings'!$C$7:$O$7,0)))</f>
        <v>-</v>
      </c>
      <c r="AK774" s="80" t="str">
        <f>IF(AK617="-","-",AK617*INDEX('3c Mappings'!$C$8:$O$21,MATCH($C774,'3c Mappings'!$B$8:$B$21,0),MATCH($B774,'3c Mappings'!$C$7:$O$7,0)))</f>
        <v>-</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5">
      <c r="A775" s="10"/>
      <c r="B775" s="72" t="s">
        <v>160</v>
      </c>
      <c r="C775" s="150" t="s">
        <v>139</v>
      </c>
      <c r="D775" s="200"/>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t="str">
        <f>IF(AE618="-","-",AE618*INDEX('3c Mappings'!$C$8:$O$21,MATCH($C775,'3c Mappings'!$B$8:$B$21,0),MATCH($B775,'3c Mappings'!$C$7:$O$7,0)))</f>
        <v>-</v>
      </c>
      <c r="AF775" s="80" t="str">
        <f>IF(AF618="-","-",AF618*INDEX('3c Mappings'!$C$8:$O$21,MATCH($C775,'3c Mappings'!$B$8:$B$21,0),MATCH($B775,'3c Mappings'!$C$7:$O$7,0)))</f>
        <v>-</v>
      </c>
      <c r="AG775" s="80" t="str">
        <f>IF(AG618="-","-",AG618*INDEX('3c Mappings'!$C$8:$O$21,MATCH($C775,'3c Mappings'!$B$8:$B$21,0),MATCH($B775,'3c Mappings'!$C$7:$O$7,0)))</f>
        <v>-</v>
      </c>
      <c r="AH775" s="80" t="str">
        <f>IF(AH618="-","-",AH618*INDEX('3c Mappings'!$C$8:$O$21,MATCH($C775,'3c Mappings'!$B$8:$B$21,0),MATCH($B775,'3c Mappings'!$C$7:$O$7,0)))</f>
        <v>-</v>
      </c>
      <c r="AI775" s="80" t="str">
        <f>IF(AI618="-","-",AI618*INDEX('3c Mappings'!$C$8:$O$21,MATCH($C775,'3c Mappings'!$B$8:$B$21,0),MATCH($B775,'3c Mappings'!$C$7:$O$7,0)))</f>
        <v>-</v>
      </c>
      <c r="AJ775" s="80" t="str">
        <f>IF(AJ618="-","-",AJ618*INDEX('3c Mappings'!$C$8:$O$21,MATCH($C775,'3c Mappings'!$B$8:$B$21,0),MATCH($B775,'3c Mappings'!$C$7:$O$7,0)))</f>
        <v>-</v>
      </c>
      <c r="AK775" s="80" t="str">
        <f>IF(AK618="-","-",AK618*INDEX('3c Mappings'!$C$8:$O$21,MATCH($C775,'3c Mappings'!$B$8:$B$21,0),MATCH($B775,'3c Mappings'!$C$7:$O$7,0)))</f>
        <v>-</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5">
      <c r="A776" s="10"/>
      <c r="B776" s="72" t="s">
        <v>161</v>
      </c>
      <c r="C776" s="150" t="s">
        <v>139</v>
      </c>
      <c r="D776" s="200"/>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t="str">
        <f>IF(AE619="-","-",AE619*INDEX('3c Mappings'!$C$8:$O$21,MATCH($C776,'3c Mappings'!$B$8:$B$21,0),MATCH($B776,'3c Mappings'!$C$7:$O$7,0)))</f>
        <v>-</v>
      </c>
      <c r="AF776" s="80" t="str">
        <f>IF(AF619="-","-",AF619*INDEX('3c Mappings'!$C$8:$O$21,MATCH($C776,'3c Mappings'!$B$8:$B$21,0),MATCH($B776,'3c Mappings'!$C$7:$O$7,0)))</f>
        <v>-</v>
      </c>
      <c r="AG776" s="80" t="str">
        <f>IF(AG619="-","-",AG619*INDEX('3c Mappings'!$C$8:$O$21,MATCH($C776,'3c Mappings'!$B$8:$B$21,0),MATCH($B776,'3c Mappings'!$C$7:$O$7,0)))</f>
        <v>-</v>
      </c>
      <c r="AH776" s="80" t="str">
        <f>IF(AH619="-","-",AH619*INDEX('3c Mappings'!$C$8:$O$21,MATCH($C776,'3c Mappings'!$B$8:$B$21,0),MATCH($B776,'3c Mappings'!$C$7:$O$7,0)))</f>
        <v>-</v>
      </c>
      <c r="AI776" s="80" t="str">
        <f>IF(AI619="-","-",AI619*INDEX('3c Mappings'!$C$8:$O$21,MATCH($C776,'3c Mappings'!$B$8:$B$21,0),MATCH($B776,'3c Mappings'!$C$7:$O$7,0)))</f>
        <v>-</v>
      </c>
      <c r="AJ776" s="80" t="str">
        <f>IF(AJ619="-","-",AJ619*INDEX('3c Mappings'!$C$8:$O$21,MATCH($C776,'3c Mappings'!$B$8:$B$21,0),MATCH($B776,'3c Mappings'!$C$7:$O$7,0)))</f>
        <v>-</v>
      </c>
      <c r="AK776" s="80" t="str">
        <f>IF(AK619="-","-",AK619*INDEX('3c Mappings'!$C$8:$O$21,MATCH($C776,'3c Mappings'!$B$8:$B$21,0),MATCH($B776,'3c Mappings'!$C$7:$O$7,0)))</f>
        <v>-</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5">
      <c r="A777" s="10"/>
      <c r="B777" s="72" t="s">
        <v>162</v>
      </c>
      <c r="C777" s="150" t="s">
        <v>139</v>
      </c>
      <c r="D777" s="200"/>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t="str">
        <f>IF(AE620="-","-",AE620*INDEX('3c Mappings'!$C$8:$O$21,MATCH($C777,'3c Mappings'!$B$8:$B$21,0),MATCH($B777,'3c Mappings'!$C$7:$O$7,0)))</f>
        <v>-</v>
      </c>
      <c r="AF777" s="80" t="str">
        <f>IF(AF620="-","-",AF620*INDEX('3c Mappings'!$C$8:$O$21,MATCH($C777,'3c Mappings'!$B$8:$B$21,0),MATCH($B777,'3c Mappings'!$C$7:$O$7,0)))</f>
        <v>-</v>
      </c>
      <c r="AG777" s="80" t="str">
        <f>IF(AG620="-","-",AG620*INDEX('3c Mappings'!$C$8:$O$21,MATCH($C777,'3c Mappings'!$B$8:$B$21,0),MATCH($B777,'3c Mappings'!$C$7:$O$7,0)))</f>
        <v>-</v>
      </c>
      <c r="AH777" s="80" t="str">
        <f>IF(AH620="-","-",AH620*INDEX('3c Mappings'!$C$8:$O$21,MATCH($C777,'3c Mappings'!$B$8:$B$21,0),MATCH($B777,'3c Mappings'!$C$7:$O$7,0)))</f>
        <v>-</v>
      </c>
      <c r="AI777" s="80" t="str">
        <f>IF(AI620="-","-",AI620*INDEX('3c Mappings'!$C$8:$O$21,MATCH($C777,'3c Mappings'!$B$8:$B$21,0),MATCH($B777,'3c Mappings'!$C$7:$O$7,0)))</f>
        <v>-</v>
      </c>
      <c r="AJ777" s="80" t="str">
        <f>IF(AJ620="-","-",AJ620*INDEX('3c Mappings'!$C$8:$O$21,MATCH($C777,'3c Mappings'!$B$8:$B$21,0),MATCH($B777,'3c Mappings'!$C$7:$O$7,0)))</f>
        <v>-</v>
      </c>
      <c r="AK777" s="80" t="str">
        <f>IF(AK620="-","-",AK620*INDEX('3c Mappings'!$C$8:$O$21,MATCH($C777,'3c Mappings'!$B$8:$B$21,0),MATCH($B777,'3c Mappings'!$C$7:$O$7,0)))</f>
        <v>-</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5">
      <c r="A778" s="10"/>
      <c r="B778" s="72" t="s">
        <v>163</v>
      </c>
      <c r="C778" s="150" t="s">
        <v>139</v>
      </c>
      <c r="D778" s="200"/>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t="str">
        <f>IF(AE621="-","-",AE621*INDEX('3c Mappings'!$C$8:$O$21,MATCH($C778,'3c Mappings'!$B$8:$B$21,0),MATCH($B778,'3c Mappings'!$C$7:$O$7,0)))</f>
        <v>-</v>
      </c>
      <c r="AF778" s="80" t="str">
        <f>IF(AF621="-","-",AF621*INDEX('3c Mappings'!$C$8:$O$21,MATCH($C778,'3c Mappings'!$B$8:$B$21,0),MATCH($B778,'3c Mappings'!$C$7:$O$7,0)))</f>
        <v>-</v>
      </c>
      <c r="AG778" s="80" t="str">
        <f>IF(AG621="-","-",AG621*INDEX('3c Mappings'!$C$8:$O$21,MATCH($C778,'3c Mappings'!$B$8:$B$21,0),MATCH($B778,'3c Mappings'!$C$7:$O$7,0)))</f>
        <v>-</v>
      </c>
      <c r="AH778" s="80" t="str">
        <f>IF(AH621="-","-",AH621*INDEX('3c Mappings'!$C$8:$O$21,MATCH($C778,'3c Mappings'!$B$8:$B$21,0),MATCH($B778,'3c Mappings'!$C$7:$O$7,0)))</f>
        <v>-</v>
      </c>
      <c r="AI778" s="80" t="str">
        <f>IF(AI621="-","-",AI621*INDEX('3c Mappings'!$C$8:$O$21,MATCH($C778,'3c Mappings'!$B$8:$B$21,0),MATCH($B778,'3c Mappings'!$C$7:$O$7,0)))</f>
        <v>-</v>
      </c>
      <c r="AJ778" s="80" t="str">
        <f>IF(AJ621="-","-",AJ621*INDEX('3c Mappings'!$C$8:$O$21,MATCH($C778,'3c Mappings'!$B$8:$B$21,0),MATCH($B778,'3c Mappings'!$C$7:$O$7,0)))</f>
        <v>-</v>
      </c>
      <c r="AK778" s="80" t="str">
        <f>IF(AK621="-","-",AK621*INDEX('3c Mappings'!$C$8:$O$21,MATCH($C778,'3c Mappings'!$B$8:$B$21,0),MATCH($B778,'3c Mappings'!$C$7:$O$7,0)))</f>
        <v>-</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5">
      <c r="A779" s="10"/>
      <c r="B779" s="72" t="s">
        <v>164</v>
      </c>
      <c r="C779" s="150" t="s">
        <v>139</v>
      </c>
      <c r="D779" s="200"/>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t="str">
        <f>IF(AE622="-","-",AE622*INDEX('3c Mappings'!$C$8:$O$21,MATCH($C779,'3c Mappings'!$B$8:$B$21,0),MATCH($B779,'3c Mappings'!$C$7:$O$7,0)))</f>
        <v>-</v>
      </c>
      <c r="AF779" s="80" t="str">
        <f>IF(AF622="-","-",AF622*INDEX('3c Mappings'!$C$8:$O$21,MATCH($C779,'3c Mappings'!$B$8:$B$21,0),MATCH($B779,'3c Mappings'!$C$7:$O$7,0)))</f>
        <v>-</v>
      </c>
      <c r="AG779" s="80" t="str">
        <f>IF(AG622="-","-",AG622*INDEX('3c Mappings'!$C$8:$O$21,MATCH($C779,'3c Mappings'!$B$8:$B$21,0),MATCH($B779,'3c Mappings'!$C$7:$O$7,0)))</f>
        <v>-</v>
      </c>
      <c r="AH779" s="80" t="str">
        <f>IF(AH622="-","-",AH622*INDEX('3c Mappings'!$C$8:$O$21,MATCH($C779,'3c Mappings'!$B$8:$B$21,0),MATCH($B779,'3c Mappings'!$C$7:$O$7,0)))</f>
        <v>-</v>
      </c>
      <c r="AI779" s="80" t="str">
        <f>IF(AI622="-","-",AI622*INDEX('3c Mappings'!$C$8:$O$21,MATCH($C779,'3c Mappings'!$B$8:$B$21,0),MATCH($B779,'3c Mappings'!$C$7:$O$7,0)))</f>
        <v>-</v>
      </c>
      <c r="AJ779" s="80" t="str">
        <f>IF(AJ622="-","-",AJ622*INDEX('3c Mappings'!$C$8:$O$21,MATCH($C779,'3c Mappings'!$B$8:$B$21,0),MATCH($B779,'3c Mappings'!$C$7:$O$7,0)))</f>
        <v>-</v>
      </c>
      <c r="AK779" s="80" t="str">
        <f>IF(AK622="-","-",AK622*INDEX('3c Mappings'!$C$8:$O$21,MATCH($C779,'3c Mappings'!$B$8:$B$21,0),MATCH($B779,'3c Mappings'!$C$7:$O$7,0)))</f>
        <v>-</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5">
      <c r="A780" s="10"/>
      <c r="B780" s="72" t="s">
        <v>165</v>
      </c>
      <c r="C780" s="150" t="s">
        <v>139</v>
      </c>
      <c r="D780" s="200"/>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t="str">
        <f>IF(AE623="-","-",AE623*INDEX('3c Mappings'!$C$8:$O$21,MATCH($C780,'3c Mappings'!$B$8:$B$21,0),MATCH($B780,'3c Mappings'!$C$7:$O$7,0)))</f>
        <v>-</v>
      </c>
      <c r="AF780" s="80" t="str">
        <f>IF(AF623="-","-",AF623*INDEX('3c Mappings'!$C$8:$O$21,MATCH($C780,'3c Mappings'!$B$8:$B$21,0),MATCH($B780,'3c Mappings'!$C$7:$O$7,0)))</f>
        <v>-</v>
      </c>
      <c r="AG780" s="80" t="str">
        <f>IF(AG623="-","-",AG623*INDEX('3c Mappings'!$C$8:$O$21,MATCH($C780,'3c Mappings'!$B$8:$B$21,0),MATCH($B780,'3c Mappings'!$C$7:$O$7,0)))</f>
        <v>-</v>
      </c>
      <c r="AH780" s="80" t="str">
        <f>IF(AH623="-","-",AH623*INDEX('3c Mappings'!$C$8:$O$21,MATCH($C780,'3c Mappings'!$B$8:$B$21,0),MATCH($B780,'3c Mappings'!$C$7:$O$7,0)))</f>
        <v>-</v>
      </c>
      <c r="AI780" s="80" t="str">
        <f>IF(AI623="-","-",AI623*INDEX('3c Mappings'!$C$8:$O$21,MATCH($C780,'3c Mappings'!$B$8:$B$21,0),MATCH($B780,'3c Mappings'!$C$7:$O$7,0)))</f>
        <v>-</v>
      </c>
      <c r="AJ780" s="80" t="str">
        <f>IF(AJ623="-","-",AJ623*INDEX('3c Mappings'!$C$8:$O$21,MATCH($C780,'3c Mappings'!$B$8:$B$21,0),MATCH($B780,'3c Mappings'!$C$7:$O$7,0)))</f>
        <v>-</v>
      </c>
      <c r="AK780" s="80" t="str">
        <f>IF(AK623="-","-",AK623*INDEX('3c Mappings'!$C$8:$O$21,MATCH($C780,'3c Mappings'!$B$8:$B$21,0),MATCH($B780,'3c Mappings'!$C$7:$O$7,0)))</f>
        <v>-</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5">
      <c r="A781" s="10"/>
      <c r="B781" s="72" t="s">
        <v>166</v>
      </c>
      <c r="C781" s="150" t="s">
        <v>139</v>
      </c>
      <c r="D781" s="200"/>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t="str">
        <f>IF(AE624="-","-",AE624*INDEX('3c Mappings'!$C$8:$O$21,MATCH($C781,'3c Mappings'!$B$8:$B$21,0),MATCH($B781,'3c Mappings'!$C$7:$O$7,0)))</f>
        <v>-</v>
      </c>
      <c r="AF781" s="80" t="str">
        <f>IF(AF624="-","-",AF624*INDEX('3c Mappings'!$C$8:$O$21,MATCH($C781,'3c Mappings'!$B$8:$B$21,0),MATCH($B781,'3c Mappings'!$C$7:$O$7,0)))</f>
        <v>-</v>
      </c>
      <c r="AG781" s="80" t="str">
        <f>IF(AG624="-","-",AG624*INDEX('3c Mappings'!$C$8:$O$21,MATCH($C781,'3c Mappings'!$B$8:$B$21,0),MATCH($B781,'3c Mappings'!$C$7:$O$7,0)))</f>
        <v>-</v>
      </c>
      <c r="AH781" s="80" t="str">
        <f>IF(AH624="-","-",AH624*INDEX('3c Mappings'!$C$8:$O$21,MATCH($C781,'3c Mappings'!$B$8:$B$21,0),MATCH($B781,'3c Mappings'!$C$7:$O$7,0)))</f>
        <v>-</v>
      </c>
      <c r="AI781" s="80" t="str">
        <f>IF(AI624="-","-",AI624*INDEX('3c Mappings'!$C$8:$O$21,MATCH($C781,'3c Mappings'!$B$8:$B$21,0),MATCH($B781,'3c Mappings'!$C$7:$O$7,0)))</f>
        <v>-</v>
      </c>
      <c r="AJ781" s="80" t="str">
        <f>IF(AJ624="-","-",AJ624*INDEX('3c Mappings'!$C$8:$O$21,MATCH($C781,'3c Mappings'!$B$8:$B$21,0),MATCH($B781,'3c Mappings'!$C$7:$O$7,0)))</f>
        <v>-</v>
      </c>
      <c r="AK781" s="80" t="str">
        <f>IF(AK624="-","-",AK624*INDEX('3c Mappings'!$C$8:$O$21,MATCH($C781,'3c Mappings'!$B$8:$B$21,0),MATCH($B781,'3c Mappings'!$C$7:$O$7,0)))</f>
        <v>-</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5">
      <c r="A782" s="10"/>
      <c r="B782" s="72" t="s">
        <v>167</v>
      </c>
      <c r="C782" s="150" t="s">
        <v>139</v>
      </c>
      <c r="D782" s="200"/>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t="str">
        <f>IF(AE625="-","-",AE625*INDEX('3c Mappings'!$C$8:$O$21,MATCH($C782,'3c Mappings'!$B$8:$B$21,0),MATCH($B782,'3c Mappings'!$C$7:$O$7,0)))</f>
        <v>-</v>
      </c>
      <c r="AF782" s="80" t="str">
        <f>IF(AF625="-","-",AF625*INDEX('3c Mappings'!$C$8:$O$21,MATCH($C782,'3c Mappings'!$B$8:$B$21,0),MATCH($B782,'3c Mappings'!$C$7:$O$7,0)))</f>
        <v>-</v>
      </c>
      <c r="AG782" s="80" t="str">
        <f>IF(AG625="-","-",AG625*INDEX('3c Mappings'!$C$8:$O$21,MATCH($C782,'3c Mappings'!$B$8:$B$21,0),MATCH($B782,'3c Mappings'!$C$7:$O$7,0)))</f>
        <v>-</v>
      </c>
      <c r="AH782" s="80" t="str">
        <f>IF(AH625="-","-",AH625*INDEX('3c Mappings'!$C$8:$O$21,MATCH($C782,'3c Mappings'!$B$8:$B$21,0),MATCH($B782,'3c Mappings'!$C$7:$O$7,0)))</f>
        <v>-</v>
      </c>
      <c r="AI782" s="80" t="str">
        <f>IF(AI625="-","-",AI625*INDEX('3c Mappings'!$C$8:$O$21,MATCH($C782,'3c Mappings'!$B$8:$B$21,0),MATCH($B782,'3c Mappings'!$C$7:$O$7,0)))</f>
        <v>-</v>
      </c>
      <c r="AJ782" s="80" t="str">
        <f>IF(AJ625="-","-",AJ625*INDEX('3c Mappings'!$C$8:$O$21,MATCH($C782,'3c Mappings'!$B$8:$B$21,0),MATCH($B782,'3c Mappings'!$C$7:$O$7,0)))</f>
        <v>-</v>
      </c>
      <c r="AK782" s="80" t="str">
        <f>IF(AK625="-","-",AK625*INDEX('3c Mappings'!$C$8:$O$21,MATCH($C782,'3c Mappings'!$B$8:$B$21,0),MATCH($B782,'3c Mappings'!$C$7:$O$7,0)))</f>
        <v>-</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65" customHeight="1">
      <c r="A783" s="10"/>
      <c r="B783" s="72" t="s">
        <v>155</v>
      </c>
      <c r="C783" s="150" t="s">
        <v>140</v>
      </c>
      <c r="D783" s="200"/>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t="str">
        <f>IF(AE613="-","-",AE613*INDEX('3c Mappings'!$C$8:$O$21,MATCH($C783,'3c Mappings'!$B$8:$B$21,0),MATCH($B783,'3c Mappings'!$C$7:$O$7,0)))</f>
        <v>-</v>
      </c>
      <c r="AF783" s="80" t="str">
        <f>IF(AF613="-","-",AF613*INDEX('3c Mappings'!$C$8:$O$21,MATCH($C783,'3c Mappings'!$B$8:$B$21,0),MATCH($B783,'3c Mappings'!$C$7:$O$7,0)))</f>
        <v>-</v>
      </c>
      <c r="AG783" s="80" t="str">
        <f>IF(AG613="-","-",AG613*INDEX('3c Mappings'!$C$8:$O$21,MATCH($C783,'3c Mappings'!$B$8:$B$21,0),MATCH($B783,'3c Mappings'!$C$7:$O$7,0)))</f>
        <v>-</v>
      </c>
      <c r="AH783" s="80" t="str">
        <f>IF(AH613="-","-",AH613*INDEX('3c Mappings'!$C$8:$O$21,MATCH($C783,'3c Mappings'!$B$8:$B$21,0),MATCH($B783,'3c Mappings'!$C$7:$O$7,0)))</f>
        <v>-</v>
      </c>
      <c r="AI783" s="80" t="str">
        <f>IF(AI613="-","-",AI613*INDEX('3c Mappings'!$C$8:$O$21,MATCH($C783,'3c Mappings'!$B$8:$B$21,0),MATCH($B783,'3c Mappings'!$C$7:$O$7,0)))</f>
        <v>-</v>
      </c>
      <c r="AJ783" s="80" t="str">
        <f>IF(AJ613="-","-",AJ613*INDEX('3c Mappings'!$C$8:$O$21,MATCH($C783,'3c Mappings'!$B$8:$B$21,0),MATCH($B783,'3c Mappings'!$C$7:$O$7,0)))</f>
        <v>-</v>
      </c>
      <c r="AK783" s="80" t="str">
        <f>IF(AK613="-","-",AK613*INDEX('3c Mappings'!$C$8:$O$21,MATCH($C783,'3c Mappings'!$B$8:$B$21,0),MATCH($B783,'3c Mappings'!$C$7:$O$7,0)))</f>
        <v>-</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5">
      <c r="A784" s="10"/>
      <c r="B784" s="72" t="s">
        <v>156</v>
      </c>
      <c r="C784" s="150" t="s">
        <v>140</v>
      </c>
      <c r="D784" s="200"/>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t="str">
        <f>IF(AE614="-","-",AE614*INDEX('3c Mappings'!$C$8:$O$21,MATCH($C784,'3c Mappings'!$B$8:$B$21,0),MATCH($B784,'3c Mappings'!$C$7:$O$7,0)))</f>
        <v>-</v>
      </c>
      <c r="AF784" s="80" t="str">
        <f>IF(AF614="-","-",AF614*INDEX('3c Mappings'!$C$8:$O$21,MATCH($C784,'3c Mappings'!$B$8:$B$21,0),MATCH($B784,'3c Mappings'!$C$7:$O$7,0)))</f>
        <v>-</v>
      </c>
      <c r="AG784" s="80" t="str">
        <f>IF(AG614="-","-",AG614*INDEX('3c Mappings'!$C$8:$O$21,MATCH($C784,'3c Mappings'!$B$8:$B$21,0),MATCH($B784,'3c Mappings'!$C$7:$O$7,0)))</f>
        <v>-</v>
      </c>
      <c r="AH784" s="80" t="str">
        <f>IF(AH614="-","-",AH614*INDEX('3c Mappings'!$C$8:$O$21,MATCH($C784,'3c Mappings'!$B$8:$B$21,0),MATCH($B784,'3c Mappings'!$C$7:$O$7,0)))</f>
        <v>-</v>
      </c>
      <c r="AI784" s="80" t="str">
        <f>IF(AI614="-","-",AI614*INDEX('3c Mappings'!$C$8:$O$21,MATCH($C784,'3c Mappings'!$B$8:$B$21,0),MATCH($B784,'3c Mappings'!$C$7:$O$7,0)))</f>
        <v>-</v>
      </c>
      <c r="AJ784" s="80" t="str">
        <f>IF(AJ614="-","-",AJ614*INDEX('3c Mappings'!$C$8:$O$21,MATCH($C784,'3c Mappings'!$B$8:$B$21,0),MATCH($B784,'3c Mappings'!$C$7:$O$7,0)))</f>
        <v>-</v>
      </c>
      <c r="AK784" s="80" t="str">
        <f>IF(AK614="-","-",AK614*INDEX('3c Mappings'!$C$8:$O$21,MATCH($C784,'3c Mappings'!$B$8:$B$21,0),MATCH($B784,'3c Mappings'!$C$7:$O$7,0)))</f>
        <v>-</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5">
      <c r="A785" s="10"/>
      <c r="B785" s="72" t="s">
        <v>157</v>
      </c>
      <c r="C785" s="150" t="s">
        <v>140</v>
      </c>
      <c r="D785" s="200"/>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t="str">
        <f>IF(AE615="-","-",AE615*INDEX('3c Mappings'!$C$8:$O$21,MATCH($C785,'3c Mappings'!$B$8:$B$21,0),MATCH($B785,'3c Mappings'!$C$7:$O$7,0)))</f>
        <v>-</v>
      </c>
      <c r="AF785" s="80" t="str">
        <f>IF(AF615="-","-",AF615*INDEX('3c Mappings'!$C$8:$O$21,MATCH($C785,'3c Mappings'!$B$8:$B$21,0),MATCH($B785,'3c Mappings'!$C$7:$O$7,0)))</f>
        <v>-</v>
      </c>
      <c r="AG785" s="80" t="str">
        <f>IF(AG615="-","-",AG615*INDEX('3c Mappings'!$C$8:$O$21,MATCH($C785,'3c Mappings'!$B$8:$B$21,0),MATCH($B785,'3c Mappings'!$C$7:$O$7,0)))</f>
        <v>-</v>
      </c>
      <c r="AH785" s="80" t="str">
        <f>IF(AH615="-","-",AH615*INDEX('3c Mappings'!$C$8:$O$21,MATCH($C785,'3c Mappings'!$B$8:$B$21,0),MATCH($B785,'3c Mappings'!$C$7:$O$7,0)))</f>
        <v>-</v>
      </c>
      <c r="AI785" s="80" t="str">
        <f>IF(AI615="-","-",AI615*INDEX('3c Mappings'!$C$8:$O$21,MATCH($C785,'3c Mappings'!$B$8:$B$21,0),MATCH($B785,'3c Mappings'!$C$7:$O$7,0)))</f>
        <v>-</v>
      </c>
      <c r="AJ785" s="80" t="str">
        <f>IF(AJ615="-","-",AJ615*INDEX('3c Mappings'!$C$8:$O$21,MATCH($C785,'3c Mappings'!$B$8:$B$21,0),MATCH($B785,'3c Mappings'!$C$7:$O$7,0)))</f>
        <v>-</v>
      </c>
      <c r="AK785" s="80" t="str">
        <f>IF(AK615="-","-",AK615*INDEX('3c Mappings'!$C$8:$O$21,MATCH($C785,'3c Mappings'!$B$8:$B$21,0),MATCH($B785,'3c Mappings'!$C$7:$O$7,0)))</f>
        <v>-</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5">
      <c r="A786" s="10"/>
      <c r="B786" s="72" t="s">
        <v>158</v>
      </c>
      <c r="C786" s="150" t="s">
        <v>140</v>
      </c>
      <c r="D786" s="200"/>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t="str">
        <f>IF(AE616="-","-",AE616*INDEX('3c Mappings'!$C$8:$O$21,MATCH($C786,'3c Mappings'!$B$8:$B$21,0),MATCH($B786,'3c Mappings'!$C$7:$O$7,0)))</f>
        <v>-</v>
      </c>
      <c r="AF786" s="80" t="str">
        <f>IF(AF616="-","-",AF616*INDEX('3c Mappings'!$C$8:$O$21,MATCH($C786,'3c Mappings'!$B$8:$B$21,0),MATCH($B786,'3c Mappings'!$C$7:$O$7,0)))</f>
        <v>-</v>
      </c>
      <c r="AG786" s="80" t="str">
        <f>IF(AG616="-","-",AG616*INDEX('3c Mappings'!$C$8:$O$21,MATCH($C786,'3c Mappings'!$B$8:$B$21,0),MATCH($B786,'3c Mappings'!$C$7:$O$7,0)))</f>
        <v>-</v>
      </c>
      <c r="AH786" s="80" t="str">
        <f>IF(AH616="-","-",AH616*INDEX('3c Mappings'!$C$8:$O$21,MATCH($C786,'3c Mappings'!$B$8:$B$21,0),MATCH($B786,'3c Mappings'!$C$7:$O$7,0)))</f>
        <v>-</v>
      </c>
      <c r="AI786" s="80" t="str">
        <f>IF(AI616="-","-",AI616*INDEX('3c Mappings'!$C$8:$O$21,MATCH($C786,'3c Mappings'!$B$8:$B$21,0),MATCH($B786,'3c Mappings'!$C$7:$O$7,0)))</f>
        <v>-</v>
      </c>
      <c r="AJ786" s="80" t="str">
        <f>IF(AJ616="-","-",AJ616*INDEX('3c Mappings'!$C$8:$O$21,MATCH($C786,'3c Mappings'!$B$8:$B$21,0),MATCH($B786,'3c Mappings'!$C$7:$O$7,0)))</f>
        <v>-</v>
      </c>
      <c r="AK786" s="80" t="str">
        <f>IF(AK616="-","-",AK616*INDEX('3c Mappings'!$C$8:$O$21,MATCH($C786,'3c Mappings'!$B$8:$B$21,0),MATCH($B786,'3c Mappings'!$C$7:$O$7,0)))</f>
        <v>-</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5">
      <c r="A787" s="10"/>
      <c r="B787" s="72" t="s">
        <v>159</v>
      </c>
      <c r="C787" s="150" t="s">
        <v>140</v>
      </c>
      <c r="D787" s="200"/>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t="str">
        <f>IF(AE617="-","-",AE617*INDEX('3c Mappings'!$C$8:$O$21,MATCH($C787,'3c Mappings'!$B$8:$B$21,0),MATCH($B787,'3c Mappings'!$C$7:$O$7,0)))</f>
        <v>-</v>
      </c>
      <c r="AF787" s="80" t="str">
        <f>IF(AF617="-","-",AF617*INDEX('3c Mappings'!$C$8:$O$21,MATCH($C787,'3c Mappings'!$B$8:$B$21,0),MATCH($B787,'3c Mappings'!$C$7:$O$7,0)))</f>
        <v>-</v>
      </c>
      <c r="AG787" s="80" t="str">
        <f>IF(AG617="-","-",AG617*INDEX('3c Mappings'!$C$8:$O$21,MATCH($C787,'3c Mappings'!$B$8:$B$21,0),MATCH($B787,'3c Mappings'!$C$7:$O$7,0)))</f>
        <v>-</v>
      </c>
      <c r="AH787" s="80" t="str">
        <f>IF(AH617="-","-",AH617*INDEX('3c Mappings'!$C$8:$O$21,MATCH($C787,'3c Mappings'!$B$8:$B$21,0),MATCH($B787,'3c Mappings'!$C$7:$O$7,0)))</f>
        <v>-</v>
      </c>
      <c r="AI787" s="80" t="str">
        <f>IF(AI617="-","-",AI617*INDEX('3c Mappings'!$C$8:$O$21,MATCH($C787,'3c Mappings'!$B$8:$B$21,0),MATCH($B787,'3c Mappings'!$C$7:$O$7,0)))</f>
        <v>-</v>
      </c>
      <c r="AJ787" s="80" t="str">
        <f>IF(AJ617="-","-",AJ617*INDEX('3c Mappings'!$C$8:$O$21,MATCH($C787,'3c Mappings'!$B$8:$B$21,0),MATCH($B787,'3c Mappings'!$C$7:$O$7,0)))</f>
        <v>-</v>
      </c>
      <c r="AK787" s="80" t="str">
        <f>IF(AK617="-","-",AK617*INDEX('3c Mappings'!$C$8:$O$21,MATCH($C787,'3c Mappings'!$B$8:$B$21,0),MATCH($B787,'3c Mappings'!$C$7:$O$7,0)))</f>
        <v>-</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5">
      <c r="A788" s="10"/>
      <c r="B788" s="72" t="s">
        <v>160</v>
      </c>
      <c r="C788" s="150" t="s">
        <v>140</v>
      </c>
      <c r="D788" s="200"/>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t="str">
        <f>IF(AE618="-","-",AE618*INDEX('3c Mappings'!$C$8:$O$21,MATCH($C788,'3c Mappings'!$B$8:$B$21,0),MATCH($B788,'3c Mappings'!$C$7:$O$7,0)))</f>
        <v>-</v>
      </c>
      <c r="AF788" s="80" t="str">
        <f>IF(AF618="-","-",AF618*INDEX('3c Mappings'!$C$8:$O$21,MATCH($C788,'3c Mappings'!$B$8:$B$21,0),MATCH($B788,'3c Mappings'!$C$7:$O$7,0)))</f>
        <v>-</v>
      </c>
      <c r="AG788" s="80" t="str">
        <f>IF(AG618="-","-",AG618*INDEX('3c Mappings'!$C$8:$O$21,MATCH($C788,'3c Mappings'!$B$8:$B$21,0),MATCH($B788,'3c Mappings'!$C$7:$O$7,0)))</f>
        <v>-</v>
      </c>
      <c r="AH788" s="80" t="str">
        <f>IF(AH618="-","-",AH618*INDEX('3c Mappings'!$C$8:$O$21,MATCH($C788,'3c Mappings'!$B$8:$B$21,0),MATCH($B788,'3c Mappings'!$C$7:$O$7,0)))</f>
        <v>-</v>
      </c>
      <c r="AI788" s="80" t="str">
        <f>IF(AI618="-","-",AI618*INDEX('3c Mappings'!$C$8:$O$21,MATCH($C788,'3c Mappings'!$B$8:$B$21,0),MATCH($B788,'3c Mappings'!$C$7:$O$7,0)))</f>
        <v>-</v>
      </c>
      <c r="AJ788" s="80" t="str">
        <f>IF(AJ618="-","-",AJ618*INDEX('3c Mappings'!$C$8:$O$21,MATCH($C788,'3c Mappings'!$B$8:$B$21,0),MATCH($B788,'3c Mappings'!$C$7:$O$7,0)))</f>
        <v>-</v>
      </c>
      <c r="AK788" s="80" t="str">
        <f>IF(AK618="-","-",AK618*INDEX('3c Mappings'!$C$8:$O$21,MATCH($C788,'3c Mappings'!$B$8:$B$21,0),MATCH($B788,'3c Mappings'!$C$7:$O$7,0)))</f>
        <v>-</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5">
      <c r="A789" s="10"/>
      <c r="B789" s="72" t="s">
        <v>161</v>
      </c>
      <c r="C789" s="150" t="s">
        <v>140</v>
      </c>
      <c r="D789" s="200"/>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t="str">
        <f>IF(AE619="-","-",AE619*INDEX('3c Mappings'!$C$8:$O$21,MATCH($C789,'3c Mappings'!$B$8:$B$21,0),MATCH($B789,'3c Mappings'!$C$7:$O$7,0)))</f>
        <v>-</v>
      </c>
      <c r="AF789" s="80" t="str">
        <f>IF(AF619="-","-",AF619*INDEX('3c Mappings'!$C$8:$O$21,MATCH($C789,'3c Mappings'!$B$8:$B$21,0),MATCH($B789,'3c Mappings'!$C$7:$O$7,0)))</f>
        <v>-</v>
      </c>
      <c r="AG789" s="80" t="str">
        <f>IF(AG619="-","-",AG619*INDEX('3c Mappings'!$C$8:$O$21,MATCH($C789,'3c Mappings'!$B$8:$B$21,0),MATCH($B789,'3c Mappings'!$C$7:$O$7,0)))</f>
        <v>-</v>
      </c>
      <c r="AH789" s="80" t="str">
        <f>IF(AH619="-","-",AH619*INDEX('3c Mappings'!$C$8:$O$21,MATCH($C789,'3c Mappings'!$B$8:$B$21,0),MATCH($B789,'3c Mappings'!$C$7:$O$7,0)))</f>
        <v>-</v>
      </c>
      <c r="AI789" s="80" t="str">
        <f>IF(AI619="-","-",AI619*INDEX('3c Mappings'!$C$8:$O$21,MATCH($C789,'3c Mappings'!$B$8:$B$21,0),MATCH($B789,'3c Mappings'!$C$7:$O$7,0)))</f>
        <v>-</v>
      </c>
      <c r="AJ789" s="80" t="str">
        <f>IF(AJ619="-","-",AJ619*INDEX('3c Mappings'!$C$8:$O$21,MATCH($C789,'3c Mappings'!$B$8:$B$21,0),MATCH($B789,'3c Mappings'!$C$7:$O$7,0)))</f>
        <v>-</v>
      </c>
      <c r="AK789" s="80" t="str">
        <f>IF(AK619="-","-",AK619*INDEX('3c Mappings'!$C$8:$O$21,MATCH($C789,'3c Mappings'!$B$8:$B$21,0),MATCH($B789,'3c Mappings'!$C$7:$O$7,0)))</f>
        <v>-</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5">
      <c r="A790" s="10"/>
      <c r="B790" s="72" t="s">
        <v>162</v>
      </c>
      <c r="C790" s="150" t="s">
        <v>140</v>
      </c>
      <c r="D790" s="200"/>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t="str">
        <f>IF(AE620="-","-",AE620*INDEX('3c Mappings'!$C$8:$O$21,MATCH($C790,'3c Mappings'!$B$8:$B$21,0),MATCH($B790,'3c Mappings'!$C$7:$O$7,0)))</f>
        <v>-</v>
      </c>
      <c r="AF790" s="80" t="str">
        <f>IF(AF620="-","-",AF620*INDEX('3c Mappings'!$C$8:$O$21,MATCH($C790,'3c Mappings'!$B$8:$B$21,0),MATCH($B790,'3c Mappings'!$C$7:$O$7,0)))</f>
        <v>-</v>
      </c>
      <c r="AG790" s="80" t="str">
        <f>IF(AG620="-","-",AG620*INDEX('3c Mappings'!$C$8:$O$21,MATCH($C790,'3c Mappings'!$B$8:$B$21,0),MATCH($B790,'3c Mappings'!$C$7:$O$7,0)))</f>
        <v>-</v>
      </c>
      <c r="AH790" s="80" t="str">
        <f>IF(AH620="-","-",AH620*INDEX('3c Mappings'!$C$8:$O$21,MATCH($C790,'3c Mappings'!$B$8:$B$21,0),MATCH($B790,'3c Mappings'!$C$7:$O$7,0)))</f>
        <v>-</v>
      </c>
      <c r="AI790" s="80" t="str">
        <f>IF(AI620="-","-",AI620*INDEX('3c Mappings'!$C$8:$O$21,MATCH($C790,'3c Mappings'!$B$8:$B$21,0),MATCH($B790,'3c Mappings'!$C$7:$O$7,0)))</f>
        <v>-</v>
      </c>
      <c r="AJ790" s="80" t="str">
        <f>IF(AJ620="-","-",AJ620*INDEX('3c Mappings'!$C$8:$O$21,MATCH($C790,'3c Mappings'!$B$8:$B$21,0),MATCH($B790,'3c Mappings'!$C$7:$O$7,0)))</f>
        <v>-</v>
      </c>
      <c r="AK790" s="80" t="str">
        <f>IF(AK620="-","-",AK620*INDEX('3c Mappings'!$C$8:$O$21,MATCH($C790,'3c Mappings'!$B$8:$B$21,0),MATCH($B790,'3c Mappings'!$C$7:$O$7,0)))</f>
        <v>-</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5">
      <c r="A791" s="10"/>
      <c r="B791" s="72" t="s">
        <v>163</v>
      </c>
      <c r="C791" s="150" t="s">
        <v>140</v>
      </c>
      <c r="D791" s="200"/>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t="str">
        <f>IF(AE621="-","-",AE621*INDEX('3c Mappings'!$C$8:$O$21,MATCH($C791,'3c Mappings'!$B$8:$B$21,0),MATCH($B791,'3c Mappings'!$C$7:$O$7,0)))</f>
        <v>-</v>
      </c>
      <c r="AF791" s="80" t="str">
        <f>IF(AF621="-","-",AF621*INDEX('3c Mappings'!$C$8:$O$21,MATCH($C791,'3c Mappings'!$B$8:$B$21,0),MATCH($B791,'3c Mappings'!$C$7:$O$7,0)))</f>
        <v>-</v>
      </c>
      <c r="AG791" s="80" t="str">
        <f>IF(AG621="-","-",AG621*INDEX('3c Mappings'!$C$8:$O$21,MATCH($C791,'3c Mappings'!$B$8:$B$21,0),MATCH($B791,'3c Mappings'!$C$7:$O$7,0)))</f>
        <v>-</v>
      </c>
      <c r="AH791" s="80" t="str">
        <f>IF(AH621="-","-",AH621*INDEX('3c Mappings'!$C$8:$O$21,MATCH($C791,'3c Mappings'!$B$8:$B$21,0),MATCH($B791,'3c Mappings'!$C$7:$O$7,0)))</f>
        <v>-</v>
      </c>
      <c r="AI791" s="80" t="str">
        <f>IF(AI621="-","-",AI621*INDEX('3c Mappings'!$C$8:$O$21,MATCH($C791,'3c Mappings'!$B$8:$B$21,0),MATCH($B791,'3c Mappings'!$C$7:$O$7,0)))</f>
        <v>-</v>
      </c>
      <c r="AJ791" s="80" t="str">
        <f>IF(AJ621="-","-",AJ621*INDEX('3c Mappings'!$C$8:$O$21,MATCH($C791,'3c Mappings'!$B$8:$B$21,0),MATCH($B791,'3c Mappings'!$C$7:$O$7,0)))</f>
        <v>-</v>
      </c>
      <c r="AK791" s="80" t="str">
        <f>IF(AK621="-","-",AK621*INDEX('3c Mappings'!$C$8:$O$21,MATCH($C791,'3c Mappings'!$B$8:$B$21,0),MATCH($B791,'3c Mappings'!$C$7:$O$7,0)))</f>
        <v>-</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5">
      <c r="A792" s="10"/>
      <c r="B792" s="72" t="s">
        <v>164</v>
      </c>
      <c r="C792" s="150" t="s">
        <v>140</v>
      </c>
      <c r="D792" s="200"/>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t="str">
        <f>IF(AE622="-","-",AE622*INDEX('3c Mappings'!$C$8:$O$21,MATCH($C792,'3c Mappings'!$B$8:$B$21,0),MATCH($B792,'3c Mappings'!$C$7:$O$7,0)))</f>
        <v>-</v>
      </c>
      <c r="AF792" s="80" t="str">
        <f>IF(AF622="-","-",AF622*INDEX('3c Mappings'!$C$8:$O$21,MATCH($C792,'3c Mappings'!$B$8:$B$21,0),MATCH($B792,'3c Mappings'!$C$7:$O$7,0)))</f>
        <v>-</v>
      </c>
      <c r="AG792" s="80" t="str">
        <f>IF(AG622="-","-",AG622*INDEX('3c Mappings'!$C$8:$O$21,MATCH($C792,'3c Mappings'!$B$8:$B$21,0),MATCH($B792,'3c Mappings'!$C$7:$O$7,0)))</f>
        <v>-</v>
      </c>
      <c r="AH792" s="80" t="str">
        <f>IF(AH622="-","-",AH622*INDEX('3c Mappings'!$C$8:$O$21,MATCH($C792,'3c Mappings'!$B$8:$B$21,0),MATCH($B792,'3c Mappings'!$C$7:$O$7,0)))</f>
        <v>-</v>
      </c>
      <c r="AI792" s="80" t="str">
        <f>IF(AI622="-","-",AI622*INDEX('3c Mappings'!$C$8:$O$21,MATCH($C792,'3c Mappings'!$B$8:$B$21,0),MATCH($B792,'3c Mappings'!$C$7:$O$7,0)))</f>
        <v>-</v>
      </c>
      <c r="AJ792" s="80" t="str">
        <f>IF(AJ622="-","-",AJ622*INDEX('3c Mappings'!$C$8:$O$21,MATCH($C792,'3c Mappings'!$B$8:$B$21,0),MATCH($B792,'3c Mappings'!$C$7:$O$7,0)))</f>
        <v>-</v>
      </c>
      <c r="AK792" s="80" t="str">
        <f>IF(AK622="-","-",AK622*INDEX('3c Mappings'!$C$8:$O$21,MATCH($C792,'3c Mappings'!$B$8:$B$21,0),MATCH($B792,'3c Mappings'!$C$7:$O$7,0)))</f>
        <v>-</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5">
      <c r="A793" s="10"/>
      <c r="B793" s="72" t="s">
        <v>165</v>
      </c>
      <c r="C793" s="150" t="s">
        <v>140</v>
      </c>
      <c r="D793" s="200"/>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t="str">
        <f>IF(AE623="-","-",AE623*INDEX('3c Mappings'!$C$8:$O$21,MATCH($C793,'3c Mappings'!$B$8:$B$21,0),MATCH($B793,'3c Mappings'!$C$7:$O$7,0)))</f>
        <v>-</v>
      </c>
      <c r="AF793" s="80" t="str">
        <f>IF(AF623="-","-",AF623*INDEX('3c Mappings'!$C$8:$O$21,MATCH($C793,'3c Mappings'!$B$8:$B$21,0),MATCH($B793,'3c Mappings'!$C$7:$O$7,0)))</f>
        <v>-</v>
      </c>
      <c r="AG793" s="80" t="str">
        <f>IF(AG623="-","-",AG623*INDEX('3c Mappings'!$C$8:$O$21,MATCH($C793,'3c Mappings'!$B$8:$B$21,0),MATCH($B793,'3c Mappings'!$C$7:$O$7,0)))</f>
        <v>-</v>
      </c>
      <c r="AH793" s="80" t="str">
        <f>IF(AH623="-","-",AH623*INDEX('3c Mappings'!$C$8:$O$21,MATCH($C793,'3c Mappings'!$B$8:$B$21,0),MATCH($B793,'3c Mappings'!$C$7:$O$7,0)))</f>
        <v>-</v>
      </c>
      <c r="AI793" s="80" t="str">
        <f>IF(AI623="-","-",AI623*INDEX('3c Mappings'!$C$8:$O$21,MATCH($C793,'3c Mappings'!$B$8:$B$21,0),MATCH($B793,'3c Mappings'!$C$7:$O$7,0)))</f>
        <v>-</v>
      </c>
      <c r="AJ793" s="80" t="str">
        <f>IF(AJ623="-","-",AJ623*INDEX('3c Mappings'!$C$8:$O$21,MATCH($C793,'3c Mappings'!$B$8:$B$21,0),MATCH($B793,'3c Mappings'!$C$7:$O$7,0)))</f>
        <v>-</v>
      </c>
      <c r="AK793" s="80" t="str">
        <f>IF(AK623="-","-",AK623*INDEX('3c Mappings'!$C$8:$O$21,MATCH($C793,'3c Mappings'!$B$8:$B$21,0),MATCH($B793,'3c Mappings'!$C$7:$O$7,0)))</f>
        <v>-</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5">
      <c r="A794" s="10"/>
      <c r="B794" s="72" t="s">
        <v>166</v>
      </c>
      <c r="C794" s="150" t="s">
        <v>140</v>
      </c>
      <c r="D794" s="200"/>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t="str">
        <f>IF(AE624="-","-",AE624*INDEX('3c Mappings'!$C$8:$O$21,MATCH($C794,'3c Mappings'!$B$8:$B$21,0),MATCH($B794,'3c Mappings'!$C$7:$O$7,0)))</f>
        <v>-</v>
      </c>
      <c r="AF794" s="80" t="str">
        <f>IF(AF624="-","-",AF624*INDEX('3c Mappings'!$C$8:$O$21,MATCH($C794,'3c Mappings'!$B$8:$B$21,0),MATCH($B794,'3c Mappings'!$C$7:$O$7,0)))</f>
        <v>-</v>
      </c>
      <c r="AG794" s="80" t="str">
        <f>IF(AG624="-","-",AG624*INDEX('3c Mappings'!$C$8:$O$21,MATCH($C794,'3c Mappings'!$B$8:$B$21,0),MATCH($B794,'3c Mappings'!$C$7:$O$7,0)))</f>
        <v>-</v>
      </c>
      <c r="AH794" s="80" t="str">
        <f>IF(AH624="-","-",AH624*INDEX('3c Mappings'!$C$8:$O$21,MATCH($C794,'3c Mappings'!$B$8:$B$21,0),MATCH($B794,'3c Mappings'!$C$7:$O$7,0)))</f>
        <v>-</v>
      </c>
      <c r="AI794" s="80" t="str">
        <f>IF(AI624="-","-",AI624*INDEX('3c Mappings'!$C$8:$O$21,MATCH($C794,'3c Mappings'!$B$8:$B$21,0),MATCH($B794,'3c Mappings'!$C$7:$O$7,0)))</f>
        <v>-</v>
      </c>
      <c r="AJ794" s="80" t="str">
        <f>IF(AJ624="-","-",AJ624*INDEX('3c Mappings'!$C$8:$O$21,MATCH($C794,'3c Mappings'!$B$8:$B$21,0),MATCH($B794,'3c Mappings'!$C$7:$O$7,0)))</f>
        <v>-</v>
      </c>
      <c r="AK794" s="80" t="str">
        <f>IF(AK624="-","-",AK624*INDEX('3c Mappings'!$C$8:$O$21,MATCH($C794,'3c Mappings'!$B$8:$B$21,0),MATCH($B794,'3c Mappings'!$C$7:$O$7,0)))</f>
        <v>-</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5">
      <c r="A795" s="10"/>
      <c r="B795" s="72" t="s">
        <v>167</v>
      </c>
      <c r="C795" s="150" t="s">
        <v>140</v>
      </c>
      <c r="D795" s="200"/>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t="str">
        <f>IF(AE625="-","-",AE625*INDEX('3c Mappings'!$C$8:$O$21,MATCH($C795,'3c Mappings'!$B$8:$B$21,0),MATCH($B795,'3c Mappings'!$C$7:$O$7,0)))</f>
        <v>-</v>
      </c>
      <c r="AF795" s="80" t="str">
        <f>IF(AF625="-","-",AF625*INDEX('3c Mappings'!$C$8:$O$21,MATCH($C795,'3c Mappings'!$B$8:$B$21,0),MATCH($B795,'3c Mappings'!$C$7:$O$7,0)))</f>
        <v>-</v>
      </c>
      <c r="AG795" s="80" t="str">
        <f>IF(AG625="-","-",AG625*INDEX('3c Mappings'!$C$8:$O$21,MATCH($C795,'3c Mappings'!$B$8:$B$21,0),MATCH($B795,'3c Mappings'!$C$7:$O$7,0)))</f>
        <v>-</v>
      </c>
      <c r="AH795" s="80" t="str">
        <f>IF(AH625="-","-",AH625*INDEX('3c Mappings'!$C$8:$O$21,MATCH($C795,'3c Mappings'!$B$8:$B$21,0),MATCH($B795,'3c Mappings'!$C$7:$O$7,0)))</f>
        <v>-</v>
      </c>
      <c r="AI795" s="80" t="str">
        <f>IF(AI625="-","-",AI625*INDEX('3c Mappings'!$C$8:$O$21,MATCH($C795,'3c Mappings'!$B$8:$B$21,0),MATCH($B795,'3c Mappings'!$C$7:$O$7,0)))</f>
        <v>-</v>
      </c>
      <c r="AJ795" s="80" t="str">
        <f>IF(AJ625="-","-",AJ625*INDEX('3c Mappings'!$C$8:$O$21,MATCH($C795,'3c Mappings'!$B$8:$B$21,0),MATCH($B795,'3c Mappings'!$C$7:$O$7,0)))</f>
        <v>-</v>
      </c>
      <c r="AK795" s="80" t="str">
        <f>IF(AK625="-","-",AK625*INDEX('3c Mappings'!$C$8:$O$21,MATCH($C795,'3c Mappings'!$B$8:$B$21,0),MATCH($B795,'3c Mappings'!$C$7:$O$7,0)))</f>
        <v>-</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65" customHeight="1">
      <c r="A796" s="10"/>
      <c r="B796" s="72" t="s">
        <v>155</v>
      </c>
      <c r="C796" s="150" t="s">
        <v>141</v>
      </c>
      <c r="D796" s="200"/>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t="str">
        <f>IF(AE613="-","-",AE613*INDEX('3c Mappings'!$C$8:$O$21,MATCH($C796,'3c Mappings'!$B$8:$B$21,0),MATCH($B796,'3c Mappings'!$C$7:$O$7,0)))</f>
        <v>-</v>
      </c>
      <c r="AF796" s="80" t="str">
        <f>IF(AF613="-","-",AF613*INDEX('3c Mappings'!$C$8:$O$21,MATCH($C796,'3c Mappings'!$B$8:$B$21,0),MATCH($B796,'3c Mappings'!$C$7:$O$7,0)))</f>
        <v>-</v>
      </c>
      <c r="AG796" s="80" t="str">
        <f>IF(AG613="-","-",AG613*INDEX('3c Mappings'!$C$8:$O$21,MATCH($C796,'3c Mappings'!$B$8:$B$21,0),MATCH($B796,'3c Mappings'!$C$7:$O$7,0)))</f>
        <v>-</v>
      </c>
      <c r="AH796" s="80" t="str">
        <f>IF(AH613="-","-",AH613*INDEX('3c Mappings'!$C$8:$O$21,MATCH($C796,'3c Mappings'!$B$8:$B$21,0),MATCH($B796,'3c Mappings'!$C$7:$O$7,0)))</f>
        <v>-</v>
      </c>
      <c r="AI796" s="80" t="str">
        <f>IF(AI613="-","-",AI613*INDEX('3c Mappings'!$C$8:$O$21,MATCH($C796,'3c Mappings'!$B$8:$B$21,0),MATCH($B796,'3c Mappings'!$C$7:$O$7,0)))</f>
        <v>-</v>
      </c>
      <c r="AJ796" s="80" t="str">
        <f>IF(AJ613="-","-",AJ613*INDEX('3c Mappings'!$C$8:$O$21,MATCH($C796,'3c Mappings'!$B$8:$B$21,0),MATCH($B796,'3c Mappings'!$C$7:$O$7,0)))</f>
        <v>-</v>
      </c>
      <c r="AK796" s="80" t="str">
        <f>IF(AK613="-","-",AK613*INDEX('3c Mappings'!$C$8:$O$21,MATCH($C796,'3c Mappings'!$B$8:$B$21,0),MATCH($B796,'3c Mappings'!$C$7:$O$7,0)))</f>
        <v>-</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5">
      <c r="A797" s="10"/>
      <c r="B797" s="72" t="s">
        <v>156</v>
      </c>
      <c r="C797" s="150" t="s">
        <v>141</v>
      </c>
      <c r="D797" s="200"/>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t="str">
        <f>IF(AE614="-","-",AE614*INDEX('3c Mappings'!$C$8:$O$21,MATCH($C797,'3c Mappings'!$B$8:$B$21,0),MATCH($B797,'3c Mappings'!$C$7:$O$7,0)))</f>
        <v>-</v>
      </c>
      <c r="AF797" s="80" t="str">
        <f>IF(AF614="-","-",AF614*INDEX('3c Mappings'!$C$8:$O$21,MATCH($C797,'3c Mappings'!$B$8:$B$21,0),MATCH($B797,'3c Mappings'!$C$7:$O$7,0)))</f>
        <v>-</v>
      </c>
      <c r="AG797" s="80" t="str">
        <f>IF(AG614="-","-",AG614*INDEX('3c Mappings'!$C$8:$O$21,MATCH($C797,'3c Mappings'!$B$8:$B$21,0),MATCH($B797,'3c Mappings'!$C$7:$O$7,0)))</f>
        <v>-</v>
      </c>
      <c r="AH797" s="80" t="str">
        <f>IF(AH614="-","-",AH614*INDEX('3c Mappings'!$C$8:$O$21,MATCH($C797,'3c Mappings'!$B$8:$B$21,0),MATCH($B797,'3c Mappings'!$C$7:$O$7,0)))</f>
        <v>-</v>
      </c>
      <c r="AI797" s="80" t="str">
        <f>IF(AI614="-","-",AI614*INDEX('3c Mappings'!$C$8:$O$21,MATCH($C797,'3c Mappings'!$B$8:$B$21,0),MATCH($B797,'3c Mappings'!$C$7:$O$7,0)))</f>
        <v>-</v>
      </c>
      <c r="AJ797" s="80" t="str">
        <f>IF(AJ614="-","-",AJ614*INDEX('3c Mappings'!$C$8:$O$21,MATCH($C797,'3c Mappings'!$B$8:$B$21,0),MATCH($B797,'3c Mappings'!$C$7:$O$7,0)))</f>
        <v>-</v>
      </c>
      <c r="AK797" s="80" t="str">
        <f>IF(AK614="-","-",AK614*INDEX('3c Mappings'!$C$8:$O$21,MATCH($C797,'3c Mappings'!$B$8:$B$21,0),MATCH($B797,'3c Mappings'!$C$7:$O$7,0)))</f>
        <v>-</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5">
      <c r="A798" s="10"/>
      <c r="B798" s="72" t="s">
        <v>157</v>
      </c>
      <c r="C798" s="150" t="s">
        <v>141</v>
      </c>
      <c r="D798" s="200"/>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t="str">
        <f>IF(AE615="-","-",AE615*INDEX('3c Mappings'!$C$8:$O$21,MATCH($C798,'3c Mappings'!$B$8:$B$21,0),MATCH($B798,'3c Mappings'!$C$7:$O$7,0)))</f>
        <v>-</v>
      </c>
      <c r="AF798" s="80" t="str">
        <f>IF(AF615="-","-",AF615*INDEX('3c Mappings'!$C$8:$O$21,MATCH($C798,'3c Mappings'!$B$8:$B$21,0),MATCH($B798,'3c Mappings'!$C$7:$O$7,0)))</f>
        <v>-</v>
      </c>
      <c r="AG798" s="80" t="str">
        <f>IF(AG615="-","-",AG615*INDEX('3c Mappings'!$C$8:$O$21,MATCH($C798,'3c Mappings'!$B$8:$B$21,0),MATCH($B798,'3c Mappings'!$C$7:$O$7,0)))</f>
        <v>-</v>
      </c>
      <c r="AH798" s="80" t="str">
        <f>IF(AH615="-","-",AH615*INDEX('3c Mappings'!$C$8:$O$21,MATCH($C798,'3c Mappings'!$B$8:$B$21,0),MATCH($B798,'3c Mappings'!$C$7:$O$7,0)))</f>
        <v>-</v>
      </c>
      <c r="AI798" s="80" t="str">
        <f>IF(AI615="-","-",AI615*INDEX('3c Mappings'!$C$8:$O$21,MATCH($C798,'3c Mappings'!$B$8:$B$21,0),MATCH($B798,'3c Mappings'!$C$7:$O$7,0)))</f>
        <v>-</v>
      </c>
      <c r="AJ798" s="80" t="str">
        <f>IF(AJ615="-","-",AJ615*INDEX('3c Mappings'!$C$8:$O$21,MATCH($C798,'3c Mappings'!$B$8:$B$21,0),MATCH($B798,'3c Mappings'!$C$7:$O$7,0)))</f>
        <v>-</v>
      </c>
      <c r="AK798" s="80" t="str">
        <f>IF(AK615="-","-",AK615*INDEX('3c Mappings'!$C$8:$O$21,MATCH($C798,'3c Mappings'!$B$8:$B$21,0),MATCH($B798,'3c Mappings'!$C$7:$O$7,0)))</f>
        <v>-</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5">
      <c r="A799" s="10"/>
      <c r="B799" s="72" t="s">
        <v>158</v>
      </c>
      <c r="C799" s="150" t="s">
        <v>141</v>
      </c>
      <c r="D799" s="200"/>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t="str">
        <f>IF(AE616="-","-",AE616*INDEX('3c Mappings'!$C$8:$O$21,MATCH($C799,'3c Mappings'!$B$8:$B$21,0),MATCH($B799,'3c Mappings'!$C$7:$O$7,0)))</f>
        <v>-</v>
      </c>
      <c r="AF799" s="80" t="str">
        <f>IF(AF616="-","-",AF616*INDEX('3c Mappings'!$C$8:$O$21,MATCH($C799,'3c Mappings'!$B$8:$B$21,0),MATCH($B799,'3c Mappings'!$C$7:$O$7,0)))</f>
        <v>-</v>
      </c>
      <c r="AG799" s="80" t="str">
        <f>IF(AG616="-","-",AG616*INDEX('3c Mappings'!$C$8:$O$21,MATCH($C799,'3c Mappings'!$B$8:$B$21,0),MATCH($B799,'3c Mappings'!$C$7:$O$7,0)))</f>
        <v>-</v>
      </c>
      <c r="AH799" s="80" t="str">
        <f>IF(AH616="-","-",AH616*INDEX('3c Mappings'!$C$8:$O$21,MATCH($C799,'3c Mappings'!$B$8:$B$21,0),MATCH($B799,'3c Mappings'!$C$7:$O$7,0)))</f>
        <v>-</v>
      </c>
      <c r="AI799" s="80" t="str">
        <f>IF(AI616="-","-",AI616*INDEX('3c Mappings'!$C$8:$O$21,MATCH($C799,'3c Mappings'!$B$8:$B$21,0),MATCH($B799,'3c Mappings'!$C$7:$O$7,0)))</f>
        <v>-</v>
      </c>
      <c r="AJ799" s="80" t="str">
        <f>IF(AJ616="-","-",AJ616*INDEX('3c Mappings'!$C$8:$O$21,MATCH($C799,'3c Mappings'!$B$8:$B$21,0),MATCH($B799,'3c Mappings'!$C$7:$O$7,0)))</f>
        <v>-</v>
      </c>
      <c r="AK799" s="80" t="str">
        <f>IF(AK616="-","-",AK616*INDEX('3c Mappings'!$C$8:$O$21,MATCH($C799,'3c Mappings'!$B$8:$B$21,0),MATCH($B799,'3c Mappings'!$C$7:$O$7,0)))</f>
        <v>-</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5">
      <c r="A800" s="10"/>
      <c r="B800" s="72" t="s">
        <v>159</v>
      </c>
      <c r="C800" s="150" t="s">
        <v>141</v>
      </c>
      <c r="D800" s="200"/>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t="str">
        <f>IF(AE617="-","-",AE617*INDEX('3c Mappings'!$C$8:$O$21,MATCH($C800,'3c Mappings'!$B$8:$B$21,0),MATCH($B800,'3c Mappings'!$C$7:$O$7,0)))</f>
        <v>-</v>
      </c>
      <c r="AF800" s="80" t="str">
        <f>IF(AF617="-","-",AF617*INDEX('3c Mappings'!$C$8:$O$21,MATCH($C800,'3c Mappings'!$B$8:$B$21,0),MATCH($B800,'3c Mappings'!$C$7:$O$7,0)))</f>
        <v>-</v>
      </c>
      <c r="AG800" s="80" t="str">
        <f>IF(AG617="-","-",AG617*INDEX('3c Mappings'!$C$8:$O$21,MATCH($C800,'3c Mappings'!$B$8:$B$21,0),MATCH($B800,'3c Mappings'!$C$7:$O$7,0)))</f>
        <v>-</v>
      </c>
      <c r="AH800" s="80" t="str">
        <f>IF(AH617="-","-",AH617*INDEX('3c Mappings'!$C$8:$O$21,MATCH($C800,'3c Mappings'!$B$8:$B$21,0),MATCH($B800,'3c Mappings'!$C$7:$O$7,0)))</f>
        <v>-</v>
      </c>
      <c r="AI800" s="80" t="str">
        <f>IF(AI617="-","-",AI617*INDEX('3c Mappings'!$C$8:$O$21,MATCH($C800,'3c Mappings'!$B$8:$B$21,0),MATCH($B800,'3c Mappings'!$C$7:$O$7,0)))</f>
        <v>-</v>
      </c>
      <c r="AJ800" s="80" t="str">
        <f>IF(AJ617="-","-",AJ617*INDEX('3c Mappings'!$C$8:$O$21,MATCH($C800,'3c Mappings'!$B$8:$B$21,0),MATCH($B800,'3c Mappings'!$C$7:$O$7,0)))</f>
        <v>-</v>
      </c>
      <c r="AK800" s="80" t="str">
        <f>IF(AK617="-","-",AK617*INDEX('3c Mappings'!$C$8:$O$21,MATCH($C800,'3c Mappings'!$B$8:$B$21,0),MATCH($B800,'3c Mappings'!$C$7:$O$7,0)))</f>
        <v>-</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5">
      <c r="A801" s="10"/>
      <c r="B801" s="72" t="s">
        <v>160</v>
      </c>
      <c r="C801" s="150" t="s">
        <v>141</v>
      </c>
      <c r="D801" s="200"/>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t="str">
        <f>IF(AE618="-","-",AE618*INDEX('3c Mappings'!$C$8:$O$21,MATCH($C801,'3c Mappings'!$B$8:$B$21,0),MATCH($B801,'3c Mappings'!$C$7:$O$7,0)))</f>
        <v>-</v>
      </c>
      <c r="AF801" s="80" t="str">
        <f>IF(AF618="-","-",AF618*INDEX('3c Mappings'!$C$8:$O$21,MATCH($C801,'3c Mappings'!$B$8:$B$21,0),MATCH($B801,'3c Mappings'!$C$7:$O$7,0)))</f>
        <v>-</v>
      </c>
      <c r="AG801" s="80" t="str">
        <f>IF(AG618="-","-",AG618*INDEX('3c Mappings'!$C$8:$O$21,MATCH($C801,'3c Mappings'!$B$8:$B$21,0),MATCH($B801,'3c Mappings'!$C$7:$O$7,0)))</f>
        <v>-</v>
      </c>
      <c r="AH801" s="80" t="str">
        <f>IF(AH618="-","-",AH618*INDEX('3c Mappings'!$C$8:$O$21,MATCH($C801,'3c Mappings'!$B$8:$B$21,0),MATCH($B801,'3c Mappings'!$C$7:$O$7,0)))</f>
        <v>-</v>
      </c>
      <c r="AI801" s="80" t="str">
        <f>IF(AI618="-","-",AI618*INDEX('3c Mappings'!$C$8:$O$21,MATCH($C801,'3c Mappings'!$B$8:$B$21,0),MATCH($B801,'3c Mappings'!$C$7:$O$7,0)))</f>
        <v>-</v>
      </c>
      <c r="AJ801" s="80" t="str">
        <f>IF(AJ618="-","-",AJ618*INDEX('3c Mappings'!$C$8:$O$21,MATCH($C801,'3c Mappings'!$B$8:$B$21,0),MATCH($B801,'3c Mappings'!$C$7:$O$7,0)))</f>
        <v>-</v>
      </c>
      <c r="AK801" s="80" t="str">
        <f>IF(AK618="-","-",AK618*INDEX('3c Mappings'!$C$8:$O$21,MATCH($C801,'3c Mappings'!$B$8:$B$21,0),MATCH($B801,'3c Mappings'!$C$7:$O$7,0)))</f>
        <v>-</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5">
      <c r="A802" s="10"/>
      <c r="B802" s="72" t="s">
        <v>161</v>
      </c>
      <c r="C802" s="150" t="s">
        <v>141</v>
      </c>
      <c r="D802" s="200"/>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t="str">
        <f>IF(AE619="-","-",AE619*INDEX('3c Mappings'!$C$8:$O$21,MATCH($C802,'3c Mappings'!$B$8:$B$21,0),MATCH($B802,'3c Mappings'!$C$7:$O$7,0)))</f>
        <v>-</v>
      </c>
      <c r="AF802" s="80" t="str">
        <f>IF(AF619="-","-",AF619*INDEX('3c Mappings'!$C$8:$O$21,MATCH($C802,'3c Mappings'!$B$8:$B$21,0),MATCH($B802,'3c Mappings'!$C$7:$O$7,0)))</f>
        <v>-</v>
      </c>
      <c r="AG802" s="80" t="str">
        <f>IF(AG619="-","-",AG619*INDEX('3c Mappings'!$C$8:$O$21,MATCH($C802,'3c Mappings'!$B$8:$B$21,0),MATCH($B802,'3c Mappings'!$C$7:$O$7,0)))</f>
        <v>-</v>
      </c>
      <c r="AH802" s="80" t="str">
        <f>IF(AH619="-","-",AH619*INDEX('3c Mappings'!$C$8:$O$21,MATCH($C802,'3c Mappings'!$B$8:$B$21,0),MATCH($B802,'3c Mappings'!$C$7:$O$7,0)))</f>
        <v>-</v>
      </c>
      <c r="AI802" s="80" t="str">
        <f>IF(AI619="-","-",AI619*INDEX('3c Mappings'!$C$8:$O$21,MATCH($C802,'3c Mappings'!$B$8:$B$21,0),MATCH($B802,'3c Mappings'!$C$7:$O$7,0)))</f>
        <v>-</v>
      </c>
      <c r="AJ802" s="80" t="str">
        <f>IF(AJ619="-","-",AJ619*INDEX('3c Mappings'!$C$8:$O$21,MATCH($C802,'3c Mappings'!$B$8:$B$21,0),MATCH($B802,'3c Mappings'!$C$7:$O$7,0)))</f>
        <v>-</v>
      </c>
      <c r="AK802" s="80" t="str">
        <f>IF(AK619="-","-",AK619*INDEX('3c Mappings'!$C$8:$O$21,MATCH($C802,'3c Mappings'!$B$8:$B$21,0),MATCH($B802,'3c Mappings'!$C$7:$O$7,0)))</f>
        <v>-</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5">
      <c r="A803" s="10"/>
      <c r="B803" s="72" t="s">
        <v>162</v>
      </c>
      <c r="C803" s="150" t="s">
        <v>141</v>
      </c>
      <c r="D803" s="200"/>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t="str">
        <f>IF(AE620="-","-",AE620*INDEX('3c Mappings'!$C$8:$O$21,MATCH($C803,'3c Mappings'!$B$8:$B$21,0),MATCH($B803,'3c Mappings'!$C$7:$O$7,0)))</f>
        <v>-</v>
      </c>
      <c r="AF803" s="80" t="str">
        <f>IF(AF620="-","-",AF620*INDEX('3c Mappings'!$C$8:$O$21,MATCH($C803,'3c Mappings'!$B$8:$B$21,0),MATCH($B803,'3c Mappings'!$C$7:$O$7,0)))</f>
        <v>-</v>
      </c>
      <c r="AG803" s="80" t="str">
        <f>IF(AG620="-","-",AG620*INDEX('3c Mappings'!$C$8:$O$21,MATCH($C803,'3c Mappings'!$B$8:$B$21,0),MATCH($B803,'3c Mappings'!$C$7:$O$7,0)))</f>
        <v>-</v>
      </c>
      <c r="AH803" s="80" t="str">
        <f>IF(AH620="-","-",AH620*INDEX('3c Mappings'!$C$8:$O$21,MATCH($C803,'3c Mappings'!$B$8:$B$21,0),MATCH($B803,'3c Mappings'!$C$7:$O$7,0)))</f>
        <v>-</v>
      </c>
      <c r="AI803" s="80" t="str">
        <f>IF(AI620="-","-",AI620*INDEX('3c Mappings'!$C$8:$O$21,MATCH($C803,'3c Mappings'!$B$8:$B$21,0),MATCH($B803,'3c Mappings'!$C$7:$O$7,0)))</f>
        <v>-</v>
      </c>
      <c r="AJ803" s="80" t="str">
        <f>IF(AJ620="-","-",AJ620*INDEX('3c Mappings'!$C$8:$O$21,MATCH($C803,'3c Mappings'!$B$8:$B$21,0),MATCH($B803,'3c Mappings'!$C$7:$O$7,0)))</f>
        <v>-</v>
      </c>
      <c r="AK803" s="80" t="str">
        <f>IF(AK620="-","-",AK620*INDEX('3c Mappings'!$C$8:$O$21,MATCH($C803,'3c Mappings'!$B$8:$B$21,0),MATCH($B803,'3c Mappings'!$C$7:$O$7,0)))</f>
        <v>-</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5">
      <c r="A804" s="10"/>
      <c r="B804" s="72" t="s">
        <v>163</v>
      </c>
      <c r="C804" s="150" t="s">
        <v>141</v>
      </c>
      <c r="D804" s="200"/>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t="str">
        <f>IF(AE621="-","-",AE621*INDEX('3c Mappings'!$C$8:$O$21,MATCH($C804,'3c Mappings'!$B$8:$B$21,0),MATCH($B804,'3c Mappings'!$C$7:$O$7,0)))</f>
        <v>-</v>
      </c>
      <c r="AF804" s="80" t="str">
        <f>IF(AF621="-","-",AF621*INDEX('3c Mappings'!$C$8:$O$21,MATCH($C804,'3c Mappings'!$B$8:$B$21,0),MATCH($B804,'3c Mappings'!$C$7:$O$7,0)))</f>
        <v>-</v>
      </c>
      <c r="AG804" s="80" t="str">
        <f>IF(AG621="-","-",AG621*INDEX('3c Mappings'!$C$8:$O$21,MATCH($C804,'3c Mappings'!$B$8:$B$21,0),MATCH($B804,'3c Mappings'!$C$7:$O$7,0)))</f>
        <v>-</v>
      </c>
      <c r="AH804" s="80" t="str">
        <f>IF(AH621="-","-",AH621*INDEX('3c Mappings'!$C$8:$O$21,MATCH($C804,'3c Mappings'!$B$8:$B$21,0),MATCH($B804,'3c Mappings'!$C$7:$O$7,0)))</f>
        <v>-</v>
      </c>
      <c r="AI804" s="80" t="str">
        <f>IF(AI621="-","-",AI621*INDEX('3c Mappings'!$C$8:$O$21,MATCH($C804,'3c Mappings'!$B$8:$B$21,0),MATCH($B804,'3c Mappings'!$C$7:$O$7,0)))</f>
        <v>-</v>
      </c>
      <c r="AJ804" s="80" t="str">
        <f>IF(AJ621="-","-",AJ621*INDEX('3c Mappings'!$C$8:$O$21,MATCH($C804,'3c Mappings'!$B$8:$B$21,0),MATCH($B804,'3c Mappings'!$C$7:$O$7,0)))</f>
        <v>-</v>
      </c>
      <c r="AK804" s="80" t="str">
        <f>IF(AK621="-","-",AK621*INDEX('3c Mappings'!$C$8:$O$21,MATCH($C804,'3c Mappings'!$B$8:$B$21,0),MATCH($B804,'3c Mappings'!$C$7:$O$7,0)))</f>
        <v>-</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5">
      <c r="A805" s="10"/>
      <c r="B805" s="72" t="s">
        <v>164</v>
      </c>
      <c r="C805" s="150" t="s">
        <v>141</v>
      </c>
      <c r="D805" s="200"/>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t="str">
        <f>IF(AE622="-","-",AE622*INDEX('3c Mappings'!$C$8:$O$21,MATCH($C805,'3c Mappings'!$B$8:$B$21,0),MATCH($B805,'3c Mappings'!$C$7:$O$7,0)))</f>
        <v>-</v>
      </c>
      <c r="AF805" s="80" t="str">
        <f>IF(AF622="-","-",AF622*INDEX('3c Mappings'!$C$8:$O$21,MATCH($C805,'3c Mappings'!$B$8:$B$21,0),MATCH($B805,'3c Mappings'!$C$7:$O$7,0)))</f>
        <v>-</v>
      </c>
      <c r="AG805" s="80" t="str">
        <f>IF(AG622="-","-",AG622*INDEX('3c Mappings'!$C$8:$O$21,MATCH($C805,'3c Mappings'!$B$8:$B$21,0),MATCH($B805,'3c Mappings'!$C$7:$O$7,0)))</f>
        <v>-</v>
      </c>
      <c r="AH805" s="80" t="str">
        <f>IF(AH622="-","-",AH622*INDEX('3c Mappings'!$C$8:$O$21,MATCH($C805,'3c Mappings'!$B$8:$B$21,0),MATCH($B805,'3c Mappings'!$C$7:$O$7,0)))</f>
        <v>-</v>
      </c>
      <c r="AI805" s="80" t="str">
        <f>IF(AI622="-","-",AI622*INDEX('3c Mappings'!$C$8:$O$21,MATCH($C805,'3c Mappings'!$B$8:$B$21,0),MATCH($B805,'3c Mappings'!$C$7:$O$7,0)))</f>
        <v>-</v>
      </c>
      <c r="AJ805" s="80" t="str">
        <f>IF(AJ622="-","-",AJ622*INDEX('3c Mappings'!$C$8:$O$21,MATCH($C805,'3c Mappings'!$B$8:$B$21,0),MATCH($B805,'3c Mappings'!$C$7:$O$7,0)))</f>
        <v>-</v>
      </c>
      <c r="AK805" s="80" t="str">
        <f>IF(AK622="-","-",AK622*INDEX('3c Mappings'!$C$8:$O$21,MATCH($C805,'3c Mappings'!$B$8:$B$21,0),MATCH($B805,'3c Mappings'!$C$7:$O$7,0)))</f>
        <v>-</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5">
      <c r="A806" s="10"/>
      <c r="B806" s="72" t="s">
        <v>165</v>
      </c>
      <c r="C806" s="150" t="s">
        <v>141</v>
      </c>
      <c r="D806" s="200"/>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t="str">
        <f>IF(AE623="-","-",AE623*INDEX('3c Mappings'!$C$8:$O$21,MATCH($C806,'3c Mappings'!$B$8:$B$21,0),MATCH($B806,'3c Mappings'!$C$7:$O$7,0)))</f>
        <v>-</v>
      </c>
      <c r="AF806" s="80" t="str">
        <f>IF(AF623="-","-",AF623*INDEX('3c Mappings'!$C$8:$O$21,MATCH($C806,'3c Mappings'!$B$8:$B$21,0),MATCH($B806,'3c Mappings'!$C$7:$O$7,0)))</f>
        <v>-</v>
      </c>
      <c r="AG806" s="80" t="str">
        <f>IF(AG623="-","-",AG623*INDEX('3c Mappings'!$C$8:$O$21,MATCH($C806,'3c Mappings'!$B$8:$B$21,0),MATCH($B806,'3c Mappings'!$C$7:$O$7,0)))</f>
        <v>-</v>
      </c>
      <c r="AH806" s="80" t="str">
        <f>IF(AH623="-","-",AH623*INDEX('3c Mappings'!$C$8:$O$21,MATCH($C806,'3c Mappings'!$B$8:$B$21,0),MATCH($B806,'3c Mappings'!$C$7:$O$7,0)))</f>
        <v>-</v>
      </c>
      <c r="AI806" s="80" t="str">
        <f>IF(AI623="-","-",AI623*INDEX('3c Mappings'!$C$8:$O$21,MATCH($C806,'3c Mappings'!$B$8:$B$21,0),MATCH($B806,'3c Mappings'!$C$7:$O$7,0)))</f>
        <v>-</v>
      </c>
      <c r="AJ806" s="80" t="str">
        <f>IF(AJ623="-","-",AJ623*INDEX('3c Mappings'!$C$8:$O$21,MATCH($C806,'3c Mappings'!$B$8:$B$21,0),MATCH($B806,'3c Mappings'!$C$7:$O$7,0)))</f>
        <v>-</v>
      </c>
      <c r="AK806" s="80" t="str">
        <f>IF(AK623="-","-",AK623*INDEX('3c Mappings'!$C$8:$O$21,MATCH($C806,'3c Mappings'!$B$8:$B$21,0),MATCH($B806,'3c Mappings'!$C$7:$O$7,0)))</f>
        <v>-</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5">
      <c r="A807" s="10"/>
      <c r="B807" s="72" t="s">
        <v>166</v>
      </c>
      <c r="C807" s="150" t="s">
        <v>141</v>
      </c>
      <c r="D807" s="200"/>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t="str">
        <f>IF(AE624="-","-",AE624*INDEX('3c Mappings'!$C$8:$O$21,MATCH($C807,'3c Mappings'!$B$8:$B$21,0),MATCH($B807,'3c Mappings'!$C$7:$O$7,0)))</f>
        <v>-</v>
      </c>
      <c r="AF807" s="80" t="str">
        <f>IF(AF624="-","-",AF624*INDEX('3c Mappings'!$C$8:$O$21,MATCH($C807,'3c Mappings'!$B$8:$B$21,0),MATCH($B807,'3c Mappings'!$C$7:$O$7,0)))</f>
        <v>-</v>
      </c>
      <c r="AG807" s="80" t="str">
        <f>IF(AG624="-","-",AG624*INDEX('3c Mappings'!$C$8:$O$21,MATCH($C807,'3c Mappings'!$B$8:$B$21,0),MATCH($B807,'3c Mappings'!$C$7:$O$7,0)))</f>
        <v>-</v>
      </c>
      <c r="AH807" s="80" t="str">
        <f>IF(AH624="-","-",AH624*INDEX('3c Mappings'!$C$8:$O$21,MATCH($C807,'3c Mappings'!$B$8:$B$21,0),MATCH($B807,'3c Mappings'!$C$7:$O$7,0)))</f>
        <v>-</v>
      </c>
      <c r="AI807" s="80" t="str">
        <f>IF(AI624="-","-",AI624*INDEX('3c Mappings'!$C$8:$O$21,MATCH($C807,'3c Mappings'!$B$8:$B$21,0),MATCH($B807,'3c Mappings'!$C$7:$O$7,0)))</f>
        <v>-</v>
      </c>
      <c r="AJ807" s="80" t="str">
        <f>IF(AJ624="-","-",AJ624*INDEX('3c Mappings'!$C$8:$O$21,MATCH($C807,'3c Mappings'!$B$8:$B$21,0),MATCH($B807,'3c Mappings'!$C$7:$O$7,0)))</f>
        <v>-</v>
      </c>
      <c r="AK807" s="80" t="str">
        <f>IF(AK624="-","-",AK624*INDEX('3c Mappings'!$C$8:$O$21,MATCH($C807,'3c Mappings'!$B$8:$B$21,0),MATCH($B807,'3c Mappings'!$C$7:$O$7,0)))</f>
        <v>-</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5">
      <c r="A808" s="10"/>
      <c r="B808" s="72" t="s">
        <v>167</v>
      </c>
      <c r="C808" s="150" t="s">
        <v>141</v>
      </c>
      <c r="D808" s="200"/>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t="str">
        <f>IF(AE625="-","-",AE625*INDEX('3c Mappings'!$C$8:$O$21,MATCH($C808,'3c Mappings'!$B$8:$B$21,0),MATCH($B808,'3c Mappings'!$C$7:$O$7,0)))</f>
        <v>-</v>
      </c>
      <c r="AF808" s="80" t="str">
        <f>IF(AF625="-","-",AF625*INDEX('3c Mappings'!$C$8:$O$21,MATCH($C808,'3c Mappings'!$B$8:$B$21,0),MATCH($B808,'3c Mappings'!$C$7:$O$7,0)))</f>
        <v>-</v>
      </c>
      <c r="AG808" s="80" t="str">
        <f>IF(AG625="-","-",AG625*INDEX('3c Mappings'!$C$8:$O$21,MATCH($C808,'3c Mappings'!$B$8:$B$21,0),MATCH($B808,'3c Mappings'!$C$7:$O$7,0)))</f>
        <v>-</v>
      </c>
      <c r="AH808" s="80" t="str">
        <f>IF(AH625="-","-",AH625*INDEX('3c Mappings'!$C$8:$O$21,MATCH($C808,'3c Mappings'!$B$8:$B$21,0),MATCH($B808,'3c Mappings'!$C$7:$O$7,0)))</f>
        <v>-</v>
      </c>
      <c r="AI808" s="80" t="str">
        <f>IF(AI625="-","-",AI625*INDEX('3c Mappings'!$C$8:$O$21,MATCH($C808,'3c Mappings'!$B$8:$B$21,0),MATCH($B808,'3c Mappings'!$C$7:$O$7,0)))</f>
        <v>-</v>
      </c>
      <c r="AJ808" s="80" t="str">
        <f>IF(AJ625="-","-",AJ625*INDEX('3c Mappings'!$C$8:$O$21,MATCH($C808,'3c Mappings'!$B$8:$B$21,0),MATCH($B808,'3c Mappings'!$C$7:$O$7,0)))</f>
        <v>-</v>
      </c>
      <c r="AK808" s="80" t="str">
        <f>IF(AK625="-","-",AK625*INDEX('3c Mappings'!$C$8:$O$21,MATCH($C808,'3c Mappings'!$B$8:$B$21,0),MATCH($B808,'3c Mappings'!$C$7:$O$7,0)))</f>
        <v>-</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D692:D704"/>
    <mergeCell ref="D705:D717"/>
    <mergeCell ref="D783:D795"/>
    <mergeCell ref="D796:D808"/>
    <mergeCell ref="D718:D730"/>
    <mergeCell ref="D731:D743"/>
    <mergeCell ref="D744:D756"/>
    <mergeCell ref="D757:D769"/>
    <mergeCell ref="D770:D782"/>
    <mergeCell ref="D627:D639"/>
    <mergeCell ref="D640:D652"/>
    <mergeCell ref="D653:D665"/>
    <mergeCell ref="D666:D678"/>
    <mergeCell ref="D679:D691"/>
    <mergeCell ref="D573:D585"/>
    <mergeCell ref="D586:D598"/>
    <mergeCell ref="D599:D611"/>
    <mergeCell ref="C613:C625"/>
    <mergeCell ref="D613:D625"/>
    <mergeCell ref="D508:D520"/>
    <mergeCell ref="D521:D533"/>
    <mergeCell ref="D534:D546"/>
    <mergeCell ref="D547:D559"/>
    <mergeCell ref="D560:D572"/>
    <mergeCell ref="D443:D455"/>
    <mergeCell ref="D456:D468"/>
    <mergeCell ref="D469:D481"/>
    <mergeCell ref="D482:D494"/>
    <mergeCell ref="D495:D507"/>
    <mergeCell ref="O410:BB410"/>
    <mergeCell ref="O411:BB411"/>
    <mergeCell ref="C416:C428"/>
    <mergeCell ref="D416:D428"/>
    <mergeCell ref="D430:D442"/>
    <mergeCell ref="B410:B414"/>
    <mergeCell ref="C410:C414"/>
    <mergeCell ref="D410:D411"/>
    <mergeCell ref="F410:M410"/>
    <mergeCell ref="F411:M411"/>
    <mergeCell ref="D394:D406"/>
    <mergeCell ref="D368:D380"/>
    <mergeCell ref="D381:D393"/>
    <mergeCell ref="D342:D354"/>
    <mergeCell ref="D355:D367"/>
    <mergeCell ref="D316:D328"/>
    <mergeCell ref="D329:D341"/>
    <mergeCell ref="D290:D302"/>
    <mergeCell ref="D303:D315"/>
    <mergeCell ref="D264:D276"/>
    <mergeCell ref="D277:D289"/>
    <mergeCell ref="D238:D250"/>
    <mergeCell ref="D251:D263"/>
    <mergeCell ref="D225:D237"/>
    <mergeCell ref="D197:D209"/>
    <mergeCell ref="C211:C223"/>
    <mergeCell ref="D211:D223"/>
    <mergeCell ref="D171:D183"/>
    <mergeCell ref="D184:D196"/>
    <mergeCell ref="D145:D157"/>
    <mergeCell ref="D158:D170"/>
    <mergeCell ref="D119:D131"/>
    <mergeCell ref="D132:D144"/>
    <mergeCell ref="D41:D53"/>
    <mergeCell ref="F9:M9"/>
    <mergeCell ref="D93:D105"/>
    <mergeCell ref="D106:D118"/>
    <mergeCell ref="D67:D79"/>
    <mergeCell ref="D80:D92"/>
    <mergeCell ref="D54:D66"/>
    <mergeCell ref="B3:G3"/>
    <mergeCell ref="B8:B12"/>
    <mergeCell ref="D8:D9"/>
    <mergeCell ref="F8:M8"/>
    <mergeCell ref="D28:D40"/>
    <mergeCell ref="O8:BB8"/>
    <mergeCell ref="O9:BB9"/>
    <mergeCell ref="C14:C26"/>
    <mergeCell ref="D14:D26"/>
    <mergeCell ref="C8:C12"/>
  </mergeCells>
  <pageMargins left="0.7" right="0.7" top="0.75" bottom="0.75" header="0.3" footer="0.3"/>
  <headerFooter>
    <oddFooter>&amp;C_x000D_&amp;1#&amp;"Calibri"&amp;10&amp;K000000 OFFICIAL-InternalOnly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C310"/>
  <sheetViews>
    <sheetView zoomScaleNormal="100" workbookViewId="0"/>
  </sheetViews>
  <sheetFormatPr defaultColWidth="9.1796875" defaultRowHeight="13.5"/>
  <cols>
    <col min="1" max="1" width="6.453125" style="62" customWidth="1"/>
    <col min="2" max="2" width="22.54296875" style="62" customWidth="1"/>
    <col min="3" max="3" width="13" style="78" customWidth="1"/>
    <col min="4" max="4" width="9.54296875" style="62" customWidth="1"/>
    <col min="5" max="5" width="28.54296875" style="62" customWidth="1"/>
    <col min="6" max="6" width="2.81640625" style="62" customWidth="1"/>
    <col min="7" max="14" width="17.54296875" style="62" customWidth="1"/>
    <col min="15" max="15" width="2.81640625" style="62" customWidth="1"/>
    <col min="16" max="26" width="17.54296875" style="62" customWidth="1"/>
    <col min="27" max="55" width="17.54296875" style="63" customWidth="1"/>
    <col min="56" max="16384" width="9.1796875" style="63"/>
  </cols>
  <sheetData>
    <row r="1" spans="2:55" s="60" customFormat="1" ht="12.65" customHeight="1">
      <c r="C1" s="61"/>
    </row>
    <row r="2" spans="2:55" s="60" customFormat="1" ht="18.649999999999999" customHeight="1">
      <c r="B2" s="27" t="s">
        <v>126</v>
      </c>
      <c r="C2" s="77"/>
      <c r="D2" s="27"/>
      <c r="E2" s="27"/>
    </row>
    <row r="3" spans="2:55" s="60" customFormat="1" ht="48.75" customHeight="1">
      <c r="B3" s="171" t="s">
        <v>172</v>
      </c>
      <c r="C3" s="171"/>
      <c r="D3" s="171"/>
      <c r="E3" s="171"/>
      <c r="F3" s="171"/>
      <c r="G3" s="171"/>
      <c r="H3" s="171"/>
      <c r="I3" s="171"/>
      <c r="J3" s="171"/>
      <c r="K3" s="171"/>
      <c r="L3" s="171"/>
      <c r="M3" s="61"/>
      <c r="N3" s="61"/>
      <c r="O3" s="61"/>
      <c r="P3" s="61"/>
      <c r="Q3" s="61"/>
    </row>
    <row r="4" spans="2:55" s="60" customFormat="1" ht="12.65" customHeight="1">
      <c r="C4" s="61"/>
    </row>
    <row r="5" spans="2:55" s="62" customFormat="1">
      <c r="C5" s="78"/>
      <c r="G5" s="10"/>
      <c r="P5" s="10"/>
    </row>
    <row r="6" spans="2:55" s="62" customFormat="1">
      <c r="C6" s="78"/>
    </row>
    <row r="7" spans="2:55">
      <c r="B7" s="202" t="s">
        <v>20</v>
      </c>
      <c r="C7" s="203" t="s">
        <v>71</v>
      </c>
      <c r="D7" s="194" t="s">
        <v>148</v>
      </c>
      <c r="E7" s="195"/>
      <c r="F7" s="29"/>
      <c r="G7" s="176" t="s">
        <v>72</v>
      </c>
      <c r="H7" s="177"/>
      <c r="I7" s="177"/>
      <c r="J7" s="177"/>
      <c r="K7" s="177"/>
      <c r="L7" s="177"/>
      <c r="M7" s="177"/>
      <c r="N7" s="178"/>
      <c r="O7" s="29"/>
      <c r="P7" s="176" t="s">
        <v>73</v>
      </c>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7"/>
    </row>
    <row r="8" spans="2:55" ht="13.5" customHeight="1">
      <c r="B8" s="202"/>
      <c r="C8" s="203"/>
      <c r="D8" s="194"/>
      <c r="E8" s="196"/>
      <c r="F8" s="29"/>
      <c r="G8" s="162" t="s">
        <v>150</v>
      </c>
      <c r="H8" s="163"/>
      <c r="I8" s="163"/>
      <c r="J8" s="163"/>
      <c r="K8" s="163"/>
      <c r="L8" s="163"/>
      <c r="M8" s="163"/>
      <c r="N8" s="188"/>
      <c r="O8" s="29"/>
      <c r="P8" s="162" t="s">
        <v>75</v>
      </c>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88"/>
    </row>
    <row r="9" spans="2:55" ht="25.5" customHeight="1">
      <c r="B9" s="202"/>
      <c r="C9" s="203"/>
      <c r="D9" s="194"/>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430</v>
      </c>
      <c r="AA9" s="155" t="s">
        <v>95</v>
      </c>
      <c r="AB9" s="155" t="s">
        <v>431</v>
      </c>
      <c r="AC9" s="155" t="s">
        <v>432</v>
      </c>
      <c r="AD9" s="155" t="s">
        <v>433</v>
      </c>
      <c r="AE9" s="155" t="s">
        <v>434</v>
      </c>
      <c r="AF9" s="155" t="s">
        <v>435</v>
      </c>
      <c r="AG9" s="155" t="s">
        <v>436</v>
      </c>
      <c r="AH9" s="155" t="s">
        <v>437</v>
      </c>
      <c r="AI9" s="155" t="s">
        <v>438</v>
      </c>
      <c r="AJ9" s="155" t="s">
        <v>439</v>
      </c>
      <c r="AK9" s="155" t="s">
        <v>440</v>
      </c>
      <c r="AL9" s="155" t="s">
        <v>441</v>
      </c>
      <c r="AM9" s="155" t="s">
        <v>442</v>
      </c>
      <c r="AN9" s="155" t="s">
        <v>443</v>
      </c>
      <c r="AO9" s="155" t="s">
        <v>444</v>
      </c>
      <c r="AP9" s="155" t="s">
        <v>445</v>
      </c>
      <c r="AQ9" s="155" t="s">
        <v>446</v>
      </c>
      <c r="AR9" s="155" t="s">
        <v>447</v>
      </c>
      <c r="AS9" s="155" t="s">
        <v>448</v>
      </c>
      <c r="AT9" s="155" t="s">
        <v>449</v>
      </c>
      <c r="AU9" s="155" t="s">
        <v>450</v>
      </c>
      <c r="AV9" s="155" t="s">
        <v>451</v>
      </c>
      <c r="AW9" s="155" t="s">
        <v>452</v>
      </c>
      <c r="AX9" s="155" t="s">
        <v>453</v>
      </c>
      <c r="AY9" s="155" t="s">
        <v>454</v>
      </c>
      <c r="AZ9" s="155" t="s">
        <v>455</v>
      </c>
      <c r="BA9" s="155" t="s">
        <v>456</v>
      </c>
      <c r="BB9" s="155" t="s">
        <v>457</v>
      </c>
      <c r="BC9" s="155" t="s">
        <v>458</v>
      </c>
    </row>
    <row r="10" spans="2:55" ht="15" customHeight="1">
      <c r="B10" s="202"/>
      <c r="C10" s="203"/>
      <c r="D10" s="194"/>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02"/>
      <c r="C11" s="203"/>
      <c r="D11" s="194"/>
      <c r="E11" s="16" t="s">
        <v>115</v>
      </c>
      <c r="F11" s="29"/>
      <c r="G11" s="42" t="s">
        <v>116</v>
      </c>
      <c r="H11" s="42" t="s">
        <v>116</v>
      </c>
      <c r="I11" s="42" t="s">
        <v>117</v>
      </c>
      <c r="J11" s="42" t="s">
        <v>117</v>
      </c>
      <c r="K11" s="42" t="s">
        <v>118</v>
      </c>
      <c r="L11" s="57" t="s">
        <v>118</v>
      </c>
      <c r="M11" s="42" t="s">
        <v>119</v>
      </c>
      <c r="N11" s="42" t="s">
        <v>119</v>
      </c>
      <c r="O11" s="29"/>
      <c r="P11" s="42" t="s">
        <v>119</v>
      </c>
      <c r="Q11" s="42" t="s">
        <v>173</v>
      </c>
      <c r="R11" s="42" t="s">
        <v>173</v>
      </c>
      <c r="S11" s="53" t="s">
        <v>174</v>
      </c>
      <c r="T11" s="42" t="s">
        <v>174</v>
      </c>
      <c r="U11" s="42" t="s">
        <v>175</v>
      </c>
      <c r="V11" s="42" t="s">
        <v>175</v>
      </c>
      <c r="W11" s="42" t="s">
        <v>176</v>
      </c>
      <c r="X11" s="42" t="s">
        <v>176</v>
      </c>
      <c r="Y11" s="42" t="s">
        <v>177</v>
      </c>
      <c r="Z11" s="42" t="s">
        <v>177</v>
      </c>
      <c r="AA11" s="42" t="s">
        <v>177</v>
      </c>
      <c r="AB11" s="42" t="s">
        <v>177</v>
      </c>
      <c r="AC11" s="155" t="s">
        <v>465</v>
      </c>
      <c r="AD11" s="155" t="s">
        <v>465</v>
      </c>
      <c r="AE11" s="155" t="s">
        <v>465</v>
      </c>
      <c r="AF11" s="155" t="s">
        <v>465</v>
      </c>
      <c r="AG11" s="155" t="s">
        <v>466</v>
      </c>
      <c r="AH11" s="155" t="s">
        <v>466</v>
      </c>
      <c r="AI11" s="155" t="s">
        <v>466</v>
      </c>
      <c r="AJ11" s="155" t="s">
        <v>466</v>
      </c>
      <c r="AK11" s="155" t="s">
        <v>467</v>
      </c>
      <c r="AL11" s="155" t="s">
        <v>467</v>
      </c>
      <c r="AM11" s="155" t="s">
        <v>467</v>
      </c>
      <c r="AN11" s="155" t="s">
        <v>467</v>
      </c>
      <c r="AO11" s="155" t="s">
        <v>468</v>
      </c>
      <c r="AP11" s="155" t="s">
        <v>468</v>
      </c>
      <c r="AQ11" s="155" t="s">
        <v>468</v>
      </c>
      <c r="AR11" s="155" t="s">
        <v>468</v>
      </c>
      <c r="AS11" s="155" t="s">
        <v>469</v>
      </c>
      <c r="AT11" s="155" t="s">
        <v>469</v>
      </c>
      <c r="AU11" s="155" t="s">
        <v>469</v>
      </c>
      <c r="AV11" s="155" t="s">
        <v>469</v>
      </c>
      <c r="AW11" s="155" t="s">
        <v>470</v>
      </c>
      <c r="AX11" s="155" t="s">
        <v>470</v>
      </c>
      <c r="AY11" s="155" t="s">
        <v>470</v>
      </c>
      <c r="AZ11" s="155" t="s">
        <v>470</v>
      </c>
      <c r="BA11" s="155" t="s">
        <v>471</v>
      </c>
      <c r="BB11" s="155" t="s">
        <v>471</v>
      </c>
      <c r="BC11" s="155" t="s">
        <v>471</v>
      </c>
    </row>
    <row r="12" spans="2:55" ht="12.65" customHeight="1">
      <c r="B12" s="201" t="s">
        <v>178</v>
      </c>
      <c r="C12" s="201" t="s">
        <v>179</v>
      </c>
      <c r="D12" s="72" t="s">
        <v>155</v>
      </c>
      <c r="E12" s="200"/>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2:55">
      <c r="B13" s="201"/>
      <c r="C13" s="201"/>
      <c r="D13" s="72" t="s">
        <v>156</v>
      </c>
      <c r="E13" s="200"/>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2:55">
      <c r="B14" s="201"/>
      <c r="C14" s="201"/>
      <c r="D14" s="72" t="s">
        <v>157</v>
      </c>
      <c r="E14" s="200"/>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2:55">
      <c r="B15" s="201"/>
      <c r="C15" s="201"/>
      <c r="D15" s="72" t="s">
        <v>158</v>
      </c>
      <c r="E15" s="200"/>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2:55">
      <c r="B16" s="201"/>
      <c r="C16" s="201"/>
      <c r="D16" s="72" t="s">
        <v>159</v>
      </c>
      <c r="E16" s="200"/>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2:55">
      <c r="B17" s="201"/>
      <c r="C17" s="201"/>
      <c r="D17" s="72" t="s">
        <v>160</v>
      </c>
      <c r="E17" s="200"/>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2:55">
      <c r="B18" s="201"/>
      <c r="C18" s="201"/>
      <c r="D18" s="72" t="s">
        <v>161</v>
      </c>
      <c r="E18" s="200"/>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2:55">
      <c r="B19" s="201"/>
      <c r="C19" s="201"/>
      <c r="D19" s="72" t="s">
        <v>162</v>
      </c>
      <c r="E19" s="200"/>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2:55">
      <c r="B20" s="201"/>
      <c r="C20" s="201"/>
      <c r="D20" s="72" t="s">
        <v>163</v>
      </c>
      <c r="E20" s="200"/>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2:55">
      <c r="B21" s="201"/>
      <c r="C21" s="201"/>
      <c r="D21" s="72" t="s">
        <v>164</v>
      </c>
      <c r="E21" s="200"/>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2:55">
      <c r="B22" s="201"/>
      <c r="C22" s="201"/>
      <c r="D22" s="72" t="s">
        <v>165</v>
      </c>
      <c r="E22" s="200"/>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2:55">
      <c r="B23" s="201"/>
      <c r="C23" s="201"/>
      <c r="D23" s="72" t="s">
        <v>166</v>
      </c>
      <c r="E23" s="200"/>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2:55">
      <c r="B24" s="201"/>
      <c r="C24" s="201"/>
      <c r="D24" s="72" t="s">
        <v>167</v>
      </c>
      <c r="E24" s="200"/>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2:55" ht="12.65" customHeight="1">
      <c r="B25" s="201" t="s">
        <v>180</v>
      </c>
      <c r="C25" s="201" t="s">
        <v>179</v>
      </c>
      <c r="D25" s="72" t="s">
        <v>155</v>
      </c>
      <c r="E25" s="200"/>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2:55">
      <c r="B26" s="201"/>
      <c r="C26" s="201"/>
      <c r="D26" s="72" t="s">
        <v>156</v>
      </c>
      <c r="E26" s="200"/>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2:55">
      <c r="B27" s="201"/>
      <c r="C27" s="201"/>
      <c r="D27" s="72" t="s">
        <v>157</v>
      </c>
      <c r="E27" s="200"/>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2:55">
      <c r="B28" s="201"/>
      <c r="C28" s="201"/>
      <c r="D28" s="72" t="s">
        <v>158</v>
      </c>
      <c r="E28" s="200"/>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2:55">
      <c r="B29" s="201"/>
      <c r="C29" s="201"/>
      <c r="D29" s="72" t="s">
        <v>159</v>
      </c>
      <c r="E29" s="200"/>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2:55">
      <c r="B30" s="201"/>
      <c r="C30" s="201"/>
      <c r="D30" s="72" t="s">
        <v>160</v>
      </c>
      <c r="E30" s="200"/>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2:55">
      <c r="B31" s="201"/>
      <c r="C31" s="201"/>
      <c r="D31" s="72" t="s">
        <v>161</v>
      </c>
      <c r="E31" s="200"/>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2:55">
      <c r="B32" s="201"/>
      <c r="C32" s="201"/>
      <c r="D32" s="72" t="s">
        <v>162</v>
      </c>
      <c r="E32" s="200"/>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2:55">
      <c r="B33" s="201"/>
      <c r="C33" s="201"/>
      <c r="D33" s="72" t="s">
        <v>163</v>
      </c>
      <c r="E33" s="200"/>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2:55">
      <c r="B34" s="201"/>
      <c r="C34" s="201"/>
      <c r="D34" s="72" t="s">
        <v>164</v>
      </c>
      <c r="E34" s="200"/>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2:55">
      <c r="B35" s="201"/>
      <c r="C35" s="201"/>
      <c r="D35" s="72" t="s">
        <v>165</v>
      </c>
      <c r="E35" s="200"/>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2:55">
      <c r="B36" s="201"/>
      <c r="C36" s="201"/>
      <c r="D36" s="72" t="s">
        <v>166</v>
      </c>
      <c r="E36" s="200"/>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2:55">
      <c r="B37" s="201"/>
      <c r="C37" s="201"/>
      <c r="D37" s="72" t="s">
        <v>167</v>
      </c>
      <c r="E37" s="200"/>
      <c r="F37" s="29"/>
      <c r="G37" s="80"/>
      <c r="H37" s="80"/>
      <c r="I37" s="80"/>
      <c r="J37" s="80"/>
      <c r="K37" s="80"/>
      <c r="L37" s="80"/>
      <c r="M37" s="80"/>
      <c r="N37" s="80"/>
      <c r="O37" s="29"/>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2:55" ht="12.65" customHeight="1">
      <c r="B38" s="201" t="s">
        <v>181</v>
      </c>
      <c r="C38" s="201" t="s">
        <v>128</v>
      </c>
      <c r="D38" s="72" t="s">
        <v>155</v>
      </c>
      <c r="E38" s="200"/>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Demand'!$C$10*10)</f>
        <v>-</v>
      </c>
      <c r="AK38" s="80" t="str">
        <f>IF('3f NTS exit commodity charges'!AK$11="","-",SUM('3f NTS exit commodity charges'!AK$11:AK$12)*'3a Demand'!$C$10*10)</f>
        <v>-</v>
      </c>
      <c r="AL38" s="80" t="str">
        <f>IF('3f NTS exit commodity charges'!AL$11="","-",SUM('3f NTS exit commodity charges'!AL$11:AL$12)*'3a Demand'!$C$10*10)</f>
        <v>-</v>
      </c>
      <c r="AM38" s="80" t="str">
        <f>IF('3f NTS exit commodity charges'!AM$11="","-",SUM('3f NTS exit commodity charges'!AM$11:AM$12)*'3a Demand'!$C$10*10)</f>
        <v>-</v>
      </c>
      <c r="AN38" s="80" t="str">
        <f>IF('3f NTS exit commodity charges'!AN$11="","-",SUM('3f NTS exit commodity charges'!AN$11:AN$12)*'3a Demand'!$C$10*10)</f>
        <v>-</v>
      </c>
      <c r="AO38" s="80" t="str">
        <f>IF('3f NTS exit commodity charges'!AO$11="","-",SUM('3f NTS exit commodity charges'!AO$11:AO$12)*'3a Demand'!$C$10*10)</f>
        <v>-</v>
      </c>
      <c r="AP38" s="80" t="str">
        <f>IF('3f NTS exit commodity charges'!AP$11="","-",SUM('3f NTS exit commodity charges'!AP$11:AP$12)*'3a Demand'!$C$10*10)</f>
        <v>-</v>
      </c>
      <c r="AQ38" s="80" t="str">
        <f>IF('3f NTS exit commodity charges'!AQ$11="","-",SUM('3f NTS exit commodity charges'!AQ$11:AQ$12)*'3a Demand'!$C$10*10)</f>
        <v>-</v>
      </c>
      <c r="AR38" s="80" t="str">
        <f>IF('3f NTS exit commodity charges'!AR$11="","-",SUM('3f NTS exit commodity charges'!AR$11:AR$12)*'3a Demand'!$C$10*10)</f>
        <v>-</v>
      </c>
      <c r="AS38" s="80" t="str">
        <f>IF('3f NTS exit commodity charges'!AS$11="","-",SUM('3f NTS exit commodity charges'!AS$11:AS$12)*'3a Demand'!$C$10*10)</f>
        <v>-</v>
      </c>
      <c r="AT38" s="80" t="str">
        <f>IF('3f NTS exit commodity charges'!AT$11="","-",SUM('3f NTS exit commodity charges'!AT$11:AT$12)*'3a Demand'!$C$10*10)</f>
        <v>-</v>
      </c>
      <c r="AU38" s="80" t="str">
        <f>IF('3f NTS exit commodity charges'!AU$11="","-",SUM('3f NTS exit commodity charges'!AU$11:AU$12)*'3a Demand'!$C$10*10)</f>
        <v>-</v>
      </c>
      <c r="AV38" s="80" t="str">
        <f>IF('3f NTS exit commodity charges'!AV$11="","-",SUM('3f NTS exit commodity charges'!AV$11:AV$12)*'3a Demand'!$C$10*10)</f>
        <v>-</v>
      </c>
      <c r="AW38" s="80" t="str">
        <f>IF('3f NTS exit commodity charges'!AW$11="","-",SUM('3f NTS exit commodity charges'!AW$11:AW$12)*'3a Demand'!$C$10*10)</f>
        <v>-</v>
      </c>
      <c r="AX38" s="80" t="str">
        <f>IF('3f NTS exit commodity charges'!AX$11="","-",SUM('3f NTS exit commodity charges'!AX$11:AX$12)*'3a Demand'!$C$10*10)</f>
        <v>-</v>
      </c>
      <c r="AY38" s="80" t="str">
        <f>IF('3f NTS exit commodity charges'!AY$11="","-",SUM('3f NTS exit commodity charges'!AY$11:AY$12)*'3a Demand'!$C$10*10)</f>
        <v>-</v>
      </c>
      <c r="AZ38" s="80" t="str">
        <f>IF('3f NTS exit commodity charges'!AZ$11="","-",SUM('3f NTS exit commodity charges'!AZ$11:AZ$12)*'3a Demand'!$C$10*10)</f>
        <v>-</v>
      </c>
      <c r="BA38" s="80" t="str">
        <f>IF('3f NTS exit commodity charges'!BA$11="","-",SUM('3f NTS exit commodity charges'!BA$11:BA$12)*'3a Demand'!$C$10*10)</f>
        <v>-</v>
      </c>
      <c r="BB38" s="80" t="str">
        <f>IF('3f NTS exit commodity charges'!BB$11="","-",SUM('3f NTS exit commodity charges'!BB$11:BB$12)*'3a Demand'!$C$10*10)</f>
        <v>-</v>
      </c>
      <c r="BC38" s="80" t="str">
        <f>IF('3f NTS exit commodity charges'!BC$11="","-",SUM('3f NTS exit commodity charges'!BC$11:BC$12)*'3a Demand'!$C$10*10)</f>
        <v>-</v>
      </c>
    </row>
    <row r="39" spans="2:55">
      <c r="B39" s="201"/>
      <c r="C39" s="201"/>
      <c r="D39" s="72" t="s">
        <v>156</v>
      </c>
      <c r="E39" s="200"/>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Demand'!$C$10*10)</f>
        <v>-</v>
      </c>
      <c r="AK39" s="80" t="str">
        <f>IF('3f NTS exit commodity charges'!AK$11="","-",SUM('3f NTS exit commodity charges'!AK$11:AK$12)*'3a Demand'!$C$10*10)</f>
        <v>-</v>
      </c>
      <c r="AL39" s="80" t="str">
        <f>IF('3f NTS exit commodity charges'!AL$11="","-",SUM('3f NTS exit commodity charges'!AL$11:AL$12)*'3a Demand'!$C$10*10)</f>
        <v>-</v>
      </c>
      <c r="AM39" s="80" t="str">
        <f>IF('3f NTS exit commodity charges'!AM$11="","-",SUM('3f NTS exit commodity charges'!AM$11:AM$12)*'3a Demand'!$C$10*10)</f>
        <v>-</v>
      </c>
      <c r="AN39" s="80" t="str">
        <f>IF('3f NTS exit commodity charges'!AN$11="","-",SUM('3f NTS exit commodity charges'!AN$11:AN$12)*'3a Demand'!$C$10*10)</f>
        <v>-</v>
      </c>
      <c r="AO39" s="80" t="str">
        <f>IF('3f NTS exit commodity charges'!AO$11="","-",SUM('3f NTS exit commodity charges'!AO$11:AO$12)*'3a Demand'!$C$10*10)</f>
        <v>-</v>
      </c>
      <c r="AP39" s="80" t="str">
        <f>IF('3f NTS exit commodity charges'!AP$11="","-",SUM('3f NTS exit commodity charges'!AP$11:AP$12)*'3a Demand'!$C$10*10)</f>
        <v>-</v>
      </c>
      <c r="AQ39" s="80" t="str">
        <f>IF('3f NTS exit commodity charges'!AQ$11="","-",SUM('3f NTS exit commodity charges'!AQ$11:AQ$12)*'3a Demand'!$C$10*10)</f>
        <v>-</v>
      </c>
      <c r="AR39" s="80" t="str">
        <f>IF('3f NTS exit commodity charges'!AR$11="","-",SUM('3f NTS exit commodity charges'!AR$11:AR$12)*'3a Demand'!$C$10*10)</f>
        <v>-</v>
      </c>
      <c r="AS39" s="80" t="str">
        <f>IF('3f NTS exit commodity charges'!AS$11="","-",SUM('3f NTS exit commodity charges'!AS$11:AS$12)*'3a Demand'!$C$10*10)</f>
        <v>-</v>
      </c>
      <c r="AT39" s="80" t="str">
        <f>IF('3f NTS exit commodity charges'!AT$11="","-",SUM('3f NTS exit commodity charges'!AT$11:AT$12)*'3a Demand'!$C$10*10)</f>
        <v>-</v>
      </c>
      <c r="AU39" s="80" t="str">
        <f>IF('3f NTS exit commodity charges'!AU$11="","-",SUM('3f NTS exit commodity charges'!AU$11:AU$12)*'3a Demand'!$C$10*10)</f>
        <v>-</v>
      </c>
      <c r="AV39" s="80" t="str">
        <f>IF('3f NTS exit commodity charges'!AV$11="","-",SUM('3f NTS exit commodity charges'!AV$11:AV$12)*'3a Demand'!$C$10*10)</f>
        <v>-</v>
      </c>
      <c r="AW39" s="80" t="str">
        <f>IF('3f NTS exit commodity charges'!AW$11="","-",SUM('3f NTS exit commodity charges'!AW$11:AW$12)*'3a Demand'!$C$10*10)</f>
        <v>-</v>
      </c>
      <c r="AX39" s="80" t="str">
        <f>IF('3f NTS exit commodity charges'!AX$11="","-",SUM('3f NTS exit commodity charges'!AX$11:AX$12)*'3a Demand'!$C$10*10)</f>
        <v>-</v>
      </c>
      <c r="AY39" s="80" t="str">
        <f>IF('3f NTS exit commodity charges'!AY$11="","-",SUM('3f NTS exit commodity charges'!AY$11:AY$12)*'3a Demand'!$C$10*10)</f>
        <v>-</v>
      </c>
      <c r="AZ39" s="80" t="str">
        <f>IF('3f NTS exit commodity charges'!AZ$11="","-",SUM('3f NTS exit commodity charges'!AZ$11:AZ$12)*'3a Demand'!$C$10*10)</f>
        <v>-</v>
      </c>
      <c r="BA39" s="80" t="str">
        <f>IF('3f NTS exit commodity charges'!BA$11="","-",SUM('3f NTS exit commodity charges'!BA$11:BA$12)*'3a Demand'!$C$10*10)</f>
        <v>-</v>
      </c>
      <c r="BB39" s="80" t="str">
        <f>IF('3f NTS exit commodity charges'!BB$11="","-",SUM('3f NTS exit commodity charges'!BB$11:BB$12)*'3a Demand'!$C$10*10)</f>
        <v>-</v>
      </c>
      <c r="BC39" s="80" t="str">
        <f>IF('3f NTS exit commodity charges'!BC$11="","-",SUM('3f NTS exit commodity charges'!BC$11:BC$12)*'3a Demand'!$C$10*10)</f>
        <v>-</v>
      </c>
    </row>
    <row r="40" spans="2:55">
      <c r="B40" s="201"/>
      <c r="C40" s="201"/>
      <c r="D40" s="72" t="s">
        <v>157</v>
      </c>
      <c r="E40" s="200"/>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Demand'!$C$10*10)</f>
        <v>-</v>
      </c>
      <c r="AK40" s="80" t="str">
        <f>IF('3f NTS exit commodity charges'!AK$11="","-",SUM('3f NTS exit commodity charges'!AK$11:AK$12)*'3a Demand'!$C$10*10)</f>
        <v>-</v>
      </c>
      <c r="AL40" s="80" t="str">
        <f>IF('3f NTS exit commodity charges'!AL$11="","-",SUM('3f NTS exit commodity charges'!AL$11:AL$12)*'3a Demand'!$C$10*10)</f>
        <v>-</v>
      </c>
      <c r="AM40" s="80" t="str">
        <f>IF('3f NTS exit commodity charges'!AM$11="","-",SUM('3f NTS exit commodity charges'!AM$11:AM$12)*'3a Demand'!$C$10*10)</f>
        <v>-</v>
      </c>
      <c r="AN40" s="80" t="str">
        <f>IF('3f NTS exit commodity charges'!AN$11="","-",SUM('3f NTS exit commodity charges'!AN$11:AN$12)*'3a Demand'!$C$10*10)</f>
        <v>-</v>
      </c>
      <c r="AO40" s="80" t="str">
        <f>IF('3f NTS exit commodity charges'!AO$11="","-",SUM('3f NTS exit commodity charges'!AO$11:AO$12)*'3a Demand'!$C$10*10)</f>
        <v>-</v>
      </c>
      <c r="AP40" s="80" t="str">
        <f>IF('3f NTS exit commodity charges'!AP$11="","-",SUM('3f NTS exit commodity charges'!AP$11:AP$12)*'3a Demand'!$C$10*10)</f>
        <v>-</v>
      </c>
      <c r="AQ40" s="80" t="str">
        <f>IF('3f NTS exit commodity charges'!AQ$11="","-",SUM('3f NTS exit commodity charges'!AQ$11:AQ$12)*'3a Demand'!$C$10*10)</f>
        <v>-</v>
      </c>
      <c r="AR40" s="80" t="str">
        <f>IF('3f NTS exit commodity charges'!AR$11="","-",SUM('3f NTS exit commodity charges'!AR$11:AR$12)*'3a Demand'!$C$10*10)</f>
        <v>-</v>
      </c>
      <c r="AS40" s="80" t="str">
        <f>IF('3f NTS exit commodity charges'!AS$11="","-",SUM('3f NTS exit commodity charges'!AS$11:AS$12)*'3a Demand'!$C$10*10)</f>
        <v>-</v>
      </c>
      <c r="AT40" s="80" t="str">
        <f>IF('3f NTS exit commodity charges'!AT$11="","-",SUM('3f NTS exit commodity charges'!AT$11:AT$12)*'3a Demand'!$C$10*10)</f>
        <v>-</v>
      </c>
      <c r="AU40" s="80" t="str">
        <f>IF('3f NTS exit commodity charges'!AU$11="","-",SUM('3f NTS exit commodity charges'!AU$11:AU$12)*'3a Demand'!$C$10*10)</f>
        <v>-</v>
      </c>
      <c r="AV40" s="80" t="str">
        <f>IF('3f NTS exit commodity charges'!AV$11="","-",SUM('3f NTS exit commodity charges'!AV$11:AV$12)*'3a Demand'!$C$10*10)</f>
        <v>-</v>
      </c>
      <c r="AW40" s="80" t="str">
        <f>IF('3f NTS exit commodity charges'!AW$11="","-",SUM('3f NTS exit commodity charges'!AW$11:AW$12)*'3a Demand'!$C$10*10)</f>
        <v>-</v>
      </c>
      <c r="AX40" s="80" t="str">
        <f>IF('3f NTS exit commodity charges'!AX$11="","-",SUM('3f NTS exit commodity charges'!AX$11:AX$12)*'3a Demand'!$C$10*10)</f>
        <v>-</v>
      </c>
      <c r="AY40" s="80" t="str">
        <f>IF('3f NTS exit commodity charges'!AY$11="","-",SUM('3f NTS exit commodity charges'!AY$11:AY$12)*'3a Demand'!$C$10*10)</f>
        <v>-</v>
      </c>
      <c r="AZ40" s="80" t="str">
        <f>IF('3f NTS exit commodity charges'!AZ$11="","-",SUM('3f NTS exit commodity charges'!AZ$11:AZ$12)*'3a Demand'!$C$10*10)</f>
        <v>-</v>
      </c>
      <c r="BA40" s="80" t="str">
        <f>IF('3f NTS exit commodity charges'!BA$11="","-",SUM('3f NTS exit commodity charges'!BA$11:BA$12)*'3a Demand'!$C$10*10)</f>
        <v>-</v>
      </c>
      <c r="BB40" s="80" t="str">
        <f>IF('3f NTS exit commodity charges'!BB$11="","-",SUM('3f NTS exit commodity charges'!BB$11:BB$12)*'3a Demand'!$C$10*10)</f>
        <v>-</v>
      </c>
      <c r="BC40" s="80" t="str">
        <f>IF('3f NTS exit commodity charges'!BC$11="","-",SUM('3f NTS exit commodity charges'!BC$11:BC$12)*'3a Demand'!$C$10*10)</f>
        <v>-</v>
      </c>
    </row>
    <row r="41" spans="2:55">
      <c r="B41" s="201"/>
      <c r="C41" s="201"/>
      <c r="D41" s="72" t="s">
        <v>158</v>
      </c>
      <c r="E41" s="200"/>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Demand'!$C$10*10)</f>
        <v>-</v>
      </c>
      <c r="AK41" s="80" t="str">
        <f>IF('3f NTS exit commodity charges'!AK$11="","-",SUM('3f NTS exit commodity charges'!AK$11:AK$12)*'3a Demand'!$C$10*10)</f>
        <v>-</v>
      </c>
      <c r="AL41" s="80" t="str">
        <f>IF('3f NTS exit commodity charges'!AL$11="","-",SUM('3f NTS exit commodity charges'!AL$11:AL$12)*'3a Demand'!$C$10*10)</f>
        <v>-</v>
      </c>
      <c r="AM41" s="80" t="str">
        <f>IF('3f NTS exit commodity charges'!AM$11="","-",SUM('3f NTS exit commodity charges'!AM$11:AM$12)*'3a Demand'!$C$10*10)</f>
        <v>-</v>
      </c>
      <c r="AN41" s="80" t="str">
        <f>IF('3f NTS exit commodity charges'!AN$11="","-",SUM('3f NTS exit commodity charges'!AN$11:AN$12)*'3a Demand'!$C$10*10)</f>
        <v>-</v>
      </c>
      <c r="AO41" s="80" t="str">
        <f>IF('3f NTS exit commodity charges'!AO$11="","-",SUM('3f NTS exit commodity charges'!AO$11:AO$12)*'3a Demand'!$C$10*10)</f>
        <v>-</v>
      </c>
      <c r="AP41" s="80" t="str">
        <f>IF('3f NTS exit commodity charges'!AP$11="","-",SUM('3f NTS exit commodity charges'!AP$11:AP$12)*'3a Demand'!$C$10*10)</f>
        <v>-</v>
      </c>
      <c r="AQ41" s="80" t="str">
        <f>IF('3f NTS exit commodity charges'!AQ$11="","-",SUM('3f NTS exit commodity charges'!AQ$11:AQ$12)*'3a Demand'!$C$10*10)</f>
        <v>-</v>
      </c>
      <c r="AR41" s="80" t="str">
        <f>IF('3f NTS exit commodity charges'!AR$11="","-",SUM('3f NTS exit commodity charges'!AR$11:AR$12)*'3a Demand'!$C$10*10)</f>
        <v>-</v>
      </c>
      <c r="AS41" s="80" t="str">
        <f>IF('3f NTS exit commodity charges'!AS$11="","-",SUM('3f NTS exit commodity charges'!AS$11:AS$12)*'3a Demand'!$C$10*10)</f>
        <v>-</v>
      </c>
      <c r="AT41" s="80" t="str">
        <f>IF('3f NTS exit commodity charges'!AT$11="","-",SUM('3f NTS exit commodity charges'!AT$11:AT$12)*'3a Demand'!$C$10*10)</f>
        <v>-</v>
      </c>
      <c r="AU41" s="80" t="str">
        <f>IF('3f NTS exit commodity charges'!AU$11="","-",SUM('3f NTS exit commodity charges'!AU$11:AU$12)*'3a Demand'!$C$10*10)</f>
        <v>-</v>
      </c>
      <c r="AV41" s="80" t="str">
        <f>IF('3f NTS exit commodity charges'!AV$11="","-",SUM('3f NTS exit commodity charges'!AV$11:AV$12)*'3a Demand'!$C$10*10)</f>
        <v>-</v>
      </c>
      <c r="AW41" s="80" t="str">
        <f>IF('3f NTS exit commodity charges'!AW$11="","-",SUM('3f NTS exit commodity charges'!AW$11:AW$12)*'3a Demand'!$C$10*10)</f>
        <v>-</v>
      </c>
      <c r="AX41" s="80" t="str">
        <f>IF('3f NTS exit commodity charges'!AX$11="","-",SUM('3f NTS exit commodity charges'!AX$11:AX$12)*'3a Demand'!$C$10*10)</f>
        <v>-</v>
      </c>
      <c r="AY41" s="80" t="str">
        <f>IF('3f NTS exit commodity charges'!AY$11="","-",SUM('3f NTS exit commodity charges'!AY$11:AY$12)*'3a Demand'!$C$10*10)</f>
        <v>-</v>
      </c>
      <c r="AZ41" s="80" t="str">
        <f>IF('3f NTS exit commodity charges'!AZ$11="","-",SUM('3f NTS exit commodity charges'!AZ$11:AZ$12)*'3a Demand'!$C$10*10)</f>
        <v>-</v>
      </c>
      <c r="BA41" s="80" t="str">
        <f>IF('3f NTS exit commodity charges'!BA$11="","-",SUM('3f NTS exit commodity charges'!BA$11:BA$12)*'3a Demand'!$C$10*10)</f>
        <v>-</v>
      </c>
      <c r="BB41" s="80" t="str">
        <f>IF('3f NTS exit commodity charges'!BB$11="","-",SUM('3f NTS exit commodity charges'!BB$11:BB$12)*'3a Demand'!$C$10*10)</f>
        <v>-</v>
      </c>
      <c r="BC41" s="80" t="str">
        <f>IF('3f NTS exit commodity charges'!BC$11="","-",SUM('3f NTS exit commodity charges'!BC$11:BC$12)*'3a Demand'!$C$10*10)</f>
        <v>-</v>
      </c>
    </row>
    <row r="42" spans="2:55">
      <c r="B42" s="201"/>
      <c r="C42" s="201"/>
      <c r="D42" s="72" t="s">
        <v>159</v>
      </c>
      <c r="E42" s="200"/>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Demand'!$C$10*10)</f>
        <v>-</v>
      </c>
      <c r="AK42" s="80" t="str">
        <f>IF('3f NTS exit commodity charges'!AK$11="","-",SUM('3f NTS exit commodity charges'!AK$11:AK$12)*'3a Demand'!$C$10*10)</f>
        <v>-</v>
      </c>
      <c r="AL42" s="80" t="str">
        <f>IF('3f NTS exit commodity charges'!AL$11="","-",SUM('3f NTS exit commodity charges'!AL$11:AL$12)*'3a Demand'!$C$10*10)</f>
        <v>-</v>
      </c>
      <c r="AM42" s="80" t="str">
        <f>IF('3f NTS exit commodity charges'!AM$11="","-",SUM('3f NTS exit commodity charges'!AM$11:AM$12)*'3a Demand'!$C$10*10)</f>
        <v>-</v>
      </c>
      <c r="AN42" s="80" t="str">
        <f>IF('3f NTS exit commodity charges'!AN$11="","-",SUM('3f NTS exit commodity charges'!AN$11:AN$12)*'3a Demand'!$C$10*10)</f>
        <v>-</v>
      </c>
      <c r="AO42" s="80" t="str">
        <f>IF('3f NTS exit commodity charges'!AO$11="","-",SUM('3f NTS exit commodity charges'!AO$11:AO$12)*'3a Demand'!$C$10*10)</f>
        <v>-</v>
      </c>
      <c r="AP42" s="80" t="str">
        <f>IF('3f NTS exit commodity charges'!AP$11="","-",SUM('3f NTS exit commodity charges'!AP$11:AP$12)*'3a Demand'!$C$10*10)</f>
        <v>-</v>
      </c>
      <c r="AQ42" s="80" t="str">
        <f>IF('3f NTS exit commodity charges'!AQ$11="","-",SUM('3f NTS exit commodity charges'!AQ$11:AQ$12)*'3a Demand'!$C$10*10)</f>
        <v>-</v>
      </c>
      <c r="AR42" s="80" t="str">
        <f>IF('3f NTS exit commodity charges'!AR$11="","-",SUM('3f NTS exit commodity charges'!AR$11:AR$12)*'3a Demand'!$C$10*10)</f>
        <v>-</v>
      </c>
      <c r="AS42" s="80" t="str">
        <f>IF('3f NTS exit commodity charges'!AS$11="","-",SUM('3f NTS exit commodity charges'!AS$11:AS$12)*'3a Demand'!$C$10*10)</f>
        <v>-</v>
      </c>
      <c r="AT42" s="80" t="str">
        <f>IF('3f NTS exit commodity charges'!AT$11="","-",SUM('3f NTS exit commodity charges'!AT$11:AT$12)*'3a Demand'!$C$10*10)</f>
        <v>-</v>
      </c>
      <c r="AU42" s="80" t="str">
        <f>IF('3f NTS exit commodity charges'!AU$11="","-",SUM('3f NTS exit commodity charges'!AU$11:AU$12)*'3a Demand'!$C$10*10)</f>
        <v>-</v>
      </c>
      <c r="AV42" s="80" t="str">
        <f>IF('3f NTS exit commodity charges'!AV$11="","-",SUM('3f NTS exit commodity charges'!AV$11:AV$12)*'3a Demand'!$C$10*10)</f>
        <v>-</v>
      </c>
      <c r="AW42" s="80" t="str">
        <f>IF('3f NTS exit commodity charges'!AW$11="","-",SUM('3f NTS exit commodity charges'!AW$11:AW$12)*'3a Demand'!$C$10*10)</f>
        <v>-</v>
      </c>
      <c r="AX42" s="80" t="str">
        <f>IF('3f NTS exit commodity charges'!AX$11="","-",SUM('3f NTS exit commodity charges'!AX$11:AX$12)*'3a Demand'!$C$10*10)</f>
        <v>-</v>
      </c>
      <c r="AY42" s="80" t="str">
        <f>IF('3f NTS exit commodity charges'!AY$11="","-",SUM('3f NTS exit commodity charges'!AY$11:AY$12)*'3a Demand'!$C$10*10)</f>
        <v>-</v>
      </c>
      <c r="AZ42" s="80" t="str">
        <f>IF('3f NTS exit commodity charges'!AZ$11="","-",SUM('3f NTS exit commodity charges'!AZ$11:AZ$12)*'3a Demand'!$C$10*10)</f>
        <v>-</v>
      </c>
      <c r="BA42" s="80" t="str">
        <f>IF('3f NTS exit commodity charges'!BA$11="","-",SUM('3f NTS exit commodity charges'!BA$11:BA$12)*'3a Demand'!$C$10*10)</f>
        <v>-</v>
      </c>
      <c r="BB42" s="80" t="str">
        <f>IF('3f NTS exit commodity charges'!BB$11="","-",SUM('3f NTS exit commodity charges'!BB$11:BB$12)*'3a Demand'!$C$10*10)</f>
        <v>-</v>
      </c>
      <c r="BC42" s="80" t="str">
        <f>IF('3f NTS exit commodity charges'!BC$11="","-",SUM('3f NTS exit commodity charges'!BC$11:BC$12)*'3a Demand'!$C$10*10)</f>
        <v>-</v>
      </c>
    </row>
    <row r="43" spans="2:55">
      <c r="B43" s="201"/>
      <c r="C43" s="201"/>
      <c r="D43" s="72" t="s">
        <v>160</v>
      </c>
      <c r="E43" s="200"/>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Demand'!$C$10*10)</f>
        <v>-</v>
      </c>
      <c r="AK43" s="80" t="str">
        <f>IF('3f NTS exit commodity charges'!AK$11="","-",SUM('3f NTS exit commodity charges'!AK$11:AK$12)*'3a Demand'!$C$10*10)</f>
        <v>-</v>
      </c>
      <c r="AL43" s="80" t="str">
        <f>IF('3f NTS exit commodity charges'!AL$11="","-",SUM('3f NTS exit commodity charges'!AL$11:AL$12)*'3a Demand'!$C$10*10)</f>
        <v>-</v>
      </c>
      <c r="AM43" s="80" t="str">
        <f>IF('3f NTS exit commodity charges'!AM$11="","-",SUM('3f NTS exit commodity charges'!AM$11:AM$12)*'3a Demand'!$C$10*10)</f>
        <v>-</v>
      </c>
      <c r="AN43" s="80" t="str">
        <f>IF('3f NTS exit commodity charges'!AN$11="","-",SUM('3f NTS exit commodity charges'!AN$11:AN$12)*'3a Demand'!$C$10*10)</f>
        <v>-</v>
      </c>
      <c r="AO43" s="80" t="str">
        <f>IF('3f NTS exit commodity charges'!AO$11="","-",SUM('3f NTS exit commodity charges'!AO$11:AO$12)*'3a Demand'!$C$10*10)</f>
        <v>-</v>
      </c>
      <c r="AP43" s="80" t="str">
        <f>IF('3f NTS exit commodity charges'!AP$11="","-",SUM('3f NTS exit commodity charges'!AP$11:AP$12)*'3a Demand'!$C$10*10)</f>
        <v>-</v>
      </c>
      <c r="AQ43" s="80" t="str">
        <f>IF('3f NTS exit commodity charges'!AQ$11="","-",SUM('3f NTS exit commodity charges'!AQ$11:AQ$12)*'3a Demand'!$C$10*10)</f>
        <v>-</v>
      </c>
      <c r="AR43" s="80" t="str">
        <f>IF('3f NTS exit commodity charges'!AR$11="","-",SUM('3f NTS exit commodity charges'!AR$11:AR$12)*'3a Demand'!$C$10*10)</f>
        <v>-</v>
      </c>
      <c r="AS43" s="80" t="str">
        <f>IF('3f NTS exit commodity charges'!AS$11="","-",SUM('3f NTS exit commodity charges'!AS$11:AS$12)*'3a Demand'!$C$10*10)</f>
        <v>-</v>
      </c>
      <c r="AT43" s="80" t="str">
        <f>IF('3f NTS exit commodity charges'!AT$11="","-",SUM('3f NTS exit commodity charges'!AT$11:AT$12)*'3a Demand'!$C$10*10)</f>
        <v>-</v>
      </c>
      <c r="AU43" s="80" t="str">
        <f>IF('3f NTS exit commodity charges'!AU$11="","-",SUM('3f NTS exit commodity charges'!AU$11:AU$12)*'3a Demand'!$C$10*10)</f>
        <v>-</v>
      </c>
      <c r="AV43" s="80" t="str">
        <f>IF('3f NTS exit commodity charges'!AV$11="","-",SUM('3f NTS exit commodity charges'!AV$11:AV$12)*'3a Demand'!$C$10*10)</f>
        <v>-</v>
      </c>
      <c r="AW43" s="80" t="str">
        <f>IF('3f NTS exit commodity charges'!AW$11="","-",SUM('3f NTS exit commodity charges'!AW$11:AW$12)*'3a Demand'!$C$10*10)</f>
        <v>-</v>
      </c>
      <c r="AX43" s="80" t="str">
        <f>IF('3f NTS exit commodity charges'!AX$11="","-",SUM('3f NTS exit commodity charges'!AX$11:AX$12)*'3a Demand'!$C$10*10)</f>
        <v>-</v>
      </c>
      <c r="AY43" s="80" t="str">
        <f>IF('3f NTS exit commodity charges'!AY$11="","-",SUM('3f NTS exit commodity charges'!AY$11:AY$12)*'3a Demand'!$C$10*10)</f>
        <v>-</v>
      </c>
      <c r="AZ43" s="80" t="str">
        <f>IF('3f NTS exit commodity charges'!AZ$11="","-",SUM('3f NTS exit commodity charges'!AZ$11:AZ$12)*'3a Demand'!$C$10*10)</f>
        <v>-</v>
      </c>
      <c r="BA43" s="80" t="str">
        <f>IF('3f NTS exit commodity charges'!BA$11="","-",SUM('3f NTS exit commodity charges'!BA$11:BA$12)*'3a Demand'!$C$10*10)</f>
        <v>-</v>
      </c>
      <c r="BB43" s="80" t="str">
        <f>IF('3f NTS exit commodity charges'!BB$11="","-",SUM('3f NTS exit commodity charges'!BB$11:BB$12)*'3a Demand'!$C$10*10)</f>
        <v>-</v>
      </c>
      <c r="BC43" s="80" t="str">
        <f>IF('3f NTS exit commodity charges'!BC$11="","-",SUM('3f NTS exit commodity charges'!BC$11:BC$12)*'3a Demand'!$C$10*10)</f>
        <v>-</v>
      </c>
    </row>
    <row r="44" spans="2:55">
      <c r="B44" s="201"/>
      <c r="C44" s="201"/>
      <c r="D44" s="72" t="s">
        <v>161</v>
      </c>
      <c r="E44" s="200"/>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Demand'!$C$10*10)</f>
        <v>-</v>
      </c>
      <c r="AK44" s="80" t="str">
        <f>IF('3f NTS exit commodity charges'!AK$11="","-",SUM('3f NTS exit commodity charges'!AK$11:AK$12)*'3a Demand'!$C$10*10)</f>
        <v>-</v>
      </c>
      <c r="AL44" s="80" t="str">
        <f>IF('3f NTS exit commodity charges'!AL$11="","-",SUM('3f NTS exit commodity charges'!AL$11:AL$12)*'3a Demand'!$C$10*10)</f>
        <v>-</v>
      </c>
      <c r="AM44" s="80" t="str">
        <f>IF('3f NTS exit commodity charges'!AM$11="","-",SUM('3f NTS exit commodity charges'!AM$11:AM$12)*'3a Demand'!$C$10*10)</f>
        <v>-</v>
      </c>
      <c r="AN44" s="80" t="str">
        <f>IF('3f NTS exit commodity charges'!AN$11="","-",SUM('3f NTS exit commodity charges'!AN$11:AN$12)*'3a Demand'!$C$10*10)</f>
        <v>-</v>
      </c>
      <c r="AO44" s="80" t="str">
        <f>IF('3f NTS exit commodity charges'!AO$11="","-",SUM('3f NTS exit commodity charges'!AO$11:AO$12)*'3a Demand'!$C$10*10)</f>
        <v>-</v>
      </c>
      <c r="AP44" s="80" t="str">
        <f>IF('3f NTS exit commodity charges'!AP$11="","-",SUM('3f NTS exit commodity charges'!AP$11:AP$12)*'3a Demand'!$C$10*10)</f>
        <v>-</v>
      </c>
      <c r="AQ44" s="80" t="str">
        <f>IF('3f NTS exit commodity charges'!AQ$11="","-",SUM('3f NTS exit commodity charges'!AQ$11:AQ$12)*'3a Demand'!$C$10*10)</f>
        <v>-</v>
      </c>
      <c r="AR44" s="80" t="str">
        <f>IF('3f NTS exit commodity charges'!AR$11="","-",SUM('3f NTS exit commodity charges'!AR$11:AR$12)*'3a Demand'!$C$10*10)</f>
        <v>-</v>
      </c>
      <c r="AS44" s="80" t="str">
        <f>IF('3f NTS exit commodity charges'!AS$11="","-",SUM('3f NTS exit commodity charges'!AS$11:AS$12)*'3a Demand'!$C$10*10)</f>
        <v>-</v>
      </c>
      <c r="AT44" s="80" t="str">
        <f>IF('3f NTS exit commodity charges'!AT$11="","-",SUM('3f NTS exit commodity charges'!AT$11:AT$12)*'3a Demand'!$C$10*10)</f>
        <v>-</v>
      </c>
      <c r="AU44" s="80" t="str">
        <f>IF('3f NTS exit commodity charges'!AU$11="","-",SUM('3f NTS exit commodity charges'!AU$11:AU$12)*'3a Demand'!$C$10*10)</f>
        <v>-</v>
      </c>
      <c r="AV44" s="80" t="str">
        <f>IF('3f NTS exit commodity charges'!AV$11="","-",SUM('3f NTS exit commodity charges'!AV$11:AV$12)*'3a Demand'!$C$10*10)</f>
        <v>-</v>
      </c>
      <c r="AW44" s="80" t="str">
        <f>IF('3f NTS exit commodity charges'!AW$11="","-",SUM('3f NTS exit commodity charges'!AW$11:AW$12)*'3a Demand'!$C$10*10)</f>
        <v>-</v>
      </c>
      <c r="AX44" s="80" t="str">
        <f>IF('3f NTS exit commodity charges'!AX$11="","-",SUM('3f NTS exit commodity charges'!AX$11:AX$12)*'3a Demand'!$C$10*10)</f>
        <v>-</v>
      </c>
      <c r="AY44" s="80" t="str">
        <f>IF('3f NTS exit commodity charges'!AY$11="","-",SUM('3f NTS exit commodity charges'!AY$11:AY$12)*'3a Demand'!$C$10*10)</f>
        <v>-</v>
      </c>
      <c r="AZ44" s="80" t="str">
        <f>IF('3f NTS exit commodity charges'!AZ$11="","-",SUM('3f NTS exit commodity charges'!AZ$11:AZ$12)*'3a Demand'!$C$10*10)</f>
        <v>-</v>
      </c>
      <c r="BA44" s="80" t="str">
        <f>IF('3f NTS exit commodity charges'!BA$11="","-",SUM('3f NTS exit commodity charges'!BA$11:BA$12)*'3a Demand'!$C$10*10)</f>
        <v>-</v>
      </c>
      <c r="BB44" s="80" t="str">
        <f>IF('3f NTS exit commodity charges'!BB$11="","-",SUM('3f NTS exit commodity charges'!BB$11:BB$12)*'3a Demand'!$C$10*10)</f>
        <v>-</v>
      </c>
      <c r="BC44" s="80" t="str">
        <f>IF('3f NTS exit commodity charges'!BC$11="","-",SUM('3f NTS exit commodity charges'!BC$11:BC$12)*'3a Demand'!$C$10*10)</f>
        <v>-</v>
      </c>
    </row>
    <row r="45" spans="2:55">
      <c r="B45" s="201"/>
      <c r="C45" s="201"/>
      <c r="D45" s="72" t="s">
        <v>162</v>
      </c>
      <c r="E45" s="200"/>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Demand'!$C$10*10)</f>
        <v>-</v>
      </c>
      <c r="AK45" s="80" t="str">
        <f>IF('3f NTS exit commodity charges'!AK$11="","-",SUM('3f NTS exit commodity charges'!AK$11:AK$12)*'3a Demand'!$C$10*10)</f>
        <v>-</v>
      </c>
      <c r="AL45" s="80" t="str">
        <f>IF('3f NTS exit commodity charges'!AL$11="","-",SUM('3f NTS exit commodity charges'!AL$11:AL$12)*'3a Demand'!$C$10*10)</f>
        <v>-</v>
      </c>
      <c r="AM45" s="80" t="str">
        <f>IF('3f NTS exit commodity charges'!AM$11="","-",SUM('3f NTS exit commodity charges'!AM$11:AM$12)*'3a Demand'!$C$10*10)</f>
        <v>-</v>
      </c>
      <c r="AN45" s="80" t="str">
        <f>IF('3f NTS exit commodity charges'!AN$11="","-",SUM('3f NTS exit commodity charges'!AN$11:AN$12)*'3a Demand'!$C$10*10)</f>
        <v>-</v>
      </c>
      <c r="AO45" s="80" t="str">
        <f>IF('3f NTS exit commodity charges'!AO$11="","-",SUM('3f NTS exit commodity charges'!AO$11:AO$12)*'3a Demand'!$C$10*10)</f>
        <v>-</v>
      </c>
      <c r="AP45" s="80" t="str">
        <f>IF('3f NTS exit commodity charges'!AP$11="","-",SUM('3f NTS exit commodity charges'!AP$11:AP$12)*'3a Demand'!$C$10*10)</f>
        <v>-</v>
      </c>
      <c r="AQ45" s="80" t="str">
        <f>IF('3f NTS exit commodity charges'!AQ$11="","-",SUM('3f NTS exit commodity charges'!AQ$11:AQ$12)*'3a Demand'!$C$10*10)</f>
        <v>-</v>
      </c>
      <c r="AR45" s="80" t="str">
        <f>IF('3f NTS exit commodity charges'!AR$11="","-",SUM('3f NTS exit commodity charges'!AR$11:AR$12)*'3a Demand'!$C$10*10)</f>
        <v>-</v>
      </c>
      <c r="AS45" s="80" t="str">
        <f>IF('3f NTS exit commodity charges'!AS$11="","-",SUM('3f NTS exit commodity charges'!AS$11:AS$12)*'3a Demand'!$C$10*10)</f>
        <v>-</v>
      </c>
      <c r="AT45" s="80" t="str">
        <f>IF('3f NTS exit commodity charges'!AT$11="","-",SUM('3f NTS exit commodity charges'!AT$11:AT$12)*'3a Demand'!$C$10*10)</f>
        <v>-</v>
      </c>
      <c r="AU45" s="80" t="str">
        <f>IF('3f NTS exit commodity charges'!AU$11="","-",SUM('3f NTS exit commodity charges'!AU$11:AU$12)*'3a Demand'!$C$10*10)</f>
        <v>-</v>
      </c>
      <c r="AV45" s="80" t="str">
        <f>IF('3f NTS exit commodity charges'!AV$11="","-",SUM('3f NTS exit commodity charges'!AV$11:AV$12)*'3a Demand'!$C$10*10)</f>
        <v>-</v>
      </c>
      <c r="AW45" s="80" t="str">
        <f>IF('3f NTS exit commodity charges'!AW$11="","-",SUM('3f NTS exit commodity charges'!AW$11:AW$12)*'3a Demand'!$C$10*10)</f>
        <v>-</v>
      </c>
      <c r="AX45" s="80" t="str">
        <f>IF('3f NTS exit commodity charges'!AX$11="","-",SUM('3f NTS exit commodity charges'!AX$11:AX$12)*'3a Demand'!$C$10*10)</f>
        <v>-</v>
      </c>
      <c r="AY45" s="80" t="str">
        <f>IF('3f NTS exit commodity charges'!AY$11="","-",SUM('3f NTS exit commodity charges'!AY$11:AY$12)*'3a Demand'!$C$10*10)</f>
        <v>-</v>
      </c>
      <c r="AZ45" s="80" t="str">
        <f>IF('3f NTS exit commodity charges'!AZ$11="","-",SUM('3f NTS exit commodity charges'!AZ$11:AZ$12)*'3a Demand'!$C$10*10)</f>
        <v>-</v>
      </c>
      <c r="BA45" s="80" t="str">
        <f>IF('3f NTS exit commodity charges'!BA$11="","-",SUM('3f NTS exit commodity charges'!BA$11:BA$12)*'3a Demand'!$C$10*10)</f>
        <v>-</v>
      </c>
      <c r="BB45" s="80" t="str">
        <f>IF('3f NTS exit commodity charges'!BB$11="","-",SUM('3f NTS exit commodity charges'!BB$11:BB$12)*'3a Demand'!$C$10*10)</f>
        <v>-</v>
      </c>
      <c r="BC45" s="80" t="str">
        <f>IF('3f NTS exit commodity charges'!BC$11="","-",SUM('3f NTS exit commodity charges'!BC$11:BC$12)*'3a Demand'!$C$10*10)</f>
        <v>-</v>
      </c>
    </row>
    <row r="46" spans="2:55">
      <c r="B46" s="201"/>
      <c r="C46" s="201"/>
      <c r="D46" s="72" t="s">
        <v>163</v>
      </c>
      <c r="E46" s="200"/>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Demand'!$C$10*10)</f>
        <v>-</v>
      </c>
      <c r="AK46" s="80" t="str">
        <f>IF('3f NTS exit commodity charges'!AK$11="","-",SUM('3f NTS exit commodity charges'!AK$11:AK$12)*'3a Demand'!$C$10*10)</f>
        <v>-</v>
      </c>
      <c r="AL46" s="80" t="str">
        <f>IF('3f NTS exit commodity charges'!AL$11="","-",SUM('3f NTS exit commodity charges'!AL$11:AL$12)*'3a Demand'!$C$10*10)</f>
        <v>-</v>
      </c>
      <c r="AM46" s="80" t="str">
        <f>IF('3f NTS exit commodity charges'!AM$11="","-",SUM('3f NTS exit commodity charges'!AM$11:AM$12)*'3a Demand'!$C$10*10)</f>
        <v>-</v>
      </c>
      <c r="AN46" s="80" t="str">
        <f>IF('3f NTS exit commodity charges'!AN$11="","-",SUM('3f NTS exit commodity charges'!AN$11:AN$12)*'3a Demand'!$C$10*10)</f>
        <v>-</v>
      </c>
      <c r="AO46" s="80" t="str">
        <f>IF('3f NTS exit commodity charges'!AO$11="","-",SUM('3f NTS exit commodity charges'!AO$11:AO$12)*'3a Demand'!$C$10*10)</f>
        <v>-</v>
      </c>
      <c r="AP46" s="80" t="str">
        <f>IF('3f NTS exit commodity charges'!AP$11="","-",SUM('3f NTS exit commodity charges'!AP$11:AP$12)*'3a Demand'!$C$10*10)</f>
        <v>-</v>
      </c>
      <c r="AQ46" s="80" t="str">
        <f>IF('3f NTS exit commodity charges'!AQ$11="","-",SUM('3f NTS exit commodity charges'!AQ$11:AQ$12)*'3a Demand'!$C$10*10)</f>
        <v>-</v>
      </c>
      <c r="AR46" s="80" t="str">
        <f>IF('3f NTS exit commodity charges'!AR$11="","-",SUM('3f NTS exit commodity charges'!AR$11:AR$12)*'3a Demand'!$C$10*10)</f>
        <v>-</v>
      </c>
      <c r="AS46" s="80" t="str">
        <f>IF('3f NTS exit commodity charges'!AS$11="","-",SUM('3f NTS exit commodity charges'!AS$11:AS$12)*'3a Demand'!$C$10*10)</f>
        <v>-</v>
      </c>
      <c r="AT46" s="80" t="str">
        <f>IF('3f NTS exit commodity charges'!AT$11="","-",SUM('3f NTS exit commodity charges'!AT$11:AT$12)*'3a Demand'!$C$10*10)</f>
        <v>-</v>
      </c>
      <c r="AU46" s="80" t="str">
        <f>IF('3f NTS exit commodity charges'!AU$11="","-",SUM('3f NTS exit commodity charges'!AU$11:AU$12)*'3a Demand'!$C$10*10)</f>
        <v>-</v>
      </c>
      <c r="AV46" s="80" t="str">
        <f>IF('3f NTS exit commodity charges'!AV$11="","-",SUM('3f NTS exit commodity charges'!AV$11:AV$12)*'3a Demand'!$C$10*10)</f>
        <v>-</v>
      </c>
      <c r="AW46" s="80" t="str">
        <f>IF('3f NTS exit commodity charges'!AW$11="","-",SUM('3f NTS exit commodity charges'!AW$11:AW$12)*'3a Demand'!$C$10*10)</f>
        <v>-</v>
      </c>
      <c r="AX46" s="80" t="str">
        <f>IF('3f NTS exit commodity charges'!AX$11="","-",SUM('3f NTS exit commodity charges'!AX$11:AX$12)*'3a Demand'!$C$10*10)</f>
        <v>-</v>
      </c>
      <c r="AY46" s="80" t="str">
        <f>IF('3f NTS exit commodity charges'!AY$11="","-",SUM('3f NTS exit commodity charges'!AY$11:AY$12)*'3a Demand'!$C$10*10)</f>
        <v>-</v>
      </c>
      <c r="AZ46" s="80" t="str">
        <f>IF('3f NTS exit commodity charges'!AZ$11="","-",SUM('3f NTS exit commodity charges'!AZ$11:AZ$12)*'3a Demand'!$C$10*10)</f>
        <v>-</v>
      </c>
      <c r="BA46" s="80" t="str">
        <f>IF('3f NTS exit commodity charges'!BA$11="","-",SUM('3f NTS exit commodity charges'!BA$11:BA$12)*'3a Demand'!$C$10*10)</f>
        <v>-</v>
      </c>
      <c r="BB46" s="80" t="str">
        <f>IF('3f NTS exit commodity charges'!BB$11="","-",SUM('3f NTS exit commodity charges'!BB$11:BB$12)*'3a Demand'!$C$10*10)</f>
        <v>-</v>
      </c>
      <c r="BC46" s="80" t="str">
        <f>IF('3f NTS exit commodity charges'!BC$11="","-",SUM('3f NTS exit commodity charges'!BC$11:BC$12)*'3a Demand'!$C$10*10)</f>
        <v>-</v>
      </c>
    </row>
    <row r="47" spans="2:55">
      <c r="B47" s="201"/>
      <c r="C47" s="201"/>
      <c r="D47" s="72" t="s">
        <v>164</v>
      </c>
      <c r="E47" s="200"/>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Demand'!$C$10*10)</f>
        <v>-</v>
      </c>
      <c r="AK47" s="80" t="str">
        <f>IF('3f NTS exit commodity charges'!AK$11="","-",SUM('3f NTS exit commodity charges'!AK$11:AK$12)*'3a Demand'!$C$10*10)</f>
        <v>-</v>
      </c>
      <c r="AL47" s="80" t="str">
        <f>IF('3f NTS exit commodity charges'!AL$11="","-",SUM('3f NTS exit commodity charges'!AL$11:AL$12)*'3a Demand'!$C$10*10)</f>
        <v>-</v>
      </c>
      <c r="AM47" s="80" t="str">
        <f>IF('3f NTS exit commodity charges'!AM$11="","-",SUM('3f NTS exit commodity charges'!AM$11:AM$12)*'3a Demand'!$C$10*10)</f>
        <v>-</v>
      </c>
      <c r="AN47" s="80" t="str">
        <f>IF('3f NTS exit commodity charges'!AN$11="","-",SUM('3f NTS exit commodity charges'!AN$11:AN$12)*'3a Demand'!$C$10*10)</f>
        <v>-</v>
      </c>
      <c r="AO47" s="80" t="str">
        <f>IF('3f NTS exit commodity charges'!AO$11="","-",SUM('3f NTS exit commodity charges'!AO$11:AO$12)*'3a Demand'!$C$10*10)</f>
        <v>-</v>
      </c>
      <c r="AP47" s="80" t="str">
        <f>IF('3f NTS exit commodity charges'!AP$11="","-",SUM('3f NTS exit commodity charges'!AP$11:AP$12)*'3a Demand'!$C$10*10)</f>
        <v>-</v>
      </c>
      <c r="AQ47" s="80" t="str">
        <f>IF('3f NTS exit commodity charges'!AQ$11="","-",SUM('3f NTS exit commodity charges'!AQ$11:AQ$12)*'3a Demand'!$C$10*10)</f>
        <v>-</v>
      </c>
      <c r="AR47" s="80" t="str">
        <f>IF('3f NTS exit commodity charges'!AR$11="","-",SUM('3f NTS exit commodity charges'!AR$11:AR$12)*'3a Demand'!$C$10*10)</f>
        <v>-</v>
      </c>
      <c r="AS47" s="80" t="str">
        <f>IF('3f NTS exit commodity charges'!AS$11="","-",SUM('3f NTS exit commodity charges'!AS$11:AS$12)*'3a Demand'!$C$10*10)</f>
        <v>-</v>
      </c>
      <c r="AT47" s="80" t="str">
        <f>IF('3f NTS exit commodity charges'!AT$11="","-",SUM('3f NTS exit commodity charges'!AT$11:AT$12)*'3a Demand'!$C$10*10)</f>
        <v>-</v>
      </c>
      <c r="AU47" s="80" t="str">
        <f>IF('3f NTS exit commodity charges'!AU$11="","-",SUM('3f NTS exit commodity charges'!AU$11:AU$12)*'3a Demand'!$C$10*10)</f>
        <v>-</v>
      </c>
      <c r="AV47" s="80" t="str">
        <f>IF('3f NTS exit commodity charges'!AV$11="","-",SUM('3f NTS exit commodity charges'!AV$11:AV$12)*'3a Demand'!$C$10*10)</f>
        <v>-</v>
      </c>
      <c r="AW47" s="80" t="str">
        <f>IF('3f NTS exit commodity charges'!AW$11="","-",SUM('3f NTS exit commodity charges'!AW$11:AW$12)*'3a Demand'!$C$10*10)</f>
        <v>-</v>
      </c>
      <c r="AX47" s="80" t="str">
        <f>IF('3f NTS exit commodity charges'!AX$11="","-",SUM('3f NTS exit commodity charges'!AX$11:AX$12)*'3a Demand'!$C$10*10)</f>
        <v>-</v>
      </c>
      <c r="AY47" s="80" t="str">
        <f>IF('3f NTS exit commodity charges'!AY$11="","-",SUM('3f NTS exit commodity charges'!AY$11:AY$12)*'3a Demand'!$C$10*10)</f>
        <v>-</v>
      </c>
      <c r="AZ47" s="80" t="str">
        <f>IF('3f NTS exit commodity charges'!AZ$11="","-",SUM('3f NTS exit commodity charges'!AZ$11:AZ$12)*'3a Demand'!$C$10*10)</f>
        <v>-</v>
      </c>
      <c r="BA47" s="80" t="str">
        <f>IF('3f NTS exit commodity charges'!BA$11="","-",SUM('3f NTS exit commodity charges'!BA$11:BA$12)*'3a Demand'!$C$10*10)</f>
        <v>-</v>
      </c>
      <c r="BB47" s="80" t="str">
        <f>IF('3f NTS exit commodity charges'!BB$11="","-",SUM('3f NTS exit commodity charges'!BB$11:BB$12)*'3a Demand'!$C$10*10)</f>
        <v>-</v>
      </c>
      <c r="BC47" s="80" t="str">
        <f>IF('3f NTS exit commodity charges'!BC$11="","-",SUM('3f NTS exit commodity charges'!BC$11:BC$12)*'3a Demand'!$C$10*10)</f>
        <v>-</v>
      </c>
    </row>
    <row r="48" spans="2:55">
      <c r="B48" s="201"/>
      <c r="C48" s="201"/>
      <c r="D48" s="72" t="s">
        <v>165</v>
      </c>
      <c r="E48" s="200"/>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Demand'!$C$10*10)</f>
        <v>-</v>
      </c>
      <c r="AK48" s="80" t="str">
        <f>IF('3f NTS exit commodity charges'!AK$11="","-",SUM('3f NTS exit commodity charges'!AK$11:AK$12)*'3a Demand'!$C$10*10)</f>
        <v>-</v>
      </c>
      <c r="AL48" s="80" t="str">
        <f>IF('3f NTS exit commodity charges'!AL$11="","-",SUM('3f NTS exit commodity charges'!AL$11:AL$12)*'3a Demand'!$C$10*10)</f>
        <v>-</v>
      </c>
      <c r="AM48" s="80" t="str">
        <f>IF('3f NTS exit commodity charges'!AM$11="","-",SUM('3f NTS exit commodity charges'!AM$11:AM$12)*'3a Demand'!$C$10*10)</f>
        <v>-</v>
      </c>
      <c r="AN48" s="80" t="str">
        <f>IF('3f NTS exit commodity charges'!AN$11="","-",SUM('3f NTS exit commodity charges'!AN$11:AN$12)*'3a Demand'!$C$10*10)</f>
        <v>-</v>
      </c>
      <c r="AO48" s="80" t="str">
        <f>IF('3f NTS exit commodity charges'!AO$11="","-",SUM('3f NTS exit commodity charges'!AO$11:AO$12)*'3a Demand'!$C$10*10)</f>
        <v>-</v>
      </c>
      <c r="AP48" s="80" t="str">
        <f>IF('3f NTS exit commodity charges'!AP$11="","-",SUM('3f NTS exit commodity charges'!AP$11:AP$12)*'3a Demand'!$C$10*10)</f>
        <v>-</v>
      </c>
      <c r="AQ48" s="80" t="str">
        <f>IF('3f NTS exit commodity charges'!AQ$11="","-",SUM('3f NTS exit commodity charges'!AQ$11:AQ$12)*'3a Demand'!$C$10*10)</f>
        <v>-</v>
      </c>
      <c r="AR48" s="80" t="str">
        <f>IF('3f NTS exit commodity charges'!AR$11="","-",SUM('3f NTS exit commodity charges'!AR$11:AR$12)*'3a Demand'!$C$10*10)</f>
        <v>-</v>
      </c>
      <c r="AS48" s="80" t="str">
        <f>IF('3f NTS exit commodity charges'!AS$11="","-",SUM('3f NTS exit commodity charges'!AS$11:AS$12)*'3a Demand'!$C$10*10)</f>
        <v>-</v>
      </c>
      <c r="AT48" s="80" t="str">
        <f>IF('3f NTS exit commodity charges'!AT$11="","-",SUM('3f NTS exit commodity charges'!AT$11:AT$12)*'3a Demand'!$C$10*10)</f>
        <v>-</v>
      </c>
      <c r="AU48" s="80" t="str">
        <f>IF('3f NTS exit commodity charges'!AU$11="","-",SUM('3f NTS exit commodity charges'!AU$11:AU$12)*'3a Demand'!$C$10*10)</f>
        <v>-</v>
      </c>
      <c r="AV48" s="80" t="str">
        <f>IF('3f NTS exit commodity charges'!AV$11="","-",SUM('3f NTS exit commodity charges'!AV$11:AV$12)*'3a Demand'!$C$10*10)</f>
        <v>-</v>
      </c>
      <c r="AW48" s="80" t="str">
        <f>IF('3f NTS exit commodity charges'!AW$11="","-",SUM('3f NTS exit commodity charges'!AW$11:AW$12)*'3a Demand'!$C$10*10)</f>
        <v>-</v>
      </c>
      <c r="AX48" s="80" t="str">
        <f>IF('3f NTS exit commodity charges'!AX$11="","-",SUM('3f NTS exit commodity charges'!AX$11:AX$12)*'3a Demand'!$C$10*10)</f>
        <v>-</v>
      </c>
      <c r="AY48" s="80" t="str">
        <f>IF('3f NTS exit commodity charges'!AY$11="","-",SUM('3f NTS exit commodity charges'!AY$11:AY$12)*'3a Demand'!$C$10*10)</f>
        <v>-</v>
      </c>
      <c r="AZ48" s="80" t="str">
        <f>IF('3f NTS exit commodity charges'!AZ$11="","-",SUM('3f NTS exit commodity charges'!AZ$11:AZ$12)*'3a Demand'!$C$10*10)</f>
        <v>-</v>
      </c>
      <c r="BA48" s="80" t="str">
        <f>IF('3f NTS exit commodity charges'!BA$11="","-",SUM('3f NTS exit commodity charges'!BA$11:BA$12)*'3a Demand'!$C$10*10)</f>
        <v>-</v>
      </c>
      <c r="BB48" s="80" t="str">
        <f>IF('3f NTS exit commodity charges'!BB$11="","-",SUM('3f NTS exit commodity charges'!BB$11:BB$12)*'3a Demand'!$C$10*10)</f>
        <v>-</v>
      </c>
      <c r="BC48" s="80" t="str">
        <f>IF('3f NTS exit commodity charges'!BC$11="","-",SUM('3f NTS exit commodity charges'!BC$11:BC$12)*'3a Demand'!$C$10*10)</f>
        <v>-</v>
      </c>
    </row>
    <row r="49" spans="2:55">
      <c r="B49" s="201"/>
      <c r="C49" s="201"/>
      <c r="D49" s="72" t="s">
        <v>166</v>
      </c>
      <c r="E49" s="200"/>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Demand'!$C$10*10)</f>
        <v>-</v>
      </c>
      <c r="AK49" s="80" t="str">
        <f>IF('3f NTS exit commodity charges'!AK$11="","-",SUM('3f NTS exit commodity charges'!AK$11:AK$12)*'3a Demand'!$C$10*10)</f>
        <v>-</v>
      </c>
      <c r="AL49" s="80" t="str">
        <f>IF('3f NTS exit commodity charges'!AL$11="","-",SUM('3f NTS exit commodity charges'!AL$11:AL$12)*'3a Demand'!$C$10*10)</f>
        <v>-</v>
      </c>
      <c r="AM49" s="80" t="str">
        <f>IF('3f NTS exit commodity charges'!AM$11="","-",SUM('3f NTS exit commodity charges'!AM$11:AM$12)*'3a Demand'!$C$10*10)</f>
        <v>-</v>
      </c>
      <c r="AN49" s="80" t="str">
        <f>IF('3f NTS exit commodity charges'!AN$11="","-",SUM('3f NTS exit commodity charges'!AN$11:AN$12)*'3a Demand'!$C$10*10)</f>
        <v>-</v>
      </c>
      <c r="AO49" s="80" t="str">
        <f>IF('3f NTS exit commodity charges'!AO$11="","-",SUM('3f NTS exit commodity charges'!AO$11:AO$12)*'3a Demand'!$C$10*10)</f>
        <v>-</v>
      </c>
      <c r="AP49" s="80" t="str">
        <f>IF('3f NTS exit commodity charges'!AP$11="","-",SUM('3f NTS exit commodity charges'!AP$11:AP$12)*'3a Demand'!$C$10*10)</f>
        <v>-</v>
      </c>
      <c r="AQ49" s="80" t="str">
        <f>IF('3f NTS exit commodity charges'!AQ$11="","-",SUM('3f NTS exit commodity charges'!AQ$11:AQ$12)*'3a Demand'!$C$10*10)</f>
        <v>-</v>
      </c>
      <c r="AR49" s="80" t="str">
        <f>IF('3f NTS exit commodity charges'!AR$11="","-",SUM('3f NTS exit commodity charges'!AR$11:AR$12)*'3a Demand'!$C$10*10)</f>
        <v>-</v>
      </c>
      <c r="AS49" s="80" t="str">
        <f>IF('3f NTS exit commodity charges'!AS$11="","-",SUM('3f NTS exit commodity charges'!AS$11:AS$12)*'3a Demand'!$C$10*10)</f>
        <v>-</v>
      </c>
      <c r="AT49" s="80" t="str">
        <f>IF('3f NTS exit commodity charges'!AT$11="","-",SUM('3f NTS exit commodity charges'!AT$11:AT$12)*'3a Demand'!$C$10*10)</f>
        <v>-</v>
      </c>
      <c r="AU49" s="80" t="str">
        <f>IF('3f NTS exit commodity charges'!AU$11="","-",SUM('3f NTS exit commodity charges'!AU$11:AU$12)*'3a Demand'!$C$10*10)</f>
        <v>-</v>
      </c>
      <c r="AV49" s="80" t="str">
        <f>IF('3f NTS exit commodity charges'!AV$11="","-",SUM('3f NTS exit commodity charges'!AV$11:AV$12)*'3a Demand'!$C$10*10)</f>
        <v>-</v>
      </c>
      <c r="AW49" s="80" t="str">
        <f>IF('3f NTS exit commodity charges'!AW$11="","-",SUM('3f NTS exit commodity charges'!AW$11:AW$12)*'3a Demand'!$C$10*10)</f>
        <v>-</v>
      </c>
      <c r="AX49" s="80" t="str">
        <f>IF('3f NTS exit commodity charges'!AX$11="","-",SUM('3f NTS exit commodity charges'!AX$11:AX$12)*'3a Demand'!$C$10*10)</f>
        <v>-</v>
      </c>
      <c r="AY49" s="80" t="str">
        <f>IF('3f NTS exit commodity charges'!AY$11="","-",SUM('3f NTS exit commodity charges'!AY$11:AY$12)*'3a Demand'!$C$10*10)</f>
        <v>-</v>
      </c>
      <c r="AZ49" s="80" t="str">
        <f>IF('3f NTS exit commodity charges'!AZ$11="","-",SUM('3f NTS exit commodity charges'!AZ$11:AZ$12)*'3a Demand'!$C$10*10)</f>
        <v>-</v>
      </c>
      <c r="BA49" s="80" t="str">
        <f>IF('3f NTS exit commodity charges'!BA$11="","-",SUM('3f NTS exit commodity charges'!BA$11:BA$12)*'3a Demand'!$C$10*10)</f>
        <v>-</v>
      </c>
      <c r="BB49" s="80" t="str">
        <f>IF('3f NTS exit commodity charges'!BB$11="","-",SUM('3f NTS exit commodity charges'!BB$11:BB$12)*'3a Demand'!$C$10*10)</f>
        <v>-</v>
      </c>
      <c r="BC49" s="80" t="str">
        <f>IF('3f NTS exit commodity charges'!BC$11="","-",SUM('3f NTS exit commodity charges'!BC$11:BC$12)*'3a Demand'!$C$10*10)</f>
        <v>-</v>
      </c>
    </row>
    <row r="50" spans="2:55">
      <c r="B50" s="201"/>
      <c r="C50" s="201"/>
      <c r="D50" s="72" t="s">
        <v>167</v>
      </c>
      <c r="E50" s="200"/>
      <c r="F50" s="29"/>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29"/>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Demand'!$C$10*10)</f>
        <v>-</v>
      </c>
      <c r="AK50" s="80" t="str">
        <f>IF('3f NTS exit commodity charges'!AK$11="","-",SUM('3f NTS exit commodity charges'!AK$11:AK$12)*'3a Demand'!$C$10*10)</f>
        <v>-</v>
      </c>
      <c r="AL50" s="80" t="str">
        <f>IF('3f NTS exit commodity charges'!AL$11="","-",SUM('3f NTS exit commodity charges'!AL$11:AL$12)*'3a Demand'!$C$10*10)</f>
        <v>-</v>
      </c>
      <c r="AM50" s="80" t="str">
        <f>IF('3f NTS exit commodity charges'!AM$11="","-",SUM('3f NTS exit commodity charges'!AM$11:AM$12)*'3a Demand'!$C$10*10)</f>
        <v>-</v>
      </c>
      <c r="AN50" s="80" t="str">
        <f>IF('3f NTS exit commodity charges'!AN$11="","-",SUM('3f NTS exit commodity charges'!AN$11:AN$12)*'3a Demand'!$C$10*10)</f>
        <v>-</v>
      </c>
      <c r="AO50" s="80" t="str">
        <f>IF('3f NTS exit commodity charges'!AO$11="","-",SUM('3f NTS exit commodity charges'!AO$11:AO$12)*'3a Demand'!$C$10*10)</f>
        <v>-</v>
      </c>
      <c r="AP50" s="80" t="str">
        <f>IF('3f NTS exit commodity charges'!AP$11="","-",SUM('3f NTS exit commodity charges'!AP$11:AP$12)*'3a Demand'!$C$10*10)</f>
        <v>-</v>
      </c>
      <c r="AQ50" s="80" t="str">
        <f>IF('3f NTS exit commodity charges'!AQ$11="","-",SUM('3f NTS exit commodity charges'!AQ$11:AQ$12)*'3a Demand'!$C$10*10)</f>
        <v>-</v>
      </c>
      <c r="AR50" s="80" t="str">
        <f>IF('3f NTS exit commodity charges'!AR$11="","-",SUM('3f NTS exit commodity charges'!AR$11:AR$12)*'3a Demand'!$C$10*10)</f>
        <v>-</v>
      </c>
      <c r="AS50" s="80" t="str">
        <f>IF('3f NTS exit commodity charges'!AS$11="","-",SUM('3f NTS exit commodity charges'!AS$11:AS$12)*'3a Demand'!$C$10*10)</f>
        <v>-</v>
      </c>
      <c r="AT50" s="80" t="str">
        <f>IF('3f NTS exit commodity charges'!AT$11="","-",SUM('3f NTS exit commodity charges'!AT$11:AT$12)*'3a Demand'!$C$10*10)</f>
        <v>-</v>
      </c>
      <c r="AU50" s="80" t="str">
        <f>IF('3f NTS exit commodity charges'!AU$11="","-",SUM('3f NTS exit commodity charges'!AU$11:AU$12)*'3a Demand'!$C$10*10)</f>
        <v>-</v>
      </c>
      <c r="AV50" s="80" t="str">
        <f>IF('3f NTS exit commodity charges'!AV$11="","-",SUM('3f NTS exit commodity charges'!AV$11:AV$12)*'3a Demand'!$C$10*10)</f>
        <v>-</v>
      </c>
      <c r="AW50" s="80" t="str">
        <f>IF('3f NTS exit commodity charges'!AW$11="","-",SUM('3f NTS exit commodity charges'!AW$11:AW$12)*'3a Demand'!$C$10*10)</f>
        <v>-</v>
      </c>
      <c r="AX50" s="80" t="str">
        <f>IF('3f NTS exit commodity charges'!AX$11="","-",SUM('3f NTS exit commodity charges'!AX$11:AX$12)*'3a Demand'!$C$10*10)</f>
        <v>-</v>
      </c>
      <c r="AY50" s="80" t="str">
        <f>IF('3f NTS exit commodity charges'!AY$11="","-",SUM('3f NTS exit commodity charges'!AY$11:AY$12)*'3a Demand'!$C$10*10)</f>
        <v>-</v>
      </c>
      <c r="AZ50" s="80" t="str">
        <f>IF('3f NTS exit commodity charges'!AZ$11="","-",SUM('3f NTS exit commodity charges'!AZ$11:AZ$12)*'3a Demand'!$C$10*10)</f>
        <v>-</v>
      </c>
      <c r="BA50" s="80" t="str">
        <f>IF('3f NTS exit commodity charges'!BA$11="","-",SUM('3f NTS exit commodity charges'!BA$11:BA$12)*'3a Demand'!$C$10*10)</f>
        <v>-</v>
      </c>
      <c r="BB50" s="80" t="str">
        <f>IF('3f NTS exit commodity charges'!BB$11="","-",SUM('3f NTS exit commodity charges'!BB$11:BB$12)*'3a Demand'!$C$10*10)</f>
        <v>-</v>
      </c>
      <c r="BC50" s="80" t="str">
        <f>IF('3f NTS exit commodity charges'!BC$11="","-",SUM('3f NTS exit commodity charges'!BC$11:BC$12)*'3a Demand'!$C$10*10)</f>
        <v>-</v>
      </c>
    </row>
    <row r="51" spans="2:55" ht="13.5" customHeight="1">
      <c r="B51" s="201" t="s">
        <v>182</v>
      </c>
      <c r="C51" s="201" t="s">
        <v>128</v>
      </c>
      <c r="D51" s="72" t="s">
        <v>155</v>
      </c>
      <c r="E51" s="200"/>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t="str">
        <f>IF('3f NTS exit commodity charges'!AF$13="","-",('3f NTS exit commodity charges'!AF$13)*'3a Demand'!$C$10*10)</f>
        <v>-</v>
      </c>
      <c r="AG51" s="80" t="str">
        <f>IF('3f NTS exit commodity charges'!AG$13="","-",('3f NTS exit commodity charges'!AG$13)*'3a Demand'!$C$10*10)</f>
        <v>-</v>
      </c>
      <c r="AH51" s="80" t="str">
        <f>IF('3f NTS exit commodity charges'!AH$13="","-",('3f NTS exit commodity charges'!AH$13)*'3a Demand'!$C$10*10)</f>
        <v>-</v>
      </c>
      <c r="AI51" s="80" t="str">
        <f>IF('3f NTS exit commodity charges'!AI$13="","-",('3f NTS exit commodity charges'!AI$13)*'3a Demand'!$C$10*10)</f>
        <v>-</v>
      </c>
      <c r="AJ51" s="80" t="str">
        <f>IF('3f NTS exit commodity charges'!AJ$13="","-",('3f NTS exit commodity charges'!AJ$13)*'3a Demand'!$C$10*10)</f>
        <v>-</v>
      </c>
      <c r="AK51" s="80" t="str">
        <f>IF('3f NTS exit commodity charges'!AK$13="","-",('3f NTS exit commodity charges'!AK$13)*'3a Demand'!$C$10*10)</f>
        <v>-</v>
      </c>
      <c r="AL51" s="80" t="str">
        <f>IF('3f NTS exit commodity charges'!AL$13="","-",('3f NTS exit commodity charges'!AL$13)*'3a Demand'!$C$10*10)</f>
        <v>-</v>
      </c>
      <c r="AM51" s="80" t="str">
        <f>IF('3f NTS exit commodity charges'!AM$13="","-",('3f NTS exit commodity charges'!AM$13)*'3a Demand'!$C$10*10)</f>
        <v>-</v>
      </c>
      <c r="AN51" s="80" t="str">
        <f>IF('3f NTS exit commodity charges'!AN$13="","-",('3f NTS exit commodity charges'!AN$13)*'3a Demand'!$C$10*10)</f>
        <v>-</v>
      </c>
      <c r="AO51" s="80" t="str">
        <f>IF('3f NTS exit commodity charges'!AO$13="","-",('3f NTS exit commodity charges'!AO$13)*'3a Demand'!$C$10*10)</f>
        <v>-</v>
      </c>
      <c r="AP51" s="80" t="str">
        <f>IF('3f NTS exit commodity charges'!AP$13="","-",('3f NTS exit commodity charges'!AP$13)*'3a Demand'!$C$10*10)</f>
        <v>-</v>
      </c>
      <c r="AQ51" s="80" t="str">
        <f>IF('3f NTS exit commodity charges'!AQ$13="","-",('3f NTS exit commodity charges'!AQ$13)*'3a Demand'!$C$10*10)</f>
        <v>-</v>
      </c>
      <c r="AR51" s="80" t="str">
        <f>IF('3f NTS exit commodity charges'!AR$13="","-",('3f NTS exit commodity charges'!AR$13)*'3a Demand'!$C$10*10)</f>
        <v>-</v>
      </c>
      <c r="AS51" s="80" t="str">
        <f>IF('3f NTS exit commodity charges'!AS$13="","-",('3f NTS exit commodity charges'!AS$13)*'3a Demand'!$C$10*10)</f>
        <v>-</v>
      </c>
      <c r="AT51" s="80" t="str">
        <f>IF('3f NTS exit commodity charges'!AT$13="","-",('3f NTS exit commodity charges'!AT$13)*'3a Demand'!$C$10*10)</f>
        <v>-</v>
      </c>
      <c r="AU51" s="80" t="str">
        <f>IF('3f NTS exit commodity charges'!AU$13="","-",('3f NTS exit commodity charges'!AU$13)*'3a Demand'!$C$10*10)</f>
        <v>-</v>
      </c>
      <c r="AV51" s="80" t="str">
        <f>IF('3f NTS exit commodity charges'!AV$13="","-",('3f NTS exit commodity charges'!AV$13)*'3a Demand'!$C$10*10)</f>
        <v>-</v>
      </c>
      <c r="AW51" s="80" t="str">
        <f>IF('3f NTS exit commodity charges'!AW$13="","-",('3f NTS exit commodity charges'!AW$13)*'3a Demand'!$C$10*10)</f>
        <v>-</v>
      </c>
      <c r="AX51" s="80" t="str">
        <f>IF('3f NTS exit commodity charges'!AX$13="","-",('3f NTS exit commodity charges'!AX$13)*'3a Demand'!$C$10*10)</f>
        <v>-</v>
      </c>
      <c r="AY51" s="80" t="str">
        <f>IF('3f NTS exit commodity charges'!AY$13="","-",('3f NTS exit commodity charges'!AY$13)*'3a Demand'!$C$10*10)</f>
        <v>-</v>
      </c>
      <c r="AZ51" s="80" t="str">
        <f>IF('3f NTS exit commodity charges'!AZ$13="","-",('3f NTS exit commodity charges'!AZ$13)*'3a Demand'!$C$10*10)</f>
        <v>-</v>
      </c>
      <c r="BA51" s="80" t="str">
        <f>IF('3f NTS exit commodity charges'!BA$13="","-",('3f NTS exit commodity charges'!BA$13)*'3a Demand'!$C$10*10)</f>
        <v>-</v>
      </c>
      <c r="BB51" s="80" t="str">
        <f>IF('3f NTS exit commodity charges'!BB$13="","-",('3f NTS exit commodity charges'!BB$13)*'3a Demand'!$C$10*10)</f>
        <v>-</v>
      </c>
      <c r="BC51" s="80" t="str">
        <f>IF('3f NTS exit commodity charges'!BC$13="","-",('3f NTS exit commodity charges'!BC$13)*'3a Demand'!$C$10*10)</f>
        <v>-</v>
      </c>
    </row>
    <row r="52" spans="2:55">
      <c r="B52" s="201"/>
      <c r="C52" s="201"/>
      <c r="D52" s="72" t="s">
        <v>156</v>
      </c>
      <c r="E52" s="200"/>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t="str">
        <f>IF('3f NTS exit commodity charges'!AF$13="","-",('3f NTS exit commodity charges'!AF$13)*'3a Demand'!$C$10*10)</f>
        <v>-</v>
      </c>
      <c r="AG52" s="80" t="str">
        <f>IF('3f NTS exit commodity charges'!AG$13="","-",('3f NTS exit commodity charges'!AG$13)*'3a Demand'!$C$10*10)</f>
        <v>-</v>
      </c>
      <c r="AH52" s="80" t="str">
        <f>IF('3f NTS exit commodity charges'!AH$13="","-",('3f NTS exit commodity charges'!AH$13)*'3a Demand'!$C$10*10)</f>
        <v>-</v>
      </c>
      <c r="AI52" s="80" t="str">
        <f>IF('3f NTS exit commodity charges'!AI$13="","-",('3f NTS exit commodity charges'!AI$13)*'3a Demand'!$C$10*10)</f>
        <v>-</v>
      </c>
      <c r="AJ52" s="80" t="str">
        <f>IF('3f NTS exit commodity charges'!AJ$13="","-",('3f NTS exit commodity charges'!AJ$13)*'3a Demand'!$C$10*10)</f>
        <v>-</v>
      </c>
      <c r="AK52" s="80" t="str">
        <f>IF('3f NTS exit commodity charges'!AK$13="","-",('3f NTS exit commodity charges'!AK$13)*'3a Demand'!$C$10*10)</f>
        <v>-</v>
      </c>
      <c r="AL52" s="80" t="str">
        <f>IF('3f NTS exit commodity charges'!AL$13="","-",('3f NTS exit commodity charges'!AL$13)*'3a Demand'!$C$10*10)</f>
        <v>-</v>
      </c>
      <c r="AM52" s="80" t="str">
        <f>IF('3f NTS exit commodity charges'!AM$13="","-",('3f NTS exit commodity charges'!AM$13)*'3a Demand'!$C$10*10)</f>
        <v>-</v>
      </c>
      <c r="AN52" s="80" t="str">
        <f>IF('3f NTS exit commodity charges'!AN$13="","-",('3f NTS exit commodity charges'!AN$13)*'3a Demand'!$C$10*10)</f>
        <v>-</v>
      </c>
      <c r="AO52" s="80" t="str">
        <f>IF('3f NTS exit commodity charges'!AO$13="","-",('3f NTS exit commodity charges'!AO$13)*'3a Demand'!$C$10*10)</f>
        <v>-</v>
      </c>
      <c r="AP52" s="80" t="str">
        <f>IF('3f NTS exit commodity charges'!AP$13="","-",('3f NTS exit commodity charges'!AP$13)*'3a Demand'!$C$10*10)</f>
        <v>-</v>
      </c>
      <c r="AQ52" s="80" t="str">
        <f>IF('3f NTS exit commodity charges'!AQ$13="","-",('3f NTS exit commodity charges'!AQ$13)*'3a Demand'!$C$10*10)</f>
        <v>-</v>
      </c>
      <c r="AR52" s="80" t="str">
        <f>IF('3f NTS exit commodity charges'!AR$13="","-",('3f NTS exit commodity charges'!AR$13)*'3a Demand'!$C$10*10)</f>
        <v>-</v>
      </c>
      <c r="AS52" s="80" t="str">
        <f>IF('3f NTS exit commodity charges'!AS$13="","-",('3f NTS exit commodity charges'!AS$13)*'3a Demand'!$C$10*10)</f>
        <v>-</v>
      </c>
      <c r="AT52" s="80" t="str">
        <f>IF('3f NTS exit commodity charges'!AT$13="","-",('3f NTS exit commodity charges'!AT$13)*'3a Demand'!$C$10*10)</f>
        <v>-</v>
      </c>
      <c r="AU52" s="80" t="str">
        <f>IF('3f NTS exit commodity charges'!AU$13="","-",('3f NTS exit commodity charges'!AU$13)*'3a Demand'!$C$10*10)</f>
        <v>-</v>
      </c>
      <c r="AV52" s="80" t="str">
        <f>IF('3f NTS exit commodity charges'!AV$13="","-",('3f NTS exit commodity charges'!AV$13)*'3a Demand'!$C$10*10)</f>
        <v>-</v>
      </c>
      <c r="AW52" s="80" t="str">
        <f>IF('3f NTS exit commodity charges'!AW$13="","-",('3f NTS exit commodity charges'!AW$13)*'3a Demand'!$C$10*10)</f>
        <v>-</v>
      </c>
      <c r="AX52" s="80" t="str">
        <f>IF('3f NTS exit commodity charges'!AX$13="","-",('3f NTS exit commodity charges'!AX$13)*'3a Demand'!$C$10*10)</f>
        <v>-</v>
      </c>
      <c r="AY52" s="80" t="str">
        <f>IF('3f NTS exit commodity charges'!AY$13="","-",('3f NTS exit commodity charges'!AY$13)*'3a Demand'!$C$10*10)</f>
        <v>-</v>
      </c>
      <c r="AZ52" s="80" t="str">
        <f>IF('3f NTS exit commodity charges'!AZ$13="","-",('3f NTS exit commodity charges'!AZ$13)*'3a Demand'!$C$10*10)</f>
        <v>-</v>
      </c>
      <c r="BA52" s="80" t="str">
        <f>IF('3f NTS exit commodity charges'!BA$13="","-",('3f NTS exit commodity charges'!BA$13)*'3a Demand'!$C$10*10)</f>
        <v>-</v>
      </c>
      <c r="BB52" s="80" t="str">
        <f>IF('3f NTS exit commodity charges'!BB$13="","-",('3f NTS exit commodity charges'!BB$13)*'3a Demand'!$C$10*10)</f>
        <v>-</v>
      </c>
      <c r="BC52" s="80" t="str">
        <f>IF('3f NTS exit commodity charges'!BC$13="","-",('3f NTS exit commodity charges'!BC$13)*'3a Demand'!$C$10*10)</f>
        <v>-</v>
      </c>
    </row>
    <row r="53" spans="2:55">
      <c r="B53" s="201"/>
      <c r="C53" s="201"/>
      <c r="D53" s="72" t="s">
        <v>157</v>
      </c>
      <c r="E53" s="200"/>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t="str">
        <f>IF('3f NTS exit commodity charges'!AF$13="","-",('3f NTS exit commodity charges'!AF$13)*'3a Demand'!$C$10*10)</f>
        <v>-</v>
      </c>
      <c r="AG53" s="80" t="str">
        <f>IF('3f NTS exit commodity charges'!AG$13="","-",('3f NTS exit commodity charges'!AG$13)*'3a Demand'!$C$10*10)</f>
        <v>-</v>
      </c>
      <c r="AH53" s="80" t="str">
        <f>IF('3f NTS exit commodity charges'!AH$13="","-",('3f NTS exit commodity charges'!AH$13)*'3a Demand'!$C$10*10)</f>
        <v>-</v>
      </c>
      <c r="AI53" s="80" t="str">
        <f>IF('3f NTS exit commodity charges'!AI$13="","-",('3f NTS exit commodity charges'!AI$13)*'3a Demand'!$C$10*10)</f>
        <v>-</v>
      </c>
      <c r="AJ53" s="80" t="str">
        <f>IF('3f NTS exit commodity charges'!AJ$13="","-",('3f NTS exit commodity charges'!AJ$13)*'3a Demand'!$C$10*10)</f>
        <v>-</v>
      </c>
      <c r="AK53" s="80" t="str">
        <f>IF('3f NTS exit commodity charges'!AK$13="","-",('3f NTS exit commodity charges'!AK$13)*'3a Demand'!$C$10*10)</f>
        <v>-</v>
      </c>
      <c r="AL53" s="80" t="str">
        <f>IF('3f NTS exit commodity charges'!AL$13="","-",('3f NTS exit commodity charges'!AL$13)*'3a Demand'!$C$10*10)</f>
        <v>-</v>
      </c>
      <c r="AM53" s="80" t="str">
        <f>IF('3f NTS exit commodity charges'!AM$13="","-",('3f NTS exit commodity charges'!AM$13)*'3a Demand'!$C$10*10)</f>
        <v>-</v>
      </c>
      <c r="AN53" s="80" t="str">
        <f>IF('3f NTS exit commodity charges'!AN$13="","-",('3f NTS exit commodity charges'!AN$13)*'3a Demand'!$C$10*10)</f>
        <v>-</v>
      </c>
      <c r="AO53" s="80" t="str">
        <f>IF('3f NTS exit commodity charges'!AO$13="","-",('3f NTS exit commodity charges'!AO$13)*'3a Demand'!$C$10*10)</f>
        <v>-</v>
      </c>
      <c r="AP53" s="80" t="str">
        <f>IF('3f NTS exit commodity charges'!AP$13="","-",('3f NTS exit commodity charges'!AP$13)*'3a Demand'!$C$10*10)</f>
        <v>-</v>
      </c>
      <c r="AQ53" s="80" t="str">
        <f>IF('3f NTS exit commodity charges'!AQ$13="","-",('3f NTS exit commodity charges'!AQ$13)*'3a Demand'!$C$10*10)</f>
        <v>-</v>
      </c>
      <c r="AR53" s="80" t="str">
        <f>IF('3f NTS exit commodity charges'!AR$13="","-",('3f NTS exit commodity charges'!AR$13)*'3a Demand'!$C$10*10)</f>
        <v>-</v>
      </c>
      <c r="AS53" s="80" t="str">
        <f>IF('3f NTS exit commodity charges'!AS$13="","-",('3f NTS exit commodity charges'!AS$13)*'3a Demand'!$C$10*10)</f>
        <v>-</v>
      </c>
      <c r="AT53" s="80" t="str">
        <f>IF('3f NTS exit commodity charges'!AT$13="","-",('3f NTS exit commodity charges'!AT$13)*'3a Demand'!$C$10*10)</f>
        <v>-</v>
      </c>
      <c r="AU53" s="80" t="str">
        <f>IF('3f NTS exit commodity charges'!AU$13="","-",('3f NTS exit commodity charges'!AU$13)*'3a Demand'!$C$10*10)</f>
        <v>-</v>
      </c>
      <c r="AV53" s="80" t="str">
        <f>IF('3f NTS exit commodity charges'!AV$13="","-",('3f NTS exit commodity charges'!AV$13)*'3a Demand'!$C$10*10)</f>
        <v>-</v>
      </c>
      <c r="AW53" s="80" t="str">
        <f>IF('3f NTS exit commodity charges'!AW$13="","-",('3f NTS exit commodity charges'!AW$13)*'3a Demand'!$C$10*10)</f>
        <v>-</v>
      </c>
      <c r="AX53" s="80" t="str">
        <f>IF('3f NTS exit commodity charges'!AX$13="","-",('3f NTS exit commodity charges'!AX$13)*'3a Demand'!$C$10*10)</f>
        <v>-</v>
      </c>
      <c r="AY53" s="80" t="str">
        <f>IF('3f NTS exit commodity charges'!AY$13="","-",('3f NTS exit commodity charges'!AY$13)*'3a Demand'!$C$10*10)</f>
        <v>-</v>
      </c>
      <c r="AZ53" s="80" t="str">
        <f>IF('3f NTS exit commodity charges'!AZ$13="","-",('3f NTS exit commodity charges'!AZ$13)*'3a Demand'!$C$10*10)</f>
        <v>-</v>
      </c>
      <c r="BA53" s="80" t="str">
        <f>IF('3f NTS exit commodity charges'!BA$13="","-",('3f NTS exit commodity charges'!BA$13)*'3a Demand'!$C$10*10)</f>
        <v>-</v>
      </c>
      <c r="BB53" s="80" t="str">
        <f>IF('3f NTS exit commodity charges'!BB$13="","-",('3f NTS exit commodity charges'!BB$13)*'3a Demand'!$C$10*10)</f>
        <v>-</v>
      </c>
      <c r="BC53" s="80" t="str">
        <f>IF('3f NTS exit commodity charges'!BC$13="","-",('3f NTS exit commodity charges'!BC$13)*'3a Demand'!$C$10*10)</f>
        <v>-</v>
      </c>
    </row>
    <row r="54" spans="2:55">
      <c r="B54" s="201"/>
      <c r="C54" s="201"/>
      <c r="D54" s="72" t="s">
        <v>158</v>
      </c>
      <c r="E54" s="200"/>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t="str">
        <f>IF('3f NTS exit commodity charges'!AF$13="","-",('3f NTS exit commodity charges'!AF$13)*'3a Demand'!$C$10*10)</f>
        <v>-</v>
      </c>
      <c r="AG54" s="80" t="str">
        <f>IF('3f NTS exit commodity charges'!AG$13="","-",('3f NTS exit commodity charges'!AG$13)*'3a Demand'!$C$10*10)</f>
        <v>-</v>
      </c>
      <c r="AH54" s="80" t="str">
        <f>IF('3f NTS exit commodity charges'!AH$13="","-",('3f NTS exit commodity charges'!AH$13)*'3a Demand'!$C$10*10)</f>
        <v>-</v>
      </c>
      <c r="AI54" s="80" t="str">
        <f>IF('3f NTS exit commodity charges'!AI$13="","-",('3f NTS exit commodity charges'!AI$13)*'3a Demand'!$C$10*10)</f>
        <v>-</v>
      </c>
      <c r="AJ54" s="80" t="str">
        <f>IF('3f NTS exit commodity charges'!AJ$13="","-",('3f NTS exit commodity charges'!AJ$13)*'3a Demand'!$C$10*10)</f>
        <v>-</v>
      </c>
      <c r="AK54" s="80" t="str">
        <f>IF('3f NTS exit commodity charges'!AK$13="","-",('3f NTS exit commodity charges'!AK$13)*'3a Demand'!$C$10*10)</f>
        <v>-</v>
      </c>
      <c r="AL54" s="80" t="str">
        <f>IF('3f NTS exit commodity charges'!AL$13="","-",('3f NTS exit commodity charges'!AL$13)*'3a Demand'!$C$10*10)</f>
        <v>-</v>
      </c>
      <c r="AM54" s="80" t="str">
        <f>IF('3f NTS exit commodity charges'!AM$13="","-",('3f NTS exit commodity charges'!AM$13)*'3a Demand'!$C$10*10)</f>
        <v>-</v>
      </c>
      <c r="AN54" s="80" t="str">
        <f>IF('3f NTS exit commodity charges'!AN$13="","-",('3f NTS exit commodity charges'!AN$13)*'3a Demand'!$C$10*10)</f>
        <v>-</v>
      </c>
      <c r="AO54" s="80" t="str">
        <f>IF('3f NTS exit commodity charges'!AO$13="","-",('3f NTS exit commodity charges'!AO$13)*'3a Demand'!$C$10*10)</f>
        <v>-</v>
      </c>
      <c r="AP54" s="80" t="str">
        <f>IF('3f NTS exit commodity charges'!AP$13="","-",('3f NTS exit commodity charges'!AP$13)*'3a Demand'!$C$10*10)</f>
        <v>-</v>
      </c>
      <c r="AQ54" s="80" t="str">
        <f>IF('3f NTS exit commodity charges'!AQ$13="","-",('3f NTS exit commodity charges'!AQ$13)*'3a Demand'!$C$10*10)</f>
        <v>-</v>
      </c>
      <c r="AR54" s="80" t="str">
        <f>IF('3f NTS exit commodity charges'!AR$13="","-",('3f NTS exit commodity charges'!AR$13)*'3a Demand'!$C$10*10)</f>
        <v>-</v>
      </c>
      <c r="AS54" s="80" t="str">
        <f>IF('3f NTS exit commodity charges'!AS$13="","-",('3f NTS exit commodity charges'!AS$13)*'3a Demand'!$C$10*10)</f>
        <v>-</v>
      </c>
      <c r="AT54" s="80" t="str">
        <f>IF('3f NTS exit commodity charges'!AT$13="","-",('3f NTS exit commodity charges'!AT$13)*'3a Demand'!$C$10*10)</f>
        <v>-</v>
      </c>
      <c r="AU54" s="80" t="str">
        <f>IF('3f NTS exit commodity charges'!AU$13="","-",('3f NTS exit commodity charges'!AU$13)*'3a Demand'!$C$10*10)</f>
        <v>-</v>
      </c>
      <c r="AV54" s="80" t="str">
        <f>IF('3f NTS exit commodity charges'!AV$13="","-",('3f NTS exit commodity charges'!AV$13)*'3a Demand'!$C$10*10)</f>
        <v>-</v>
      </c>
      <c r="AW54" s="80" t="str">
        <f>IF('3f NTS exit commodity charges'!AW$13="","-",('3f NTS exit commodity charges'!AW$13)*'3a Demand'!$C$10*10)</f>
        <v>-</v>
      </c>
      <c r="AX54" s="80" t="str">
        <f>IF('3f NTS exit commodity charges'!AX$13="","-",('3f NTS exit commodity charges'!AX$13)*'3a Demand'!$C$10*10)</f>
        <v>-</v>
      </c>
      <c r="AY54" s="80" t="str">
        <f>IF('3f NTS exit commodity charges'!AY$13="","-",('3f NTS exit commodity charges'!AY$13)*'3a Demand'!$C$10*10)</f>
        <v>-</v>
      </c>
      <c r="AZ54" s="80" t="str">
        <f>IF('3f NTS exit commodity charges'!AZ$13="","-",('3f NTS exit commodity charges'!AZ$13)*'3a Demand'!$C$10*10)</f>
        <v>-</v>
      </c>
      <c r="BA54" s="80" t="str">
        <f>IF('3f NTS exit commodity charges'!BA$13="","-",('3f NTS exit commodity charges'!BA$13)*'3a Demand'!$C$10*10)</f>
        <v>-</v>
      </c>
      <c r="BB54" s="80" t="str">
        <f>IF('3f NTS exit commodity charges'!BB$13="","-",('3f NTS exit commodity charges'!BB$13)*'3a Demand'!$C$10*10)</f>
        <v>-</v>
      </c>
      <c r="BC54" s="80" t="str">
        <f>IF('3f NTS exit commodity charges'!BC$13="","-",('3f NTS exit commodity charges'!BC$13)*'3a Demand'!$C$10*10)</f>
        <v>-</v>
      </c>
    </row>
    <row r="55" spans="2:55">
      <c r="B55" s="201"/>
      <c r="C55" s="201"/>
      <c r="D55" s="72" t="s">
        <v>159</v>
      </c>
      <c r="E55" s="200"/>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t="str">
        <f>IF('3f NTS exit commodity charges'!AF$13="","-",('3f NTS exit commodity charges'!AF$13)*'3a Demand'!$C$10*10)</f>
        <v>-</v>
      </c>
      <c r="AG55" s="80" t="str">
        <f>IF('3f NTS exit commodity charges'!AG$13="","-",('3f NTS exit commodity charges'!AG$13)*'3a Demand'!$C$10*10)</f>
        <v>-</v>
      </c>
      <c r="AH55" s="80" t="str">
        <f>IF('3f NTS exit commodity charges'!AH$13="","-",('3f NTS exit commodity charges'!AH$13)*'3a Demand'!$C$10*10)</f>
        <v>-</v>
      </c>
      <c r="AI55" s="80" t="str">
        <f>IF('3f NTS exit commodity charges'!AI$13="","-",('3f NTS exit commodity charges'!AI$13)*'3a Demand'!$C$10*10)</f>
        <v>-</v>
      </c>
      <c r="AJ55" s="80" t="str">
        <f>IF('3f NTS exit commodity charges'!AJ$13="","-",('3f NTS exit commodity charges'!AJ$13)*'3a Demand'!$C$10*10)</f>
        <v>-</v>
      </c>
      <c r="AK55" s="80" t="str">
        <f>IF('3f NTS exit commodity charges'!AK$13="","-",('3f NTS exit commodity charges'!AK$13)*'3a Demand'!$C$10*10)</f>
        <v>-</v>
      </c>
      <c r="AL55" s="80" t="str">
        <f>IF('3f NTS exit commodity charges'!AL$13="","-",('3f NTS exit commodity charges'!AL$13)*'3a Demand'!$C$10*10)</f>
        <v>-</v>
      </c>
      <c r="AM55" s="80" t="str">
        <f>IF('3f NTS exit commodity charges'!AM$13="","-",('3f NTS exit commodity charges'!AM$13)*'3a Demand'!$C$10*10)</f>
        <v>-</v>
      </c>
      <c r="AN55" s="80" t="str">
        <f>IF('3f NTS exit commodity charges'!AN$13="","-",('3f NTS exit commodity charges'!AN$13)*'3a Demand'!$C$10*10)</f>
        <v>-</v>
      </c>
      <c r="AO55" s="80" t="str">
        <f>IF('3f NTS exit commodity charges'!AO$13="","-",('3f NTS exit commodity charges'!AO$13)*'3a Demand'!$C$10*10)</f>
        <v>-</v>
      </c>
      <c r="AP55" s="80" t="str">
        <f>IF('3f NTS exit commodity charges'!AP$13="","-",('3f NTS exit commodity charges'!AP$13)*'3a Demand'!$C$10*10)</f>
        <v>-</v>
      </c>
      <c r="AQ55" s="80" t="str">
        <f>IF('3f NTS exit commodity charges'!AQ$13="","-",('3f NTS exit commodity charges'!AQ$13)*'3a Demand'!$C$10*10)</f>
        <v>-</v>
      </c>
      <c r="AR55" s="80" t="str">
        <f>IF('3f NTS exit commodity charges'!AR$13="","-",('3f NTS exit commodity charges'!AR$13)*'3a Demand'!$C$10*10)</f>
        <v>-</v>
      </c>
      <c r="AS55" s="80" t="str">
        <f>IF('3f NTS exit commodity charges'!AS$13="","-",('3f NTS exit commodity charges'!AS$13)*'3a Demand'!$C$10*10)</f>
        <v>-</v>
      </c>
      <c r="AT55" s="80" t="str">
        <f>IF('3f NTS exit commodity charges'!AT$13="","-",('3f NTS exit commodity charges'!AT$13)*'3a Demand'!$C$10*10)</f>
        <v>-</v>
      </c>
      <c r="AU55" s="80" t="str">
        <f>IF('3f NTS exit commodity charges'!AU$13="","-",('3f NTS exit commodity charges'!AU$13)*'3a Demand'!$C$10*10)</f>
        <v>-</v>
      </c>
      <c r="AV55" s="80" t="str">
        <f>IF('3f NTS exit commodity charges'!AV$13="","-",('3f NTS exit commodity charges'!AV$13)*'3a Demand'!$C$10*10)</f>
        <v>-</v>
      </c>
      <c r="AW55" s="80" t="str">
        <f>IF('3f NTS exit commodity charges'!AW$13="","-",('3f NTS exit commodity charges'!AW$13)*'3a Demand'!$C$10*10)</f>
        <v>-</v>
      </c>
      <c r="AX55" s="80" t="str">
        <f>IF('3f NTS exit commodity charges'!AX$13="","-",('3f NTS exit commodity charges'!AX$13)*'3a Demand'!$C$10*10)</f>
        <v>-</v>
      </c>
      <c r="AY55" s="80" t="str">
        <f>IF('3f NTS exit commodity charges'!AY$13="","-",('3f NTS exit commodity charges'!AY$13)*'3a Demand'!$C$10*10)</f>
        <v>-</v>
      </c>
      <c r="AZ55" s="80" t="str">
        <f>IF('3f NTS exit commodity charges'!AZ$13="","-",('3f NTS exit commodity charges'!AZ$13)*'3a Demand'!$C$10*10)</f>
        <v>-</v>
      </c>
      <c r="BA55" s="80" t="str">
        <f>IF('3f NTS exit commodity charges'!BA$13="","-",('3f NTS exit commodity charges'!BA$13)*'3a Demand'!$C$10*10)</f>
        <v>-</v>
      </c>
      <c r="BB55" s="80" t="str">
        <f>IF('3f NTS exit commodity charges'!BB$13="","-",('3f NTS exit commodity charges'!BB$13)*'3a Demand'!$C$10*10)</f>
        <v>-</v>
      </c>
      <c r="BC55" s="80" t="str">
        <f>IF('3f NTS exit commodity charges'!BC$13="","-",('3f NTS exit commodity charges'!BC$13)*'3a Demand'!$C$10*10)</f>
        <v>-</v>
      </c>
    </row>
    <row r="56" spans="2:55">
      <c r="B56" s="201"/>
      <c r="C56" s="201"/>
      <c r="D56" s="72" t="s">
        <v>160</v>
      </c>
      <c r="E56" s="200"/>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t="str">
        <f>IF('3f NTS exit commodity charges'!AF$13="","-",('3f NTS exit commodity charges'!AF$13)*'3a Demand'!$C$10*10)</f>
        <v>-</v>
      </c>
      <c r="AG56" s="80" t="str">
        <f>IF('3f NTS exit commodity charges'!AG$13="","-",('3f NTS exit commodity charges'!AG$13)*'3a Demand'!$C$10*10)</f>
        <v>-</v>
      </c>
      <c r="AH56" s="80" t="str">
        <f>IF('3f NTS exit commodity charges'!AH$13="","-",('3f NTS exit commodity charges'!AH$13)*'3a Demand'!$C$10*10)</f>
        <v>-</v>
      </c>
      <c r="AI56" s="80" t="str">
        <f>IF('3f NTS exit commodity charges'!AI$13="","-",('3f NTS exit commodity charges'!AI$13)*'3a Demand'!$C$10*10)</f>
        <v>-</v>
      </c>
      <c r="AJ56" s="80" t="str">
        <f>IF('3f NTS exit commodity charges'!AJ$13="","-",('3f NTS exit commodity charges'!AJ$13)*'3a Demand'!$C$10*10)</f>
        <v>-</v>
      </c>
      <c r="AK56" s="80" t="str">
        <f>IF('3f NTS exit commodity charges'!AK$13="","-",('3f NTS exit commodity charges'!AK$13)*'3a Demand'!$C$10*10)</f>
        <v>-</v>
      </c>
      <c r="AL56" s="80" t="str">
        <f>IF('3f NTS exit commodity charges'!AL$13="","-",('3f NTS exit commodity charges'!AL$13)*'3a Demand'!$C$10*10)</f>
        <v>-</v>
      </c>
      <c r="AM56" s="80" t="str">
        <f>IF('3f NTS exit commodity charges'!AM$13="","-",('3f NTS exit commodity charges'!AM$13)*'3a Demand'!$C$10*10)</f>
        <v>-</v>
      </c>
      <c r="AN56" s="80" t="str">
        <f>IF('3f NTS exit commodity charges'!AN$13="","-",('3f NTS exit commodity charges'!AN$13)*'3a Demand'!$C$10*10)</f>
        <v>-</v>
      </c>
      <c r="AO56" s="80" t="str">
        <f>IF('3f NTS exit commodity charges'!AO$13="","-",('3f NTS exit commodity charges'!AO$13)*'3a Demand'!$C$10*10)</f>
        <v>-</v>
      </c>
      <c r="AP56" s="80" t="str">
        <f>IF('3f NTS exit commodity charges'!AP$13="","-",('3f NTS exit commodity charges'!AP$13)*'3a Demand'!$C$10*10)</f>
        <v>-</v>
      </c>
      <c r="AQ56" s="80" t="str">
        <f>IF('3f NTS exit commodity charges'!AQ$13="","-",('3f NTS exit commodity charges'!AQ$13)*'3a Demand'!$C$10*10)</f>
        <v>-</v>
      </c>
      <c r="AR56" s="80" t="str">
        <f>IF('3f NTS exit commodity charges'!AR$13="","-",('3f NTS exit commodity charges'!AR$13)*'3a Demand'!$C$10*10)</f>
        <v>-</v>
      </c>
      <c r="AS56" s="80" t="str">
        <f>IF('3f NTS exit commodity charges'!AS$13="","-",('3f NTS exit commodity charges'!AS$13)*'3a Demand'!$C$10*10)</f>
        <v>-</v>
      </c>
      <c r="AT56" s="80" t="str">
        <f>IF('3f NTS exit commodity charges'!AT$13="","-",('3f NTS exit commodity charges'!AT$13)*'3a Demand'!$C$10*10)</f>
        <v>-</v>
      </c>
      <c r="AU56" s="80" t="str">
        <f>IF('3f NTS exit commodity charges'!AU$13="","-",('3f NTS exit commodity charges'!AU$13)*'3a Demand'!$C$10*10)</f>
        <v>-</v>
      </c>
      <c r="AV56" s="80" t="str">
        <f>IF('3f NTS exit commodity charges'!AV$13="","-",('3f NTS exit commodity charges'!AV$13)*'3a Demand'!$C$10*10)</f>
        <v>-</v>
      </c>
      <c r="AW56" s="80" t="str">
        <f>IF('3f NTS exit commodity charges'!AW$13="","-",('3f NTS exit commodity charges'!AW$13)*'3a Demand'!$C$10*10)</f>
        <v>-</v>
      </c>
      <c r="AX56" s="80" t="str">
        <f>IF('3f NTS exit commodity charges'!AX$13="","-",('3f NTS exit commodity charges'!AX$13)*'3a Demand'!$C$10*10)</f>
        <v>-</v>
      </c>
      <c r="AY56" s="80" t="str">
        <f>IF('3f NTS exit commodity charges'!AY$13="","-",('3f NTS exit commodity charges'!AY$13)*'3a Demand'!$C$10*10)</f>
        <v>-</v>
      </c>
      <c r="AZ56" s="80" t="str">
        <f>IF('3f NTS exit commodity charges'!AZ$13="","-",('3f NTS exit commodity charges'!AZ$13)*'3a Demand'!$C$10*10)</f>
        <v>-</v>
      </c>
      <c r="BA56" s="80" t="str">
        <f>IF('3f NTS exit commodity charges'!BA$13="","-",('3f NTS exit commodity charges'!BA$13)*'3a Demand'!$C$10*10)</f>
        <v>-</v>
      </c>
      <c r="BB56" s="80" t="str">
        <f>IF('3f NTS exit commodity charges'!BB$13="","-",('3f NTS exit commodity charges'!BB$13)*'3a Demand'!$C$10*10)</f>
        <v>-</v>
      </c>
      <c r="BC56" s="80" t="str">
        <f>IF('3f NTS exit commodity charges'!BC$13="","-",('3f NTS exit commodity charges'!BC$13)*'3a Demand'!$C$10*10)</f>
        <v>-</v>
      </c>
    </row>
    <row r="57" spans="2:55">
      <c r="B57" s="201"/>
      <c r="C57" s="201"/>
      <c r="D57" s="72" t="s">
        <v>161</v>
      </c>
      <c r="E57" s="200"/>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t="str">
        <f>IF('3f NTS exit commodity charges'!AF$13="","-",('3f NTS exit commodity charges'!AF$13)*'3a Demand'!$C$10*10)</f>
        <v>-</v>
      </c>
      <c r="AG57" s="80" t="str">
        <f>IF('3f NTS exit commodity charges'!AG$13="","-",('3f NTS exit commodity charges'!AG$13)*'3a Demand'!$C$10*10)</f>
        <v>-</v>
      </c>
      <c r="AH57" s="80" t="str">
        <f>IF('3f NTS exit commodity charges'!AH$13="","-",('3f NTS exit commodity charges'!AH$13)*'3a Demand'!$C$10*10)</f>
        <v>-</v>
      </c>
      <c r="AI57" s="80" t="str">
        <f>IF('3f NTS exit commodity charges'!AI$13="","-",('3f NTS exit commodity charges'!AI$13)*'3a Demand'!$C$10*10)</f>
        <v>-</v>
      </c>
      <c r="AJ57" s="80" t="str">
        <f>IF('3f NTS exit commodity charges'!AJ$13="","-",('3f NTS exit commodity charges'!AJ$13)*'3a Demand'!$C$10*10)</f>
        <v>-</v>
      </c>
      <c r="AK57" s="80" t="str">
        <f>IF('3f NTS exit commodity charges'!AK$13="","-",('3f NTS exit commodity charges'!AK$13)*'3a Demand'!$C$10*10)</f>
        <v>-</v>
      </c>
      <c r="AL57" s="80" t="str">
        <f>IF('3f NTS exit commodity charges'!AL$13="","-",('3f NTS exit commodity charges'!AL$13)*'3a Demand'!$C$10*10)</f>
        <v>-</v>
      </c>
      <c r="AM57" s="80" t="str">
        <f>IF('3f NTS exit commodity charges'!AM$13="","-",('3f NTS exit commodity charges'!AM$13)*'3a Demand'!$C$10*10)</f>
        <v>-</v>
      </c>
      <c r="AN57" s="80" t="str">
        <f>IF('3f NTS exit commodity charges'!AN$13="","-",('3f NTS exit commodity charges'!AN$13)*'3a Demand'!$C$10*10)</f>
        <v>-</v>
      </c>
      <c r="AO57" s="80" t="str">
        <f>IF('3f NTS exit commodity charges'!AO$13="","-",('3f NTS exit commodity charges'!AO$13)*'3a Demand'!$C$10*10)</f>
        <v>-</v>
      </c>
      <c r="AP57" s="80" t="str">
        <f>IF('3f NTS exit commodity charges'!AP$13="","-",('3f NTS exit commodity charges'!AP$13)*'3a Demand'!$C$10*10)</f>
        <v>-</v>
      </c>
      <c r="AQ57" s="80" t="str">
        <f>IF('3f NTS exit commodity charges'!AQ$13="","-",('3f NTS exit commodity charges'!AQ$13)*'3a Demand'!$C$10*10)</f>
        <v>-</v>
      </c>
      <c r="AR57" s="80" t="str">
        <f>IF('3f NTS exit commodity charges'!AR$13="","-",('3f NTS exit commodity charges'!AR$13)*'3a Demand'!$C$10*10)</f>
        <v>-</v>
      </c>
      <c r="AS57" s="80" t="str">
        <f>IF('3f NTS exit commodity charges'!AS$13="","-",('3f NTS exit commodity charges'!AS$13)*'3a Demand'!$C$10*10)</f>
        <v>-</v>
      </c>
      <c r="AT57" s="80" t="str">
        <f>IF('3f NTS exit commodity charges'!AT$13="","-",('3f NTS exit commodity charges'!AT$13)*'3a Demand'!$C$10*10)</f>
        <v>-</v>
      </c>
      <c r="AU57" s="80" t="str">
        <f>IF('3f NTS exit commodity charges'!AU$13="","-",('3f NTS exit commodity charges'!AU$13)*'3a Demand'!$C$10*10)</f>
        <v>-</v>
      </c>
      <c r="AV57" s="80" t="str">
        <f>IF('3f NTS exit commodity charges'!AV$13="","-",('3f NTS exit commodity charges'!AV$13)*'3a Demand'!$C$10*10)</f>
        <v>-</v>
      </c>
      <c r="AW57" s="80" t="str">
        <f>IF('3f NTS exit commodity charges'!AW$13="","-",('3f NTS exit commodity charges'!AW$13)*'3a Demand'!$C$10*10)</f>
        <v>-</v>
      </c>
      <c r="AX57" s="80" t="str">
        <f>IF('3f NTS exit commodity charges'!AX$13="","-",('3f NTS exit commodity charges'!AX$13)*'3a Demand'!$C$10*10)</f>
        <v>-</v>
      </c>
      <c r="AY57" s="80" t="str">
        <f>IF('3f NTS exit commodity charges'!AY$13="","-",('3f NTS exit commodity charges'!AY$13)*'3a Demand'!$C$10*10)</f>
        <v>-</v>
      </c>
      <c r="AZ57" s="80" t="str">
        <f>IF('3f NTS exit commodity charges'!AZ$13="","-",('3f NTS exit commodity charges'!AZ$13)*'3a Demand'!$C$10*10)</f>
        <v>-</v>
      </c>
      <c r="BA57" s="80" t="str">
        <f>IF('3f NTS exit commodity charges'!BA$13="","-",('3f NTS exit commodity charges'!BA$13)*'3a Demand'!$C$10*10)</f>
        <v>-</v>
      </c>
      <c r="BB57" s="80" t="str">
        <f>IF('3f NTS exit commodity charges'!BB$13="","-",('3f NTS exit commodity charges'!BB$13)*'3a Demand'!$C$10*10)</f>
        <v>-</v>
      </c>
      <c r="BC57" s="80" t="str">
        <f>IF('3f NTS exit commodity charges'!BC$13="","-",('3f NTS exit commodity charges'!BC$13)*'3a Demand'!$C$10*10)</f>
        <v>-</v>
      </c>
    </row>
    <row r="58" spans="2:55">
      <c r="B58" s="201"/>
      <c r="C58" s="201"/>
      <c r="D58" s="72" t="s">
        <v>162</v>
      </c>
      <c r="E58" s="200"/>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t="str">
        <f>IF('3f NTS exit commodity charges'!AF$13="","-",('3f NTS exit commodity charges'!AF$13)*'3a Demand'!$C$10*10)</f>
        <v>-</v>
      </c>
      <c r="AG58" s="80" t="str">
        <f>IF('3f NTS exit commodity charges'!AG$13="","-",('3f NTS exit commodity charges'!AG$13)*'3a Demand'!$C$10*10)</f>
        <v>-</v>
      </c>
      <c r="AH58" s="80" t="str">
        <f>IF('3f NTS exit commodity charges'!AH$13="","-",('3f NTS exit commodity charges'!AH$13)*'3a Demand'!$C$10*10)</f>
        <v>-</v>
      </c>
      <c r="AI58" s="80" t="str">
        <f>IF('3f NTS exit commodity charges'!AI$13="","-",('3f NTS exit commodity charges'!AI$13)*'3a Demand'!$C$10*10)</f>
        <v>-</v>
      </c>
      <c r="AJ58" s="80" t="str">
        <f>IF('3f NTS exit commodity charges'!AJ$13="","-",('3f NTS exit commodity charges'!AJ$13)*'3a Demand'!$C$10*10)</f>
        <v>-</v>
      </c>
      <c r="AK58" s="80" t="str">
        <f>IF('3f NTS exit commodity charges'!AK$13="","-",('3f NTS exit commodity charges'!AK$13)*'3a Demand'!$C$10*10)</f>
        <v>-</v>
      </c>
      <c r="AL58" s="80" t="str">
        <f>IF('3f NTS exit commodity charges'!AL$13="","-",('3f NTS exit commodity charges'!AL$13)*'3a Demand'!$C$10*10)</f>
        <v>-</v>
      </c>
      <c r="AM58" s="80" t="str">
        <f>IF('3f NTS exit commodity charges'!AM$13="","-",('3f NTS exit commodity charges'!AM$13)*'3a Demand'!$C$10*10)</f>
        <v>-</v>
      </c>
      <c r="AN58" s="80" t="str">
        <f>IF('3f NTS exit commodity charges'!AN$13="","-",('3f NTS exit commodity charges'!AN$13)*'3a Demand'!$C$10*10)</f>
        <v>-</v>
      </c>
      <c r="AO58" s="80" t="str">
        <f>IF('3f NTS exit commodity charges'!AO$13="","-",('3f NTS exit commodity charges'!AO$13)*'3a Demand'!$C$10*10)</f>
        <v>-</v>
      </c>
      <c r="AP58" s="80" t="str">
        <f>IF('3f NTS exit commodity charges'!AP$13="","-",('3f NTS exit commodity charges'!AP$13)*'3a Demand'!$C$10*10)</f>
        <v>-</v>
      </c>
      <c r="AQ58" s="80" t="str">
        <f>IF('3f NTS exit commodity charges'!AQ$13="","-",('3f NTS exit commodity charges'!AQ$13)*'3a Demand'!$C$10*10)</f>
        <v>-</v>
      </c>
      <c r="AR58" s="80" t="str">
        <f>IF('3f NTS exit commodity charges'!AR$13="","-",('3f NTS exit commodity charges'!AR$13)*'3a Demand'!$C$10*10)</f>
        <v>-</v>
      </c>
      <c r="AS58" s="80" t="str">
        <f>IF('3f NTS exit commodity charges'!AS$13="","-",('3f NTS exit commodity charges'!AS$13)*'3a Demand'!$C$10*10)</f>
        <v>-</v>
      </c>
      <c r="AT58" s="80" t="str">
        <f>IF('3f NTS exit commodity charges'!AT$13="","-",('3f NTS exit commodity charges'!AT$13)*'3a Demand'!$C$10*10)</f>
        <v>-</v>
      </c>
      <c r="AU58" s="80" t="str">
        <f>IF('3f NTS exit commodity charges'!AU$13="","-",('3f NTS exit commodity charges'!AU$13)*'3a Demand'!$C$10*10)</f>
        <v>-</v>
      </c>
      <c r="AV58" s="80" t="str">
        <f>IF('3f NTS exit commodity charges'!AV$13="","-",('3f NTS exit commodity charges'!AV$13)*'3a Demand'!$C$10*10)</f>
        <v>-</v>
      </c>
      <c r="AW58" s="80" t="str">
        <f>IF('3f NTS exit commodity charges'!AW$13="","-",('3f NTS exit commodity charges'!AW$13)*'3a Demand'!$C$10*10)</f>
        <v>-</v>
      </c>
      <c r="AX58" s="80" t="str">
        <f>IF('3f NTS exit commodity charges'!AX$13="","-",('3f NTS exit commodity charges'!AX$13)*'3a Demand'!$C$10*10)</f>
        <v>-</v>
      </c>
      <c r="AY58" s="80" t="str">
        <f>IF('3f NTS exit commodity charges'!AY$13="","-",('3f NTS exit commodity charges'!AY$13)*'3a Demand'!$C$10*10)</f>
        <v>-</v>
      </c>
      <c r="AZ58" s="80" t="str">
        <f>IF('3f NTS exit commodity charges'!AZ$13="","-",('3f NTS exit commodity charges'!AZ$13)*'3a Demand'!$C$10*10)</f>
        <v>-</v>
      </c>
      <c r="BA58" s="80" t="str">
        <f>IF('3f NTS exit commodity charges'!BA$13="","-",('3f NTS exit commodity charges'!BA$13)*'3a Demand'!$C$10*10)</f>
        <v>-</v>
      </c>
      <c r="BB58" s="80" t="str">
        <f>IF('3f NTS exit commodity charges'!BB$13="","-",('3f NTS exit commodity charges'!BB$13)*'3a Demand'!$C$10*10)</f>
        <v>-</v>
      </c>
      <c r="BC58" s="80" t="str">
        <f>IF('3f NTS exit commodity charges'!BC$13="","-",('3f NTS exit commodity charges'!BC$13)*'3a Demand'!$C$10*10)</f>
        <v>-</v>
      </c>
    </row>
    <row r="59" spans="2:55">
      <c r="B59" s="201"/>
      <c r="C59" s="201"/>
      <c r="D59" s="72" t="s">
        <v>163</v>
      </c>
      <c r="E59" s="200"/>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t="str">
        <f>IF('3f NTS exit commodity charges'!AF$13="","-",('3f NTS exit commodity charges'!AF$13)*'3a Demand'!$C$10*10)</f>
        <v>-</v>
      </c>
      <c r="AG59" s="80" t="str">
        <f>IF('3f NTS exit commodity charges'!AG$13="","-",('3f NTS exit commodity charges'!AG$13)*'3a Demand'!$C$10*10)</f>
        <v>-</v>
      </c>
      <c r="AH59" s="80" t="str">
        <f>IF('3f NTS exit commodity charges'!AH$13="","-",('3f NTS exit commodity charges'!AH$13)*'3a Demand'!$C$10*10)</f>
        <v>-</v>
      </c>
      <c r="AI59" s="80" t="str">
        <f>IF('3f NTS exit commodity charges'!AI$13="","-",('3f NTS exit commodity charges'!AI$13)*'3a Demand'!$C$10*10)</f>
        <v>-</v>
      </c>
      <c r="AJ59" s="80" t="str">
        <f>IF('3f NTS exit commodity charges'!AJ$13="","-",('3f NTS exit commodity charges'!AJ$13)*'3a Demand'!$C$10*10)</f>
        <v>-</v>
      </c>
      <c r="AK59" s="80" t="str">
        <f>IF('3f NTS exit commodity charges'!AK$13="","-",('3f NTS exit commodity charges'!AK$13)*'3a Demand'!$C$10*10)</f>
        <v>-</v>
      </c>
      <c r="AL59" s="80" t="str">
        <f>IF('3f NTS exit commodity charges'!AL$13="","-",('3f NTS exit commodity charges'!AL$13)*'3a Demand'!$C$10*10)</f>
        <v>-</v>
      </c>
      <c r="AM59" s="80" t="str">
        <f>IF('3f NTS exit commodity charges'!AM$13="","-",('3f NTS exit commodity charges'!AM$13)*'3a Demand'!$C$10*10)</f>
        <v>-</v>
      </c>
      <c r="AN59" s="80" t="str">
        <f>IF('3f NTS exit commodity charges'!AN$13="","-",('3f NTS exit commodity charges'!AN$13)*'3a Demand'!$C$10*10)</f>
        <v>-</v>
      </c>
      <c r="AO59" s="80" t="str">
        <f>IF('3f NTS exit commodity charges'!AO$13="","-",('3f NTS exit commodity charges'!AO$13)*'3a Demand'!$C$10*10)</f>
        <v>-</v>
      </c>
      <c r="AP59" s="80" t="str">
        <f>IF('3f NTS exit commodity charges'!AP$13="","-",('3f NTS exit commodity charges'!AP$13)*'3a Demand'!$C$10*10)</f>
        <v>-</v>
      </c>
      <c r="AQ59" s="80" t="str">
        <f>IF('3f NTS exit commodity charges'!AQ$13="","-",('3f NTS exit commodity charges'!AQ$13)*'3a Demand'!$C$10*10)</f>
        <v>-</v>
      </c>
      <c r="AR59" s="80" t="str">
        <f>IF('3f NTS exit commodity charges'!AR$13="","-",('3f NTS exit commodity charges'!AR$13)*'3a Demand'!$C$10*10)</f>
        <v>-</v>
      </c>
      <c r="AS59" s="80" t="str">
        <f>IF('3f NTS exit commodity charges'!AS$13="","-",('3f NTS exit commodity charges'!AS$13)*'3a Demand'!$C$10*10)</f>
        <v>-</v>
      </c>
      <c r="AT59" s="80" t="str">
        <f>IF('3f NTS exit commodity charges'!AT$13="","-",('3f NTS exit commodity charges'!AT$13)*'3a Demand'!$C$10*10)</f>
        <v>-</v>
      </c>
      <c r="AU59" s="80" t="str">
        <f>IF('3f NTS exit commodity charges'!AU$13="","-",('3f NTS exit commodity charges'!AU$13)*'3a Demand'!$C$10*10)</f>
        <v>-</v>
      </c>
      <c r="AV59" s="80" t="str">
        <f>IF('3f NTS exit commodity charges'!AV$13="","-",('3f NTS exit commodity charges'!AV$13)*'3a Demand'!$C$10*10)</f>
        <v>-</v>
      </c>
      <c r="AW59" s="80" t="str">
        <f>IF('3f NTS exit commodity charges'!AW$13="","-",('3f NTS exit commodity charges'!AW$13)*'3a Demand'!$C$10*10)</f>
        <v>-</v>
      </c>
      <c r="AX59" s="80" t="str">
        <f>IF('3f NTS exit commodity charges'!AX$13="","-",('3f NTS exit commodity charges'!AX$13)*'3a Demand'!$C$10*10)</f>
        <v>-</v>
      </c>
      <c r="AY59" s="80" t="str">
        <f>IF('3f NTS exit commodity charges'!AY$13="","-",('3f NTS exit commodity charges'!AY$13)*'3a Demand'!$C$10*10)</f>
        <v>-</v>
      </c>
      <c r="AZ59" s="80" t="str">
        <f>IF('3f NTS exit commodity charges'!AZ$13="","-",('3f NTS exit commodity charges'!AZ$13)*'3a Demand'!$C$10*10)</f>
        <v>-</v>
      </c>
      <c r="BA59" s="80" t="str">
        <f>IF('3f NTS exit commodity charges'!BA$13="","-",('3f NTS exit commodity charges'!BA$13)*'3a Demand'!$C$10*10)</f>
        <v>-</v>
      </c>
      <c r="BB59" s="80" t="str">
        <f>IF('3f NTS exit commodity charges'!BB$13="","-",('3f NTS exit commodity charges'!BB$13)*'3a Demand'!$C$10*10)</f>
        <v>-</v>
      </c>
      <c r="BC59" s="80" t="str">
        <f>IF('3f NTS exit commodity charges'!BC$13="","-",('3f NTS exit commodity charges'!BC$13)*'3a Demand'!$C$10*10)</f>
        <v>-</v>
      </c>
    </row>
    <row r="60" spans="2:55">
      <c r="B60" s="201"/>
      <c r="C60" s="201"/>
      <c r="D60" s="72" t="s">
        <v>164</v>
      </c>
      <c r="E60" s="200"/>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t="str">
        <f>IF('3f NTS exit commodity charges'!AF$13="","-",('3f NTS exit commodity charges'!AF$13)*'3a Demand'!$C$10*10)</f>
        <v>-</v>
      </c>
      <c r="AG60" s="80" t="str">
        <f>IF('3f NTS exit commodity charges'!AG$13="","-",('3f NTS exit commodity charges'!AG$13)*'3a Demand'!$C$10*10)</f>
        <v>-</v>
      </c>
      <c r="AH60" s="80" t="str">
        <f>IF('3f NTS exit commodity charges'!AH$13="","-",('3f NTS exit commodity charges'!AH$13)*'3a Demand'!$C$10*10)</f>
        <v>-</v>
      </c>
      <c r="AI60" s="80" t="str">
        <f>IF('3f NTS exit commodity charges'!AI$13="","-",('3f NTS exit commodity charges'!AI$13)*'3a Demand'!$C$10*10)</f>
        <v>-</v>
      </c>
      <c r="AJ60" s="80" t="str">
        <f>IF('3f NTS exit commodity charges'!AJ$13="","-",('3f NTS exit commodity charges'!AJ$13)*'3a Demand'!$C$10*10)</f>
        <v>-</v>
      </c>
      <c r="AK60" s="80" t="str">
        <f>IF('3f NTS exit commodity charges'!AK$13="","-",('3f NTS exit commodity charges'!AK$13)*'3a Demand'!$C$10*10)</f>
        <v>-</v>
      </c>
      <c r="AL60" s="80" t="str">
        <f>IF('3f NTS exit commodity charges'!AL$13="","-",('3f NTS exit commodity charges'!AL$13)*'3a Demand'!$C$10*10)</f>
        <v>-</v>
      </c>
      <c r="AM60" s="80" t="str">
        <f>IF('3f NTS exit commodity charges'!AM$13="","-",('3f NTS exit commodity charges'!AM$13)*'3a Demand'!$C$10*10)</f>
        <v>-</v>
      </c>
      <c r="AN60" s="80" t="str">
        <f>IF('3f NTS exit commodity charges'!AN$13="","-",('3f NTS exit commodity charges'!AN$13)*'3a Demand'!$C$10*10)</f>
        <v>-</v>
      </c>
      <c r="AO60" s="80" t="str">
        <f>IF('3f NTS exit commodity charges'!AO$13="","-",('3f NTS exit commodity charges'!AO$13)*'3a Demand'!$C$10*10)</f>
        <v>-</v>
      </c>
      <c r="AP60" s="80" t="str">
        <f>IF('3f NTS exit commodity charges'!AP$13="","-",('3f NTS exit commodity charges'!AP$13)*'3a Demand'!$C$10*10)</f>
        <v>-</v>
      </c>
      <c r="AQ60" s="80" t="str">
        <f>IF('3f NTS exit commodity charges'!AQ$13="","-",('3f NTS exit commodity charges'!AQ$13)*'3a Demand'!$C$10*10)</f>
        <v>-</v>
      </c>
      <c r="AR60" s="80" t="str">
        <f>IF('3f NTS exit commodity charges'!AR$13="","-",('3f NTS exit commodity charges'!AR$13)*'3a Demand'!$C$10*10)</f>
        <v>-</v>
      </c>
      <c r="AS60" s="80" t="str">
        <f>IF('3f NTS exit commodity charges'!AS$13="","-",('3f NTS exit commodity charges'!AS$13)*'3a Demand'!$C$10*10)</f>
        <v>-</v>
      </c>
      <c r="AT60" s="80" t="str">
        <f>IF('3f NTS exit commodity charges'!AT$13="","-",('3f NTS exit commodity charges'!AT$13)*'3a Demand'!$C$10*10)</f>
        <v>-</v>
      </c>
      <c r="AU60" s="80" t="str">
        <f>IF('3f NTS exit commodity charges'!AU$13="","-",('3f NTS exit commodity charges'!AU$13)*'3a Demand'!$C$10*10)</f>
        <v>-</v>
      </c>
      <c r="AV60" s="80" t="str">
        <f>IF('3f NTS exit commodity charges'!AV$13="","-",('3f NTS exit commodity charges'!AV$13)*'3a Demand'!$C$10*10)</f>
        <v>-</v>
      </c>
      <c r="AW60" s="80" t="str">
        <f>IF('3f NTS exit commodity charges'!AW$13="","-",('3f NTS exit commodity charges'!AW$13)*'3a Demand'!$C$10*10)</f>
        <v>-</v>
      </c>
      <c r="AX60" s="80" t="str">
        <f>IF('3f NTS exit commodity charges'!AX$13="","-",('3f NTS exit commodity charges'!AX$13)*'3a Demand'!$C$10*10)</f>
        <v>-</v>
      </c>
      <c r="AY60" s="80" t="str">
        <f>IF('3f NTS exit commodity charges'!AY$13="","-",('3f NTS exit commodity charges'!AY$13)*'3a Demand'!$C$10*10)</f>
        <v>-</v>
      </c>
      <c r="AZ60" s="80" t="str">
        <f>IF('3f NTS exit commodity charges'!AZ$13="","-",('3f NTS exit commodity charges'!AZ$13)*'3a Demand'!$C$10*10)</f>
        <v>-</v>
      </c>
      <c r="BA60" s="80" t="str">
        <f>IF('3f NTS exit commodity charges'!BA$13="","-",('3f NTS exit commodity charges'!BA$13)*'3a Demand'!$C$10*10)</f>
        <v>-</v>
      </c>
      <c r="BB60" s="80" t="str">
        <f>IF('3f NTS exit commodity charges'!BB$13="","-",('3f NTS exit commodity charges'!BB$13)*'3a Demand'!$C$10*10)</f>
        <v>-</v>
      </c>
      <c r="BC60" s="80" t="str">
        <f>IF('3f NTS exit commodity charges'!BC$13="","-",('3f NTS exit commodity charges'!BC$13)*'3a Demand'!$C$10*10)</f>
        <v>-</v>
      </c>
    </row>
    <row r="61" spans="2:55">
      <c r="B61" s="201"/>
      <c r="C61" s="201"/>
      <c r="D61" s="72" t="s">
        <v>165</v>
      </c>
      <c r="E61" s="200"/>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t="str">
        <f>IF('3f NTS exit commodity charges'!AF$13="","-",('3f NTS exit commodity charges'!AF$13)*'3a Demand'!$C$10*10)</f>
        <v>-</v>
      </c>
      <c r="AG61" s="80" t="str">
        <f>IF('3f NTS exit commodity charges'!AG$13="","-",('3f NTS exit commodity charges'!AG$13)*'3a Demand'!$C$10*10)</f>
        <v>-</v>
      </c>
      <c r="AH61" s="80" t="str">
        <f>IF('3f NTS exit commodity charges'!AH$13="","-",('3f NTS exit commodity charges'!AH$13)*'3a Demand'!$C$10*10)</f>
        <v>-</v>
      </c>
      <c r="AI61" s="80" t="str">
        <f>IF('3f NTS exit commodity charges'!AI$13="","-",('3f NTS exit commodity charges'!AI$13)*'3a Demand'!$C$10*10)</f>
        <v>-</v>
      </c>
      <c r="AJ61" s="80" t="str">
        <f>IF('3f NTS exit commodity charges'!AJ$13="","-",('3f NTS exit commodity charges'!AJ$13)*'3a Demand'!$C$10*10)</f>
        <v>-</v>
      </c>
      <c r="AK61" s="80" t="str">
        <f>IF('3f NTS exit commodity charges'!AK$13="","-",('3f NTS exit commodity charges'!AK$13)*'3a Demand'!$C$10*10)</f>
        <v>-</v>
      </c>
      <c r="AL61" s="80" t="str">
        <f>IF('3f NTS exit commodity charges'!AL$13="","-",('3f NTS exit commodity charges'!AL$13)*'3a Demand'!$C$10*10)</f>
        <v>-</v>
      </c>
      <c r="AM61" s="80" t="str">
        <f>IF('3f NTS exit commodity charges'!AM$13="","-",('3f NTS exit commodity charges'!AM$13)*'3a Demand'!$C$10*10)</f>
        <v>-</v>
      </c>
      <c r="AN61" s="80" t="str">
        <f>IF('3f NTS exit commodity charges'!AN$13="","-",('3f NTS exit commodity charges'!AN$13)*'3a Demand'!$C$10*10)</f>
        <v>-</v>
      </c>
      <c r="AO61" s="80" t="str">
        <f>IF('3f NTS exit commodity charges'!AO$13="","-",('3f NTS exit commodity charges'!AO$13)*'3a Demand'!$C$10*10)</f>
        <v>-</v>
      </c>
      <c r="AP61" s="80" t="str">
        <f>IF('3f NTS exit commodity charges'!AP$13="","-",('3f NTS exit commodity charges'!AP$13)*'3a Demand'!$C$10*10)</f>
        <v>-</v>
      </c>
      <c r="AQ61" s="80" t="str">
        <f>IF('3f NTS exit commodity charges'!AQ$13="","-",('3f NTS exit commodity charges'!AQ$13)*'3a Demand'!$C$10*10)</f>
        <v>-</v>
      </c>
      <c r="AR61" s="80" t="str">
        <f>IF('3f NTS exit commodity charges'!AR$13="","-",('3f NTS exit commodity charges'!AR$13)*'3a Demand'!$C$10*10)</f>
        <v>-</v>
      </c>
      <c r="AS61" s="80" t="str">
        <f>IF('3f NTS exit commodity charges'!AS$13="","-",('3f NTS exit commodity charges'!AS$13)*'3a Demand'!$C$10*10)</f>
        <v>-</v>
      </c>
      <c r="AT61" s="80" t="str">
        <f>IF('3f NTS exit commodity charges'!AT$13="","-",('3f NTS exit commodity charges'!AT$13)*'3a Demand'!$C$10*10)</f>
        <v>-</v>
      </c>
      <c r="AU61" s="80" t="str">
        <f>IF('3f NTS exit commodity charges'!AU$13="","-",('3f NTS exit commodity charges'!AU$13)*'3a Demand'!$C$10*10)</f>
        <v>-</v>
      </c>
      <c r="AV61" s="80" t="str">
        <f>IF('3f NTS exit commodity charges'!AV$13="","-",('3f NTS exit commodity charges'!AV$13)*'3a Demand'!$C$10*10)</f>
        <v>-</v>
      </c>
      <c r="AW61" s="80" t="str">
        <f>IF('3f NTS exit commodity charges'!AW$13="","-",('3f NTS exit commodity charges'!AW$13)*'3a Demand'!$C$10*10)</f>
        <v>-</v>
      </c>
      <c r="AX61" s="80" t="str">
        <f>IF('3f NTS exit commodity charges'!AX$13="","-",('3f NTS exit commodity charges'!AX$13)*'3a Demand'!$C$10*10)</f>
        <v>-</v>
      </c>
      <c r="AY61" s="80" t="str">
        <f>IF('3f NTS exit commodity charges'!AY$13="","-",('3f NTS exit commodity charges'!AY$13)*'3a Demand'!$C$10*10)</f>
        <v>-</v>
      </c>
      <c r="AZ61" s="80" t="str">
        <f>IF('3f NTS exit commodity charges'!AZ$13="","-",('3f NTS exit commodity charges'!AZ$13)*'3a Demand'!$C$10*10)</f>
        <v>-</v>
      </c>
      <c r="BA61" s="80" t="str">
        <f>IF('3f NTS exit commodity charges'!BA$13="","-",('3f NTS exit commodity charges'!BA$13)*'3a Demand'!$C$10*10)</f>
        <v>-</v>
      </c>
      <c r="BB61" s="80" t="str">
        <f>IF('3f NTS exit commodity charges'!BB$13="","-",('3f NTS exit commodity charges'!BB$13)*'3a Demand'!$C$10*10)</f>
        <v>-</v>
      </c>
      <c r="BC61" s="80" t="str">
        <f>IF('3f NTS exit commodity charges'!BC$13="","-",('3f NTS exit commodity charges'!BC$13)*'3a Demand'!$C$10*10)</f>
        <v>-</v>
      </c>
    </row>
    <row r="62" spans="2:55">
      <c r="B62" s="201"/>
      <c r="C62" s="201"/>
      <c r="D62" s="72" t="s">
        <v>166</v>
      </c>
      <c r="E62" s="200"/>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t="str">
        <f>IF('3f NTS exit commodity charges'!AF$13="","-",('3f NTS exit commodity charges'!AF$13)*'3a Demand'!$C$10*10)</f>
        <v>-</v>
      </c>
      <c r="AG62" s="80" t="str">
        <f>IF('3f NTS exit commodity charges'!AG$13="","-",('3f NTS exit commodity charges'!AG$13)*'3a Demand'!$C$10*10)</f>
        <v>-</v>
      </c>
      <c r="AH62" s="80" t="str">
        <f>IF('3f NTS exit commodity charges'!AH$13="","-",('3f NTS exit commodity charges'!AH$13)*'3a Demand'!$C$10*10)</f>
        <v>-</v>
      </c>
      <c r="AI62" s="80" t="str">
        <f>IF('3f NTS exit commodity charges'!AI$13="","-",('3f NTS exit commodity charges'!AI$13)*'3a Demand'!$C$10*10)</f>
        <v>-</v>
      </c>
      <c r="AJ62" s="80" t="str">
        <f>IF('3f NTS exit commodity charges'!AJ$13="","-",('3f NTS exit commodity charges'!AJ$13)*'3a Demand'!$C$10*10)</f>
        <v>-</v>
      </c>
      <c r="AK62" s="80" t="str">
        <f>IF('3f NTS exit commodity charges'!AK$13="","-",('3f NTS exit commodity charges'!AK$13)*'3a Demand'!$C$10*10)</f>
        <v>-</v>
      </c>
      <c r="AL62" s="80" t="str">
        <f>IF('3f NTS exit commodity charges'!AL$13="","-",('3f NTS exit commodity charges'!AL$13)*'3a Demand'!$C$10*10)</f>
        <v>-</v>
      </c>
      <c r="AM62" s="80" t="str">
        <f>IF('3f NTS exit commodity charges'!AM$13="","-",('3f NTS exit commodity charges'!AM$13)*'3a Demand'!$C$10*10)</f>
        <v>-</v>
      </c>
      <c r="AN62" s="80" t="str">
        <f>IF('3f NTS exit commodity charges'!AN$13="","-",('3f NTS exit commodity charges'!AN$13)*'3a Demand'!$C$10*10)</f>
        <v>-</v>
      </c>
      <c r="AO62" s="80" t="str">
        <f>IF('3f NTS exit commodity charges'!AO$13="","-",('3f NTS exit commodity charges'!AO$13)*'3a Demand'!$C$10*10)</f>
        <v>-</v>
      </c>
      <c r="AP62" s="80" t="str">
        <f>IF('3f NTS exit commodity charges'!AP$13="","-",('3f NTS exit commodity charges'!AP$13)*'3a Demand'!$C$10*10)</f>
        <v>-</v>
      </c>
      <c r="AQ62" s="80" t="str">
        <f>IF('3f NTS exit commodity charges'!AQ$13="","-",('3f NTS exit commodity charges'!AQ$13)*'3a Demand'!$C$10*10)</f>
        <v>-</v>
      </c>
      <c r="AR62" s="80" t="str">
        <f>IF('3f NTS exit commodity charges'!AR$13="","-",('3f NTS exit commodity charges'!AR$13)*'3a Demand'!$C$10*10)</f>
        <v>-</v>
      </c>
      <c r="AS62" s="80" t="str">
        <f>IF('3f NTS exit commodity charges'!AS$13="","-",('3f NTS exit commodity charges'!AS$13)*'3a Demand'!$C$10*10)</f>
        <v>-</v>
      </c>
      <c r="AT62" s="80" t="str">
        <f>IF('3f NTS exit commodity charges'!AT$13="","-",('3f NTS exit commodity charges'!AT$13)*'3a Demand'!$C$10*10)</f>
        <v>-</v>
      </c>
      <c r="AU62" s="80" t="str">
        <f>IF('3f NTS exit commodity charges'!AU$13="","-",('3f NTS exit commodity charges'!AU$13)*'3a Demand'!$C$10*10)</f>
        <v>-</v>
      </c>
      <c r="AV62" s="80" t="str">
        <f>IF('3f NTS exit commodity charges'!AV$13="","-",('3f NTS exit commodity charges'!AV$13)*'3a Demand'!$C$10*10)</f>
        <v>-</v>
      </c>
      <c r="AW62" s="80" t="str">
        <f>IF('3f NTS exit commodity charges'!AW$13="","-",('3f NTS exit commodity charges'!AW$13)*'3a Demand'!$C$10*10)</f>
        <v>-</v>
      </c>
      <c r="AX62" s="80" t="str">
        <f>IF('3f NTS exit commodity charges'!AX$13="","-",('3f NTS exit commodity charges'!AX$13)*'3a Demand'!$C$10*10)</f>
        <v>-</v>
      </c>
      <c r="AY62" s="80" t="str">
        <f>IF('3f NTS exit commodity charges'!AY$13="","-",('3f NTS exit commodity charges'!AY$13)*'3a Demand'!$C$10*10)</f>
        <v>-</v>
      </c>
      <c r="AZ62" s="80" t="str">
        <f>IF('3f NTS exit commodity charges'!AZ$13="","-",('3f NTS exit commodity charges'!AZ$13)*'3a Demand'!$C$10*10)</f>
        <v>-</v>
      </c>
      <c r="BA62" s="80" t="str">
        <f>IF('3f NTS exit commodity charges'!BA$13="","-",('3f NTS exit commodity charges'!BA$13)*'3a Demand'!$C$10*10)</f>
        <v>-</v>
      </c>
      <c r="BB62" s="80" t="str">
        <f>IF('3f NTS exit commodity charges'!BB$13="","-",('3f NTS exit commodity charges'!BB$13)*'3a Demand'!$C$10*10)</f>
        <v>-</v>
      </c>
      <c r="BC62" s="80" t="str">
        <f>IF('3f NTS exit commodity charges'!BC$13="","-",('3f NTS exit commodity charges'!BC$13)*'3a Demand'!$C$10*10)</f>
        <v>-</v>
      </c>
    </row>
    <row r="63" spans="2:55">
      <c r="B63" s="201"/>
      <c r="C63" s="201"/>
      <c r="D63" s="72" t="s">
        <v>167</v>
      </c>
      <c r="E63" s="200"/>
      <c r="F63" s="29"/>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29"/>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t="str">
        <f>IF('3f NTS exit commodity charges'!AF$13="","-",('3f NTS exit commodity charges'!AF$13)*'3a Demand'!$C$10*10)</f>
        <v>-</v>
      </c>
      <c r="AG63" s="80" t="str">
        <f>IF('3f NTS exit commodity charges'!AG$13="","-",('3f NTS exit commodity charges'!AG$13)*'3a Demand'!$C$10*10)</f>
        <v>-</v>
      </c>
      <c r="AH63" s="80" t="str">
        <f>IF('3f NTS exit commodity charges'!AH$13="","-",('3f NTS exit commodity charges'!AH$13)*'3a Demand'!$C$10*10)</f>
        <v>-</v>
      </c>
      <c r="AI63" s="80" t="str">
        <f>IF('3f NTS exit commodity charges'!AI$13="","-",('3f NTS exit commodity charges'!AI$13)*'3a Demand'!$C$10*10)</f>
        <v>-</v>
      </c>
      <c r="AJ63" s="80" t="str">
        <f>IF('3f NTS exit commodity charges'!AJ$13="","-",('3f NTS exit commodity charges'!AJ$13)*'3a Demand'!$C$10*10)</f>
        <v>-</v>
      </c>
      <c r="AK63" s="80" t="str">
        <f>IF('3f NTS exit commodity charges'!AK$13="","-",('3f NTS exit commodity charges'!AK$13)*'3a Demand'!$C$10*10)</f>
        <v>-</v>
      </c>
      <c r="AL63" s="80" t="str">
        <f>IF('3f NTS exit commodity charges'!AL$13="","-",('3f NTS exit commodity charges'!AL$13)*'3a Demand'!$C$10*10)</f>
        <v>-</v>
      </c>
      <c r="AM63" s="80" t="str">
        <f>IF('3f NTS exit commodity charges'!AM$13="","-",('3f NTS exit commodity charges'!AM$13)*'3a Demand'!$C$10*10)</f>
        <v>-</v>
      </c>
      <c r="AN63" s="80" t="str">
        <f>IF('3f NTS exit commodity charges'!AN$13="","-",('3f NTS exit commodity charges'!AN$13)*'3a Demand'!$C$10*10)</f>
        <v>-</v>
      </c>
      <c r="AO63" s="80" t="str">
        <f>IF('3f NTS exit commodity charges'!AO$13="","-",('3f NTS exit commodity charges'!AO$13)*'3a Demand'!$C$10*10)</f>
        <v>-</v>
      </c>
      <c r="AP63" s="80" t="str">
        <f>IF('3f NTS exit commodity charges'!AP$13="","-",('3f NTS exit commodity charges'!AP$13)*'3a Demand'!$C$10*10)</f>
        <v>-</v>
      </c>
      <c r="AQ63" s="80" t="str">
        <f>IF('3f NTS exit commodity charges'!AQ$13="","-",('3f NTS exit commodity charges'!AQ$13)*'3a Demand'!$C$10*10)</f>
        <v>-</v>
      </c>
      <c r="AR63" s="80" t="str">
        <f>IF('3f NTS exit commodity charges'!AR$13="","-",('3f NTS exit commodity charges'!AR$13)*'3a Demand'!$C$10*10)</f>
        <v>-</v>
      </c>
      <c r="AS63" s="80" t="str">
        <f>IF('3f NTS exit commodity charges'!AS$13="","-",('3f NTS exit commodity charges'!AS$13)*'3a Demand'!$C$10*10)</f>
        <v>-</v>
      </c>
      <c r="AT63" s="80" t="str">
        <f>IF('3f NTS exit commodity charges'!AT$13="","-",('3f NTS exit commodity charges'!AT$13)*'3a Demand'!$C$10*10)</f>
        <v>-</v>
      </c>
      <c r="AU63" s="80" t="str">
        <f>IF('3f NTS exit commodity charges'!AU$13="","-",('3f NTS exit commodity charges'!AU$13)*'3a Demand'!$C$10*10)</f>
        <v>-</v>
      </c>
      <c r="AV63" s="80" t="str">
        <f>IF('3f NTS exit commodity charges'!AV$13="","-",('3f NTS exit commodity charges'!AV$13)*'3a Demand'!$C$10*10)</f>
        <v>-</v>
      </c>
      <c r="AW63" s="80" t="str">
        <f>IF('3f NTS exit commodity charges'!AW$13="","-",('3f NTS exit commodity charges'!AW$13)*'3a Demand'!$C$10*10)</f>
        <v>-</v>
      </c>
      <c r="AX63" s="80" t="str">
        <f>IF('3f NTS exit commodity charges'!AX$13="","-",('3f NTS exit commodity charges'!AX$13)*'3a Demand'!$C$10*10)</f>
        <v>-</v>
      </c>
      <c r="AY63" s="80" t="str">
        <f>IF('3f NTS exit commodity charges'!AY$13="","-",('3f NTS exit commodity charges'!AY$13)*'3a Demand'!$C$10*10)</f>
        <v>-</v>
      </c>
      <c r="AZ63" s="80" t="str">
        <f>IF('3f NTS exit commodity charges'!AZ$13="","-",('3f NTS exit commodity charges'!AZ$13)*'3a Demand'!$C$10*10)</f>
        <v>-</v>
      </c>
      <c r="BA63" s="80" t="str">
        <f>IF('3f NTS exit commodity charges'!BA$13="","-",('3f NTS exit commodity charges'!BA$13)*'3a Demand'!$C$10*10)</f>
        <v>-</v>
      </c>
      <c r="BB63" s="80" t="str">
        <f>IF('3f NTS exit commodity charges'!BB$13="","-",('3f NTS exit commodity charges'!BB$13)*'3a Demand'!$C$10*10)</f>
        <v>-</v>
      </c>
      <c r="BC63" s="80" t="str">
        <f>IF('3f NTS exit commodity charges'!BC$13="","-",('3f NTS exit commodity charges'!BC$13)*'3a Demand'!$C$10*10)</f>
        <v>-</v>
      </c>
    </row>
    <row r="64" spans="2:55" ht="12.65" customHeight="1">
      <c r="B64" s="201" t="s">
        <v>183</v>
      </c>
      <c r="C64" s="201" t="s">
        <v>128</v>
      </c>
      <c r="D64" s="72" t="s">
        <v>155</v>
      </c>
      <c r="E64" s="200"/>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t="str">
        <f>IF(AF12="-","-",AF12*3.65*INDEX('2c ECN charge by LDZ'!$C$8:$R$20,MATCH($D64,'2c ECN charge by LDZ'!$B$8:$B$20,0),MATCH(AF$11,'2c ECN charge by LDZ'!$C$7:$R$7,0)))</f>
        <v>-</v>
      </c>
      <c r="AG64" s="81" t="str">
        <f>IF(AG12="-","-",AG12*3.65*INDEX('2c ECN charge by LDZ'!$C$8:$R$20,MATCH($D64,'2c ECN charge by LDZ'!$B$8:$B$20,0),MATCH(AG$11,'2c ECN charge by LDZ'!$C$7:$R$7,0)))</f>
        <v>-</v>
      </c>
      <c r="AH64" s="81" t="str">
        <f>IF(AH12="-","-",AH12*3.65*INDEX('2c ECN charge by LDZ'!$C$8:$R$20,MATCH($D64,'2c ECN charge by LDZ'!$B$8:$B$20,0),MATCH(AH$11,'2c ECN charge by LDZ'!$C$7:$R$7,0)))</f>
        <v>-</v>
      </c>
      <c r="AI64" s="81" t="str">
        <f>IF(AI12="-","-",AI12*3.65*INDEX('2c ECN charge by LDZ'!$C$8:$R$20,MATCH($D64,'2c ECN charge by LDZ'!$B$8:$B$20,0),MATCH(AI$11,'2c ECN charge by LDZ'!$C$7:$R$7,0)))</f>
        <v>-</v>
      </c>
      <c r="AJ64" s="81" t="str">
        <f>IF(AJ12="-","-",AJ12*3.65*INDEX('2c ECN charge by LDZ'!$C$8:$R$20,MATCH($D64,'2c ECN charge by LDZ'!$B$8:$B$20,0),MATCH(AJ$11,'2c ECN charge by LDZ'!$C$7:$R$7,0)))</f>
        <v>-</v>
      </c>
      <c r="AK64" s="81" t="str">
        <f>IF(AK12="-","-",AK12*3.65*INDEX('2c ECN charge by LDZ'!$C$8:$R$20,MATCH($D64,'2c ECN charge by LDZ'!$B$8:$B$20,0),MATCH(AK$11,'2c ECN charge by LDZ'!$C$7:$R$7,0)))</f>
        <v>-</v>
      </c>
      <c r="AL64" s="81" t="str">
        <f>IF(AL12="-","-",AL12*3.65*INDEX('2c ECN charge by LDZ'!$C$8:$R$20,MATCH($D64,'2c ECN charge by LDZ'!$B$8:$B$20,0),MATCH(AL$11,'2c ECN charge by LDZ'!$C$7:$R$7,0)))</f>
        <v>-</v>
      </c>
      <c r="AM64" s="81" t="str">
        <f>IF(AM12="-","-",AM12*3.65*INDEX('2c ECN charge by LDZ'!$C$8:$R$20,MATCH($D64,'2c ECN charge by LDZ'!$B$8:$B$20,0),MATCH(AM$11,'2c ECN charge by LDZ'!$C$7:$R$7,0)))</f>
        <v>-</v>
      </c>
      <c r="AN64" s="81" t="str">
        <f>IF(AN12="-","-",AN12*3.65*INDEX('2c ECN charge by LDZ'!$C$8:$R$20,MATCH($D64,'2c ECN charge by LDZ'!$B$8:$B$20,0),MATCH(AN$11,'2c ECN charge by LDZ'!$C$7:$R$7,0)))</f>
        <v>-</v>
      </c>
      <c r="AO64" s="81" t="str">
        <f>IF(AO12="-","-",AO12*3.65*INDEX('2c ECN charge by LDZ'!$C$8:$R$20,MATCH($D64,'2c ECN charge by LDZ'!$B$8:$B$20,0),MATCH(AO$11,'2c ECN charge by LDZ'!$C$7:$R$7,0)))</f>
        <v>-</v>
      </c>
      <c r="AP64" s="81" t="str">
        <f>IF(AP12="-","-",AP12*3.65*INDEX('2c ECN charge by LDZ'!$C$8:$R$20,MATCH($D64,'2c ECN charge by LDZ'!$B$8:$B$20,0),MATCH(AP$11,'2c ECN charge by LDZ'!$C$7:$R$7,0)))</f>
        <v>-</v>
      </c>
      <c r="AQ64" s="81" t="str">
        <f>IF(AQ12="-","-",AQ12*3.65*INDEX('2c ECN charge by LDZ'!$C$8:$R$20,MATCH($D64,'2c ECN charge by LDZ'!$B$8:$B$20,0),MATCH(AQ$11,'2c ECN charge by LDZ'!$C$7:$R$7,0)))</f>
        <v>-</v>
      </c>
      <c r="AR64" s="81" t="str">
        <f>IF(AR12="-","-",AR12*3.65*INDEX('2c ECN charge by LDZ'!$C$8:$R$20,MATCH($D64,'2c ECN charge by LDZ'!$B$8:$B$20,0),MATCH(AR$11,'2c ECN charge by LDZ'!$C$7:$R$7,0)))</f>
        <v>-</v>
      </c>
      <c r="AS64" s="81" t="str">
        <f>IF(AS12="-","-",AS12*3.65*INDEX('2c ECN charge by LDZ'!$C$8:$R$20,MATCH($D64,'2c ECN charge by LDZ'!$B$8:$B$20,0),MATCH(AS$11,'2c ECN charge by LDZ'!$C$7:$R$7,0)))</f>
        <v>-</v>
      </c>
      <c r="AT64" s="81" t="str">
        <f>IF(AT12="-","-",AT12*3.65*INDEX('2c ECN charge by LDZ'!$C$8:$R$20,MATCH($D64,'2c ECN charge by LDZ'!$B$8:$B$20,0),MATCH(AT$11,'2c ECN charge by LDZ'!$C$7:$R$7,0)))</f>
        <v>-</v>
      </c>
      <c r="AU64" s="81" t="str">
        <f>IF(AU12="-","-",AU12*3.65*INDEX('2c ECN charge by LDZ'!$C$8:$R$20,MATCH($D64,'2c ECN charge by LDZ'!$B$8:$B$20,0),MATCH(AU$11,'2c ECN charge by LDZ'!$C$7:$R$7,0)))</f>
        <v>-</v>
      </c>
      <c r="AV64" s="81" t="str">
        <f>IF(AV12="-","-",AV12*3.65*INDEX('2c ECN charge by LDZ'!$C$8:$R$20,MATCH($D64,'2c ECN charge by LDZ'!$B$8:$B$20,0),MATCH(AV$11,'2c ECN charge by LDZ'!$C$7:$R$7,0)))</f>
        <v>-</v>
      </c>
      <c r="AW64" s="81" t="str">
        <f>IF(AW12="-","-",AW12*3.65*INDEX('2c ECN charge by LDZ'!$C$8:$R$20,MATCH($D64,'2c ECN charge by LDZ'!$B$8:$B$20,0),MATCH(AW$11,'2c ECN charge by LDZ'!$C$7:$R$7,0)))</f>
        <v>-</v>
      </c>
      <c r="AX64" s="81" t="str">
        <f>IF(AX12="-","-",AX12*3.65*INDEX('2c ECN charge by LDZ'!$C$8:$R$20,MATCH($D64,'2c ECN charge by LDZ'!$B$8:$B$20,0),MATCH(AX$11,'2c ECN charge by LDZ'!$C$7:$R$7,0)))</f>
        <v>-</v>
      </c>
      <c r="AY64" s="81" t="str">
        <f>IF(AY12="-","-",AY12*3.65*INDEX('2c ECN charge by LDZ'!$C$8:$R$20,MATCH($D64,'2c ECN charge by LDZ'!$B$8:$B$20,0),MATCH(AY$11,'2c ECN charge by LDZ'!$C$7:$R$7,0)))</f>
        <v>-</v>
      </c>
      <c r="AZ64" s="81" t="str">
        <f>IF(AZ12="-","-",AZ12*3.65*INDEX('2c ECN charge by LDZ'!$C$8:$R$20,MATCH($D64,'2c ECN charge by LDZ'!$B$8:$B$20,0),MATCH(AZ$11,'2c ECN charge by LDZ'!$C$7:$R$7,0)))</f>
        <v>-</v>
      </c>
      <c r="BA64" s="81" t="str">
        <f>IF(BA12="-","-",BA12*3.65*INDEX('2c ECN charge by LDZ'!$C$8:$R$20,MATCH($D64,'2c ECN charge by LDZ'!$B$8:$B$20,0),MATCH(BA$11,'2c ECN charge by LDZ'!$C$7:$R$7,0)))</f>
        <v>-</v>
      </c>
      <c r="BB64" s="81" t="str">
        <f>IF(BB12="-","-",BB12*3.65*INDEX('2c ECN charge by LDZ'!$C$8:$R$20,MATCH($D64,'2c ECN charge by LDZ'!$B$8:$B$20,0),MATCH(BB$11,'2c ECN charge by LDZ'!$C$7:$R$7,0)))</f>
        <v>-</v>
      </c>
      <c r="BC64" s="81" t="str">
        <f>IF(BC12="-","-",BC12*3.65*INDEX('2c ECN charge by LDZ'!$C$8:$R$20,MATCH($D64,'2c ECN charge by LDZ'!$B$8:$B$20,0),MATCH(BC$11,'2c ECN charge by LDZ'!$C$7:$R$7,0)))</f>
        <v>-</v>
      </c>
    </row>
    <row r="65" spans="2:55">
      <c r="B65" s="201"/>
      <c r="C65" s="201"/>
      <c r="D65" s="72" t="s">
        <v>156</v>
      </c>
      <c r="E65" s="200"/>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t="str">
        <f>IF(AF13="-","-",AF13*3.65*INDEX('2c ECN charge by LDZ'!$C$8:$R$20,MATCH($D65,'2c ECN charge by LDZ'!$B$8:$B$20,0),MATCH(AF$11,'2c ECN charge by LDZ'!$C$7:$R$7,0)))</f>
        <v>-</v>
      </c>
      <c r="AG65" s="81" t="str">
        <f>IF(AG13="-","-",AG13*3.65*INDEX('2c ECN charge by LDZ'!$C$8:$R$20,MATCH($D65,'2c ECN charge by LDZ'!$B$8:$B$20,0),MATCH(AG$11,'2c ECN charge by LDZ'!$C$7:$R$7,0)))</f>
        <v>-</v>
      </c>
      <c r="AH65" s="81" t="str">
        <f>IF(AH13="-","-",AH13*3.65*INDEX('2c ECN charge by LDZ'!$C$8:$R$20,MATCH($D65,'2c ECN charge by LDZ'!$B$8:$B$20,0),MATCH(AH$11,'2c ECN charge by LDZ'!$C$7:$R$7,0)))</f>
        <v>-</v>
      </c>
      <c r="AI65" s="81" t="str">
        <f>IF(AI13="-","-",AI13*3.65*INDEX('2c ECN charge by LDZ'!$C$8:$R$20,MATCH($D65,'2c ECN charge by LDZ'!$B$8:$B$20,0),MATCH(AI$11,'2c ECN charge by LDZ'!$C$7:$R$7,0)))</f>
        <v>-</v>
      </c>
      <c r="AJ65" s="81" t="str">
        <f>IF(AJ13="-","-",AJ13*3.65*INDEX('2c ECN charge by LDZ'!$C$8:$R$20,MATCH($D65,'2c ECN charge by LDZ'!$B$8:$B$20,0),MATCH(AJ$11,'2c ECN charge by LDZ'!$C$7:$R$7,0)))</f>
        <v>-</v>
      </c>
      <c r="AK65" s="81" t="str">
        <f>IF(AK13="-","-",AK13*3.65*INDEX('2c ECN charge by LDZ'!$C$8:$R$20,MATCH($D65,'2c ECN charge by LDZ'!$B$8:$B$20,0),MATCH(AK$11,'2c ECN charge by LDZ'!$C$7:$R$7,0)))</f>
        <v>-</v>
      </c>
      <c r="AL65" s="81" t="str">
        <f>IF(AL13="-","-",AL13*3.65*INDEX('2c ECN charge by LDZ'!$C$8:$R$20,MATCH($D65,'2c ECN charge by LDZ'!$B$8:$B$20,0),MATCH(AL$11,'2c ECN charge by LDZ'!$C$7:$R$7,0)))</f>
        <v>-</v>
      </c>
      <c r="AM65" s="81" t="str">
        <f>IF(AM13="-","-",AM13*3.65*INDEX('2c ECN charge by LDZ'!$C$8:$R$20,MATCH($D65,'2c ECN charge by LDZ'!$B$8:$B$20,0),MATCH(AM$11,'2c ECN charge by LDZ'!$C$7:$R$7,0)))</f>
        <v>-</v>
      </c>
      <c r="AN65" s="81" t="str">
        <f>IF(AN13="-","-",AN13*3.65*INDEX('2c ECN charge by LDZ'!$C$8:$R$20,MATCH($D65,'2c ECN charge by LDZ'!$B$8:$B$20,0),MATCH(AN$11,'2c ECN charge by LDZ'!$C$7:$R$7,0)))</f>
        <v>-</v>
      </c>
      <c r="AO65" s="81" t="str">
        <f>IF(AO13="-","-",AO13*3.65*INDEX('2c ECN charge by LDZ'!$C$8:$R$20,MATCH($D65,'2c ECN charge by LDZ'!$B$8:$B$20,0),MATCH(AO$11,'2c ECN charge by LDZ'!$C$7:$R$7,0)))</f>
        <v>-</v>
      </c>
      <c r="AP65" s="81" t="str">
        <f>IF(AP13="-","-",AP13*3.65*INDEX('2c ECN charge by LDZ'!$C$8:$R$20,MATCH($D65,'2c ECN charge by LDZ'!$B$8:$B$20,0),MATCH(AP$11,'2c ECN charge by LDZ'!$C$7:$R$7,0)))</f>
        <v>-</v>
      </c>
      <c r="AQ65" s="81" t="str">
        <f>IF(AQ13="-","-",AQ13*3.65*INDEX('2c ECN charge by LDZ'!$C$8:$R$20,MATCH($D65,'2c ECN charge by LDZ'!$B$8:$B$20,0),MATCH(AQ$11,'2c ECN charge by LDZ'!$C$7:$R$7,0)))</f>
        <v>-</v>
      </c>
      <c r="AR65" s="81" t="str">
        <f>IF(AR13="-","-",AR13*3.65*INDEX('2c ECN charge by LDZ'!$C$8:$R$20,MATCH($D65,'2c ECN charge by LDZ'!$B$8:$B$20,0),MATCH(AR$11,'2c ECN charge by LDZ'!$C$7:$R$7,0)))</f>
        <v>-</v>
      </c>
      <c r="AS65" s="81" t="str">
        <f>IF(AS13="-","-",AS13*3.65*INDEX('2c ECN charge by LDZ'!$C$8:$R$20,MATCH($D65,'2c ECN charge by LDZ'!$B$8:$B$20,0),MATCH(AS$11,'2c ECN charge by LDZ'!$C$7:$R$7,0)))</f>
        <v>-</v>
      </c>
      <c r="AT65" s="81" t="str">
        <f>IF(AT13="-","-",AT13*3.65*INDEX('2c ECN charge by LDZ'!$C$8:$R$20,MATCH($D65,'2c ECN charge by LDZ'!$B$8:$B$20,0),MATCH(AT$11,'2c ECN charge by LDZ'!$C$7:$R$7,0)))</f>
        <v>-</v>
      </c>
      <c r="AU65" s="81" t="str">
        <f>IF(AU13="-","-",AU13*3.65*INDEX('2c ECN charge by LDZ'!$C$8:$R$20,MATCH($D65,'2c ECN charge by LDZ'!$B$8:$B$20,0),MATCH(AU$11,'2c ECN charge by LDZ'!$C$7:$R$7,0)))</f>
        <v>-</v>
      </c>
      <c r="AV65" s="81" t="str">
        <f>IF(AV13="-","-",AV13*3.65*INDEX('2c ECN charge by LDZ'!$C$8:$R$20,MATCH($D65,'2c ECN charge by LDZ'!$B$8:$B$20,0),MATCH(AV$11,'2c ECN charge by LDZ'!$C$7:$R$7,0)))</f>
        <v>-</v>
      </c>
      <c r="AW65" s="81" t="str">
        <f>IF(AW13="-","-",AW13*3.65*INDEX('2c ECN charge by LDZ'!$C$8:$R$20,MATCH($D65,'2c ECN charge by LDZ'!$B$8:$B$20,0),MATCH(AW$11,'2c ECN charge by LDZ'!$C$7:$R$7,0)))</f>
        <v>-</v>
      </c>
      <c r="AX65" s="81" t="str">
        <f>IF(AX13="-","-",AX13*3.65*INDEX('2c ECN charge by LDZ'!$C$8:$R$20,MATCH($D65,'2c ECN charge by LDZ'!$B$8:$B$20,0),MATCH(AX$11,'2c ECN charge by LDZ'!$C$7:$R$7,0)))</f>
        <v>-</v>
      </c>
      <c r="AY65" s="81" t="str">
        <f>IF(AY13="-","-",AY13*3.65*INDEX('2c ECN charge by LDZ'!$C$8:$R$20,MATCH($D65,'2c ECN charge by LDZ'!$B$8:$B$20,0),MATCH(AY$11,'2c ECN charge by LDZ'!$C$7:$R$7,0)))</f>
        <v>-</v>
      </c>
      <c r="AZ65" s="81" t="str">
        <f>IF(AZ13="-","-",AZ13*3.65*INDEX('2c ECN charge by LDZ'!$C$8:$R$20,MATCH($D65,'2c ECN charge by LDZ'!$B$8:$B$20,0),MATCH(AZ$11,'2c ECN charge by LDZ'!$C$7:$R$7,0)))</f>
        <v>-</v>
      </c>
      <c r="BA65" s="81" t="str">
        <f>IF(BA13="-","-",BA13*3.65*INDEX('2c ECN charge by LDZ'!$C$8:$R$20,MATCH($D65,'2c ECN charge by LDZ'!$B$8:$B$20,0),MATCH(BA$11,'2c ECN charge by LDZ'!$C$7:$R$7,0)))</f>
        <v>-</v>
      </c>
      <c r="BB65" s="81" t="str">
        <f>IF(BB13="-","-",BB13*3.65*INDEX('2c ECN charge by LDZ'!$C$8:$R$20,MATCH($D65,'2c ECN charge by LDZ'!$B$8:$B$20,0),MATCH(BB$11,'2c ECN charge by LDZ'!$C$7:$R$7,0)))</f>
        <v>-</v>
      </c>
      <c r="BC65" s="81" t="str">
        <f>IF(BC13="-","-",BC13*3.65*INDEX('2c ECN charge by LDZ'!$C$8:$R$20,MATCH($D65,'2c ECN charge by LDZ'!$B$8:$B$20,0),MATCH(BC$11,'2c ECN charge by LDZ'!$C$7:$R$7,0)))</f>
        <v>-</v>
      </c>
    </row>
    <row r="66" spans="2:55">
      <c r="B66" s="201"/>
      <c r="C66" s="201"/>
      <c r="D66" s="72" t="s">
        <v>157</v>
      </c>
      <c r="E66" s="200"/>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t="str">
        <f>IF(AF14="-","-",AF14*3.65*INDEX('2c ECN charge by LDZ'!$C$8:$R$20,MATCH($D66,'2c ECN charge by LDZ'!$B$8:$B$20,0),MATCH(AF$11,'2c ECN charge by LDZ'!$C$7:$R$7,0)))</f>
        <v>-</v>
      </c>
      <c r="AG66" s="81" t="str">
        <f>IF(AG14="-","-",AG14*3.65*INDEX('2c ECN charge by LDZ'!$C$8:$R$20,MATCH($D66,'2c ECN charge by LDZ'!$B$8:$B$20,0),MATCH(AG$11,'2c ECN charge by LDZ'!$C$7:$R$7,0)))</f>
        <v>-</v>
      </c>
      <c r="AH66" s="81" t="str">
        <f>IF(AH14="-","-",AH14*3.65*INDEX('2c ECN charge by LDZ'!$C$8:$R$20,MATCH($D66,'2c ECN charge by LDZ'!$B$8:$B$20,0),MATCH(AH$11,'2c ECN charge by LDZ'!$C$7:$R$7,0)))</f>
        <v>-</v>
      </c>
      <c r="AI66" s="81" t="str">
        <f>IF(AI14="-","-",AI14*3.65*INDEX('2c ECN charge by LDZ'!$C$8:$R$20,MATCH($D66,'2c ECN charge by LDZ'!$B$8:$B$20,0),MATCH(AI$11,'2c ECN charge by LDZ'!$C$7:$R$7,0)))</f>
        <v>-</v>
      </c>
      <c r="AJ66" s="81" t="str">
        <f>IF(AJ14="-","-",AJ14*3.65*INDEX('2c ECN charge by LDZ'!$C$8:$R$20,MATCH($D66,'2c ECN charge by LDZ'!$B$8:$B$20,0),MATCH(AJ$11,'2c ECN charge by LDZ'!$C$7:$R$7,0)))</f>
        <v>-</v>
      </c>
      <c r="AK66" s="81" t="str">
        <f>IF(AK14="-","-",AK14*3.65*INDEX('2c ECN charge by LDZ'!$C$8:$R$20,MATCH($D66,'2c ECN charge by LDZ'!$B$8:$B$20,0),MATCH(AK$11,'2c ECN charge by LDZ'!$C$7:$R$7,0)))</f>
        <v>-</v>
      </c>
      <c r="AL66" s="81" t="str">
        <f>IF(AL14="-","-",AL14*3.65*INDEX('2c ECN charge by LDZ'!$C$8:$R$20,MATCH($D66,'2c ECN charge by LDZ'!$B$8:$B$20,0),MATCH(AL$11,'2c ECN charge by LDZ'!$C$7:$R$7,0)))</f>
        <v>-</v>
      </c>
      <c r="AM66" s="81" t="str">
        <f>IF(AM14="-","-",AM14*3.65*INDEX('2c ECN charge by LDZ'!$C$8:$R$20,MATCH($D66,'2c ECN charge by LDZ'!$B$8:$B$20,0),MATCH(AM$11,'2c ECN charge by LDZ'!$C$7:$R$7,0)))</f>
        <v>-</v>
      </c>
      <c r="AN66" s="81" t="str">
        <f>IF(AN14="-","-",AN14*3.65*INDEX('2c ECN charge by LDZ'!$C$8:$R$20,MATCH($D66,'2c ECN charge by LDZ'!$B$8:$B$20,0),MATCH(AN$11,'2c ECN charge by LDZ'!$C$7:$R$7,0)))</f>
        <v>-</v>
      </c>
      <c r="AO66" s="81" t="str">
        <f>IF(AO14="-","-",AO14*3.65*INDEX('2c ECN charge by LDZ'!$C$8:$R$20,MATCH($D66,'2c ECN charge by LDZ'!$B$8:$B$20,0),MATCH(AO$11,'2c ECN charge by LDZ'!$C$7:$R$7,0)))</f>
        <v>-</v>
      </c>
      <c r="AP66" s="81" t="str">
        <f>IF(AP14="-","-",AP14*3.65*INDEX('2c ECN charge by LDZ'!$C$8:$R$20,MATCH($D66,'2c ECN charge by LDZ'!$B$8:$B$20,0),MATCH(AP$11,'2c ECN charge by LDZ'!$C$7:$R$7,0)))</f>
        <v>-</v>
      </c>
      <c r="AQ66" s="81" t="str">
        <f>IF(AQ14="-","-",AQ14*3.65*INDEX('2c ECN charge by LDZ'!$C$8:$R$20,MATCH($D66,'2c ECN charge by LDZ'!$B$8:$B$20,0),MATCH(AQ$11,'2c ECN charge by LDZ'!$C$7:$R$7,0)))</f>
        <v>-</v>
      </c>
      <c r="AR66" s="81" t="str">
        <f>IF(AR14="-","-",AR14*3.65*INDEX('2c ECN charge by LDZ'!$C$8:$R$20,MATCH($D66,'2c ECN charge by LDZ'!$B$8:$B$20,0),MATCH(AR$11,'2c ECN charge by LDZ'!$C$7:$R$7,0)))</f>
        <v>-</v>
      </c>
      <c r="AS66" s="81" t="str">
        <f>IF(AS14="-","-",AS14*3.65*INDEX('2c ECN charge by LDZ'!$C$8:$R$20,MATCH($D66,'2c ECN charge by LDZ'!$B$8:$B$20,0),MATCH(AS$11,'2c ECN charge by LDZ'!$C$7:$R$7,0)))</f>
        <v>-</v>
      </c>
      <c r="AT66" s="81" t="str">
        <f>IF(AT14="-","-",AT14*3.65*INDEX('2c ECN charge by LDZ'!$C$8:$R$20,MATCH($D66,'2c ECN charge by LDZ'!$B$8:$B$20,0),MATCH(AT$11,'2c ECN charge by LDZ'!$C$7:$R$7,0)))</f>
        <v>-</v>
      </c>
      <c r="AU66" s="81" t="str">
        <f>IF(AU14="-","-",AU14*3.65*INDEX('2c ECN charge by LDZ'!$C$8:$R$20,MATCH($D66,'2c ECN charge by LDZ'!$B$8:$B$20,0),MATCH(AU$11,'2c ECN charge by LDZ'!$C$7:$R$7,0)))</f>
        <v>-</v>
      </c>
      <c r="AV66" s="81" t="str">
        <f>IF(AV14="-","-",AV14*3.65*INDEX('2c ECN charge by LDZ'!$C$8:$R$20,MATCH($D66,'2c ECN charge by LDZ'!$B$8:$B$20,0),MATCH(AV$11,'2c ECN charge by LDZ'!$C$7:$R$7,0)))</f>
        <v>-</v>
      </c>
      <c r="AW66" s="81" t="str">
        <f>IF(AW14="-","-",AW14*3.65*INDEX('2c ECN charge by LDZ'!$C$8:$R$20,MATCH($D66,'2c ECN charge by LDZ'!$B$8:$B$20,0),MATCH(AW$11,'2c ECN charge by LDZ'!$C$7:$R$7,0)))</f>
        <v>-</v>
      </c>
      <c r="AX66" s="81" t="str">
        <f>IF(AX14="-","-",AX14*3.65*INDEX('2c ECN charge by LDZ'!$C$8:$R$20,MATCH($D66,'2c ECN charge by LDZ'!$B$8:$B$20,0),MATCH(AX$11,'2c ECN charge by LDZ'!$C$7:$R$7,0)))</f>
        <v>-</v>
      </c>
      <c r="AY66" s="81" t="str">
        <f>IF(AY14="-","-",AY14*3.65*INDEX('2c ECN charge by LDZ'!$C$8:$R$20,MATCH($D66,'2c ECN charge by LDZ'!$B$8:$B$20,0),MATCH(AY$11,'2c ECN charge by LDZ'!$C$7:$R$7,0)))</f>
        <v>-</v>
      </c>
      <c r="AZ66" s="81" t="str">
        <f>IF(AZ14="-","-",AZ14*3.65*INDEX('2c ECN charge by LDZ'!$C$8:$R$20,MATCH($D66,'2c ECN charge by LDZ'!$B$8:$B$20,0),MATCH(AZ$11,'2c ECN charge by LDZ'!$C$7:$R$7,0)))</f>
        <v>-</v>
      </c>
      <c r="BA66" s="81" t="str">
        <f>IF(BA14="-","-",BA14*3.65*INDEX('2c ECN charge by LDZ'!$C$8:$R$20,MATCH($D66,'2c ECN charge by LDZ'!$B$8:$B$20,0),MATCH(BA$11,'2c ECN charge by LDZ'!$C$7:$R$7,0)))</f>
        <v>-</v>
      </c>
      <c r="BB66" s="81" t="str">
        <f>IF(BB14="-","-",BB14*3.65*INDEX('2c ECN charge by LDZ'!$C$8:$R$20,MATCH($D66,'2c ECN charge by LDZ'!$B$8:$B$20,0),MATCH(BB$11,'2c ECN charge by LDZ'!$C$7:$R$7,0)))</f>
        <v>-</v>
      </c>
      <c r="BC66" s="81" t="str">
        <f>IF(BC14="-","-",BC14*3.65*INDEX('2c ECN charge by LDZ'!$C$8:$R$20,MATCH($D66,'2c ECN charge by LDZ'!$B$8:$B$20,0),MATCH(BC$11,'2c ECN charge by LDZ'!$C$7:$R$7,0)))</f>
        <v>-</v>
      </c>
    </row>
    <row r="67" spans="2:55">
      <c r="B67" s="201"/>
      <c r="C67" s="201"/>
      <c r="D67" s="72" t="s">
        <v>158</v>
      </c>
      <c r="E67" s="200"/>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t="str">
        <f>IF(AF15="-","-",AF15*3.65*INDEX('2c ECN charge by LDZ'!$C$8:$R$20,MATCH($D67,'2c ECN charge by LDZ'!$B$8:$B$20,0),MATCH(AF$11,'2c ECN charge by LDZ'!$C$7:$R$7,0)))</f>
        <v>-</v>
      </c>
      <c r="AG67" s="81" t="str">
        <f>IF(AG15="-","-",AG15*3.65*INDEX('2c ECN charge by LDZ'!$C$8:$R$20,MATCH($D67,'2c ECN charge by LDZ'!$B$8:$B$20,0),MATCH(AG$11,'2c ECN charge by LDZ'!$C$7:$R$7,0)))</f>
        <v>-</v>
      </c>
      <c r="AH67" s="81" t="str">
        <f>IF(AH15="-","-",AH15*3.65*INDEX('2c ECN charge by LDZ'!$C$8:$R$20,MATCH($D67,'2c ECN charge by LDZ'!$B$8:$B$20,0),MATCH(AH$11,'2c ECN charge by LDZ'!$C$7:$R$7,0)))</f>
        <v>-</v>
      </c>
      <c r="AI67" s="81" t="str">
        <f>IF(AI15="-","-",AI15*3.65*INDEX('2c ECN charge by LDZ'!$C$8:$R$20,MATCH($D67,'2c ECN charge by LDZ'!$B$8:$B$20,0),MATCH(AI$11,'2c ECN charge by LDZ'!$C$7:$R$7,0)))</f>
        <v>-</v>
      </c>
      <c r="AJ67" s="81" t="str">
        <f>IF(AJ15="-","-",AJ15*3.65*INDEX('2c ECN charge by LDZ'!$C$8:$R$20,MATCH($D67,'2c ECN charge by LDZ'!$B$8:$B$20,0),MATCH(AJ$11,'2c ECN charge by LDZ'!$C$7:$R$7,0)))</f>
        <v>-</v>
      </c>
      <c r="AK67" s="81" t="str">
        <f>IF(AK15="-","-",AK15*3.65*INDEX('2c ECN charge by LDZ'!$C$8:$R$20,MATCH($D67,'2c ECN charge by LDZ'!$B$8:$B$20,0),MATCH(AK$11,'2c ECN charge by LDZ'!$C$7:$R$7,0)))</f>
        <v>-</v>
      </c>
      <c r="AL67" s="81" t="str">
        <f>IF(AL15="-","-",AL15*3.65*INDEX('2c ECN charge by LDZ'!$C$8:$R$20,MATCH($D67,'2c ECN charge by LDZ'!$B$8:$B$20,0),MATCH(AL$11,'2c ECN charge by LDZ'!$C$7:$R$7,0)))</f>
        <v>-</v>
      </c>
      <c r="AM67" s="81" t="str">
        <f>IF(AM15="-","-",AM15*3.65*INDEX('2c ECN charge by LDZ'!$C$8:$R$20,MATCH($D67,'2c ECN charge by LDZ'!$B$8:$B$20,0),MATCH(AM$11,'2c ECN charge by LDZ'!$C$7:$R$7,0)))</f>
        <v>-</v>
      </c>
      <c r="AN67" s="81" t="str">
        <f>IF(AN15="-","-",AN15*3.65*INDEX('2c ECN charge by LDZ'!$C$8:$R$20,MATCH($D67,'2c ECN charge by LDZ'!$B$8:$B$20,0),MATCH(AN$11,'2c ECN charge by LDZ'!$C$7:$R$7,0)))</f>
        <v>-</v>
      </c>
      <c r="AO67" s="81" t="str">
        <f>IF(AO15="-","-",AO15*3.65*INDEX('2c ECN charge by LDZ'!$C$8:$R$20,MATCH($D67,'2c ECN charge by LDZ'!$B$8:$B$20,0),MATCH(AO$11,'2c ECN charge by LDZ'!$C$7:$R$7,0)))</f>
        <v>-</v>
      </c>
      <c r="AP67" s="81" t="str">
        <f>IF(AP15="-","-",AP15*3.65*INDEX('2c ECN charge by LDZ'!$C$8:$R$20,MATCH($D67,'2c ECN charge by LDZ'!$B$8:$B$20,0),MATCH(AP$11,'2c ECN charge by LDZ'!$C$7:$R$7,0)))</f>
        <v>-</v>
      </c>
      <c r="AQ67" s="81" t="str">
        <f>IF(AQ15="-","-",AQ15*3.65*INDEX('2c ECN charge by LDZ'!$C$8:$R$20,MATCH($D67,'2c ECN charge by LDZ'!$B$8:$B$20,0),MATCH(AQ$11,'2c ECN charge by LDZ'!$C$7:$R$7,0)))</f>
        <v>-</v>
      </c>
      <c r="AR67" s="81" t="str">
        <f>IF(AR15="-","-",AR15*3.65*INDEX('2c ECN charge by LDZ'!$C$8:$R$20,MATCH($D67,'2c ECN charge by LDZ'!$B$8:$B$20,0),MATCH(AR$11,'2c ECN charge by LDZ'!$C$7:$R$7,0)))</f>
        <v>-</v>
      </c>
      <c r="AS67" s="81" t="str">
        <f>IF(AS15="-","-",AS15*3.65*INDEX('2c ECN charge by LDZ'!$C$8:$R$20,MATCH($D67,'2c ECN charge by LDZ'!$B$8:$B$20,0),MATCH(AS$11,'2c ECN charge by LDZ'!$C$7:$R$7,0)))</f>
        <v>-</v>
      </c>
      <c r="AT67" s="81" t="str">
        <f>IF(AT15="-","-",AT15*3.65*INDEX('2c ECN charge by LDZ'!$C$8:$R$20,MATCH($D67,'2c ECN charge by LDZ'!$B$8:$B$20,0),MATCH(AT$11,'2c ECN charge by LDZ'!$C$7:$R$7,0)))</f>
        <v>-</v>
      </c>
      <c r="AU67" s="81" t="str">
        <f>IF(AU15="-","-",AU15*3.65*INDEX('2c ECN charge by LDZ'!$C$8:$R$20,MATCH($D67,'2c ECN charge by LDZ'!$B$8:$B$20,0),MATCH(AU$11,'2c ECN charge by LDZ'!$C$7:$R$7,0)))</f>
        <v>-</v>
      </c>
      <c r="AV67" s="81" t="str">
        <f>IF(AV15="-","-",AV15*3.65*INDEX('2c ECN charge by LDZ'!$C$8:$R$20,MATCH($D67,'2c ECN charge by LDZ'!$B$8:$B$20,0),MATCH(AV$11,'2c ECN charge by LDZ'!$C$7:$R$7,0)))</f>
        <v>-</v>
      </c>
      <c r="AW67" s="81" t="str">
        <f>IF(AW15="-","-",AW15*3.65*INDEX('2c ECN charge by LDZ'!$C$8:$R$20,MATCH($D67,'2c ECN charge by LDZ'!$B$8:$B$20,0),MATCH(AW$11,'2c ECN charge by LDZ'!$C$7:$R$7,0)))</f>
        <v>-</v>
      </c>
      <c r="AX67" s="81" t="str">
        <f>IF(AX15="-","-",AX15*3.65*INDEX('2c ECN charge by LDZ'!$C$8:$R$20,MATCH($D67,'2c ECN charge by LDZ'!$B$8:$B$20,0),MATCH(AX$11,'2c ECN charge by LDZ'!$C$7:$R$7,0)))</f>
        <v>-</v>
      </c>
      <c r="AY67" s="81" t="str">
        <f>IF(AY15="-","-",AY15*3.65*INDEX('2c ECN charge by LDZ'!$C$8:$R$20,MATCH($D67,'2c ECN charge by LDZ'!$B$8:$B$20,0),MATCH(AY$11,'2c ECN charge by LDZ'!$C$7:$R$7,0)))</f>
        <v>-</v>
      </c>
      <c r="AZ67" s="81" t="str">
        <f>IF(AZ15="-","-",AZ15*3.65*INDEX('2c ECN charge by LDZ'!$C$8:$R$20,MATCH($D67,'2c ECN charge by LDZ'!$B$8:$B$20,0),MATCH(AZ$11,'2c ECN charge by LDZ'!$C$7:$R$7,0)))</f>
        <v>-</v>
      </c>
      <c r="BA67" s="81" t="str">
        <f>IF(BA15="-","-",BA15*3.65*INDEX('2c ECN charge by LDZ'!$C$8:$R$20,MATCH($D67,'2c ECN charge by LDZ'!$B$8:$B$20,0),MATCH(BA$11,'2c ECN charge by LDZ'!$C$7:$R$7,0)))</f>
        <v>-</v>
      </c>
      <c r="BB67" s="81" t="str">
        <f>IF(BB15="-","-",BB15*3.65*INDEX('2c ECN charge by LDZ'!$C$8:$R$20,MATCH($D67,'2c ECN charge by LDZ'!$B$8:$B$20,0),MATCH(BB$11,'2c ECN charge by LDZ'!$C$7:$R$7,0)))</f>
        <v>-</v>
      </c>
      <c r="BC67" s="81" t="str">
        <f>IF(BC15="-","-",BC15*3.65*INDEX('2c ECN charge by LDZ'!$C$8:$R$20,MATCH($D67,'2c ECN charge by LDZ'!$B$8:$B$20,0),MATCH(BC$11,'2c ECN charge by LDZ'!$C$7:$R$7,0)))</f>
        <v>-</v>
      </c>
    </row>
    <row r="68" spans="2:55">
      <c r="B68" s="201"/>
      <c r="C68" s="201"/>
      <c r="D68" s="72" t="s">
        <v>159</v>
      </c>
      <c r="E68" s="200"/>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t="str">
        <f>IF(AF16="-","-",AF16*3.65*INDEX('2c ECN charge by LDZ'!$C$8:$R$20,MATCH($D68,'2c ECN charge by LDZ'!$B$8:$B$20,0),MATCH(AF$11,'2c ECN charge by LDZ'!$C$7:$R$7,0)))</f>
        <v>-</v>
      </c>
      <c r="AG68" s="81" t="str">
        <f>IF(AG16="-","-",AG16*3.65*INDEX('2c ECN charge by LDZ'!$C$8:$R$20,MATCH($D68,'2c ECN charge by LDZ'!$B$8:$B$20,0),MATCH(AG$11,'2c ECN charge by LDZ'!$C$7:$R$7,0)))</f>
        <v>-</v>
      </c>
      <c r="AH68" s="81" t="str">
        <f>IF(AH16="-","-",AH16*3.65*INDEX('2c ECN charge by LDZ'!$C$8:$R$20,MATCH($D68,'2c ECN charge by LDZ'!$B$8:$B$20,0),MATCH(AH$11,'2c ECN charge by LDZ'!$C$7:$R$7,0)))</f>
        <v>-</v>
      </c>
      <c r="AI68" s="81" t="str">
        <f>IF(AI16="-","-",AI16*3.65*INDEX('2c ECN charge by LDZ'!$C$8:$R$20,MATCH($D68,'2c ECN charge by LDZ'!$B$8:$B$20,0),MATCH(AI$11,'2c ECN charge by LDZ'!$C$7:$R$7,0)))</f>
        <v>-</v>
      </c>
      <c r="AJ68" s="81" t="str">
        <f>IF(AJ16="-","-",AJ16*3.65*INDEX('2c ECN charge by LDZ'!$C$8:$R$20,MATCH($D68,'2c ECN charge by LDZ'!$B$8:$B$20,0),MATCH(AJ$11,'2c ECN charge by LDZ'!$C$7:$R$7,0)))</f>
        <v>-</v>
      </c>
      <c r="AK68" s="81" t="str">
        <f>IF(AK16="-","-",AK16*3.65*INDEX('2c ECN charge by LDZ'!$C$8:$R$20,MATCH($D68,'2c ECN charge by LDZ'!$B$8:$B$20,0),MATCH(AK$11,'2c ECN charge by LDZ'!$C$7:$R$7,0)))</f>
        <v>-</v>
      </c>
      <c r="AL68" s="81" t="str">
        <f>IF(AL16="-","-",AL16*3.65*INDEX('2c ECN charge by LDZ'!$C$8:$R$20,MATCH($D68,'2c ECN charge by LDZ'!$B$8:$B$20,0),MATCH(AL$11,'2c ECN charge by LDZ'!$C$7:$R$7,0)))</f>
        <v>-</v>
      </c>
      <c r="AM68" s="81" t="str">
        <f>IF(AM16="-","-",AM16*3.65*INDEX('2c ECN charge by LDZ'!$C$8:$R$20,MATCH($D68,'2c ECN charge by LDZ'!$B$8:$B$20,0),MATCH(AM$11,'2c ECN charge by LDZ'!$C$7:$R$7,0)))</f>
        <v>-</v>
      </c>
      <c r="AN68" s="81" t="str">
        <f>IF(AN16="-","-",AN16*3.65*INDEX('2c ECN charge by LDZ'!$C$8:$R$20,MATCH($D68,'2c ECN charge by LDZ'!$B$8:$B$20,0),MATCH(AN$11,'2c ECN charge by LDZ'!$C$7:$R$7,0)))</f>
        <v>-</v>
      </c>
      <c r="AO68" s="81" t="str">
        <f>IF(AO16="-","-",AO16*3.65*INDEX('2c ECN charge by LDZ'!$C$8:$R$20,MATCH($D68,'2c ECN charge by LDZ'!$B$8:$B$20,0),MATCH(AO$11,'2c ECN charge by LDZ'!$C$7:$R$7,0)))</f>
        <v>-</v>
      </c>
      <c r="AP68" s="81" t="str">
        <f>IF(AP16="-","-",AP16*3.65*INDEX('2c ECN charge by LDZ'!$C$8:$R$20,MATCH($D68,'2c ECN charge by LDZ'!$B$8:$B$20,0),MATCH(AP$11,'2c ECN charge by LDZ'!$C$7:$R$7,0)))</f>
        <v>-</v>
      </c>
      <c r="AQ68" s="81" t="str">
        <f>IF(AQ16="-","-",AQ16*3.65*INDEX('2c ECN charge by LDZ'!$C$8:$R$20,MATCH($D68,'2c ECN charge by LDZ'!$B$8:$B$20,0),MATCH(AQ$11,'2c ECN charge by LDZ'!$C$7:$R$7,0)))</f>
        <v>-</v>
      </c>
      <c r="AR68" s="81" t="str">
        <f>IF(AR16="-","-",AR16*3.65*INDEX('2c ECN charge by LDZ'!$C$8:$R$20,MATCH($D68,'2c ECN charge by LDZ'!$B$8:$B$20,0),MATCH(AR$11,'2c ECN charge by LDZ'!$C$7:$R$7,0)))</f>
        <v>-</v>
      </c>
      <c r="AS68" s="81" t="str">
        <f>IF(AS16="-","-",AS16*3.65*INDEX('2c ECN charge by LDZ'!$C$8:$R$20,MATCH($D68,'2c ECN charge by LDZ'!$B$8:$B$20,0),MATCH(AS$11,'2c ECN charge by LDZ'!$C$7:$R$7,0)))</f>
        <v>-</v>
      </c>
      <c r="AT68" s="81" t="str">
        <f>IF(AT16="-","-",AT16*3.65*INDEX('2c ECN charge by LDZ'!$C$8:$R$20,MATCH($D68,'2c ECN charge by LDZ'!$B$8:$B$20,0),MATCH(AT$11,'2c ECN charge by LDZ'!$C$7:$R$7,0)))</f>
        <v>-</v>
      </c>
      <c r="AU68" s="81" t="str">
        <f>IF(AU16="-","-",AU16*3.65*INDEX('2c ECN charge by LDZ'!$C$8:$R$20,MATCH($D68,'2c ECN charge by LDZ'!$B$8:$B$20,0),MATCH(AU$11,'2c ECN charge by LDZ'!$C$7:$R$7,0)))</f>
        <v>-</v>
      </c>
      <c r="AV68" s="81" t="str">
        <f>IF(AV16="-","-",AV16*3.65*INDEX('2c ECN charge by LDZ'!$C$8:$R$20,MATCH($D68,'2c ECN charge by LDZ'!$B$8:$B$20,0),MATCH(AV$11,'2c ECN charge by LDZ'!$C$7:$R$7,0)))</f>
        <v>-</v>
      </c>
      <c r="AW68" s="81" t="str">
        <f>IF(AW16="-","-",AW16*3.65*INDEX('2c ECN charge by LDZ'!$C$8:$R$20,MATCH($D68,'2c ECN charge by LDZ'!$B$8:$B$20,0),MATCH(AW$11,'2c ECN charge by LDZ'!$C$7:$R$7,0)))</f>
        <v>-</v>
      </c>
      <c r="AX68" s="81" t="str">
        <f>IF(AX16="-","-",AX16*3.65*INDEX('2c ECN charge by LDZ'!$C$8:$R$20,MATCH($D68,'2c ECN charge by LDZ'!$B$8:$B$20,0),MATCH(AX$11,'2c ECN charge by LDZ'!$C$7:$R$7,0)))</f>
        <v>-</v>
      </c>
      <c r="AY68" s="81" t="str">
        <f>IF(AY16="-","-",AY16*3.65*INDEX('2c ECN charge by LDZ'!$C$8:$R$20,MATCH($D68,'2c ECN charge by LDZ'!$B$8:$B$20,0),MATCH(AY$11,'2c ECN charge by LDZ'!$C$7:$R$7,0)))</f>
        <v>-</v>
      </c>
      <c r="AZ68" s="81" t="str">
        <f>IF(AZ16="-","-",AZ16*3.65*INDEX('2c ECN charge by LDZ'!$C$8:$R$20,MATCH($D68,'2c ECN charge by LDZ'!$B$8:$B$20,0),MATCH(AZ$11,'2c ECN charge by LDZ'!$C$7:$R$7,0)))</f>
        <v>-</v>
      </c>
      <c r="BA68" s="81" t="str">
        <f>IF(BA16="-","-",BA16*3.65*INDEX('2c ECN charge by LDZ'!$C$8:$R$20,MATCH($D68,'2c ECN charge by LDZ'!$B$8:$B$20,0),MATCH(BA$11,'2c ECN charge by LDZ'!$C$7:$R$7,0)))</f>
        <v>-</v>
      </c>
      <c r="BB68" s="81" t="str">
        <f>IF(BB16="-","-",BB16*3.65*INDEX('2c ECN charge by LDZ'!$C$8:$R$20,MATCH($D68,'2c ECN charge by LDZ'!$B$8:$B$20,0),MATCH(BB$11,'2c ECN charge by LDZ'!$C$7:$R$7,0)))</f>
        <v>-</v>
      </c>
      <c r="BC68" s="81" t="str">
        <f>IF(BC16="-","-",BC16*3.65*INDEX('2c ECN charge by LDZ'!$C$8:$R$20,MATCH($D68,'2c ECN charge by LDZ'!$B$8:$B$20,0),MATCH(BC$11,'2c ECN charge by LDZ'!$C$7:$R$7,0)))</f>
        <v>-</v>
      </c>
    </row>
    <row r="69" spans="2:55">
      <c r="B69" s="201"/>
      <c r="C69" s="201"/>
      <c r="D69" s="72" t="s">
        <v>160</v>
      </c>
      <c r="E69" s="200"/>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t="str">
        <f>IF(AF17="-","-",AF17*3.65*INDEX('2c ECN charge by LDZ'!$C$8:$R$20,MATCH($D69,'2c ECN charge by LDZ'!$B$8:$B$20,0),MATCH(AF$11,'2c ECN charge by LDZ'!$C$7:$R$7,0)))</f>
        <v>-</v>
      </c>
      <c r="AG69" s="81" t="str">
        <f>IF(AG17="-","-",AG17*3.65*INDEX('2c ECN charge by LDZ'!$C$8:$R$20,MATCH($D69,'2c ECN charge by LDZ'!$B$8:$B$20,0),MATCH(AG$11,'2c ECN charge by LDZ'!$C$7:$R$7,0)))</f>
        <v>-</v>
      </c>
      <c r="AH69" s="81" t="str">
        <f>IF(AH17="-","-",AH17*3.65*INDEX('2c ECN charge by LDZ'!$C$8:$R$20,MATCH($D69,'2c ECN charge by LDZ'!$B$8:$B$20,0),MATCH(AH$11,'2c ECN charge by LDZ'!$C$7:$R$7,0)))</f>
        <v>-</v>
      </c>
      <c r="AI69" s="81" t="str">
        <f>IF(AI17="-","-",AI17*3.65*INDEX('2c ECN charge by LDZ'!$C$8:$R$20,MATCH($D69,'2c ECN charge by LDZ'!$B$8:$B$20,0),MATCH(AI$11,'2c ECN charge by LDZ'!$C$7:$R$7,0)))</f>
        <v>-</v>
      </c>
      <c r="AJ69" s="81" t="str">
        <f>IF(AJ17="-","-",AJ17*3.65*INDEX('2c ECN charge by LDZ'!$C$8:$R$20,MATCH($D69,'2c ECN charge by LDZ'!$B$8:$B$20,0),MATCH(AJ$11,'2c ECN charge by LDZ'!$C$7:$R$7,0)))</f>
        <v>-</v>
      </c>
      <c r="AK69" s="81" t="str">
        <f>IF(AK17="-","-",AK17*3.65*INDEX('2c ECN charge by LDZ'!$C$8:$R$20,MATCH($D69,'2c ECN charge by LDZ'!$B$8:$B$20,0),MATCH(AK$11,'2c ECN charge by LDZ'!$C$7:$R$7,0)))</f>
        <v>-</v>
      </c>
      <c r="AL69" s="81" t="str">
        <f>IF(AL17="-","-",AL17*3.65*INDEX('2c ECN charge by LDZ'!$C$8:$R$20,MATCH($D69,'2c ECN charge by LDZ'!$B$8:$B$20,0),MATCH(AL$11,'2c ECN charge by LDZ'!$C$7:$R$7,0)))</f>
        <v>-</v>
      </c>
      <c r="AM69" s="81" t="str">
        <f>IF(AM17="-","-",AM17*3.65*INDEX('2c ECN charge by LDZ'!$C$8:$R$20,MATCH($D69,'2c ECN charge by LDZ'!$B$8:$B$20,0),MATCH(AM$11,'2c ECN charge by LDZ'!$C$7:$R$7,0)))</f>
        <v>-</v>
      </c>
      <c r="AN69" s="81" t="str">
        <f>IF(AN17="-","-",AN17*3.65*INDEX('2c ECN charge by LDZ'!$C$8:$R$20,MATCH($D69,'2c ECN charge by LDZ'!$B$8:$B$20,0),MATCH(AN$11,'2c ECN charge by LDZ'!$C$7:$R$7,0)))</f>
        <v>-</v>
      </c>
      <c r="AO69" s="81" t="str">
        <f>IF(AO17="-","-",AO17*3.65*INDEX('2c ECN charge by LDZ'!$C$8:$R$20,MATCH($D69,'2c ECN charge by LDZ'!$B$8:$B$20,0),MATCH(AO$11,'2c ECN charge by LDZ'!$C$7:$R$7,0)))</f>
        <v>-</v>
      </c>
      <c r="AP69" s="81" t="str">
        <f>IF(AP17="-","-",AP17*3.65*INDEX('2c ECN charge by LDZ'!$C$8:$R$20,MATCH($D69,'2c ECN charge by LDZ'!$B$8:$B$20,0),MATCH(AP$11,'2c ECN charge by LDZ'!$C$7:$R$7,0)))</f>
        <v>-</v>
      </c>
      <c r="AQ69" s="81" t="str">
        <f>IF(AQ17="-","-",AQ17*3.65*INDEX('2c ECN charge by LDZ'!$C$8:$R$20,MATCH($D69,'2c ECN charge by LDZ'!$B$8:$B$20,0),MATCH(AQ$11,'2c ECN charge by LDZ'!$C$7:$R$7,0)))</f>
        <v>-</v>
      </c>
      <c r="AR69" s="81" t="str">
        <f>IF(AR17="-","-",AR17*3.65*INDEX('2c ECN charge by LDZ'!$C$8:$R$20,MATCH($D69,'2c ECN charge by LDZ'!$B$8:$B$20,0),MATCH(AR$11,'2c ECN charge by LDZ'!$C$7:$R$7,0)))</f>
        <v>-</v>
      </c>
      <c r="AS69" s="81" t="str">
        <f>IF(AS17="-","-",AS17*3.65*INDEX('2c ECN charge by LDZ'!$C$8:$R$20,MATCH($D69,'2c ECN charge by LDZ'!$B$8:$B$20,0),MATCH(AS$11,'2c ECN charge by LDZ'!$C$7:$R$7,0)))</f>
        <v>-</v>
      </c>
      <c r="AT69" s="81" t="str">
        <f>IF(AT17="-","-",AT17*3.65*INDEX('2c ECN charge by LDZ'!$C$8:$R$20,MATCH($D69,'2c ECN charge by LDZ'!$B$8:$B$20,0),MATCH(AT$11,'2c ECN charge by LDZ'!$C$7:$R$7,0)))</f>
        <v>-</v>
      </c>
      <c r="AU69" s="81" t="str">
        <f>IF(AU17="-","-",AU17*3.65*INDEX('2c ECN charge by LDZ'!$C$8:$R$20,MATCH($D69,'2c ECN charge by LDZ'!$B$8:$B$20,0),MATCH(AU$11,'2c ECN charge by LDZ'!$C$7:$R$7,0)))</f>
        <v>-</v>
      </c>
      <c r="AV69" s="81" t="str">
        <f>IF(AV17="-","-",AV17*3.65*INDEX('2c ECN charge by LDZ'!$C$8:$R$20,MATCH($D69,'2c ECN charge by LDZ'!$B$8:$B$20,0),MATCH(AV$11,'2c ECN charge by LDZ'!$C$7:$R$7,0)))</f>
        <v>-</v>
      </c>
      <c r="AW69" s="81" t="str">
        <f>IF(AW17="-","-",AW17*3.65*INDEX('2c ECN charge by LDZ'!$C$8:$R$20,MATCH($D69,'2c ECN charge by LDZ'!$B$8:$B$20,0),MATCH(AW$11,'2c ECN charge by LDZ'!$C$7:$R$7,0)))</f>
        <v>-</v>
      </c>
      <c r="AX69" s="81" t="str">
        <f>IF(AX17="-","-",AX17*3.65*INDEX('2c ECN charge by LDZ'!$C$8:$R$20,MATCH($D69,'2c ECN charge by LDZ'!$B$8:$B$20,0),MATCH(AX$11,'2c ECN charge by LDZ'!$C$7:$R$7,0)))</f>
        <v>-</v>
      </c>
      <c r="AY69" s="81" t="str">
        <f>IF(AY17="-","-",AY17*3.65*INDEX('2c ECN charge by LDZ'!$C$8:$R$20,MATCH($D69,'2c ECN charge by LDZ'!$B$8:$B$20,0),MATCH(AY$11,'2c ECN charge by LDZ'!$C$7:$R$7,0)))</f>
        <v>-</v>
      </c>
      <c r="AZ69" s="81" t="str">
        <f>IF(AZ17="-","-",AZ17*3.65*INDEX('2c ECN charge by LDZ'!$C$8:$R$20,MATCH($D69,'2c ECN charge by LDZ'!$B$8:$B$20,0),MATCH(AZ$11,'2c ECN charge by LDZ'!$C$7:$R$7,0)))</f>
        <v>-</v>
      </c>
      <c r="BA69" s="81" t="str">
        <f>IF(BA17="-","-",BA17*3.65*INDEX('2c ECN charge by LDZ'!$C$8:$R$20,MATCH($D69,'2c ECN charge by LDZ'!$B$8:$B$20,0),MATCH(BA$11,'2c ECN charge by LDZ'!$C$7:$R$7,0)))</f>
        <v>-</v>
      </c>
      <c r="BB69" s="81" t="str">
        <f>IF(BB17="-","-",BB17*3.65*INDEX('2c ECN charge by LDZ'!$C$8:$R$20,MATCH($D69,'2c ECN charge by LDZ'!$B$8:$B$20,0),MATCH(BB$11,'2c ECN charge by LDZ'!$C$7:$R$7,0)))</f>
        <v>-</v>
      </c>
      <c r="BC69" s="81" t="str">
        <f>IF(BC17="-","-",BC17*3.65*INDEX('2c ECN charge by LDZ'!$C$8:$R$20,MATCH($D69,'2c ECN charge by LDZ'!$B$8:$B$20,0),MATCH(BC$11,'2c ECN charge by LDZ'!$C$7:$R$7,0)))</f>
        <v>-</v>
      </c>
    </row>
    <row r="70" spans="2:55">
      <c r="B70" s="201"/>
      <c r="C70" s="201"/>
      <c r="D70" s="72" t="s">
        <v>161</v>
      </c>
      <c r="E70" s="200"/>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t="str">
        <f>IF(AF18="-","-",AF18*3.65*INDEX('2c ECN charge by LDZ'!$C$8:$R$20,MATCH($D70,'2c ECN charge by LDZ'!$B$8:$B$20,0),MATCH(AF$11,'2c ECN charge by LDZ'!$C$7:$R$7,0)))</f>
        <v>-</v>
      </c>
      <c r="AG70" s="81" t="str">
        <f>IF(AG18="-","-",AG18*3.65*INDEX('2c ECN charge by LDZ'!$C$8:$R$20,MATCH($D70,'2c ECN charge by LDZ'!$B$8:$B$20,0),MATCH(AG$11,'2c ECN charge by LDZ'!$C$7:$R$7,0)))</f>
        <v>-</v>
      </c>
      <c r="AH70" s="81" t="str">
        <f>IF(AH18="-","-",AH18*3.65*INDEX('2c ECN charge by LDZ'!$C$8:$R$20,MATCH($D70,'2c ECN charge by LDZ'!$B$8:$B$20,0),MATCH(AH$11,'2c ECN charge by LDZ'!$C$7:$R$7,0)))</f>
        <v>-</v>
      </c>
      <c r="AI70" s="81" t="str">
        <f>IF(AI18="-","-",AI18*3.65*INDEX('2c ECN charge by LDZ'!$C$8:$R$20,MATCH($D70,'2c ECN charge by LDZ'!$B$8:$B$20,0),MATCH(AI$11,'2c ECN charge by LDZ'!$C$7:$R$7,0)))</f>
        <v>-</v>
      </c>
      <c r="AJ70" s="81" t="str">
        <f>IF(AJ18="-","-",AJ18*3.65*INDEX('2c ECN charge by LDZ'!$C$8:$R$20,MATCH($D70,'2c ECN charge by LDZ'!$B$8:$B$20,0),MATCH(AJ$11,'2c ECN charge by LDZ'!$C$7:$R$7,0)))</f>
        <v>-</v>
      </c>
      <c r="AK70" s="81" t="str">
        <f>IF(AK18="-","-",AK18*3.65*INDEX('2c ECN charge by LDZ'!$C$8:$R$20,MATCH($D70,'2c ECN charge by LDZ'!$B$8:$B$20,0),MATCH(AK$11,'2c ECN charge by LDZ'!$C$7:$R$7,0)))</f>
        <v>-</v>
      </c>
      <c r="AL70" s="81" t="str">
        <f>IF(AL18="-","-",AL18*3.65*INDEX('2c ECN charge by LDZ'!$C$8:$R$20,MATCH($D70,'2c ECN charge by LDZ'!$B$8:$B$20,0),MATCH(AL$11,'2c ECN charge by LDZ'!$C$7:$R$7,0)))</f>
        <v>-</v>
      </c>
      <c r="AM70" s="81" t="str">
        <f>IF(AM18="-","-",AM18*3.65*INDEX('2c ECN charge by LDZ'!$C$8:$R$20,MATCH($D70,'2c ECN charge by LDZ'!$B$8:$B$20,0),MATCH(AM$11,'2c ECN charge by LDZ'!$C$7:$R$7,0)))</f>
        <v>-</v>
      </c>
      <c r="AN70" s="81" t="str">
        <f>IF(AN18="-","-",AN18*3.65*INDEX('2c ECN charge by LDZ'!$C$8:$R$20,MATCH($D70,'2c ECN charge by LDZ'!$B$8:$B$20,0),MATCH(AN$11,'2c ECN charge by LDZ'!$C$7:$R$7,0)))</f>
        <v>-</v>
      </c>
      <c r="AO70" s="81" t="str">
        <f>IF(AO18="-","-",AO18*3.65*INDEX('2c ECN charge by LDZ'!$C$8:$R$20,MATCH($D70,'2c ECN charge by LDZ'!$B$8:$B$20,0),MATCH(AO$11,'2c ECN charge by LDZ'!$C$7:$R$7,0)))</f>
        <v>-</v>
      </c>
      <c r="AP70" s="81" t="str">
        <f>IF(AP18="-","-",AP18*3.65*INDEX('2c ECN charge by LDZ'!$C$8:$R$20,MATCH($D70,'2c ECN charge by LDZ'!$B$8:$B$20,0),MATCH(AP$11,'2c ECN charge by LDZ'!$C$7:$R$7,0)))</f>
        <v>-</v>
      </c>
      <c r="AQ70" s="81" t="str">
        <f>IF(AQ18="-","-",AQ18*3.65*INDEX('2c ECN charge by LDZ'!$C$8:$R$20,MATCH($D70,'2c ECN charge by LDZ'!$B$8:$B$20,0),MATCH(AQ$11,'2c ECN charge by LDZ'!$C$7:$R$7,0)))</f>
        <v>-</v>
      </c>
      <c r="AR70" s="81" t="str">
        <f>IF(AR18="-","-",AR18*3.65*INDEX('2c ECN charge by LDZ'!$C$8:$R$20,MATCH($D70,'2c ECN charge by LDZ'!$B$8:$B$20,0),MATCH(AR$11,'2c ECN charge by LDZ'!$C$7:$R$7,0)))</f>
        <v>-</v>
      </c>
      <c r="AS70" s="81" t="str">
        <f>IF(AS18="-","-",AS18*3.65*INDEX('2c ECN charge by LDZ'!$C$8:$R$20,MATCH($D70,'2c ECN charge by LDZ'!$B$8:$B$20,0),MATCH(AS$11,'2c ECN charge by LDZ'!$C$7:$R$7,0)))</f>
        <v>-</v>
      </c>
      <c r="AT70" s="81" t="str">
        <f>IF(AT18="-","-",AT18*3.65*INDEX('2c ECN charge by LDZ'!$C$8:$R$20,MATCH($D70,'2c ECN charge by LDZ'!$B$8:$B$20,0),MATCH(AT$11,'2c ECN charge by LDZ'!$C$7:$R$7,0)))</f>
        <v>-</v>
      </c>
      <c r="AU70" s="81" t="str">
        <f>IF(AU18="-","-",AU18*3.65*INDEX('2c ECN charge by LDZ'!$C$8:$R$20,MATCH($D70,'2c ECN charge by LDZ'!$B$8:$B$20,0),MATCH(AU$11,'2c ECN charge by LDZ'!$C$7:$R$7,0)))</f>
        <v>-</v>
      </c>
      <c r="AV70" s="81" t="str">
        <f>IF(AV18="-","-",AV18*3.65*INDEX('2c ECN charge by LDZ'!$C$8:$R$20,MATCH($D70,'2c ECN charge by LDZ'!$B$8:$B$20,0),MATCH(AV$11,'2c ECN charge by LDZ'!$C$7:$R$7,0)))</f>
        <v>-</v>
      </c>
      <c r="AW70" s="81" t="str">
        <f>IF(AW18="-","-",AW18*3.65*INDEX('2c ECN charge by LDZ'!$C$8:$R$20,MATCH($D70,'2c ECN charge by LDZ'!$B$8:$B$20,0),MATCH(AW$11,'2c ECN charge by LDZ'!$C$7:$R$7,0)))</f>
        <v>-</v>
      </c>
      <c r="AX70" s="81" t="str">
        <f>IF(AX18="-","-",AX18*3.65*INDEX('2c ECN charge by LDZ'!$C$8:$R$20,MATCH($D70,'2c ECN charge by LDZ'!$B$8:$B$20,0),MATCH(AX$11,'2c ECN charge by LDZ'!$C$7:$R$7,0)))</f>
        <v>-</v>
      </c>
      <c r="AY70" s="81" t="str">
        <f>IF(AY18="-","-",AY18*3.65*INDEX('2c ECN charge by LDZ'!$C$8:$R$20,MATCH($D70,'2c ECN charge by LDZ'!$B$8:$B$20,0),MATCH(AY$11,'2c ECN charge by LDZ'!$C$7:$R$7,0)))</f>
        <v>-</v>
      </c>
      <c r="AZ70" s="81" t="str">
        <f>IF(AZ18="-","-",AZ18*3.65*INDEX('2c ECN charge by LDZ'!$C$8:$R$20,MATCH($D70,'2c ECN charge by LDZ'!$B$8:$B$20,0),MATCH(AZ$11,'2c ECN charge by LDZ'!$C$7:$R$7,0)))</f>
        <v>-</v>
      </c>
      <c r="BA70" s="81" t="str">
        <f>IF(BA18="-","-",BA18*3.65*INDEX('2c ECN charge by LDZ'!$C$8:$R$20,MATCH($D70,'2c ECN charge by LDZ'!$B$8:$B$20,0),MATCH(BA$11,'2c ECN charge by LDZ'!$C$7:$R$7,0)))</f>
        <v>-</v>
      </c>
      <c r="BB70" s="81" t="str">
        <f>IF(BB18="-","-",BB18*3.65*INDEX('2c ECN charge by LDZ'!$C$8:$R$20,MATCH($D70,'2c ECN charge by LDZ'!$B$8:$B$20,0),MATCH(BB$11,'2c ECN charge by LDZ'!$C$7:$R$7,0)))</f>
        <v>-</v>
      </c>
      <c r="BC70" s="81" t="str">
        <f>IF(BC18="-","-",BC18*3.65*INDEX('2c ECN charge by LDZ'!$C$8:$R$20,MATCH($D70,'2c ECN charge by LDZ'!$B$8:$B$20,0),MATCH(BC$11,'2c ECN charge by LDZ'!$C$7:$R$7,0)))</f>
        <v>-</v>
      </c>
    </row>
    <row r="71" spans="2:55">
      <c r="B71" s="201"/>
      <c r="C71" s="201"/>
      <c r="D71" s="72" t="s">
        <v>162</v>
      </c>
      <c r="E71" s="200"/>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t="str">
        <f>IF(AF19="-","-",AF19*3.65*INDEX('2c ECN charge by LDZ'!$C$8:$R$20,MATCH($D71,'2c ECN charge by LDZ'!$B$8:$B$20,0),MATCH(AF$11,'2c ECN charge by LDZ'!$C$7:$R$7,0)))</f>
        <v>-</v>
      </c>
      <c r="AG71" s="81" t="str">
        <f>IF(AG19="-","-",AG19*3.65*INDEX('2c ECN charge by LDZ'!$C$8:$R$20,MATCH($D71,'2c ECN charge by LDZ'!$B$8:$B$20,0),MATCH(AG$11,'2c ECN charge by LDZ'!$C$7:$R$7,0)))</f>
        <v>-</v>
      </c>
      <c r="AH71" s="81" t="str">
        <f>IF(AH19="-","-",AH19*3.65*INDEX('2c ECN charge by LDZ'!$C$8:$R$20,MATCH($D71,'2c ECN charge by LDZ'!$B$8:$B$20,0),MATCH(AH$11,'2c ECN charge by LDZ'!$C$7:$R$7,0)))</f>
        <v>-</v>
      </c>
      <c r="AI71" s="81" t="str">
        <f>IF(AI19="-","-",AI19*3.65*INDEX('2c ECN charge by LDZ'!$C$8:$R$20,MATCH($D71,'2c ECN charge by LDZ'!$B$8:$B$20,0),MATCH(AI$11,'2c ECN charge by LDZ'!$C$7:$R$7,0)))</f>
        <v>-</v>
      </c>
      <c r="AJ71" s="81" t="str">
        <f>IF(AJ19="-","-",AJ19*3.65*INDEX('2c ECN charge by LDZ'!$C$8:$R$20,MATCH($D71,'2c ECN charge by LDZ'!$B$8:$B$20,0),MATCH(AJ$11,'2c ECN charge by LDZ'!$C$7:$R$7,0)))</f>
        <v>-</v>
      </c>
      <c r="AK71" s="81" t="str">
        <f>IF(AK19="-","-",AK19*3.65*INDEX('2c ECN charge by LDZ'!$C$8:$R$20,MATCH($D71,'2c ECN charge by LDZ'!$B$8:$B$20,0),MATCH(AK$11,'2c ECN charge by LDZ'!$C$7:$R$7,0)))</f>
        <v>-</v>
      </c>
      <c r="AL71" s="81" t="str">
        <f>IF(AL19="-","-",AL19*3.65*INDEX('2c ECN charge by LDZ'!$C$8:$R$20,MATCH($D71,'2c ECN charge by LDZ'!$B$8:$B$20,0),MATCH(AL$11,'2c ECN charge by LDZ'!$C$7:$R$7,0)))</f>
        <v>-</v>
      </c>
      <c r="AM71" s="81" t="str">
        <f>IF(AM19="-","-",AM19*3.65*INDEX('2c ECN charge by LDZ'!$C$8:$R$20,MATCH($D71,'2c ECN charge by LDZ'!$B$8:$B$20,0),MATCH(AM$11,'2c ECN charge by LDZ'!$C$7:$R$7,0)))</f>
        <v>-</v>
      </c>
      <c r="AN71" s="81" t="str">
        <f>IF(AN19="-","-",AN19*3.65*INDEX('2c ECN charge by LDZ'!$C$8:$R$20,MATCH($D71,'2c ECN charge by LDZ'!$B$8:$B$20,0),MATCH(AN$11,'2c ECN charge by LDZ'!$C$7:$R$7,0)))</f>
        <v>-</v>
      </c>
      <c r="AO71" s="81" t="str">
        <f>IF(AO19="-","-",AO19*3.65*INDEX('2c ECN charge by LDZ'!$C$8:$R$20,MATCH($D71,'2c ECN charge by LDZ'!$B$8:$B$20,0),MATCH(AO$11,'2c ECN charge by LDZ'!$C$7:$R$7,0)))</f>
        <v>-</v>
      </c>
      <c r="AP71" s="81" t="str">
        <f>IF(AP19="-","-",AP19*3.65*INDEX('2c ECN charge by LDZ'!$C$8:$R$20,MATCH($D71,'2c ECN charge by LDZ'!$B$8:$B$20,0),MATCH(AP$11,'2c ECN charge by LDZ'!$C$7:$R$7,0)))</f>
        <v>-</v>
      </c>
      <c r="AQ71" s="81" t="str">
        <f>IF(AQ19="-","-",AQ19*3.65*INDEX('2c ECN charge by LDZ'!$C$8:$R$20,MATCH($D71,'2c ECN charge by LDZ'!$B$8:$B$20,0),MATCH(AQ$11,'2c ECN charge by LDZ'!$C$7:$R$7,0)))</f>
        <v>-</v>
      </c>
      <c r="AR71" s="81" t="str">
        <f>IF(AR19="-","-",AR19*3.65*INDEX('2c ECN charge by LDZ'!$C$8:$R$20,MATCH($D71,'2c ECN charge by LDZ'!$B$8:$B$20,0),MATCH(AR$11,'2c ECN charge by LDZ'!$C$7:$R$7,0)))</f>
        <v>-</v>
      </c>
      <c r="AS71" s="81" t="str">
        <f>IF(AS19="-","-",AS19*3.65*INDEX('2c ECN charge by LDZ'!$C$8:$R$20,MATCH($D71,'2c ECN charge by LDZ'!$B$8:$B$20,0),MATCH(AS$11,'2c ECN charge by LDZ'!$C$7:$R$7,0)))</f>
        <v>-</v>
      </c>
      <c r="AT71" s="81" t="str">
        <f>IF(AT19="-","-",AT19*3.65*INDEX('2c ECN charge by LDZ'!$C$8:$R$20,MATCH($D71,'2c ECN charge by LDZ'!$B$8:$B$20,0),MATCH(AT$11,'2c ECN charge by LDZ'!$C$7:$R$7,0)))</f>
        <v>-</v>
      </c>
      <c r="AU71" s="81" t="str">
        <f>IF(AU19="-","-",AU19*3.65*INDEX('2c ECN charge by LDZ'!$C$8:$R$20,MATCH($D71,'2c ECN charge by LDZ'!$B$8:$B$20,0),MATCH(AU$11,'2c ECN charge by LDZ'!$C$7:$R$7,0)))</f>
        <v>-</v>
      </c>
      <c r="AV71" s="81" t="str">
        <f>IF(AV19="-","-",AV19*3.65*INDEX('2c ECN charge by LDZ'!$C$8:$R$20,MATCH($D71,'2c ECN charge by LDZ'!$B$8:$B$20,0),MATCH(AV$11,'2c ECN charge by LDZ'!$C$7:$R$7,0)))</f>
        <v>-</v>
      </c>
      <c r="AW71" s="81" t="str">
        <f>IF(AW19="-","-",AW19*3.65*INDEX('2c ECN charge by LDZ'!$C$8:$R$20,MATCH($D71,'2c ECN charge by LDZ'!$B$8:$B$20,0),MATCH(AW$11,'2c ECN charge by LDZ'!$C$7:$R$7,0)))</f>
        <v>-</v>
      </c>
      <c r="AX71" s="81" t="str">
        <f>IF(AX19="-","-",AX19*3.65*INDEX('2c ECN charge by LDZ'!$C$8:$R$20,MATCH($D71,'2c ECN charge by LDZ'!$B$8:$B$20,0),MATCH(AX$11,'2c ECN charge by LDZ'!$C$7:$R$7,0)))</f>
        <v>-</v>
      </c>
      <c r="AY71" s="81" t="str">
        <f>IF(AY19="-","-",AY19*3.65*INDEX('2c ECN charge by LDZ'!$C$8:$R$20,MATCH($D71,'2c ECN charge by LDZ'!$B$8:$B$20,0),MATCH(AY$11,'2c ECN charge by LDZ'!$C$7:$R$7,0)))</f>
        <v>-</v>
      </c>
      <c r="AZ71" s="81" t="str">
        <f>IF(AZ19="-","-",AZ19*3.65*INDEX('2c ECN charge by LDZ'!$C$8:$R$20,MATCH($D71,'2c ECN charge by LDZ'!$B$8:$B$20,0),MATCH(AZ$11,'2c ECN charge by LDZ'!$C$7:$R$7,0)))</f>
        <v>-</v>
      </c>
      <c r="BA71" s="81" t="str">
        <f>IF(BA19="-","-",BA19*3.65*INDEX('2c ECN charge by LDZ'!$C$8:$R$20,MATCH($D71,'2c ECN charge by LDZ'!$B$8:$B$20,0),MATCH(BA$11,'2c ECN charge by LDZ'!$C$7:$R$7,0)))</f>
        <v>-</v>
      </c>
      <c r="BB71" s="81" t="str">
        <f>IF(BB19="-","-",BB19*3.65*INDEX('2c ECN charge by LDZ'!$C$8:$R$20,MATCH($D71,'2c ECN charge by LDZ'!$B$8:$B$20,0),MATCH(BB$11,'2c ECN charge by LDZ'!$C$7:$R$7,0)))</f>
        <v>-</v>
      </c>
      <c r="BC71" s="81" t="str">
        <f>IF(BC19="-","-",BC19*3.65*INDEX('2c ECN charge by LDZ'!$C$8:$R$20,MATCH($D71,'2c ECN charge by LDZ'!$B$8:$B$20,0),MATCH(BC$11,'2c ECN charge by LDZ'!$C$7:$R$7,0)))</f>
        <v>-</v>
      </c>
    </row>
    <row r="72" spans="2:55">
      <c r="B72" s="201"/>
      <c r="C72" s="201"/>
      <c r="D72" s="72" t="s">
        <v>163</v>
      </c>
      <c r="E72" s="200"/>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t="str">
        <f>IF(AF20="-","-",AF20*3.65*INDEX('2c ECN charge by LDZ'!$C$8:$R$20,MATCH($D72,'2c ECN charge by LDZ'!$B$8:$B$20,0),MATCH(AF$11,'2c ECN charge by LDZ'!$C$7:$R$7,0)))</f>
        <v>-</v>
      </c>
      <c r="AG72" s="81" t="str">
        <f>IF(AG20="-","-",AG20*3.65*INDEX('2c ECN charge by LDZ'!$C$8:$R$20,MATCH($D72,'2c ECN charge by LDZ'!$B$8:$B$20,0),MATCH(AG$11,'2c ECN charge by LDZ'!$C$7:$R$7,0)))</f>
        <v>-</v>
      </c>
      <c r="AH72" s="81" t="str">
        <f>IF(AH20="-","-",AH20*3.65*INDEX('2c ECN charge by LDZ'!$C$8:$R$20,MATCH($D72,'2c ECN charge by LDZ'!$B$8:$B$20,0),MATCH(AH$11,'2c ECN charge by LDZ'!$C$7:$R$7,0)))</f>
        <v>-</v>
      </c>
      <c r="AI72" s="81" t="str">
        <f>IF(AI20="-","-",AI20*3.65*INDEX('2c ECN charge by LDZ'!$C$8:$R$20,MATCH($D72,'2c ECN charge by LDZ'!$B$8:$B$20,0),MATCH(AI$11,'2c ECN charge by LDZ'!$C$7:$R$7,0)))</f>
        <v>-</v>
      </c>
      <c r="AJ72" s="81" t="str">
        <f>IF(AJ20="-","-",AJ20*3.65*INDEX('2c ECN charge by LDZ'!$C$8:$R$20,MATCH($D72,'2c ECN charge by LDZ'!$B$8:$B$20,0),MATCH(AJ$11,'2c ECN charge by LDZ'!$C$7:$R$7,0)))</f>
        <v>-</v>
      </c>
      <c r="AK72" s="81" t="str">
        <f>IF(AK20="-","-",AK20*3.65*INDEX('2c ECN charge by LDZ'!$C$8:$R$20,MATCH($D72,'2c ECN charge by LDZ'!$B$8:$B$20,0),MATCH(AK$11,'2c ECN charge by LDZ'!$C$7:$R$7,0)))</f>
        <v>-</v>
      </c>
      <c r="AL72" s="81" t="str">
        <f>IF(AL20="-","-",AL20*3.65*INDEX('2c ECN charge by LDZ'!$C$8:$R$20,MATCH($D72,'2c ECN charge by LDZ'!$B$8:$B$20,0),MATCH(AL$11,'2c ECN charge by LDZ'!$C$7:$R$7,0)))</f>
        <v>-</v>
      </c>
      <c r="AM72" s="81" t="str">
        <f>IF(AM20="-","-",AM20*3.65*INDEX('2c ECN charge by LDZ'!$C$8:$R$20,MATCH($D72,'2c ECN charge by LDZ'!$B$8:$B$20,0),MATCH(AM$11,'2c ECN charge by LDZ'!$C$7:$R$7,0)))</f>
        <v>-</v>
      </c>
      <c r="AN72" s="81" t="str">
        <f>IF(AN20="-","-",AN20*3.65*INDEX('2c ECN charge by LDZ'!$C$8:$R$20,MATCH($D72,'2c ECN charge by LDZ'!$B$8:$B$20,0),MATCH(AN$11,'2c ECN charge by LDZ'!$C$7:$R$7,0)))</f>
        <v>-</v>
      </c>
      <c r="AO72" s="81" t="str">
        <f>IF(AO20="-","-",AO20*3.65*INDEX('2c ECN charge by LDZ'!$C$8:$R$20,MATCH($D72,'2c ECN charge by LDZ'!$B$8:$B$20,0),MATCH(AO$11,'2c ECN charge by LDZ'!$C$7:$R$7,0)))</f>
        <v>-</v>
      </c>
      <c r="AP72" s="81" t="str">
        <f>IF(AP20="-","-",AP20*3.65*INDEX('2c ECN charge by LDZ'!$C$8:$R$20,MATCH($D72,'2c ECN charge by LDZ'!$B$8:$B$20,0),MATCH(AP$11,'2c ECN charge by LDZ'!$C$7:$R$7,0)))</f>
        <v>-</v>
      </c>
      <c r="AQ72" s="81" t="str">
        <f>IF(AQ20="-","-",AQ20*3.65*INDEX('2c ECN charge by LDZ'!$C$8:$R$20,MATCH($D72,'2c ECN charge by LDZ'!$B$8:$B$20,0),MATCH(AQ$11,'2c ECN charge by LDZ'!$C$7:$R$7,0)))</f>
        <v>-</v>
      </c>
      <c r="AR72" s="81" t="str">
        <f>IF(AR20="-","-",AR20*3.65*INDEX('2c ECN charge by LDZ'!$C$8:$R$20,MATCH($D72,'2c ECN charge by LDZ'!$B$8:$B$20,0),MATCH(AR$11,'2c ECN charge by LDZ'!$C$7:$R$7,0)))</f>
        <v>-</v>
      </c>
      <c r="AS72" s="81" t="str">
        <f>IF(AS20="-","-",AS20*3.65*INDEX('2c ECN charge by LDZ'!$C$8:$R$20,MATCH($D72,'2c ECN charge by LDZ'!$B$8:$B$20,0),MATCH(AS$11,'2c ECN charge by LDZ'!$C$7:$R$7,0)))</f>
        <v>-</v>
      </c>
      <c r="AT72" s="81" t="str">
        <f>IF(AT20="-","-",AT20*3.65*INDEX('2c ECN charge by LDZ'!$C$8:$R$20,MATCH($D72,'2c ECN charge by LDZ'!$B$8:$B$20,0),MATCH(AT$11,'2c ECN charge by LDZ'!$C$7:$R$7,0)))</f>
        <v>-</v>
      </c>
      <c r="AU72" s="81" t="str">
        <f>IF(AU20="-","-",AU20*3.65*INDEX('2c ECN charge by LDZ'!$C$8:$R$20,MATCH($D72,'2c ECN charge by LDZ'!$B$8:$B$20,0),MATCH(AU$11,'2c ECN charge by LDZ'!$C$7:$R$7,0)))</f>
        <v>-</v>
      </c>
      <c r="AV72" s="81" t="str">
        <f>IF(AV20="-","-",AV20*3.65*INDEX('2c ECN charge by LDZ'!$C$8:$R$20,MATCH($D72,'2c ECN charge by LDZ'!$B$8:$B$20,0),MATCH(AV$11,'2c ECN charge by LDZ'!$C$7:$R$7,0)))</f>
        <v>-</v>
      </c>
      <c r="AW72" s="81" t="str">
        <f>IF(AW20="-","-",AW20*3.65*INDEX('2c ECN charge by LDZ'!$C$8:$R$20,MATCH($D72,'2c ECN charge by LDZ'!$B$8:$B$20,0),MATCH(AW$11,'2c ECN charge by LDZ'!$C$7:$R$7,0)))</f>
        <v>-</v>
      </c>
      <c r="AX72" s="81" t="str">
        <f>IF(AX20="-","-",AX20*3.65*INDEX('2c ECN charge by LDZ'!$C$8:$R$20,MATCH($D72,'2c ECN charge by LDZ'!$B$8:$B$20,0),MATCH(AX$11,'2c ECN charge by LDZ'!$C$7:$R$7,0)))</f>
        <v>-</v>
      </c>
      <c r="AY72" s="81" t="str">
        <f>IF(AY20="-","-",AY20*3.65*INDEX('2c ECN charge by LDZ'!$C$8:$R$20,MATCH($D72,'2c ECN charge by LDZ'!$B$8:$B$20,0),MATCH(AY$11,'2c ECN charge by LDZ'!$C$7:$R$7,0)))</f>
        <v>-</v>
      </c>
      <c r="AZ72" s="81" t="str">
        <f>IF(AZ20="-","-",AZ20*3.65*INDEX('2c ECN charge by LDZ'!$C$8:$R$20,MATCH($D72,'2c ECN charge by LDZ'!$B$8:$B$20,0),MATCH(AZ$11,'2c ECN charge by LDZ'!$C$7:$R$7,0)))</f>
        <v>-</v>
      </c>
      <c r="BA72" s="81" t="str">
        <f>IF(BA20="-","-",BA20*3.65*INDEX('2c ECN charge by LDZ'!$C$8:$R$20,MATCH($D72,'2c ECN charge by LDZ'!$B$8:$B$20,0),MATCH(BA$11,'2c ECN charge by LDZ'!$C$7:$R$7,0)))</f>
        <v>-</v>
      </c>
      <c r="BB72" s="81" t="str">
        <f>IF(BB20="-","-",BB20*3.65*INDEX('2c ECN charge by LDZ'!$C$8:$R$20,MATCH($D72,'2c ECN charge by LDZ'!$B$8:$B$20,0),MATCH(BB$11,'2c ECN charge by LDZ'!$C$7:$R$7,0)))</f>
        <v>-</v>
      </c>
      <c r="BC72" s="81" t="str">
        <f>IF(BC20="-","-",BC20*3.65*INDEX('2c ECN charge by LDZ'!$C$8:$R$20,MATCH($D72,'2c ECN charge by LDZ'!$B$8:$B$20,0),MATCH(BC$11,'2c ECN charge by LDZ'!$C$7:$R$7,0)))</f>
        <v>-</v>
      </c>
    </row>
    <row r="73" spans="2:55">
      <c r="B73" s="201"/>
      <c r="C73" s="201"/>
      <c r="D73" s="72" t="s">
        <v>164</v>
      </c>
      <c r="E73" s="200"/>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t="str">
        <f>IF(AF21="-","-",AF21*3.65*INDEX('2c ECN charge by LDZ'!$C$8:$R$20,MATCH($D73,'2c ECN charge by LDZ'!$B$8:$B$20,0),MATCH(AF$11,'2c ECN charge by LDZ'!$C$7:$R$7,0)))</f>
        <v>-</v>
      </c>
      <c r="AG73" s="81" t="str">
        <f>IF(AG21="-","-",AG21*3.65*INDEX('2c ECN charge by LDZ'!$C$8:$R$20,MATCH($D73,'2c ECN charge by LDZ'!$B$8:$B$20,0),MATCH(AG$11,'2c ECN charge by LDZ'!$C$7:$R$7,0)))</f>
        <v>-</v>
      </c>
      <c r="AH73" s="81" t="str">
        <f>IF(AH21="-","-",AH21*3.65*INDEX('2c ECN charge by LDZ'!$C$8:$R$20,MATCH($D73,'2c ECN charge by LDZ'!$B$8:$B$20,0),MATCH(AH$11,'2c ECN charge by LDZ'!$C$7:$R$7,0)))</f>
        <v>-</v>
      </c>
      <c r="AI73" s="81" t="str">
        <f>IF(AI21="-","-",AI21*3.65*INDEX('2c ECN charge by LDZ'!$C$8:$R$20,MATCH($D73,'2c ECN charge by LDZ'!$B$8:$B$20,0),MATCH(AI$11,'2c ECN charge by LDZ'!$C$7:$R$7,0)))</f>
        <v>-</v>
      </c>
      <c r="AJ73" s="81" t="str">
        <f>IF(AJ21="-","-",AJ21*3.65*INDEX('2c ECN charge by LDZ'!$C$8:$R$20,MATCH($D73,'2c ECN charge by LDZ'!$B$8:$B$20,0),MATCH(AJ$11,'2c ECN charge by LDZ'!$C$7:$R$7,0)))</f>
        <v>-</v>
      </c>
      <c r="AK73" s="81" t="str">
        <f>IF(AK21="-","-",AK21*3.65*INDEX('2c ECN charge by LDZ'!$C$8:$R$20,MATCH($D73,'2c ECN charge by LDZ'!$B$8:$B$20,0),MATCH(AK$11,'2c ECN charge by LDZ'!$C$7:$R$7,0)))</f>
        <v>-</v>
      </c>
      <c r="AL73" s="81" t="str">
        <f>IF(AL21="-","-",AL21*3.65*INDEX('2c ECN charge by LDZ'!$C$8:$R$20,MATCH($D73,'2c ECN charge by LDZ'!$B$8:$B$20,0),MATCH(AL$11,'2c ECN charge by LDZ'!$C$7:$R$7,0)))</f>
        <v>-</v>
      </c>
      <c r="AM73" s="81" t="str">
        <f>IF(AM21="-","-",AM21*3.65*INDEX('2c ECN charge by LDZ'!$C$8:$R$20,MATCH($D73,'2c ECN charge by LDZ'!$B$8:$B$20,0),MATCH(AM$11,'2c ECN charge by LDZ'!$C$7:$R$7,0)))</f>
        <v>-</v>
      </c>
      <c r="AN73" s="81" t="str">
        <f>IF(AN21="-","-",AN21*3.65*INDEX('2c ECN charge by LDZ'!$C$8:$R$20,MATCH($D73,'2c ECN charge by LDZ'!$B$8:$B$20,0),MATCH(AN$11,'2c ECN charge by LDZ'!$C$7:$R$7,0)))</f>
        <v>-</v>
      </c>
      <c r="AO73" s="81" t="str">
        <f>IF(AO21="-","-",AO21*3.65*INDEX('2c ECN charge by LDZ'!$C$8:$R$20,MATCH($D73,'2c ECN charge by LDZ'!$B$8:$B$20,0),MATCH(AO$11,'2c ECN charge by LDZ'!$C$7:$R$7,0)))</f>
        <v>-</v>
      </c>
      <c r="AP73" s="81" t="str">
        <f>IF(AP21="-","-",AP21*3.65*INDEX('2c ECN charge by LDZ'!$C$8:$R$20,MATCH($D73,'2c ECN charge by LDZ'!$B$8:$B$20,0),MATCH(AP$11,'2c ECN charge by LDZ'!$C$7:$R$7,0)))</f>
        <v>-</v>
      </c>
      <c r="AQ73" s="81" t="str">
        <f>IF(AQ21="-","-",AQ21*3.65*INDEX('2c ECN charge by LDZ'!$C$8:$R$20,MATCH($D73,'2c ECN charge by LDZ'!$B$8:$B$20,0),MATCH(AQ$11,'2c ECN charge by LDZ'!$C$7:$R$7,0)))</f>
        <v>-</v>
      </c>
      <c r="AR73" s="81" t="str">
        <f>IF(AR21="-","-",AR21*3.65*INDEX('2c ECN charge by LDZ'!$C$8:$R$20,MATCH($D73,'2c ECN charge by LDZ'!$B$8:$B$20,0),MATCH(AR$11,'2c ECN charge by LDZ'!$C$7:$R$7,0)))</f>
        <v>-</v>
      </c>
      <c r="AS73" s="81" t="str">
        <f>IF(AS21="-","-",AS21*3.65*INDEX('2c ECN charge by LDZ'!$C$8:$R$20,MATCH($D73,'2c ECN charge by LDZ'!$B$8:$B$20,0),MATCH(AS$11,'2c ECN charge by LDZ'!$C$7:$R$7,0)))</f>
        <v>-</v>
      </c>
      <c r="AT73" s="81" t="str">
        <f>IF(AT21="-","-",AT21*3.65*INDEX('2c ECN charge by LDZ'!$C$8:$R$20,MATCH($D73,'2c ECN charge by LDZ'!$B$8:$B$20,0),MATCH(AT$11,'2c ECN charge by LDZ'!$C$7:$R$7,0)))</f>
        <v>-</v>
      </c>
      <c r="AU73" s="81" t="str">
        <f>IF(AU21="-","-",AU21*3.65*INDEX('2c ECN charge by LDZ'!$C$8:$R$20,MATCH($D73,'2c ECN charge by LDZ'!$B$8:$B$20,0),MATCH(AU$11,'2c ECN charge by LDZ'!$C$7:$R$7,0)))</f>
        <v>-</v>
      </c>
      <c r="AV73" s="81" t="str">
        <f>IF(AV21="-","-",AV21*3.65*INDEX('2c ECN charge by LDZ'!$C$8:$R$20,MATCH($D73,'2c ECN charge by LDZ'!$B$8:$B$20,0),MATCH(AV$11,'2c ECN charge by LDZ'!$C$7:$R$7,0)))</f>
        <v>-</v>
      </c>
      <c r="AW73" s="81" t="str">
        <f>IF(AW21="-","-",AW21*3.65*INDEX('2c ECN charge by LDZ'!$C$8:$R$20,MATCH($D73,'2c ECN charge by LDZ'!$B$8:$B$20,0),MATCH(AW$11,'2c ECN charge by LDZ'!$C$7:$R$7,0)))</f>
        <v>-</v>
      </c>
      <c r="AX73" s="81" t="str">
        <f>IF(AX21="-","-",AX21*3.65*INDEX('2c ECN charge by LDZ'!$C$8:$R$20,MATCH($D73,'2c ECN charge by LDZ'!$B$8:$B$20,0),MATCH(AX$11,'2c ECN charge by LDZ'!$C$7:$R$7,0)))</f>
        <v>-</v>
      </c>
      <c r="AY73" s="81" t="str">
        <f>IF(AY21="-","-",AY21*3.65*INDEX('2c ECN charge by LDZ'!$C$8:$R$20,MATCH($D73,'2c ECN charge by LDZ'!$B$8:$B$20,0),MATCH(AY$11,'2c ECN charge by LDZ'!$C$7:$R$7,0)))</f>
        <v>-</v>
      </c>
      <c r="AZ73" s="81" t="str">
        <f>IF(AZ21="-","-",AZ21*3.65*INDEX('2c ECN charge by LDZ'!$C$8:$R$20,MATCH($D73,'2c ECN charge by LDZ'!$B$8:$B$20,0),MATCH(AZ$11,'2c ECN charge by LDZ'!$C$7:$R$7,0)))</f>
        <v>-</v>
      </c>
      <c r="BA73" s="81" t="str">
        <f>IF(BA21="-","-",BA21*3.65*INDEX('2c ECN charge by LDZ'!$C$8:$R$20,MATCH($D73,'2c ECN charge by LDZ'!$B$8:$B$20,0),MATCH(BA$11,'2c ECN charge by LDZ'!$C$7:$R$7,0)))</f>
        <v>-</v>
      </c>
      <c r="BB73" s="81" t="str">
        <f>IF(BB21="-","-",BB21*3.65*INDEX('2c ECN charge by LDZ'!$C$8:$R$20,MATCH($D73,'2c ECN charge by LDZ'!$B$8:$B$20,0),MATCH(BB$11,'2c ECN charge by LDZ'!$C$7:$R$7,0)))</f>
        <v>-</v>
      </c>
      <c r="BC73" s="81" t="str">
        <f>IF(BC21="-","-",BC21*3.65*INDEX('2c ECN charge by LDZ'!$C$8:$R$20,MATCH($D73,'2c ECN charge by LDZ'!$B$8:$B$20,0),MATCH(BC$11,'2c ECN charge by LDZ'!$C$7:$R$7,0)))</f>
        <v>-</v>
      </c>
    </row>
    <row r="74" spans="2:55">
      <c r="B74" s="201"/>
      <c r="C74" s="201"/>
      <c r="D74" s="72" t="s">
        <v>165</v>
      </c>
      <c r="E74" s="200"/>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t="str">
        <f>IF(AF22="-","-",AF22*3.65*INDEX('2c ECN charge by LDZ'!$C$8:$R$20,MATCH($D74,'2c ECN charge by LDZ'!$B$8:$B$20,0),MATCH(AF$11,'2c ECN charge by LDZ'!$C$7:$R$7,0)))</f>
        <v>-</v>
      </c>
      <c r="AG74" s="81" t="str">
        <f>IF(AG22="-","-",AG22*3.65*INDEX('2c ECN charge by LDZ'!$C$8:$R$20,MATCH($D74,'2c ECN charge by LDZ'!$B$8:$B$20,0),MATCH(AG$11,'2c ECN charge by LDZ'!$C$7:$R$7,0)))</f>
        <v>-</v>
      </c>
      <c r="AH74" s="81" t="str">
        <f>IF(AH22="-","-",AH22*3.65*INDEX('2c ECN charge by LDZ'!$C$8:$R$20,MATCH($D74,'2c ECN charge by LDZ'!$B$8:$B$20,0),MATCH(AH$11,'2c ECN charge by LDZ'!$C$7:$R$7,0)))</f>
        <v>-</v>
      </c>
      <c r="AI74" s="81" t="str">
        <f>IF(AI22="-","-",AI22*3.65*INDEX('2c ECN charge by LDZ'!$C$8:$R$20,MATCH($D74,'2c ECN charge by LDZ'!$B$8:$B$20,0),MATCH(AI$11,'2c ECN charge by LDZ'!$C$7:$R$7,0)))</f>
        <v>-</v>
      </c>
      <c r="AJ74" s="81" t="str">
        <f>IF(AJ22="-","-",AJ22*3.65*INDEX('2c ECN charge by LDZ'!$C$8:$R$20,MATCH($D74,'2c ECN charge by LDZ'!$B$8:$B$20,0),MATCH(AJ$11,'2c ECN charge by LDZ'!$C$7:$R$7,0)))</f>
        <v>-</v>
      </c>
      <c r="AK74" s="81" t="str">
        <f>IF(AK22="-","-",AK22*3.65*INDEX('2c ECN charge by LDZ'!$C$8:$R$20,MATCH($D74,'2c ECN charge by LDZ'!$B$8:$B$20,0),MATCH(AK$11,'2c ECN charge by LDZ'!$C$7:$R$7,0)))</f>
        <v>-</v>
      </c>
      <c r="AL74" s="81" t="str">
        <f>IF(AL22="-","-",AL22*3.65*INDEX('2c ECN charge by LDZ'!$C$8:$R$20,MATCH($D74,'2c ECN charge by LDZ'!$B$8:$B$20,0),MATCH(AL$11,'2c ECN charge by LDZ'!$C$7:$R$7,0)))</f>
        <v>-</v>
      </c>
      <c r="AM74" s="81" t="str">
        <f>IF(AM22="-","-",AM22*3.65*INDEX('2c ECN charge by LDZ'!$C$8:$R$20,MATCH($D74,'2c ECN charge by LDZ'!$B$8:$B$20,0),MATCH(AM$11,'2c ECN charge by LDZ'!$C$7:$R$7,0)))</f>
        <v>-</v>
      </c>
      <c r="AN74" s="81" t="str">
        <f>IF(AN22="-","-",AN22*3.65*INDEX('2c ECN charge by LDZ'!$C$8:$R$20,MATCH($D74,'2c ECN charge by LDZ'!$B$8:$B$20,0),MATCH(AN$11,'2c ECN charge by LDZ'!$C$7:$R$7,0)))</f>
        <v>-</v>
      </c>
      <c r="AO74" s="81" t="str">
        <f>IF(AO22="-","-",AO22*3.65*INDEX('2c ECN charge by LDZ'!$C$8:$R$20,MATCH($D74,'2c ECN charge by LDZ'!$B$8:$B$20,0),MATCH(AO$11,'2c ECN charge by LDZ'!$C$7:$R$7,0)))</f>
        <v>-</v>
      </c>
      <c r="AP74" s="81" t="str">
        <f>IF(AP22="-","-",AP22*3.65*INDEX('2c ECN charge by LDZ'!$C$8:$R$20,MATCH($D74,'2c ECN charge by LDZ'!$B$8:$B$20,0),MATCH(AP$11,'2c ECN charge by LDZ'!$C$7:$R$7,0)))</f>
        <v>-</v>
      </c>
      <c r="AQ74" s="81" t="str">
        <f>IF(AQ22="-","-",AQ22*3.65*INDEX('2c ECN charge by LDZ'!$C$8:$R$20,MATCH($D74,'2c ECN charge by LDZ'!$B$8:$B$20,0),MATCH(AQ$11,'2c ECN charge by LDZ'!$C$7:$R$7,0)))</f>
        <v>-</v>
      </c>
      <c r="AR74" s="81" t="str">
        <f>IF(AR22="-","-",AR22*3.65*INDEX('2c ECN charge by LDZ'!$C$8:$R$20,MATCH($D74,'2c ECN charge by LDZ'!$B$8:$B$20,0),MATCH(AR$11,'2c ECN charge by LDZ'!$C$7:$R$7,0)))</f>
        <v>-</v>
      </c>
      <c r="AS74" s="81" t="str">
        <f>IF(AS22="-","-",AS22*3.65*INDEX('2c ECN charge by LDZ'!$C$8:$R$20,MATCH($D74,'2c ECN charge by LDZ'!$B$8:$B$20,0),MATCH(AS$11,'2c ECN charge by LDZ'!$C$7:$R$7,0)))</f>
        <v>-</v>
      </c>
      <c r="AT74" s="81" t="str">
        <f>IF(AT22="-","-",AT22*3.65*INDEX('2c ECN charge by LDZ'!$C$8:$R$20,MATCH($D74,'2c ECN charge by LDZ'!$B$8:$B$20,0),MATCH(AT$11,'2c ECN charge by LDZ'!$C$7:$R$7,0)))</f>
        <v>-</v>
      </c>
      <c r="AU74" s="81" t="str">
        <f>IF(AU22="-","-",AU22*3.65*INDEX('2c ECN charge by LDZ'!$C$8:$R$20,MATCH($D74,'2c ECN charge by LDZ'!$B$8:$B$20,0),MATCH(AU$11,'2c ECN charge by LDZ'!$C$7:$R$7,0)))</f>
        <v>-</v>
      </c>
      <c r="AV74" s="81" t="str">
        <f>IF(AV22="-","-",AV22*3.65*INDEX('2c ECN charge by LDZ'!$C$8:$R$20,MATCH($D74,'2c ECN charge by LDZ'!$B$8:$B$20,0),MATCH(AV$11,'2c ECN charge by LDZ'!$C$7:$R$7,0)))</f>
        <v>-</v>
      </c>
      <c r="AW74" s="81" t="str">
        <f>IF(AW22="-","-",AW22*3.65*INDEX('2c ECN charge by LDZ'!$C$8:$R$20,MATCH($D74,'2c ECN charge by LDZ'!$B$8:$B$20,0),MATCH(AW$11,'2c ECN charge by LDZ'!$C$7:$R$7,0)))</f>
        <v>-</v>
      </c>
      <c r="AX74" s="81" t="str">
        <f>IF(AX22="-","-",AX22*3.65*INDEX('2c ECN charge by LDZ'!$C$8:$R$20,MATCH($D74,'2c ECN charge by LDZ'!$B$8:$B$20,0),MATCH(AX$11,'2c ECN charge by LDZ'!$C$7:$R$7,0)))</f>
        <v>-</v>
      </c>
      <c r="AY74" s="81" t="str">
        <f>IF(AY22="-","-",AY22*3.65*INDEX('2c ECN charge by LDZ'!$C$8:$R$20,MATCH($D74,'2c ECN charge by LDZ'!$B$8:$B$20,0),MATCH(AY$11,'2c ECN charge by LDZ'!$C$7:$R$7,0)))</f>
        <v>-</v>
      </c>
      <c r="AZ74" s="81" t="str">
        <f>IF(AZ22="-","-",AZ22*3.65*INDEX('2c ECN charge by LDZ'!$C$8:$R$20,MATCH($D74,'2c ECN charge by LDZ'!$B$8:$B$20,0),MATCH(AZ$11,'2c ECN charge by LDZ'!$C$7:$R$7,0)))</f>
        <v>-</v>
      </c>
      <c r="BA74" s="81" t="str">
        <f>IF(BA22="-","-",BA22*3.65*INDEX('2c ECN charge by LDZ'!$C$8:$R$20,MATCH($D74,'2c ECN charge by LDZ'!$B$8:$B$20,0),MATCH(BA$11,'2c ECN charge by LDZ'!$C$7:$R$7,0)))</f>
        <v>-</v>
      </c>
      <c r="BB74" s="81" t="str">
        <f>IF(BB22="-","-",BB22*3.65*INDEX('2c ECN charge by LDZ'!$C$8:$R$20,MATCH($D74,'2c ECN charge by LDZ'!$B$8:$B$20,0),MATCH(BB$11,'2c ECN charge by LDZ'!$C$7:$R$7,0)))</f>
        <v>-</v>
      </c>
      <c r="BC74" s="81" t="str">
        <f>IF(BC22="-","-",BC22*3.65*INDEX('2c ECN charge by LDZ'!$C$8:$R$20,MATCH($D74,'2c ECN charge by LDZ'!$B$8:$B$20,0),MATCH(BC$11,'2c ECN charge by LDZ'!$C$7:$R$7,0)))</f>
        <v>-</v>
      </c>
    </row>
    <row r="75" spans="2:55">
      <c r="B75" s="201"/>
      <c r="C75" s="201"/>
      <c r="D75" s="72" t="s">
        <v>166</v>
      </c>
      <c r="E75" s="200"/>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t="str">
        <f>IF(AF23="-","-",AF23*3.65*INDEX('2c ECN charge by LDZ'!$C$8:$R$20,MATCH($D75,'2c ECN charge by LDZ'!$B$8:$B$20,0),MATCH(AF$11,'2c ECN charge by LDZ'!$C$7:$R$7,0)))</f>
        <v>-</v>
      </c>
      <c r="AG75" s="81" t="str">
        <f>IF(AG23="-","-",AG23*3.65*INDEX('2c ECN charge by LDZ'!$C$8:$R$20,MATCH($D75,'2c ECN charge by LDZ'!$B$8:$B$20,0),MATCH(AG$11,'2c ECN charge by LDZ'!$C$7:$R$7,0)))</f>
        <v>-</v>
      </c>
      <c r="AH75" s="81" t="str">
        <f>IF(AH23="-","-",AH23*3.65*INDEX('2c ECN charge by LDZ'!$C$8:$R$20,MATCH($D75,'2c ECN charge by LDZ'!$B$8:$B$20,0),MATCH(AH$11,'2c ECN charge by LDZ'!$C$7:$R$7,0)))</f>
        <v>-</v>
      </c>
      <c r="AI75" s="81" t="str">
        <f>IF(AI23="-","-",AI23*3.65*INDEX('2c ECN charge by LDZ'!$C$8:$R$20,MATCH($D75,'2c ECN charge by LDZ'!$B$8:$B$20,0),MATCH(AI$11,'2c ECN charge by LDZ'!$C$7:$R$7,0)))</f>
        <v>-</v>
      </c>
      <c r="AJ75" s="81" t="str">
        <f>IF(AJ23="-","-",AJ23*3.65*INDEX('2c ECN charge by LDZ'!$C$8:$R$20,MATCH($D75,'2c ECN charge by LDZ'!$B$8:$B$20,0),MATCH(AJ$11,'2c ECN charge by LDZ'!$C$7:$R$7,0)))</f>
        <v>-</v>
      </c>
      <c r="AK75" s="81" t="str">
        <f>IF(AK23="-","-",AK23*3.65*INDEX('2c ECN charge by LDZ'!$C$8:$R$20,MATCH($D75,'2c ECN charge by LDZ'!$B$8:$B$20,0),MATCH(AK$11,'2c ECN charge by LDZ'!$C$7:$R$7,0)))</f>
        <v>-</v>
      </c>
      <c r="AL75" s="81" t="str">
        <f>IF(AL23="-","-",AL23*3.65*INDEX('2c ECN charge by LDZ'!$C$8:$R$20,MATCH($D75,'2c ECN charge by LDZ'!$B$8:$B$20,0),MATCH(AL$11,'2c ECN charge by LDZ'!$C$7:$R$7,0)))</f>
        <v>-</v>
      </c>
      <c r="AM75" s="81" t="str">
        <f>IF(AM23="-","-",AM23*3.65*INDEX('2c ECN charge by LDZ'!$C$8:$R$20,MATCH($D75,'2c ECN charge by LDZ'!$B$8:$B$20,0),MATCH(AM$11,'2c ECN charge by LDZ'!$C$7:$R$7,0)))</f>
        <v>-</v>
      </c>
      <c r="AN75" s="81" t="str">
        <f>IF(AN23="-","-",AN23*3.65*INDEX('2c ECN charge by LDZ'!$C$8:$R$20,MATCH($D75,'2c ECN charge by LDZ'!$B$8:$B$20,0),MATCH(AN$11,'2c ECN charge by LDZ'!$C$7:$R$7,0)))</f>
        <v>-</v>
      </c>
      <c r="AO75" s="81" t="str">
        <f>IF(AO23="-","-",AO23*3.65*INDEX('2c ECN charge by LDZ'!$C$8:$R$20,MATCH($D75,'2c ECN charge by LDZ'!$B$8:$B$20,0),MATCH(AO$11,'2c ECN charge by LDZ'!$C$7:$R$7,0)))</f>
        <v>-</v>
      </c>
      <c r="AP75" s="81" t="str">
        <f>IF(AP23="-","-",AP23*3.65*INDEX('2c ECN charge by LDZ'!$C$8:$R$20,MATCH($D75,'2c ECN charge by LDZ'!$B$8:$B$20,0),MATCH(AP$11,'2c ECN charge by LDZ'!$C$7:$R$7,0)))</f>
        <v>-</v>
      </c>
      <c r="AQ75" s="81" t="str">
        <f>IF(AQ23="-","-",AQ23*3.65*INDEX('2c ECN charge by LDZ'!$C$8:$R$20,MATCH($D75,'2c ECN charge by LDZ'!$B$8:$B$20,0),MATCH(AQ$11,'2c ECN charge by LDZ'!$C$7:$R$7,0)))</f>
        <v>-</v>
      </c>
      <c r="AR75" s="81" t="str">
        <f>IF(AR23="-","-",AR23*3.65*INDEX('2c ECN charge by LDZ'!$C$8:$R$20,MATCH($D75,'2c ECN charge by LDZ'!$B$8:$B$20,0),MATCH(AR$11,'2c ECN charge by LDZ'!$C$7:$R$7,0)))</f>
        <v>-</v>
      </c>
      <c r="AS75" s="81" t="str">
        <f>IF(AS23="-","-",AS23*3.65*INDEX('2c ECN charge by LDZ'!$C$8:$R$20,MATCH($D75,'2c ECN charge by LDZ'!$B$8:$B$20,0),MATCH(AS$11,'2c ECN charge by LDZ'!$C$7:$R$7,0)))</f>
        <v>-</v>
      </c>
      <c r="AT75" s="81" t="str">
        <f>IF(AT23="-","-",AT23*3.65*INDEX('2c ECN charge by LDZ'!$C$8:$R$20,MATCH($D75,'2c ECN charge by LDZ'!$B$8:$B$20,0),MATCH(AT$11,'2c ECN charge by LDZ'!$C$7:$R$7,0)))</f>
        <v>-</v>
      </c>
      <c r="AU75" s="81" t="str">
        <f>IF(AU23="-","-",AU23*3.65*INDEX('2c ECN charge by LDZ'!$C$8:$R$20,MATCH($D75,'2c ECN charge by LDZ'!$B$8:$B$20,0),MATCH(AU$11,'2c ECN charge by LDZ'!$C$7:$R$7,0)))</f>
        <v>-</v>
      </c>
      <c r="AV75" s="81" t="str">
        <f>IF(AV23="-","-",AV23*3.65*INDEX('2c ECN charge by LDZ'!$C$8:$R$20,MATCH($D75,'2c ECN charge by LDZ'!$B$8:$B$20,0),MATCH(AV$11,'2c ECN charge by LDZ'!$C$7:$R$7,0)))</f>
        <v>-</v>
      </c>
      <c r="AW75" s="81" t="str">
        <f>IF(AW23="-","-",AW23*3.65*INDEX('2c ECN charge by LDZ'!$C$8:$R$20,MATCH($D75,'2c ECN charge by LDZ'!$B$8:$B$20,0),MATCH(AW$11,'2c ECN charge by LDZ'!$C$7:$R$7,0)))</f>
        <v>-</v>
      </c>
      <c r="AX75" s="81" t="str">
        <f>IF(AX23="-","-",AX23*3.65*INDEX('2c ECN charge by LDZ'!$C$8:$R$20,MATCH($D75,'2c ECN charge by LDZ'!$B$8:$B$20,0),MATCH(AX$11,'2c ECN charge by LDZ'!$C$7:$R$7,0)))</f>
        <v>-</v>
      </c>
      <c r="AY75" s="81" t="str">
        <f>IF(AY23="-","-",AY23*3.65*INDEX('2c ECN charge by LDZ'!$C$8:$R$20,MATCH($D75,'2c ECN charge by LDZ'!$B$8:$B$20,0),MATCH(AY$11,'2c ECN charge by LDZ'!$C$7:$R$7,0)))</f>
        <v>-</v>
      </c>
      <c r="AZ75" s="81" t="str">
        <f>IF(AZ23="-","-",AZ23*3.65*INDEX('2c ECN charge by LDZ'!$C$8:$R$20,MATCH($D75,'2c ECN charge by LDZ'!$B$8:$B$20,0),MATCH(AZ$11,'2c ECN charge by LDZ'!$C$7:$R$7,0)))</f>
        <v>-</v>
      </c>
      <c r="BA75" s="81" t="str">
        <f>IF(BA23="-","-",BA23*3.65*INDEX('2c ECN charge by LDZ'!$C$8:$R$20,MATCH($D75,'2c ECN charge by LDZ'!$B$8:$B$20,0),MATCH(BA$11,'2c ECN charge by LDZ'!$C$7:$R$7,0)))</f>
        <v>-</v>
      </c>
      <c r="BB75" s="81" t="str">
        <f>IF(BB23="-","-",BB23*3.65*INDEX('2c ECN charge by LDZ'!$C$8:$R$20,MATCH($D75,'2c ECN charge by LDZ'!$B$8:$B$20,0),MATCH(BB$11,'2c ECN charge by LDZ'!$C$7:$R$7,0)))</f>
        <v>-</v>
      </c>
      <c r="BC75" s="81" t="str">
        <f>IF(BC23="-","-",BC23*3.65*INDEX('2c ECN charge by LDZ'!$C$8:$R$20,MATCH($D75,'2c ECN charge by LDZ'!$B$8:$B$20,0),MATCH(BC$11,'2c ECN charge by LDZ'!$C$7:$R$7,0)))</f>
        <v>-</v>
      </c>
    </row>
    <row r="76" spans="2:55">
      <c r="B76" s="201"/>
      <c r="C76" s="201"/>
      <c r="D76" s="72" t="s">
        <v>167</v>
      </c>
      <c r="E76" s="200"/>
      <c r="F76" s="29"/>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29"/>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t="str">
        <f>IF(AF24="-","-",AF24*3.65*INDEX('2c ECN charge by LDZ'!$C$8:$R$20,MATCH($D76,'2c ECN charge by LDZ'!$B$8:$B$20,0),MATCH(AF$11,'2c ECN charge by LDZ'!$C$7:$R$7,0)))</f>
        <v>-</v>
      </c>
      <c r="AG76" s="81" t="str">
        <f>IF(AG24="-","-",AG24*3.65*INDEX('2c ECN charge by LDZ'!$C$8:$R$20,MATCH($D76,'2c ECN charge by LDZ'!$B$8:$B$20,0),MATCH(AG$11,'2c ECN charge by LDZ'!$C$7:$R$7,0)))</f>
        <v>-</v>
      </c>
      <c r="AH76" s="81" t="str">
        <f>IF(AH24="-","-",AH24*3.65*INDEX('2c ECN charge by LDZ'!$C$8:$R$20,MATCH($D76,'2c ECN charge by LDZ'!$B$8:$B$20,0),MATCH(AH$11,'2c ECN charge by LDZ'!$C$7:$R$7,0)))</f>
        <v>-</v>
      </c>
      <c r="AI76" s="81" t="str">
        <f>IF(AI24="-","-",AI24*3.65*INDEX('2c ECN charge by LDZ'!$C$8:$R$20,MATCH($D76,'2c ECN charge by LDZ'!$B$8:$B$20,0),MATCH(AI$11,'2c ECN charge by LDZ'!$C$7:$R$7,0)))</f>
        <v>-</v>
      </c>
      <c r="AJ76" s="81" t="str">
        <f>IF(AJ24="-","-",AJ24*3.65*INDEX('2c ECN charge by LDZ'!$C$8:$R$20,MATCH($D76,'2c ECN charge by LDZ'!$B$8:$B$20,0),MATCH(AJ$11,'2c ECN charge by LDZ'!$C$7:$R$7,0)))</f>
        <v>-</v>
      </c>
      <c r="AK76" s="81" t="str">
        <f>IF(AK24="-","-",AK24*3.65*INDEX('2c ECN charge by LDZ'!$C$8:$R$20,MATCH($D76,'2c ECN charge by LDZ'!$B$8:$B$20,0),MATCH(AK$11,'2c ECN charge by LDZ'!$C$7:$R$7,0)))</f>
        <v>-</v>
      </c>
      <c r="AL76" s="81" t="str">
        <f>IF(AL24="-","-",AL24*3.65*INDEX('2c ECN charge by LDZ'!$C$8:$R$20,MATCH($D76,'2c ECN charge by LDZ'!$B$8:$B$20,0),MATCH(AL$11,'2c ECN charge by LDZ'!$C$7:$R$7,0)))</f>
        <v>-</v>
      </c>
      <c r="AM76" s="81" t="str">
        <f>IF(AM24="-","-",AM24*3.65*INDEX('2c ECN charge by LDZ'!$C$8:$R$20,MATCH($D76,'2c ECN charge by LDZ'!$B$8:$B$20,0),MATCH(AM$11,'2c ECN charge by LDZ'!$C$7:$R$7,0)))</f>
        <v>-</v>
      </c>
      <c r="AN76" s="81" t="str">
        <f>IF(AN24="-","-",AN24*3.65*INDEX('2c ECN charge by LDZ'!$C$8:$R$20,MATCH($D76,'2c ECN charge by LDZ'!$B$8:$B$20,0),MATCH(AN$11,'2c ECN charge by LDZ'!$C$7:$R$7,0)))</f>
        <v>-</v>
      </c>
      <c r="AO76" s="81" t="str">
        <f>IF(AO24="-","-",AO24*3.65*INDEX('2c ECN charge by LDZ'!$C$8:$R$20,MATCH($D76,'2c ECN charge by LDZ'!$B$8:$B$20,0),MATCH(AO$11,'2c ECN charge by LDZ'!$C$7:$R$7,0)))</f>
        <v>-</v>
      </c>
      <c r="AP76" s="81" t="str">
        <f>IF(AP24="-","-",AP24*3.65*INDEX('2c ECN charge by LDZ'!$C$8:$R$20,MATCH($D76,'2c ECN charge by LDZ'!$B$8:$B$20,0),MATCH(AP$11,'2c ECN charge by LDZ'!$C$7:$R$7,0)))</f>
        <v>-</v>
      </c>
      <c r="AQ76" s="81" t="str">
        <f>IF(AQ24="-","-",AQ24*3.65*INDEX('2c ECN charge by LDZ'!$C$8:$R$20,MATCH($D76,'2c ECN charge by LDZ'!$B$8:$B$20,0),MATCH(AQ$11,'2c ECN charge by LDZ'!$C$7:$R$7,0)))</f>
        <v>-</v>
      </c>
      <c r="AR76" s="81" t="str">
        <f>IF(AR24="-","-",AR24*3.65*INDEX('2c ECN charge by LDZ'!$C$8:$R$20,MATCH($D76,'2c ECN charge by LDZ'!$B$8:$B$20,0),MATCH(AR$11,'2c ECN charge by LDZ'!$C$7:$R$7,0)))</f>
        <v>-</v>
      </c>
      <c r="AS76" s="81" t="str">
        <f>IF(AS24="-","-",AS24*3.65*INDEX('2c ECN charge by LDZ'!$C$8:$R$20,MATCH($D76,'2c ECN charge by LDZ'!$B$8:$B$20,0),MATCH(AS$11,'2c ECN charge by LDZ'!$C$7:$R$7,0)))</f>
        <v>-</v>
      </c>
      <c r="AT76" s="81" t="str">
        <f>IF(AT24="-","-",AT24*3.65*INDEX('2c ECN charge by LDZ'!$C$8:$R$20,MATCH($D76,'2c ECN charge by LDZ'!$B$8:$B$20,0),MATCH(AT$11,'2c ECN charge by LDZ'!$C$7:$R$7,0)))</f>
        <v>-</v>
      </c>
      <c r="AU76" s="81" t="str">
        <f>IF(AU24="-","-",AU24*3.65*INDEX('2c ECN charge by LDZ'!$C$8:$R$20,MATCH($D76,'2c ECN charge by LDZ'!$B$8:$B$20,0),MATCH(AU$11,'2c ECN charge by LDZ'!$C$7:$R$7,0)))</f>
        <v>-</v>
      </c>
      <c r="AV76" s="81" t="str">
        <f>IF(AV24="-","-",AV24*3.65*INDEX('2c ECN charge by LDZ'!$C$8:$R$20,MATCH($D76,'2c ECN charge by LDZ'!$B$8:$B$20,0),MATCH(AV$11,'2c ECN charge by LDZ'!$C$7:$R$7,0)))</f>
        <v>-</v>
      </c>
      <c r="AW76" s="81" t="str">
        <f>IF(AW24="-","-",AW24*3.65*INDEX('2c ECN charge by LDZ'!$C$8:$R$20,MATCH($D76,'2c ECN charge by LDZ'!$B$8:$B$20,0),MATCH(AW$11,'2c ECN charge by LDZ'!$C$7:$R$7,0)))</f>
        <v>-</v>
      </c>
      <c r="AX76" s="81" t="str">
        <f>IF(AX24="-","-",AX24*3.65*INDEX('2c ECN charge by LDZ'!$C$8:$R$20,MATCH($D76,'2c ECN charge by LDZ'!$B$8:$B$20,0),MATCH(AX$11,'2c ECN charge by LDZ'!$C$7:$R$7,0)))</f>
        <v>-</v>
      </c>
      <c r="AY76" s="81" t="str">
        <f>IF(AY24="-","-",AY24*3.65*INDEX('2c ECN charge by LDZ'!$C$8:$R$20,MATCH($D76,'2c ECN charge by LDZ'!$B$8:$B$20,0),MATCH(AY$11,'2c ECN charge by LDZ'!$C$7:$R$7,0)))</f>
        <v>-</v>
      </c>
      <c r="AZ76" s="81" t="str">
        <f>IF(AZ24="-","-",AZ24*3.65*INDEX('2c ECN charge by LDZ'!$C$8:$R$20,MATCH($D76,'2c ECN charge by LDZ'!$B$8:$B$20,0),MATCH(AZ$11,'2c ECN charge by LDZ'!$C$7:$R$7,0)))</f>
        <v>-</v>
      </c>
      <c r="BA76" s="81" t="str">
        <f>IF(BA24="-","-",BA24*3.65*INDEX('2c ECN charge by LDZ'!$C$8:$R$20,MATCH($D76,'2c ECN charge by LDZ'!$B$8:$B$20,0),MATCH(BA$11,'2c ECN charge by LDZ'!$C$7:$R$7,0)))</f>
        <v>-</v>
      </c>
      <c r="BB76" s="81" t="str">
        <f>IF(BB24="-","-",BB24*3.65*INDEX('2c ECN charge by LDZ'!$C$8:$R$20,MATCH($D76,'2c ECN charge by LDZ'!$B$8:$B$20,0),MATCH(BB$11,'2c ECN charge by LDZ'!$C$7:$R$7,0)))</f>
        <v>-</v>
      </c>
      <c r="BC76" s="81" t="str">
        <f>IF(BC24="-","-",BC24*3.65*INDEX('2c ECN charge by LDZ'!$C$8:$R$20,MATCH($D76,'2c ECN charge by LDZ'!$B$8:$B$20,0),MATCH(BC$11,'2c ECN charge by LDZ'!$C$7:$R$7,0)))</f>
        <v>-</v>
      </c>
    </row>
    <row r="77" spans="2:55" ht="12.65" customHeight="1">
      <c r="B77" s="201" t="s">
        <v>184</v>
      </c>
      <c r="C77" s="201" t="s">
        <v>128</v>
      </c>
      <c r="D77" s="72" t="s">
        <v>155</v>
      </c>
      <c r="E77" s="200"/>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t="str">
        <f>IF(AF25="-","-",AF25*3.65*INDEX('2c ECN charge by LDZ'!$C$8:$R$20,MATCH($D77,'2c ECN charge by LDZ'!$B$8:$B$20,0),MATCH(AF$11,'2c ECN charge by LDZ'!$C$7:$R$7,0)))</f>
        <v>-</v>
      </c>
      <c r="AG77" s="81" t="str">
        <f>IF(AG25="-","-",AG25*3.65*INDEX('2c ECN charge by LDZ'!$C$8:$R$20,MATCH($D77,'2c ECN charge by LDZ'!$B$8:$B$20,0),MATCH(AG$11,'2c ECN charge by LDZ'!$C$7:$R$7,0)))</f>
        <v>-</v>
      </c>
      <c r="AH77" s="81" t="str">
        <f>IF(AH25="-","-",AH25*3.65*INDEX('2c ECN charge by LDZ'!$C$8:$R$20,MATCH($D77,'2c ECN charge by LDZ'!$B$8:$B$20,0),MATCH(AH$11,'2c ECN charge by LDZ'!$C$7:$R$7,0)))</f>
        <v>-</v>
      </c>
      <c r="AI77" s="81" t="str">
        <f>IF(AI25="-","-",AI25*3.65*INDEX('2c ECN charge by LDZ'!$C$8:$R$20,MATCH($D77,'2c ECN charge by LDZ'!$B$8:$B$20,0),MATCH(AI$11,'2c ECN charge by LDZ'!$C$7:$R$7,0)))</f>
        <v>-</v>
      </c>
      <c r="AJ77" s="81" t="str">
        <f>IF(AJ25="-","-",AJ25*3.65*INDEX('2c ECN charge by LDZ'!$C$8:$R$20,MATCH($D77,'2c ECN charge by LDZ'!$B$8:$B$20,0),MATCH(AJ$11,'2c ECN charge by LDZ'!$C$7:$R$7,0)))</f>
        <v>-</v>
      </c>
      <c r="AK77" s="81" t="str">
        <f>IF(AK25="-","-",AK25*3.65*INDEX('2c ECN charge by LDZ'!$C$8:$R$20,MATCH($D77,'2c ECN charge by LDZ'!$B$8:$B$20,0),MATCH(AK$11,'2c ECN charge by LDZ'!$C$7:$R$7,0)))</f>
        <v>-</v>
      </c>
      <c r="AL77" s="81" t="str">
        <f>IF(AL25="-","-",AL25*3.65*INDEX('2c ECN charge by LDZ'!$C$8:$R$20,MATCH($D77,'2c ECN charge by LDZ'!$B$8:$B$20,0),MATCH(AL$11,'2c ECN charge by LDZ'!$C$7:$R$7,0)))</f>
        <v>-</v>
      </c>
      <c r="AM77" s="81" t="str">
        <f>IF(AM25="-","-",AM25*3.65*INDEX('2c ECN charge by LDZ'!$C$8:$R$20,MATCH($D77,'2c ECN charge by LDZ'!$B$8:$B$20,0),MATCH(AM$11,'2c ECN charge by LDZ'!$C$7:$R$7,0)))</f>
        <v>-</v>
      </c>
      <c r="AN77" s="81" t="str">
        <f>IF(AN25="-","-",AN25*3.65*INDEX('2c ECN charge by LDZ'!$C$8:$R$20,MATCH($D77,'2c ECN charge by LDZ'!$B$8:$B$20,0),MATCH(AN$11,'2c ECN charge by LDZ'!$C$7:$R$7,0)))</f>
        <v>-</v>
      </c>
      <c r="AO77" s="81" t="str">
        <f>IF(AO25="-","-",AO25*3.65*INDEX('2c ECN charge by LDZ'!$C$8:$R$20,MATCH($D77,'2c ECN charge by LDZ'!$B$8:$B$20,0),MATCH(AO$11,'2c ECN charge by LDZ'!$C$7:$R$7,0)))</f>
        <v>-</v>
      </c>
      <c r="AP77" s="81" t="str">
        <f>IF(AP25="-","-",AP25*3.65*INDEX('2c ECN charge by LDZ'!$C$8:$R$20,MATCH($D77,'2c ECN charge by LDZ'!$B$8:$B$20,0),MATCH(AP$11,'2c ECN charge by LDZ'!$C$7:$R$7,0)))</f>
        <v>-</v>
      </c>
      <c r="AQ77" s="81" t="str">
        <f>IF(AQ25="-","-",AQ25*3.65*INDEX('2c ECN charge by LDZ'!$C$8:$R$20,MATCH($D77,'2c ECN charge by LDZ'!$B$8:$B$20,0),MATCH(AQ$11,'2c ECN charge by LDZ'!$C$7:$R$7,0)))</f>
        <v>-</v>
      </c>
      <c r="AR77" s="81" t="str">
        <f>IF(AR25="-","-",AR25*3.65*INDEX('2c ECN charge by LDZ'!$C$8:$R$20,MATCH($D77,'2c ECN charge by LDZ'!$B$8:$B$20,0),MATCH(AR$11,'2c ECN charge by LDZ'!$C$7:$R$7,0)))</f>
        <v>-</v>
      </c>
      <c r="AS77" s="81" t="str">
        <f>IF(AS25="-","-",AS25*3.65*INDEX('2c ECN charge by LDZ'!$C$8:$R$20,MATCH($D77,'2c ECN charge by LDZ'!$B$8:$B$20,0),MATCH(AS$11,'2c ECN charge by LDZ'!$C$7:$R$7,0)))</f>
        <v>-</v>
      </c>
      <c r="AT77" s="81" t="str">
        <f>IF(AT25="-","-",AT25*3.65*INDEX('2c ECN charge by LDZ'!$C$8:$R$20,MATCH($D77,'2c ECN charge by LDZ'!$B$8:$B$20,0),MATCH(AT$11,'2c ECN charge by LDZ'!$C$7:$R$7,0)))</f>
        <v>-</v>
      </c>
      <c r="AU77" s="81" t="str">
        <f>IF(AU25="-","-",AU25*3.65*INDEX('2c ECN charge by LDZ'!$C$8:$R$20,MATCH($D77,'2c ECN charge by LDZ'!$B$8:$B$20,0),MATCH(AU$11,'2c ECN charge by LDZ'!$C$7:$R$7,0)))</f>
        <v>-</v>
      </c>
      <c r="AV77" s="81" t="str">
        <f>IF(AV25="-","-",AV25*3.65*INDEX('2c ECN charge by LDZ'!$C$8:$R$20,MATCH($D77,'2c ECN charge by LDZ'!$B$8:$B$20,0),MATCH(AV$11,'2c ECN charge by LDZ'!$C$7:$R$7,0)))</f>
        <v>-</v>
      </c>
      <c r="AW77" s="81" t="str">
        <f>IF(AW25="-","-",AW25*3.65*INDEX('2c ECN charge by LDZ'!$C$8:$R$20,MATCH($D77,'2c ECN charge by LDZ'!$B$8:$B$20,0),MATCH(AW$11,'2c ECN charge by LDZ'!$C$7:$R$7,0)))</f>
        <v>-</v>
      </c>
      <c r="AX77" s="81" t="str">
        <f>IF(AX25="-","-",AX25*3.65*INDEX('2c ECN charge by LDZ'!$C$8:$R$20,MATCH($D77,'2c ECN charge by LDZ'!$B$8:$B$20,0),MATCH(AX$11,'2c ECN charge by LDZ'!$C$7:$R$7,0)))</f>
        <v>-</v>
      </c>
      <c r="AY77" s="81" t="str">
        <f>IF(AY25="-","-",AY25*3.65*INDEX('2c ECN charge by LDZ'!$C$8:$R$20,MATCH($D77,'2c ECN charge by LDZ'!$B$8:$B$20,0),MATCH(AY$11,'2c ECN charge by LDZ'!$C$7:$R$7,0)))</f>
        <v>-</v>
      </c>
      <c r="AZ77" s="81" t="str">
        <f>IF(AZ25="-","-",AZ25*3.65*INDEX('2c ECN charge by LDZ'!$C$8:$R$20,MATCH($D77,'2c ECN charge by LDZ'!$B$8:$B$20,0),MATCH(AZ$11,'2c ECN charge by LDZ'!$C$7:$R$7,0)))</f>
        <v>-</v>
      </c>
      <c r="BA77" s="81" t="str">
        <f>IF(BA25="-","-",BA25*3.65*INDEX('2c ECN charge by LDZ'!$C$8:$R$20,MATCH($D77,'2c ECN charge by LDZ'!$B$8:$B$20,0),MATCH(BA$11,'2c ECN charge by LDZ'!$C$7:$R$7,0)))</f>
        <v>-</v>
      </c>
      <c r="BB77" s="81" t="str">
        <f>IF(BB25="-","-",BB25*3.65*INDEX('2c ECN charge by LDZ'!$C$8:$R$20,MATCH($D77,'2c ECN charge by LDZ'!$B$8:$B$20,0),MATCH(BB$11,'2c ECN charge by LDZ'!$C$7:$R$7,0)))</f>
        <v>-</v>
      </c>
      <c r="BC77" s="81" t="str">
        <f>IF(BC25="-","-",BC25*3.65*INDEX('2c ECN charge by LDZ'!$C$8:$R$20,MATCH($D77,'2c ECN charge by LDZ'!$B$8:$B$20,0),MATCH(BC$11,'2c ECN charge by LDZ'!$C$7:$R$7,0)))</f>
        <v>-</v>
      </c>
    </row>
    <row r="78" spans="2:55">
      <c r="B78" s="201"/>
      <c r="C78" s="201"/>
      <c r="D78" s="72" t="s">
        <v>156</v>
      </c>
      <c r="E78" s="200"/>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t="str">
        <f>IF(AF26="-","-",AF26*3.65*INDEX('2c ECN charge by LDZ'!$C$8:$R$20,MATCH($D78,'2c ECN charge by LDZ'!$B$8:$B$20,0),MATCH(AF$11,'2c ECN charge by LDZ'!$C$7:$R$7,0)))</f>
        <v>-</v>
      </c>
      <c r="AG78" s="81" t="str">
        <f>IF(AG26="-","-",AG26*3.65*INDEX('2c ECN charge by LDZ'!$C$8:$R$20,MATCH($D78,'2c ECN charge by LDZ'!$B$8:$B$20,0),MATCH(AG$11,'2c ECN charge by LDZ'!$C$7:$R$7,0)))</f>
        <v>-</v>
      </c>
      <c r="AH78" s="81" t="str">
        <f>IF(AH26="-","-",AH26*3.65*INDEX('2c ECN charge by LDZ'!$C$8:$R$20,MATCH($D78,'2c ECN charge by LDZ'!$B$8:$B$20,0),MATCH(AH$11,'2c ECN charge by LDZ'!$C$7:$R$7,0)))</f>
        <v>-</v>
      </c>
      <c r="AI78" s="81" t="str">
        <f>IF(AI26="-","-",AI26*3.65*INDEX('2c ECN charge by LDZ'!$C$8:$R$20,MATCH($D78,'2c ECN charge by LDZ'!$B$8:$B$20,0),MATCH(AI$11,'2c ECN charge by LDZ'!$C$7:$R$7,0)))</f>
        <v>-</v>
      </c>
      <c r="AJ78" s="81" t="str">
        <f>IF(AJ26="-","-",AJ26*3.65*INDEX('2c ECN charge by LDZ'!$C$8:$R$20,MATCH($D78,'2c ECN charge by LDZ'!$B$8:$B$20,0),MATCH(AJ$11,'2c ECN charge by LDZ'!$C$7:$R$7,0)))</f>
        <v>-</v>
      </c>
      <c r="AK78" s="81" t="str">
        <f>IF(AK26="-","-",AK26*3.65*INDEX('2c ECN charge by LDZ'!$C$8:$R$20,MATCH($D78,'2c ECN charge by LDZ'!$B$8:$B$20,0),MATCH(AK$11,'2c ECN charge by LDZ'!$C$7:$R$7,0)))</f>
        <v>-</v>
      </c>
      <c r="AL78" s="81" t="str">
        <f>IF(AL26="-","-",AL26*3.65*INDEX('2c ECN charge by LDZ'!$C$8:$R$20,MATCH($D78,'2c ECN charge by LDZ'!$B$8:$B$20,0),MATCH(AL$11,'2c ECN charge by LDZ'!$C$7:$R$7,0)))</f>
        <v>-</v>
      </c>
      <c r="AM78" s="81" t="str">
        <f>IF(AM26="-","-",AM26*3.65*INDEX('2c ECN charge by LDZ'!$C$8:$R$20,MATCH($D78,'2c ECN charge by LDZ'!$B$8:$B$20,0),MATCH(AM$11,'2c ECN charge by LDZ'!$C$7:$R$7,0)))</f>
        <v>-</v>
      </c>
      <c r="AN78" s="81" t="str">
        <f>IF(AN26="-","-",AN26*3.65*INDEX('2c ECN charge by LDZ'!$C$8:$R$20,MATCH($D78,'2c ECN charge by LDZ'!$B$8:$B$20,0),MATCH(AN$11,'2c ECN charge by LDZ'!$C$7:$R$7,0)))</f>
        <v>-</v>
      </c>
      <c r="AO78" s="81" t="str">
        <f>IF(AO26="-","-",AO26*3.65*INDEX('2c ECN charge by LDZ'!$C$8:$R$20,MATCH($D78,'2c ECN charge by LDZ'!$B$8:$B$20,0),MATCH(AO$11,'2c ECN charge by LDZ'!$C$7:$R$7,0)))</f>
        <v>-</v>
      </c>
      <c r="AP78" s="81" t="str">
        <f>IF(AP26="-","-",AP26*3.65*INDEX('2c ECN charge by LDZ'!$C$8:$R$20,MATCH($D78,'2c ECN charge by LDZ'!$B$8:$B$20,0),MATCH(AP$11,'2c ECN charge by LDZ'!$C$7:$R$7,0)))</f>
        <v>-</v>
      </c>
      <c r="AQ78" s="81" t="str">
        <f>IF(AQ26="-","-",AQ26*3.65*INDEX('2c ECN charge by LDZ'!$C$8:$R$20,MATCH($D78,'2c ECN charge by LDZ'!$B$8:$B$20,0),MATCH(AQ$11,'2c ECN charge by LDZ'!$C$7:$R$7,0)))</f>
        <v>-</v>
      </c>
      <c r="AR78" s="81" t="str">
        <f>IF(AR26="-","-",AR26*3.65*INDEX('2c ECN charge by LDZ'!$C$8:$R$20,MATCH($D78,'2c ECN charge by LDZ'!$B$8:$B$20,0),MATCH(AR$11,'2c ECN charge by LDZ'!$C$7:$R$7,0)))</f>
        <v>-</v>
      </c>
      <c r="AS78" s="81" t="str">
        <f>IF(AS26="-","-",AS26*3.65*INDEX('2c ECN charge by LDZ'!$C$8:$R$20,MATCH($D78,'2c ECN charge by LDZ'!$B$8:$B$20,0),MATCH(AS$11,'2c ECN charge by LDZ'!$C$7:$R$7,0)))</f>
        <v>-</v>
      </c>
      <c r="AT78" s="81" t="str">
        <f>IF(AT26="-","-",AT26*3.65*INDEX('2c ECN charge by LDZ'!$C$8:$R$20,MATCH($D78,'2c ECN charge by LDZ'!$B$8:$B$20,0),MATCH(AT$11,'2c ECN charge by LDZ'!$C$7:$R$7,0)))</f>
        <v>-</v>
      </c>
      <c r="AU78" s="81" t="str">
        <f>IF(AU26="-","-",AU26*3.65*INDEX('2c ECN charge by LDZ'!$C$8:$R$20,MATCH($D78,'2c ECN charge by LDZ'!$B$8:$B$20,0),MATCH(AU$11,'2c ECN charge by LDZ'!$C$7:$R$7,0)))</f>
        <v>-</v>
      </c>
      <c r="AV78" s="81" t="str">
        <f>IF(AV26="-","-",AV26*3.65*INDEX('2c ECN charge by LDZ'!$C$8:$R$20,MATCH($D78,'2c ECN charge by LDZ'!$B$8:$B$20,0),MATCH(AV$11,'2c ECN charge by LDZ'!$C$7:$R$7,0)))</f>
        <v>-</v>
      </c>
      <c r="AW78" s="81" t="str">
        <f>IF(AW26="-","-",AW26*3.65*INDEX('2c ECN charge by LDZ'!$C$8:$R$20,MATCH($D78,'2c ECN charge by LDZ'!$B$8:$B$20,0),MATCH(AW$11,'2c ECN charge by LDZ'!$C$7:$R$7,0)))</f>
        <v>-</v>
      </c>
      <c r="AX78" s="81" t="str">
        <f>IF(AX26="-","-",AX26*3.65*INDEX('2c ECN charge by LDZ'!$C$8:$R$20,MATCH($D78,'2c ECN charge by LDZ'!$B$8:$B$20,0),MATCH(AX$11,'2c ECN charge by LDZ'!$C$7:$R$7,0)))</f>
        <v>-</v>
      </c>
      <c r="AY78" s="81" t="str">
        <f>IF(AY26="-","-",AY26*3.65*INDEX('2c ECN charge by LDZ'!$C$8:$R$20,MATCH($D78,'2c ECN charge by LDZ'!$B$8:$B$20,0),MATCH(AY$11,'2c ECN charge by LDZ'!$C$7:$R$7,0)))</f>
        <v>-</v>
      </c>
      <c r="AZ78" s="81" t="str">
        <f>IF(AZ26="-","-",AZ26*3.65*INDEX('2c ECN charge by LDZ'!$C$8:$R$20,MATCH($D78,'2c ECN charge by LDZ'!$B$8:$B$20,0),MATCH(AZ$11,'2c ECN charge by LDZ'!$C$7:$R$7,0)))</f>
        <v>-</v>
      </c>
      <c r="BA78" s="81" t="str">
        <f>IF(BA26="-","-",BA26*3.65*INDEX('2c ECN charge by LDZ'!$C$8:$R$20,MATCH($D78,'2c ECN charge by LDZ'!$B$8:$B$20,0),MATCH(BA$11,'2c ECN charge by LDZ'!$C$7:$R$7,0)))</f>
        <v>-</v>
      </c>
      <c r="BB78" s="81" t="str">
        <f>IF(BB26="-","-",BB26*3.65*INDEX('2c ECN charge by LDZ'!$C$8:$R$20,MATCH($D78,'2c ECN charge by LDZ'!$B$8:$B$20,0),MATCH(BB$11,'2c ECN charge by LDZ'!$C$7:$R$7,0)))</f>
        <v>-</v>
      </c>
      <c r="BC78" s="81" t="str">
        <f>IF(BC26="-","-",BC26*3.65*INDEX('2c ECN charge by LDZ'!$C$8:$R$20,MATCH($D78,'2c ECN charge by LDZ'!$B$8:$B$20,0),MATCH(BC$11,'2c ECN charge by LDZ'!$C$7:$R$7,0)))</f>
        <v>-</v>
      </c>
    </row>
    <row r="79" spans="2:55">
      <c r="B79" s="201"/>
      <c r="C79" s="201"/>
      <c r="D79" s="72" t="s">
        <v>157</v>
      </c>
      <c r="E79" s="200"/>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t="str">
        <f>IF(AF27="-","-",AF27*3.65*INDEX('2c ECN charge by LDZ'!$C$8:$R$20,MATCH($D79,'2c ECN charge by LDZ'!$B$8:$B$20,0),MATCH(AF$11,'2c ECN charge by LDZ'!$C$7:$R$7,0)))</f>
        <v>-</v>
      </c>
      <c r="AG79" s="81" t="str">
        <f>IF(AG27="-","-",AG27*3.65*INDEX('2c ECN charge by LDZ'!$C$8:$R$20,MATCH($D79,'2c ECN charge by LDZ'!$B$8:$B$20,0),MATCH(AG$11,'2c ECN charge by LDZ'!$C$7:$R$7,0)))</f>
        <v>-</v>
      </c>
      <c r="AH79" s="81" t="str">
        <f>IF(AH27="-","-",AH27*3.65*INDEX('2c ECN charge by LDZ'!$C$8:$R$20,MATCH($D79,'2c ECN charge by LDZ'!$B$8:$B$20,0),MATCH(AH$11,'2c ECN charge by LDZ'!$C$7:$R$7,0)))</f>
        <v>-</v>
      </c>
      <c r="AI79" s="81" t="str">
        <f>IF(AI27="-","-",AI27*3.65*INDEX('2c ECN charge by LDZ'!$C$8:$R$20,MATCH($D79,'2c ECN charge by LDZ'!$B$8:$B$20,0),MATCH(AI$11,'2c ECN charge by LDZ'!$C$7:$R$7,0)))</f>
        <v>-</v>
      </c>
      <c r="AJ79" s="81" t="str">
        <f>IF(AJ27="-","-",AJ27*3.65*INDEX('2c ECN charge by LDZ'!$C$8:$R$20,MATCH($D79,'2c ECN charge by LDZ'!$B$8:$B$20,0),MATCH(AJ$11,'2c ECN charge by LDZ'!$C$7:$R$7,0)))</f>
        <v>-</v>
      </c>
      <c r="AK79" s="81" t="str">
        <f>IF(AK27="-","-",AK27*3.65*INDEX('2c ECN charge by LDZ'!$C$8:$R$20,MATCH($D79,'2c ECN charge by LDZ'!$B$8:$B$20,0),MATCH(AK$11,'2c ECN charge by LDZ'!$C$7:$R$7,0)))</f>
        <v>-</v>
      </c>
      <c r="AL79" s="81" t="str">
        <f>IF(AL27="-","-",AL27*3.65*INDEX('2c ECN charge by LDZ'!$C$8:$R$20,MATCH($D79,'2c ECN charge by LDZ'!$B$8:$B$20,0),MATCH(AL$11,'2c ECN charge by LDZ'!$C$7:$R$7,0)))</f>
        <v>-</v>
      </c>
      <c r="AM79" s="81" t="str">
        <f>IF(AM27="-","-",AM27*3.65*INDEX('2c ECN charge by LDZ'!$C$8:$R$20,MATCH($D79,'2c ECN charge by LDZ'!$B$8:$B$20,0),MATCH(AM$11,'2c ECN charge by LDZ'!$C$7:$R$7,0)))</f>
        <v>-</v>
      </c>
      <c r="AN79" s="81" t="str">
        <f>IF(AN27="-","-",AN27*3.65*INDEX('2c ECN charge by LDZ'!$C$8:$R$20,MATCH($D79,'2c ECN charge by LDZ'!$B$8:$B$20,0),MATCH(AN$11,'2c ECN charge by LDZ'!$C$7:$R$7,0)))</f>
        <v>-</v>
      </c>
      <c r="AO79" s="81" t="str">
        <f>IF(AO27="-","-",AO27*3.65*INDEX('2c ECN charge by LDZ'!$C$8:$R$20,MATCH($D79,'2c ECN charge by LDZ'!$B$8:$B$20,0),MATCH(AO$11,'2c ECN charge by LDZ'!$C$7:$R$7,0)))</f>
        <v>-</v>
      </c>
      <c r="AP79" s="81" t="str">
        <f>IF(AP27="-","-",AP27*3.65*INDEX('2c ECN charge by LDZ'!$C$8:$R$20,MATCH($D79,'2c ECN charge by LDZ'!$B$8:$B$20,0),MATCH(AP$11,'2c ECN charge by LDZ'!$C$7:$R$7,0)))</f>
        <v>-</v>
      </c>
      <c r="AQ79" s="81" t="str">
        <f>IF(AQ27="-","-",AQ27*3.65*INDEX('2c ECN charge by LDZ'!$C$8:$R$20,MATCH($D79,'2c ECN charge by LDZ'!$B$8:$B$20,0),MATCH(AQ$11,'2c ECN charge by LDZ'!$C$7:$R$7,0)))</f>
        <v>-</v>
      </c>
      <c r="AR79" s="81" t="str">
        <f>IF(AR27="-","-",AR27*3.65*INDEX('2c ECN charge by LDZ'!$C$8:$R$20,MATCH($D79,'2c ECN charge by LDZ'!$B$8:$B$20,0),MATCH(AR$11,'2c ECN charge by LDZ'!$C$7:$R$7,0)))</f>
        <v>-</v>
      </c>
      <c r="AS79" s="81" t="str">
        <f>IF(AS27="-","-",AS27*3.65*INDEX('2c ECN charge by LDZ'!$C$8:$R$20,MATCH($D79,'2c ECN charge by LDZ'!$B$8:$B$20,0),MATCH(AS$11,'2c ECN charge by LDZ'!$C$7:$R$7,0)))</f>
        <v>-</v>
      </c>
      <c r="AT79" s="81" t="str">
        <f>IF(AT27="-","-",AT27*3.65*INDEX('2c ECN charge by LDZ'!$C$8:$R$20,MATCH($D79,'2c ECN charge by LDZ'!$B$8:$B$20,0),MATCH(AT$11,'2c ECN charge by LDZ'!$C$7:$R$7,0)))</f>
        <v>-</v>
      </c>
      <c r="AU79" s="81" t="str">
        <f>IF(AU27="-","-",AU27*3.65*INDEX('2c ECN charge by LDZ'!$C$8:$R$20,MATCH($D79,'2c ECN charge by LDZ'!$B$8:$B$20,0),MATCH(AU$11,'2c ECN charge by LDZ'!$C$7:$R$7,0)))</f>
        <v>-</v>
      </c>
      <c r="AV79" s="81" t="str">
        <f>IF(AV27="-","-",AV27*3.65*INDEX('2c ECN charge by LDZ'!$C$8:$R$20,MATCH($D79,'2c ECN charge by LDZ'!$B$8:$B$20,0),MATCH(AV$11,'2c ECN charge by LDZ'!$C$7:$R$7,0)))</f>
        <v>-</v>
      </c>
      <c r="AW79" s="81" t="str">
        <f>IF(AW27="-","-",AW27*3.65*INDEX('2c ECN charge by LDZ'!$C$8:$R$20,MATCH($D79,'2c ECN charge by LDZ'!$B$8:$B$20,0),MATCH(AW$11,'2c ECN charge by LDZ'!$C$7:$R$7,0)))</f>
        <v>-</v>
      </c>
      <c r="AX79" s="81" t="str">
        <f>IF(AX27="-","-",AX27*3.65*INDEX('2c ECN charge by LDZ'!$C$8:$R$20,MATCH($D79,'2c ECN charge by LDZ'!$B$8:$B$20,0),MATCH(AX$11,'2c ECN charge by LDZ'!$C$7:$R$7,0)))</f>
        <v>-</v>
      </c>
      <c r="AY79" s="81" t="str">
        <f>IF(AY27="-","-",AY27*3.65*INDEX('2c ECN charge by LDZ'!$C$8:$R$20,MATCH($D79,'2c ECN charge by LDZ'!$B$8:$B$20,0),MATCH(AY$11,'2c ECN charge by LDZ'!$C$7:$R$7,0)))</f>
        <v>-</v>
      </c>
      <c r="AZ79" s="81" t="str">
        <f>IF(AZ27="-","-",AZ27*3.65*INDEX('2c ECN charge by LDZ'!$C$8:$R$20,MATCH($D79,'2c ECN charge by LDZ'!$B$8:$B$20,0),MATCH(AZ$11,'2c ECN charge by LDZ'!$C$7:$R$7,0)))</f>
        <v>-</v>
      </c>
      <c r="BA79" s="81" t="str">
        <f>IF(BA27="-","-",BA27*3.65*INDEX('2c ECN charge by LDZ'!$C$8:$R$20,MATCH($D79,'2c ECN charge by LDZ'!$B$8:$B$20,0),MATCH(BA$11,'2c ECN charge by LDZ'!$C$7:$R$7,0)))</f>
        <v>-</v>
      </c>
      <c r="BB79" s="81" t="str">
        <f>IF(BB27="-","-",BB27*3.65*INDEX('2c ECN charge by LDZ'!$C$8:$R$20,MATCH($D79,'2c ECN charge by LDZ'!$B$8:$B$20,0),MATCH(BB$11,'2c ECN charge by LDZ'!$C$7:$R$7,0)))</f>
        <v>-</v>
      </c>
      <c r="BC79" s="81" t="str">
        <f>IF(BC27="-","-",BC27*3.65*INDEX('2c ECN charge by LDZ'!$C$8:$R$20,MATCH($D79,'2c ECN charge by LDZ'!$B$8:$B$20,0),MATCH(BC$11,'2c ECN charge by LDZ'!$C$7:$R$7,0)))</f>
        <v>-</v>
      </c>
    </row>
    <row r="80" spans="2:55">
      <c r="B80" s="201"/>
      <c r="C80" s="201"/>
      <c r="D80" s="72" t="s">
        <v>158</v>
      </c>
      <c r="E80" s="200"/>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t="str">
        <f>IF(AF28="-","-",AF28*3.65*INDEX('2c ECN charge by LDZ'!$C$8:$R$20,MATCH($D80,'2c ECN charge by LDZ'!$B$8:$B$20,0),MATCH(AF$11,'2c ECN charge by LDZ'!$C$7:$R$7,0)))</f>
        <v>-</v>
      </c>
      <c r="AG80" s="81" t="str">
        <f>IF(AG28="-","-",AG28*3.65*INDEX('2c ECN charge by LDZ'!$C$8:$R$20,MATCH($D80,'2c ECN charge by LDZ'!$B$8:$B$20,0),MATCH(AG$11,'2c ECN charge by LDZ'!$C$7:$R$7,0)))</f>
        <v>-</v>
      </c>
      <c r="AH80" s="81" t="str">
        <f>IF(AH28="-","-",AH28*3.65*INDEX('2c ECN charge by LDZ'!$C$8:$R$20,MATCH($D80,'2c ECN charge by LDZ'!$B$8:$B$20,0),MATCH(AH$11,'2c ECN charge by LDZ'!$C$7:$R$7,0)))</f>
        <v>-</v>
      </c>
      <c r="AI80" s="81" t="str">
        <f>IF(AI28="-","-",AI28*3.65*INDEX('2c ECN charge by LDZ'!$C$8:$R$20,MATCH($D80,'2c ECN charge by LDZ'!$B$8:$B$20,0),MATCH(AI$11,'2c ECN charge by LDZ'!$C$7:$R$7,0)))</f>
        <v>-</v>
      </c>
      <c r="AJ80" s="81" t="str">
        <f>IF(AJ28="-","-",AJ28*3.65*INDEX('2c ECN charge by LDZ'!$C$8:$R$20,MATCH($D80,'2c ECN charge by LDZ'!$B$8:$B$20,0),MATCH(AJ$11,'2c ECN charge by LDZ'!$C$7:$R$7,0)))</f>
        <v>-</v>
      </c>
      <c r="AK80" s="81" t="str">
        <f>IF(AK28="-","-",AK28*3.65*INDEX('2c ECN charge by LDZ'!$C$8:$R$20,MATCH($D80,'2c ECN charge by LDZ'!$B$8:$B$20,0),MATCH(AK$11,'2c ECN charge by LDZ'!$C$7:$R$7,0)))</f>
        <v>-</v>
      </c>
      <c r="AL80" s="81" t="str">
        <f>IF(AL28="-","-",AL28*3.65*INDEX('2c ECN charge by LDZ'!$C$8:$R$20,MATCH($D80,'2c ECN charge by LDZ'!$B$8:$B$20,0),MATCH(AL$11,'2c ECN charge by LDZ'!$C$7:$R$7,0)))</f>
        <v>-</v>
      </c>
      <c r="AM80" s="81" t="str">
        <f>IF(AM28="-","-",AM28*3.65*INDEX('2c ECN charge by LDZ'!$C$8:$R$20,MATCH($D80,'2c ECN charge by LDZ'!$B$8:$B$20,0),MATCH(AM$11,'2c ECN charge by LDZ'!$C$7:$R$7,0)))</f>
        <v>-</v>
      </c>
      <c r="AN80" s="81" t="str">
        <f>IF(AN28="-","-",AN28*3.65*INDEX('2c ECN charge by LDZ'!$C$8:$R$20,MATCH($D80,'2c ECN charge by LDZ'!$B$8:$B$20,0),MATCH(AN$11,'2c ECN charge by LDZ'!$C$7:$R$7,0)))</f>
        <v>-</v>
      </c>
      <c r="AO80" s="81" t="str">
        <f>IF(AO28="-","-",AO28*3.65*INDEX('2c ECN charge by LDZ'!$C$8:$R$20,MATCH($D80,'2c ECN charge by LDZ'!$B$8:$B$20,0),MATCH(AO$11,'2c ECN charge by LDZ'!$C$7:$R$7,0)))</f>
        <v>-</v>
      </c>
      <c r="AP80" s="81" t="str">
        <f>IF(AP28="-","-",AP28*3.65*INDEX('2c ECN charge by LDZ'!$C$8:$R$20,MATCH($D80,'2c ECN charge by LDZ'!$B$8:$B$20,0),MATCH(AP$11,'2c ECN charge by LDZ'!$C$7:$R$7,0)))</f>
        <v>-</v>
      </c>
      <c r="AQ80" s="81" t="str">
        <f>IF(AQ28="-","-",AQ28*3.65*INDEX('2c ECN charge by LDZ'!$C$8:$R$20,MATCH($D80,'2c ECN charge by LDZ'!$B$8:$B$20,0),MATCH(AQ$11,'2c ECN charge by LDZ'!$C$7:$R$7,0)))</f>
        <v>-</v>
      </c>
      <c r="AR80" s="81" t="str">
        <f>IF(AR28="-","-",AR28*3.65*INDEX('2c ECN charge by LDZ'!$C$8:$R$20,MATCH($D80,'2c ECN charge by LDZ'!$B$8:$B$20,0),MATCH(AR$11,'2c ECN charge by LDZ'!$C$7:$R$7,0)))</f>
        <v>-</v>
      </c>
      <c r="AS80" s="81" t="str">
        <f>IF(AS28="-","-",AS28*3.65*INDEX('2c ECN charge by LDZ'!$C$8:$R$20,MATCH($D80,'2c ECN charge by LDZ'!$B$8:$B$20,0),MATCH(AS$11,'2c ECN charge by LDZ'!$C$7:$R$7,0)))</f>
        <v>-</v>
      </c>
      <c r="AT80" s="81" t="str">
        <f>IF(AT28="-","-",AT28*3.65*INDEX('2c ECN charge by LDZ'!$C$8:$R$20,MATCH($D80,'2c ECN charge by LDZ'!$B$8:$B$20,0),MATCH(AT$11,'2c ECN charge by LDZ'!$C$7:$R$7,0)))</f>
        <v>-</v>
      </c>
      <c r="AU80" s="81" t="str">
        <f>IF(AU28="-","-",AU28*3.65*INDEX('2c ECN charge by LDZ'!$C$8:$R$20,MATCH($D80,'2c ECN charge by LDZ'!$B$8:$B$20,0),MATCH(AU$11,'2c ECN charge by LDZ'!$C$7:$R$7,0)))</f>
        <v>-</v>
      </c>
      <c r="AV80" s="81" t="str">
        <f>IF(AV28="-","-",AV28*3.65*INDEX('2c ECN charge by LDZ'!$C$8:$R$20,MATCH($D80,'2c ECN charge by LDZ'!$B$8:$B$20,0),MATCH(AV$11,'2c ECN charge by LDZ'!$C$7:$R$7,0)))</f>
        <v>-</v>
      </c>
      <c r="AW80" s="81" t="str">
        <f>IF(AW28="-","-",AW28*3.65*INDEX('2c ECN charge by LDZ'!$C$8:$R$20,MATCH($D80,'2c ECN charge by LDZ'!$B$8:$B$20,0),MATCH(AW$11,'2c ECN charge by LDZ'!$C$7:$R$7,0)))</f>
        <v>-</v>
      </c>
      <c r="AX80" s="81" t="str">
        <f>IF(AX28="-","-",AX28*3.65*INDEX('2c ECN charge by LDZ'!$C$8:$R$20,MATCH($D80,'2c ECN charge by LDZ'!$B$8:$B$20,0),MATCH(AX$11,'2c ECN charge by LDZ'!$C$7:$R$7,0)))</f>
        <v>-</v>
      </c>
      <c r="AY80" s="81" t="str">
        <f>IF(AY28="-","-",AY28*3.65*INDEX('2c ECN charge by LDZ'!$C$8:$R$20,MATCH($D80,'2c ECN charge by LDZ'!$B$8:$B$20,0),MATCH(AY$11,'2c ECN charge by LDZ'!$C$7:$R$7,0)))</f>
        <v>-</v>
      </c>
      <c r="AZ80" s="81" t="str">
        <f>IF(AZ28="-","-",AZ28*3.65*INDEX('2c ECN charge by LDZ'!$C$8:$R$20,MATCH($D80,'2c ECN charge by LDZ'!$B$8:$B$20,0),MATCH(AZ$11,'2c ECN charge by LDZ'!$C$7:$R$7,0)))</f>
        <v>-</v>
      </c>
      <c r="BA80" s="81" t="str">
        <f>IF(BA28="-","-",BA28*3.65*INDEX('2c ECN charge by LDZ'!$C$8:$R$20,MATCH($D80,'2c ECN charge by LDZ'!$B$8:$B$20,0),MATCH(BA$11,'2c ECN charge by LDZ'!$C$7:$R$7,0)))</f>
        <v>-</v>
      </c>
      <c r="BB80" s="81" t="str">
        <f>IF(BB28="-","-",BB28*3.65*INDEX('2c ECN charge by LDZ'!$C$8:$R$20,MATCH($D80,'2c ECN charge by LDZ'!$B$8:$B$20,0),MATCH(BB$11,'2c ECN charge by LDZ'!$C$7:$R$7,0)))</f>
        <v>-</v>
      </c>
      <c r="BC80" s="81" t="str">
        <f>IF(BC28="-","-",BC28*3.65*INDEX('2c ECN charge by LDZ'!$C$8:$R$20,MATCH($D80,'2c ECN charge by LDZ'!$B$8:$B$20,0),MATCH(BC$11,'2c ECN charge by LDZ'!$C$7:$R$7,0)))</f>
        <v>-</v>
      </c>
    </row>
    <row r="81" spans="2:55">
      <c r="B81" s="201"/>
      <c r="C81" s="201"/>
      <c r="D81" s="72" t="s">
        <v>159</v>
      </c>
      <c r="E81" s="200"/>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t="str">
        <f>IF(AF29="-","-",AF29*3.65*INDEX('2c ECN charge by LDZ'!$C$8:$R$20,MATCH($D81,'2c ECN charge by LDZ'!$B$8:$B$20,0),MATCH(AF$11,'2c ECN charge by LDZ'!$C$7:$R$7,0)))</f>
        <v>-</v>
      </c>
      <c r="AG81" s="81" t="str">
        <f>IF(AG29="-","-",AG29*3.65*INDEX('2c ECN charge by LDZ'!$C$8:$R$20,MATCH($D81,'2c ECN charge by LDZ'!$B$8:$B$20,0),MATCH(AG$11,'2c ECN charge by LDZ'!$C$7:$R$7,0)))</f>
        <v>-</v>
      </c>
      <c r="AH81" s="81" t="str">
        <f>IF(AH29="-","-",AH29*3.65*INDEX('2c ECN charge by LDZ'!$C$8:$R$20,MATCH($D81,'2c ECN charge by LDZ'!$B$8:$B$20,0),MATCH(AH$11,'2c ECN charge by LDZ'!$C$7:$R$7,0)))</f>
        <v>-</v>
      </c>
      <c r="AI81" s="81" t="str">
        <f>IF(AI29="-","-",AI29*3.65*INDEX('2c ECN charge by LDZ'!$C$8:$R$20,MATCH($D81,'2c ECN charge by LDZ'!$B$8:$B$20,0),MATCH(AI$11,'2c ECN charge by LDZ'!$C$7:$R$7,0)))</f>
        <v>-</v>
      </c>
      <c r="AJ81" s="81" t="str">
        <f>IF(AJ29="-","-",AJ29*3.65*INDEX('2c ECN charge by LDZ'!$C$8:$R$20,MATCH($D81,'2c ECN charge by LDZ'!$B$8:$B$20,0),MATCH(AJ$11,'2c ECN charge by LDZ'!$C$7:$R$7,0)))</f>
        <v>-</v>
      </c>
      <c r="AK81" s="81" t="str">
        <f>IF(AK29="-","-",AK29*3.65*INDEX('2c ECN charge by LDZ'!$C$8:$R$20,MATCH($D81,'2c ECN charge by LDZ'!$B$8:$B$20,0),MATCH(AK$11,'2c ECN charge by LDZ'!$C$7:$R$7,0)))</f>
        <v>-</v>
      </c>
      <c r="AL81" s="81" t="str">
        <f>IF(AL29="-","-",AL29*3.65*INDEX('2c ECN charge by LDZ'!$C$8:$R$20,MATCH($D81,'2c ECN charge by LDZ'!$B$8:$B$20,0),MATCH(AL$11,'2c ECN charge by LDZ'!$C$7:$R$7,0)))</f>
        <v>-</v>
      </c>
      <c r="AM81" s="81" t="str">
        <f>IF(AM29="-","-",AM29*3.65*INDEX('2c ECN charge by LDZ'!$C$8:$R$20,MATCH($D81,'2c ECN charge by LDZ'!$B$8:$B$20,0),MATCH(AM$11,'2c ECN charge by LDZ'!$C$7:$R$7,0)))</f>
        <v>-</v>
      </c>
      <c r="AN81" s="81" t="str">
        <f>IF(AN29="-","-",AN29*3.65*INDEX('2c ECN charge by LDZ'!$C$8:$R$20,MATCH($D81,'2c ECN charge by LDZ'!$B$8:$B$20,0),MATCH(AN$11,'2c ECN charge by LDZ'!$C$7:$R$7,0)))</f>
        <v>-</v>
      </c>
      <c r="AO81" s="81" t="str">
        <f>IF(AO29="-","-",AO29*3.65*INDEX('2c ECN charge by LDZ'!$C$8:$R$20,MATCH($D81,'2c ECN charge by LDZ'!$B$8:$B$20,0),MATCH(AO$11,'2c ECN charge by LDZ'!$C$7:$R$7,0)))</f>
        <v>-</v>
      </c>
      <c r="AP81" s="81" t="str">
        <f>IF(AP29="-","-",AP29*3.65*INDEX('2c ECN charge by LDZ'!$C$8:$R$20,MATCH($D81,'2c ECN charge by LDZ'!$B$8:$B$20,0),MATCH(AP$11,'2c ECN charge by LDZ'!$C$7:$R$7,0)))</f>
        <v>-</v>
      </c>
      <c r="AQ81" s="81" t="str">
        <f>IF(AQ29="-","-",AQ29*3.65*INDEX('2c ECN charge by LDZ'!$C$8:$R$20,MATCH($D81,'2c ECN charge by LDZ'!$B$8:$B$20,0),MATCH(AQ$11,'2c ECN charge by LDZ'!$C$7:$R$7,0)))</f>
        <v>-</v>
      </c>
      <c r="AR81" s="81" t="str">
        <f>IF(AR29="-","-",AR29*3.65*INDEX('2c ECN charge by LDZ'!$C$8:$R$20,MATCH($D81,'2c ECN charge by LDZ'!$B$8:$B$20,0),MATCH(AR$11,'2c ECN charge by LDZ'!$C$7:$R$7,0)))</f>
        <v>-</v>
      </c>
      <c r="AS81" s="81" t="str">
        <f>IF(AS29="-","-",AS29*3.65*INDEX('2c ECN charge by LDZ'!$C$8:$R$20,MATCH($D81,'2c ECN charge by LDZ'!$B$8:$B$20,0),MATCH(AS$11,'2c ECN charge by LDZ'!$C$7:$R$7,0)))</f>
        <v>-</v>
      </c>
      <c r="AT81" s="81" t="str">
        <f>IF(AT29="-","-",AT29*3.65*INDEX('2c ECN charge by LDZ'!$C$8:$R$20,MATCH($D81,'2c ECN charge by LDZ'!$B$8:$B$20,0),MATCH(AT$11,'2c ECN charge by LDZ'!$C$7:$R$7,0)))</f>
        <v>-</v>
      </c>
      <c r="AU81" s="81" t="str">
        <f>IF(AU29="-","-",AU29*3.65*INDEX('2c ECN charge by LDZ'!$C$8:$R$20,MATCH($D81,'2c ECN charge by LDZ'!$B$8:$B$20,0),MATCH(AU$11,'2c ECN charge by LDZ'!$C$7:$R$7,0)))</f>
        <v>-</v>
      </c>
      <c r="AV81" s="81" t="str">
        <f>IF(AV29="-","-",AV29*3.65*INDEX('2c ECN charge by LDZ'!$C$8:$R$20,MATCH($D81,'2c ECN charge by LDZ'!$B$8:$B$20,0),MATCH(AV$11,'2c ECN charge by LDZ'!$C$7:$R$7,0)))</f>
        <v>-</v>
      </c>
      <c r="AW81" s="81" t="str">
        <f>IF(AW29="-","-",AW29*3.65*INDEX('2c ECN charge by LDZ'!$C$8:$R$20,MATCH($D81,'2c ECN charge by LDZ'!$B$8:$B$20,0),MATCH(AW$11,'2c ECN charge by LDZ'!$C$7:$R$7,0)))</f>
        <v>-</v>
      </c>
      <c r="AX81" s="81" t="str">
        <f>IF(AX29="-","-",AX29*3.65*INDEX('2c ECN charge by LDZ'!$C$8:$R$20,MATCH($D81,'2c ECN charge by LDZ'!$B$8:$B$20,0),MATCH(AX$11,'2c ECN charge by LDZ'!$C$7:$R$7,0)))</f>
        <v>-</v>
      </c>
      <c r="AY81" s="81" t="str">
        <f>IF(AY29="-","-",AY29*3.65*INDEX('2c ECN charge by LDZ'!$C$8:$R$20,MATCH($D81,'2c ECN charge by LDZ'!$B$8:$B$20,0),MATCH(AY$11,'2c ECN charge by LDZ'!$C$7:$R$7,0)))</f>
        <v>-</v>
      </c>
      <c r="AZ81" s="81" t="str">
        <f>IF(AZ29="-","-",AZ29*3.65*INDEX('2c ECN charge by LDZ'!$C$8:$R$20,MATCH($D81,'2c ECN charge by LDZ'!$B$8:$B$20,0),MATCH(AZ$11,'2c ECN charge by LDZ'!$C$7:$R$7,0)))</f>
        <v>-</v>
      </c>
      <c r="BA81" s="81" t="str">
        <f>IF(BA29="-","-",BA29*3.65*INDEX('2c ECN charge by LDZ'!$C$8:$R$20,MATCH($D81,'2c ECN charge by LDZ'!$B$8:$B$20,0),MATCH(BA$11,'2c ECN charge by LDZ'!$C$7:$R$7,0)))</f>
        <v>-</v>
      </c>
      <c r="BB81" s="81" t="str">
        <f>IF(BB29="-","-",BB29*3.65*INDEX('2c ECN charge by LDZ'!$C$8:$R$20,MATCH($D81,'2c ECN charge by LDZ'!$B$8:$B$20,0),MATCH(BB$11,'2c ECN charge by LDZ'!$C$7:$R$7,0)))</f>
        <v>-</v>
      </c>
      <c r="BC81" s="81" t="str">
        <f>IF(BC29="-","-",BC29*3.65*INDEX('2c ECN charge by LDZ'!$C$8:$R$20,MATCH($D81,'2c ECN charge by LDZ'!$B$8:$B$20,0),MATCH(BC$11,'2c ECN charge by LDZ'!$C$7:$R$7,0)))</f>
        <v>-</v>
      </c>
    </row>
    <row r="82" spans="2:55">
      <c r="B82" s="201"/>
      <c r="C82" s="201"/>
      <c r="D82" s="72" t="s">
        <v>160</v>
      </c>
      <c r="E82" s="200"/>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t="str">
        <f>IF(AF30="-","-",AF30*3.65*INDEX('2c ECN charge by LDZ'!$C$8:$R$20,MATCH($D82,'2c ECN charge by LDZ'!$B$8:$B$20,0),MATCH(AF$11,'2c ECN charge by LDZ'!$C$7:$R$7,0)))</f>
        <v>-</v>
      </c>
      <c r="AG82" s="81" t="str">
        <f>IF(AG30="-","-",AG30*3.65*INDEX('2c ECN charge by LDZ'!$C$8:$R$20,MATCH($D82,'2c ECN charge by LDZ'!$B$8:$B$20,0),MATCH(AG$11,'2c ECN charge by LDZ'!$C$7:$R$7,0)))</f>
        <v>-</v>
      </c>
      <c r="AH82" s="81" t="str">
        <f>IF(AH30="-","-",AH30*3.65*INDEX('2c ECN charge by LDZ'!$C$8:$R$20,MATCH($D82,'2c ECN charge by LDZ'!$B$8:$B$20,0),MATCH(AH$11,'2c ECN charge by LDZ'!$C$7:$R$7,0)))</f>
        <v>-</v>
      </c>
      <c r="AI82" s="81" t="str">
        <f>IF(AI30="-","-",AI30*3.65*INDEX('2c ECN charge by LDZ'!$C$8:$R$20,MATCH($D82,'2c ECN charge by LDZ'!$B$8:$B$20,0),MATCH(AI$11,'2c ECN charge by LDZ'!$C$7:$R$7,0)))</f>
        <v>-</v>
      </c>
      <c r="AJ82" s="81" t="str">
        <f>IF(AJ30="-","-",AJ30*3.65*INDEX('2c ECN charge by LDZ'!$C$8:$R$20,MATCH($D82,'2c ECN charge by LDZ'!$B$8:$B$20,0),MATCH(AJ$11,'2c ECN charge by LDZ'!$C$7:$R$7,0)))</f>
        <v>-</v>
      </c>
      <c r="AK82" s="81" t="str">
        <f>IF(AK30="-","-",AK30*3.65*INDEX('2c ECN charge by LDZ'!$C$8:$R$20,MATCH($D82,'2c ECN charge by LDZ'!$B$8:$B$20,0),MATCH(AK$11,'2c ECN charge by LDZ'!$C$7:$R$7,0)))</f>
        <v>-</v>
      </c>
      <c r="AL82" s="81" t="str">
        <f>IF(AL30="-","-",AL30*3.65*INDEX('2c ECN charge by LDZ'!$C$8:$R$20,MATCH($D82,'2c ECN charge by LDZ'!$B$8:$B$20,0),MATCH(AL$11,'2c ECN charge by LDZ'!$C$7:$R$7,0)))</f>
        <v>-</v>
      </c>
      <c r="AM82" s="81" t="str">
        <f>IF(AM30="-","-",AM30*3.65*INDEX('2c ECN charge by LDZ'!$C$8:$R$20,MATCH($D82,'2c ECN charge by LDZ'!$B$8:$B$20,0),MATCH(AM$11,'2c ECN charge by LDZ'!$C$7:$R$7,0)))</f>
        <v>-</v>
      </c>
      <c r="AN82" s="81" t="str">
        <f>IF(AN30="-","-",AN30*3.65*INDEX('2c ECN charge by LDZ'!$C$8:$R$20,MATCH($D82,'2c ECN charge by LDZ'!$B$8:$B$20,0),MATCH(AN$11,'2c ECN charge by LDZ'!$C$7:$R$7,0)))</f>
        <v>-</v>
      </c>
      <c r="AO82" s="81" t="str">
        <f>IF(AO30="-","-",AO30*3.65*INDEX('2c ECN charge by LDZ'!$C$8:$R$20,MATCH($D82,'2c ECN charge by LDZ'!$B$8:$B$20,0),MATCH(AO$11,'2c ECN charge by LDZ'!$C$7:$R$7,0)))</f>
        <v>-</v>
      </c>
      <c r="AP82" s="81" t="str">
        <f>IF(AP30="-","-",AP30*3.65*INDEX('2c ECN charge by LDZ'!$C$8:$R$20,MATCH($D82,'2c ECN charge by LDZ'!$B$8:$B$20,0),MATCH(AP$11,'2c ECN charge by LDZ'!$C$7:$R$7,0)))</f>
        <v>-</v>
      </c>
      <c r="AQ82" s="81" t="str">
        <f>IF(AQ30="-","-",AQ30*3.65*INDEX('2c ECN charge by LDZ'!$C$8:$R$20,MATCH($D82,'2c ECN charge by LDZ'!$B$8:$B$20,0),MATCH(AQ$11,'2c ECN charge by LDZ'!$C$7:$R$7,0)))</f>
        <v>-</v>
      </c>
      <c r="AR82" s="81" t="str">
        <f>IF(AR30="-","-",AR30*3.65*INDEX('2c ECN charge by LDZ'!$C$8:$R$20,MATCH($D82,'2c ECN charge by LDZ'!$B$8:$B$20,0),MATCH(AR$11,'2c ECN charge by LDZ'!$C$7:$R$7,0)))</f>
        <v>-</v>
      </c>
      <c r="AS82" s="81" t="str">
        <f>IF(AS30="-","-",AS30*3.65*INDEX('2c ECN charge by LDZ'!$C$8:$R$20,MATCH($D82,'2c ECN charge by LDZ'!$B$8:$B$20,0),MATCH(AS$11,'2c ECN charge by LDZ'!$C$7:$R$7,0)))</f>
        <v>-</v>
      </c>
      <c r="AT82" s="81" t="str">
        <f>IF(AT30="-","-",AT30*3.65*INDEX('2c ECN charge by LDZ'!$C$8:$R$20,MATCH($D82,'2c ECN charge by LDZ'!$B$8:$B$20,0),MATCH(AT$11,'2c ECN charge by LDZ'!$C$7:$R$7,0)))</f>
        <v>-</v>
      </c>
      <c r="AU82" s="81" t="str">
        <f>IF(AU30="-","-",AU30*3.65*INDEX('2c ECN charge by LDZ'!$C$8:$R$20,MATCH($D82,'2c ECN charge by LDZ'!$B$8:$B$20,0),MATCH(AU$11,'2c ECN charge by LDZ'!$C$7:$R$7,0)))</f>
        <v>-</v>
      </c>
      <c r="AV82" s="81" t="str">
        <f>IF(AV30="-","-",AV30*3.65*INDEX('2c ECN charge by LDZ'!$C$8:$R$20,MATCH($D82,'2c ECN charge by LDZ'!$B$8:$B$20,0),MATCH(AV$11,'2c ECN charge by LDZ'!$C$7:$R$7,0)))</f>
        <v>-</v>
      </c>
      <c r="AW82" s="81" t="str">
        <f>IF(AW30="-","-",AW30*3.65*INDEX('2c ECN charge by LDZ'!$C$8:$R$20,MATCH($D82,'2c ECN charge by LDZ'!$B$8:$B$20,0),MATCH(AW$11,'2c ECN charge by LDZ'!$C$7:$R$7,0)))</f>
        <v>-</v>
      </c>
      <c r="AX82" s="81" t="str">
        <f>IF(AX30="-","-",AX30*3.65*INDEX('2c ECN charge by LDZ'!$C$8:$R$20,MATCH($D82,'2c ECN charge by LDZ'!$B$8:$B$20,0),MATCH(AX$11,'2c ECN charge by LDZ'!$C$7:$R$7,0)))</f>
        <v>-</v>
      </c>
      <c r="AY82" s="81" t="str">
        <f>IF(AY30="-","-",AY30*3.65*INDEX('2c ECN charge by LDZ'!$C$8:$R$20,MATCH($D82,'2c ECN charge by LDZ'!$B$8:$B$20,0),MATCH(AY$11,'2c ECN charge by LDZ'!$C$7:$R$7,0)))</f>
        <v>-</v>
      </c>
      <c r="AZ82" s="81" t="str">
        <f>IF(AZ30="-","-",AZ30*3.65*INDEX('2c ECN charge by LDZ'!$C$8:$R$20,MATCH($D82,'2c ECN charge by LDZ'!$B$8:$B$20,0),MATCH(AZ$11,'2c ECN charge by LDZ'!$C$7:$R$7,0)))</f>
        <v>-</v>
      </c>
      <c r="BA82" s="81" t="str">
        <f>IF(BA30="-","-",BA30*3.65*INDEX('2c ECN charge by LDZ'!$C$8:$R$20,MATCH($D82,'2c ECN charge by LDZ'!$B$8:$B$20,0),MATCH(BA$11,'2c ECN charge by LDZ'!$C$7:$R$7,0)))</f>
        <v>-</v>
      </c>
      <c r="BB82" s="81" t="str">
        <f>IF(BB30="-","-",BB30*3.65*INDEX('2c ECN charge by LDZ'!$C$8:$R$20,MATCH($D82,'2c ECN charge by LDZ'!$B$8:$B$20,0),MATCH(BB$11,'2c ECN charge by LDZ'!$C$7:$R$7,0)))</f>
        <v>-</v>
      </c>
      <c r="BC82" s="81" t="str">
        <f>IF(BC30="-","-",BC30*3.65*INDEX('2c ECN charge by LDZ'!$C$8:$R$20,MATCH($D82,'2c ECN charge by LDZ'!$B$8:$B$20,0),MATCH(BC$11,'2c ECN charge by LDZ'!$C$7:$R$7,0)))</f>
        <v>-</v>
      </c>
    </row>
    <row r="83" spans="2:55">
      <c r="B83" s="201"/>
      <c r="C83" s="201"/>
      <c r="D83" s="72" t="s">
        <v>161</v>
      </c>
      <c r="E83" s="200"/>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t="str">
        <f>IF(AF31="-","-",AF31*3.65*INDEX('2c ECN charge by LDZ'!$C$8:$R$20,MATCH($D83,'2c ECN charge by LDZ'!$B$8:$B$20,0),MATCH(AF$11,'2c ECN charge by LDZ'!$C$7:$R$7,0)))</f>
        <v>-</v>
      </c>
      <c r="AG83" s="81" t="str">
        <f>IF(AG31="-","-",AG31*3.65*INDEX('2c ECN charge by LDZ'!$C$8:$R$20,MATCH($D83,'2c ECN charge by LDZ'!$B$8:$B$20,0),MATCH(AG$11,'2c ECN charge by LDZ'!$C$7:$R$7,0)))</f>
        <v>-</v>
      </c>
      <c r="AH83" s="81" t="str">
        <f>IF(AH31="-","-",AH31*3.65*INDEX('2c ECN charge by LDZ'!$C$8:$R$20,MATCH($D83,'2c ECN charge by LDZ'!$B$8:$B$20,0),MATCH(AH$11,'2c ECN charge by LDZ'!$C$7:$R$7,0)))</f>
        <v>-</v>
      </c>
      <c r="AI83" s="81" t="str">
        <f>IF(AI31="-","-",AI31*3.65*INDEX('2c ECN charge by LDZ'!$C$8:$R$20,MATCH($D83,'2c ECN charge by LDZ'!$B$8:$B$20,0),MATCH(AI$11,'2c ECN charge by LDZ'!$C$7:$R$7,0)))</f>
        <v>-</v>
      </c>
      <c r="AJ83" s="81" t="str">
        <f>IF(AJ31="-","-",AJ31*3.65*INDEX('2c ECN charge by LDZ'!$C$8:$R$20,MATCH($D83,'2c ECN charge by LDZ'!$B$8:$B$20,0),MATCH(AJ$11,'2c ECN charge by LDZ'!$C$7:$R$7,0)))</f>
        <v>-</v>
      </c>
      <c r="AK83" s="81" t="str">
        <f>IF(AK31="-","-",AK31*3.65*INDEX('2c ECN charge by LDZ'!$C$8:$R$20,MATCH($D83,'2c ECN charge by LDZ'!$B$8:$B$20,0),MATCH(AK$11,'2c ECN charge by LDZ'!$C$7:$R$7,0)))</f>
        <v>-</v>
      </c>
      <c r="AL83" s="81" t="str">
        <f>IF(AL31="-","-",AL31*3.65*INDEX('2c ECN charge by LDZ'!$C$8:$R$20,MATCH($D83,'2c ECN charge by LDZ'!$B$8:$B$20,0),MATCH(AL$11,'2c ECN charge by LDZ'!$C$7:$R$7,0)))</f>
        <v>-</v>
      </c>
      <c r="AM83" s="81" t="str">
        <f>IF(AM31="-","-",AM31*3.65*INDEX('2c ECN charge by LDZ'!$C$8:$R$20,MATCH($D83,'2c ECN charge by LDZ'!$B$8:$B$20,0),MATCH(AM$11,'2c ECN charge by LDZ'!$C$7:$R$7,0)))</f>
        <v>-</v>
      </c>
      <c r="AN83" s="81" t="str">
        <f>IF(AN31="-","-",AN31*3.65*INDEX('2c ECN charge by LDZ'!$C$8:$R$20,MATCH($D83,'2c ECN charge by LDZ'!$B$8:$B$20,0),MATCH(AN$11,'2c ECN charge by LDZ'!$C$7:$R$7,0)))</f>
        <v>-</v>
      </c>
      <c r="AO83" s="81" t="str">
        <f>IF(AO31="-","-",AO31*3.65*INDEX('2c ECN charge by LDZ'!$C$8:$R$20,MATCH($D83,'2c ECN charge by LDZ'!$B$8:$B$20,0),MATCH(AO$11,'2c ECN charge by LDZ'!$C$7:$R$7,0)))</f>
        <v>-</v>
      </c>
      <c r="AP83" s="81" t="str">
        <f>IF(AP31="-","-",AP31*3.65*INDEX('2c ECN charge by LDZ'!$C$8:$R$20,MATCH($D83,'2c ECN charge by LDZ'!$B$8:$B$20,0),MATCH(AP$11,'2c ECN charge by LDZ'!$C$7:$R$7,0)))</f>
        <v>-</v>
      </c>
      <c r="AQ83" s="81" t="str">
        <f>IF(AQ31="-","-",AQ31*3.65*INDEX('2c ECN charge by LDZ'!$C$8:$R$20,MATCH($D83,'2c ECN charge by LDZ'!$B$8:$B$20,0),MATCH(AQ$11,'2c ECN charge by LDZ'!$C$7:$R$7,0)))</f>
        <v>-</v>
      </c>
      <c r="AR83" s="81" t="str">
        <f>IF(AR31="-","-",AR31*3.65*INDEX('2c ECN charge by LDZ'!$C$8:$R$20,MATCH($D83,'2c ECN charge by LDZ'!$B$8:$B$20,0),MATCH(AR$11,'2c ECN charge by LDZ'!$C$7:$R$7,0)))</f>
        <v>-</v>
      </c>
      <c r="AS83" s="81" t="str">
        <f>IF(AS31="-","-",AS31*3.65*INDEX('2c ECN charge by LDZ'!$C$8:$R$20,MATCH($D83,'2c ECN charge by LDZ'!$B$8:$B$20,0),MATCH(AS$11,'2c ECN charge by LDZ'!$C$7:$R$7,0)))</f>
        <v>-</v>
      </c>
      <c r="AT83" s="81" t="str">
        <f>IF(AT31="-","-",AT31*3.65*INDEX('2c ECN charge by LDZ'!$C$8:$R$20,MATCH($D83,'2c ECN charge by LDZ'!$B$8:$B$20,0),MATCH(AT$11,'2c ECN charge by LDZ'!$C$7:$R$7,0)))</f>
        <v>-</v>
      </c>
      <c r="AU83" s="81" t="str">
        <f>IF(AU31="-","-",AU31*3.65*INDEX('2c ECN charge by LDZ'!$C$8:$R$20,MATCH($D83,'2c ECN charge by LDZ'!$B$8:$B$20,0),MATCH(AU$11,'2c ECN charge by LDZ'!$C$7:$R$7,0)))</f>
        <v>-</v>
      </c>
      <c r="AV83" s="81" t="str">
        <f>IF(AV31="-","-",AV31*3.65*INDEX('2c ECN charge by LDZ'!$C$8:$R$20,MATCH($D83,'2c ECN charge by LDZ'!$B$8:$B$20,0),MATCH(AV$11,'2c ECN charge by LDZ'!$C$7:$R$7,0)))</f>
        <v>-</v>
      </c>
      <c r="AW83" s="81" t="str">
        <f>IF(AW31="-","-",AW31*3.65*INDEX('2c ECN charge by LDZ'!$C$8:$R$20,MATCH($D83,'2c ECN charge by LDZ'!$B$8:$B$20,0),MATCH(AW$11,'2c ECN charge by LDZ'!$C$7:$R$7,0)))</f>
        <v>-</v>
      </c>
      <c r="AX83" s="81" t="str">
        <f>IF(AX31="-","-",AX31*3.65*INDEX('2c ECN charge by LDZ'!$C$8:$R$20,MATCH($D83,'2c ECN charge by LDZ'!$B$8:$B$20,0),MATCH(AX$11,'2c ECN charge by LDZ'!$C$7:$R$7,0)))</f>
        <v>-</v>
      </c>
      <c r="AY83" s="81" t="str">
        <f>IF(AY31="-","-",AY31*3.65*INDEX('2c ECN charge by LDZ'!$C$8:$R$20,MATCH($D83,'2c ECN charge by LDZ'!$B$8:$B$20,0),MATCH(AY$11,'2c ECN charge by LDZ'!$C$7:$R$7,0)))</f>
        <v>-</v>
      </c>
      <c r="AZ83" s="81" t="str">
        <f>IF(AZ31="-","-",AZ31*3.65*INDEX('2c ECN charge by LDZ'!$C$8:$R$20,MATCH($D83,'2c ECN charge by LDZ'!$B$8:$B$20,0),MATCH(AZ$11,'2c ECN charge by LDZ'!$C$7:$R$7,0)))</f>
        <v>-</v>
      </c>
      <c r="BA83" s="81" t="str">
        <f>IF(BA31="-","-",BA31*3.65*INDEX('2c ECN charge by LDZ'!$C$8:$R$20,MATCH($D83,'2c ECN charge by LDZ'!$B$8:$B$20,0),MATCH(BA$11,'2c ECN charge by LDZ'!$C$7:$R$7,0)))</f>
        <v>-</v>
      </c>
      <c r="BB83" s="81" t="str">
        <f>IF(BB31="-","-",BB31*3.65*INDEX('2c ECN charge by LDZ'!$C$8:$R$20,MATCH($D83,'2c ECN charge by LDZ'!$B$8:$B$20,0),MATCH(BB$11,'2c ECN charge by LDZ'!$C$7:$R$7,0)))</f>
        <v>-</v>
      </c>
      <c r="BC83" s="81" t="str">
        <f>IF(BC31="-","-",BC31*3.65*INDEX('2c ECN charge by LDZ'!$C$8:$R$20,MATCH($D83,'2c ECN charge by LDZ'!$B$8:$B$20,0),MATCH(BC$11,'2c ECN charge by LDZ'!$C$7:$R$7,0)))</f>
        <v>-</v>
      </c>
    </row>
    <row r="84" spans="2:55">
      <c r="B84" s="201"/>
      <c r="C84" s="201"/>
      <c r="D84" s="72" t="s">
        <v>162</v>
      </c>
      <c r="E84" s="200"/>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t="str">
        <f>IF(AF32="-","-",AF32*3.65*INDEX('2c ECN charge by LDZ'!$C$8:$R$20,MATCH($D84,'2c ECN charge by LDZ'!$B$8:$B$20,0),MATCH(AF$11,'2c ECN charge by LDZ'!$C$7:$R$7,0)))</f>
        <v>-</v>
      </c>
      <c r="AG84" s="81" t="str">
        <f>IF(AG32="-","-",AG32*3.65*INDEX('2c ECN charge by LDZ'!$C$8:$R$20,MATCH($D84,'2c ECN charge by LDZ'!$B$8:$B$20,0),MATCH(AG$11,'2c ECN charge by LDZ'!$C$7:$R$7,0)))</f>
        <v>-</v>
      </c>
      <c r="AH84" s="81" t="str">
        <f>IF(AH32="-","-",AH32*3.65*INDEX('2c ECN charge by LDZ'!$C$8:$R$20,MATCH($D84,'2c ECN charge by LDZ'!$B$8:$B$20,0),MATCH(AH$11,'2c ECN charge by LDZ'!$C$7:$R$7,0)))</f>
        <v>-</v>
      </c>
      <c r="AI84" s="81" t="str">
        <f>IF(AI32="-","-",AI32*3.65*INDEX('2c ECN charge by LDZ'!$C$8:$R$20,MATCH($D84,'2c ECN charge by LDZ'!$B$8:$B$20,0),MATCH(AI$11,'2c ECN charge by LDZ'!$C$7:$R$7,0)))</f>
        <v>-</v>
      </c>
      <c r="AJ84" s="81" t="str">
        <f>IF(AJ32="-","-",AJ32*3.65*INDEX('2c ECN charge by LDZ'!$C$8:$R$20,MATCH($D84,'2c ECN charge by LDZ'!$B$8:$B$20,0),MATCH(AJ$11,'2c ECN charge by LDZ'!$C$7:$R$7,0)))</f>
        <v>-</v>
      </c>
      <c r="AK84" s="81" t="str">
        <f>IF(AK32="-","-",AK32*3.65*INDEX('2c ECN charge by LDZ'!$C$8:$R$20,MATCH($D84,'2c ECN charge by LDZ'!$B$8:$B$20,0),MATCH(AK$11,'2c ECN charge by LDZ'!$C$7:$R$7,0)))</f>
        <v>-</v>
      </c>
      <c r="AL84" s="81" t="str">
        <f>IF(AL32="-","-",AL32*3.65*INDEX('2c ECN charge by LDZ'!$C$8:$R$20,MATCH($D84,'2c ECN charge by LDZ'!$B$8:$B$20,0),MATCH(AL$11,'2c ECN charge by LDZ'!$C$7:$R$7,0)))</f>
        <v>-</v>
      </c>
      <c r="AM84" s="81" t="str">
        <f>IF(AM32="-","-",AM32*3.65*INDEX('2c ECN charge by LDZ'!$C$8:$R$20,MATCH($D84,'2c ECN charge by LDZ'!$B$8:$B$20,0),MATCH(AM$11,'2c ECN charge by LDZ'!$C$7:$R$7,0)))</f>
        <v>-</v>
      </c>
      <c r="AN84" s="81" t="str">
        <f>IF(AN32="-","-",AN32*3.65*INDEX('2c ECN charge by LDZ'!$C$8:$R$20,MATCH($D84,'2c ECN charge by LDZ'!$B$8:$B$20,0),MATCH(AN$11,'2c ECN charge by LDZ'!$C$7:$R$7,0)))</f>
        <v>-</v>
      </c>
      <c r="AO84" s="81" t="str">
        <f>IF(AO32="-","-",AO32*3.65*INDEX('2c ECN charge by LDZ'!$C$8:$R$20,MATCH($D84,'2c ECN charge by LDZ'!$B$8:$B$20,0),MATCH(AO$11,'2c ECN charge by LDZ'!$C$7:$R$7,0)))</f>
        <v>-</v>
      </c>
      <c r="AP84" s="81" t="str">
        <f>IF(AP32="-","-",AP32*3.65*INDEX('2c ECN charge by LDZ'!$C$8:$R$20,MATCH($D84,'2c ECN charge by LDZ'!$B$8:$B$20,0),MATCH(AP$11,'2c ECN charge by LDZ'!$C$7:$R$7,0)))</f>
        <v>-</v>
      </c>
      <c r="AQ84" s="81" t="str">
        <f>IF(AQ32="-","-",AQ32*3.65*INDEX('2c ECN charge by LDZ'!$C$8:$R$20,MATCH($D84,'2c ECN charge by LDZ'!$B$8:$B$20,0),MATCH(AQ$11,'2c ECN charge by LDZ'!$C$7:$R$7,0)))</f>
        <v>-</v>
      </c>
      <c r="AR84" s="81" t="str">
        <f>IF(AR32="-","-",AR32*3.65*INDEX('2c ECN charge by LDZ'!$C$8:$R$20,MATCH($D84,'2c ECN charge by LDZ'!$B$8:$B$20,0),MATCH(AR$11,'2c ECN charge by LDZ'!$C$7:$R$7,0)))</f>
        <v>-</v>
      </c>
      <c r="AS84" s="81" t="str">
        <f>IF(AS32="-","-",AS32*3.65*INDEX('2c ECN charge by LDZ'!$C$8:$R$20,MATCH($D84,'2c ECN charge by LDZ'!$B$8:$B$20,0),MATCH(AS$11,'2c ECN charge by LDZ'!$C$7:$R$7,0)))</f>
        <v>-</v>
      </c>
      <c r="AT84" s="81" t="str">
        <f>IF(AT32="-","-",AT32*3.65*INDEX('2c ECN charge by LDZ'!$C$8:$R$20,MATCH($D84,'2c ECN charge by LDZ'!$B$8:$B$20,0),MATCH(AT$11,'2c ECN charge by LDZ'!$C$7:$R$7,0)))</f>
        <v>-</v>
      </c>
      <c r="AU84" s="81" t="str">
        <f>IF(AU32="-","-",AU32*3.65*INDEX('2c ECN charge by LDZ'!$C$8:$R$20,MATCH($D84,'2c ECN charge by LDZ'!$B$8:$B$20,0),MATCH(AU$11,'2c ECN charge by LDZ'!$C$7:$R$7,0)))</f>
        <v>-</v>
      </c>
      <c r="AV84" s="81" t="str">
        <f>IF(AV32="-","-",AV32*3.65*INDEX('2c ECN charge by LDZ'!$C$8:$R$20,MATCH($D84,'2c ECN charge by LDZ'!$B$8:$B$20,0),MATCH(AV$11,'2c ECN charge by LDZ'!$C$7:$R$7,0)))</f>
        <v>-</v>
      </c>
      <c r="AW84" s="81" t="str">
        <f>IF(AW32="-","-",AW32*3.65*INDEX('2c ECN charge by LDZ'!$C$8:$R$20,MATCH($D84,'2c ECN charge by LDZ'!$B$8:$B$20,0),MATCH(AW$11,'2c ECN charge by LDZ'!$C$7:$R$7,0)))</f>
        <v>-</v>
      </c>
      <c r="AX84" s="81" t="str">
        <f>IF(AX32="-","-",AX32*3.65*INDEX('2c ECN charge by LDZ'!$C$8:$R$20,MATCH($D84,'2c ECN charge by LDZ'!$B$8:$B$20,0),MATCH(AX$11,'2c ECN charge by LDZ'!$C$7:$R$7,0)))</f>
        <v>-</v>
      </c>
      <c r="AY84" s="81" t="str">
        <f>IF(AY32="-","-",AY32*3.65*INDEX('2c ECN charge by LDZ'!$C$8:$R$20,MATCH($D84,'2c ECN charge by LDZ'!$B$8:$B$20,0),MATCH(AY$11,'2c ECN charge by LDZ'!$C$7:$R$7,0)))</f>
        <v>-</v>
      </c>
      <c r="AZ84" s="81" t="str">
        <f>IF(AZ32="-","-",AZ32*3.65*INDEX('2c ECN charge by LDZ'!$C$8:$R$20,MATCH($D84,'2c ECN charge by LDZ'!$B$8:$B$20,0),MATCH(AZ$11,'2c ECN charge by LDZ'!$C$7:$R$7,0)))</f>
        <v>-</v>
      </c>
      <c r="BA84" s="81" t="str">
        <f>IF(BA32="-","-",BA32*3.65*INDEX('2c ECN charge by LDZ'!$C$8:$R$20,MATCH($D84,'2c ECN charge by LDZ'!$B$8:$B$20,0),MATCH(BA$11,'2c ECN charge by LDZ'!$C$7:$R$7,0)))</f>
        <v>-</v>
      </c>
      <c r="BB84" s="81" t="str">
        <f>IF(BB32="-","-",BB32*3.65*INDEX('2c ECN charge by LDZ'!$C$8:$R$20,MATCH($D84,'2c ECN charge by LDZ'!$B$8:$B$20,0),MATCH(BB$11,'2c ECN charge by LDZ'!$C$7:$R$7,0)))</f>
        <v>-</v>
      </c>
      <c r="BC84" s="81" t="str">
        <f>IF(BC32="-","-",BC32*3.65*INDEX('2c ECN charge by LDZ'!$C$8:$R$20,MATCH($D84,'2c ECN charge by LDZ'!$B$8:$B$20,0),MATCH(BC$11,'2c ECN charge by LDZ'!$C$7:$R$7,0)))</f>
        <v>-</v>
      </c>
    </row>
    <row r="85" spans="2:55">
      <c r="B85" s="201"/>
      <c r="C85" s="201"/>
      <c r="D85" s="72" t="s">
        <v>163</v>
      </c>
      <c r="E85" s="200"/>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t="str">
        <f>IF(AF33="-","-",AF33*3.65*INDEX('2c ECN charge by LDZ'!$C$8:$R$20,MATCH($D85,'2c ECN charge by LDZ'!$B$8:$B$20,0),MATCH(AF$11,'2c ECN charge by LDZ'!$C$7:$R$7,0)))</f>
        <v>-</v>
      </c>
      <c r="AG85" s="81" t="str">
        <f>IF(AG33="-","-",AG33*3.65*INDEX('2c ECN charge by LDZ'!$C$8:$R$20,MATCH($D85,'2c ECN charge by LDZ'!$B$8:$B$20,0),MATCH(AG$11,'2c ECN charge by LDZ'!$C$7:$R$7,0)))</f>
        <v>-</v>
      </c>
      <c r="AH85" s="81" t="str">
        <f>IF(AH33="-","-",AH33*3.65*INDEX('2c ECN charge by LDZ'!$C$8:$R$20,MATCH($D85,'2c ECN charge by LDZ'!$B$8:$B$20,0),MATCH(AH$11,'2c ECN charge by LDZ'!$C$7:$R$7,0)))</f>
        <v>-</v>
      </c>
      <c r="AI85" s="81" t="str">
        <f>IF(AI33="-","-",AI33*3.65*INDEX('2c ECN charge by LDZ'!$C$8:$R$20,MATCH($D85,'2c ECN charge by LDZ'!$B$8:$B$20,0),MATCH(AI$11,'2c ECN charge by LDZ'!$C$7:$R$7,0)))</f>
        <v>-</v>
      </c>
      <c r="AJ85" s="81" t="str">
        <f>IF(AJ33="-","-",AJ33*3.65*INDEX('2c ECN charge by LDZ'!$C$8:$R$20,MATCH($D85,'2c ECN charge by LDZ'!$B$8:$B$20,0),MATCH(AJ$11,'2c ECN charge by LDZ'!$C$7:$R$7,0)))</f>
        <v>-</v>
      </c>
      <c r="AK85" s="81" t="str">
        <f>IF(AK33="-","-",AK33*3.65*INDEX('2c ECN charge by LDZ'!$C$8:$R$20,MATCH($D85,'2c ECN charge by LDZ'!$B$8:$B$20,0),MATCH(AK$11,'2c ECN charge by LDZ'!$C$7:$R$7,0)))</f>
        <v>-</v>
      </c>
      <c r="AL85" s="81" t="str">
        <f>IF(AL33="-","-",AL33*3.65*INDEX('2c ECN charge by LDZ'!$C$8:$R$20,MATCH($D85,'2c ECN charge by LDZ'!$B$8:$B$20,0),MATCH(AL$11,'2c ECN charge by LDZ'!$C$7:$R$7,0)))</f>
        <v>-</v>
      </c>
      <c r="AM85" s="81" t="str">
        <f>IF(AM33="-","-",AM33*3.65*INDEX('2c ECN charge by LDZ'!$C$8:$R$20,MATCH($D85,'2c ECN charge by LDZ'!$B$8:$B$20,0),MATCH(AM$11,'2c ECN charge by LDZ'!$C$7:$R$7,0)))</f>
        <v>-</v>
      </c>
      <c r="AN85" s="81" t="str">
        <f>IF(AN33="-","-",AN33*3.65*INDEX('2c ECN charge by LDZ'!$C$8:$R$20,MATCH($D85,'2c ECN charge by LDZ'!$B$8:$B$20,0),MATCH(AN$11,'2c ECN charge by LDZ'!$C$7:$R$7,0)))</f>
        <v>-</v>
      </c>
      <c r="AO85" s="81" t="str">
        <f>IF(AO33="-","-",AO33*3.65*INDEX('2c ECN charge by LDZ'!$C$8:$R$20,MATCH($D85,'2c ECN charge by LDZ'!$B$8:$B$20,0),MATCH(AO$11,'2c ECN charge by LDZ'!$C$7:$R$7,0)))</f>
        <v>-</v>
      </c>
      <c r="AP85" s="81" t="str">
        <f>IF(AP33="-","-",AP33*3.65*INDEX('2c ECN charge by LDZ'!$C$8:$R$20,MATCH($D85,'2c ECN charge by LDZ'!$B$8:$B$20,0),MATCH(AP$11,'2c ECN charge by LDZ'!$C$7:$R$7,0)))</f>
        <v>-</v>
      </c>
      <c r="AQ85" s="81" t="str">
        <f>IF(AQ33="-","-",AQ33*3.65*INDEX('2c ECN charge by LDZ'!$C$8:$R$20,MATCH($D85,'2c ECN charge by LDZ'!$B$8:$B$20,0),MATCH(AQ$11,'2c ECN charge by LDZ'!$C$7:$R$7,0)))</f>
        <v>-</v>
      </c>
      <c r="AR85" s="81" t="str">
        <f>IF(AR33="-","-",AR33*3.65*INDEX('2c ECN charge by LDZ'!$C$8:$R$20,MATCH($D85,'2c ECN charge by LDZ'!$B$8:$B$20,0),MATCH(AR$11,'2c ECN charge by LDZ'!$C$7:$R$7,0)))</f>
        <v>-</v>
      </c>
      <c r="AS85" s="81" t="str">
        <f>IF(AS33="-","-",AS33*3.65*INDEX('2c ECN charge by LDZ'!$C$8:$R$20,MATCH($D85,'2c ECN charge by LDZ'!$B$8:$B$20,0),MATCH(AS$11,'2c ECN charge by LDZ'!$C$7:$R$7,0)))</f>
        <v>-</v>
      </c>
      <c r="AT85" s="81" t="str">
        <f>IF(AT33="-","-",AT33*3.65*INDEX('2c ECN charge by LDZ'!$C$8:$R$20,MATCH($D85,'2c ECN charge by LDZ'!$B$8:$B$20,0),MATCH(AT$11,'2c ECN charge by LDZ'!$C$7:$R$7,0)))</f>
        <v>-</v>
      </c>
      <c r="AU85" s="81" t="str">
        <f>IF(AU33="-","-",AU33*3.65*INDEX('2c ECN charge by LDZ'!$C$8:$R$20,MATCH($D85,'2c ECN charge by LDZ'!$B$8:$B$20,0),MATCH(AU$11,'2c ECN charge by LDZ'!$C$7:$R$7,0)))</f>
        <v>-</v>
      </c>
      <c r="AV85" s="81" t="str">
        <f>IF(AV33="-","-",AV33*3.65*INDEX('2c ECN charge by LDZ'!$C$8:$R$20,MATCH($D85,'2c ECN charge by LDZ'!$B$8:$B$20,0),MATCH(AV$11,'2c ECN charge by LDZ'!$C$7:$R$7,0)))</f>
        <v>-</v>
      </c>
      <c r="AW85" s="81" t="str">
        <f>IF(AW33="-","-",AW33*3.65*INDEX('2c ECN charge by LDZ'!$C$8:$R$20,MATCH($D85,'2c ECN charge by LDZ'!$B$8:$B$20,0),MATCH(AW$11,'2c ECN charge by LDZ'!$C$7:$R$7,0)))</f>
        <v>-</v>
      </c>
      <c r="AX85" s="81" t="str">
        <f>IF(AX33="-","-",AX33*3.65*INDEX('2c ECN charge by LDZ'!$C$8:$R$20,MATCH($D85,'2c ECN charge by LDZ'!$B$8:$B$20,0),MATCH(AX$11,'2c ECN charge by LDZ'!$C$7:$R$7,0)))</f>
        <v>-</v>
      </c>
      <c r="AY85" s="81" t="str">
        <f>IF(AY33="-","-",AY33*3.65*INDEX('2c ECN charge by LDZ'!$C$8:$R$20,MATCH($D85,'2c ECN charge by LDZ'!$B$8:$B$20,0),MATCH(AY$11,'2c ECN charge by LDZ'!$C$7:$R$7,0)))</f>
        <v>-</v>
      </c>
      <c r="AZ85" s="81" t="str">
        <f>IF(AZ33="-","-",AZ33*3.65*INDEX('2c ECN charge by LDZ'!$C$8:$R$20,MATCH($D85,'2c ECN charge by LDZ'!$B$8:$B$20,0),MATCH(AZ$11,'2c ECN charge by LDZ'!$C$7:$R$7,0)))</f>
        <v>-</v>
      </c>
      <c r="BA85" s="81" t="str">
        <f>IF(BA33="-","-",BA33*3.65*INDEX('2c ECN charge by LDZ'!$C$8:$R$20,MATCH($D85,'2c ECN charge by LDZ'!$B$8:$B$20,0),MATCH(BA$11,'2c ECN charge by LDZ'!$C$7:$R$7,0)))</f>
        <v>-</v>
      </c>
      <c r="BB85" s="81" t="str">
        <f>IF(BB33="-","-",BB33*3.65*INDEX('2c ECN charge by LDZ'!$C$8:$R$20,MATCH($D85,'2c ECN charge by LDZ'!$B$8:$B$20,0),MATCH(BB$11,'2c ECN charge by LDZ'!$C$7:$R$7,0)))</f>
        <v>-</v>
      </c>
      <c r="BC85" s="81" t="str">
        <f>IF(BC33="-","-",BC33*3.65*INDEX('2c ECN charge by LDZ'!$C$8:$R$20,MATCH($D85,'2c ECN charge by LDZ'!$B$8:$B$20,0),MATCH(BC$11,'2c ECN charge by LDZ'!$C$7:$R$7,0)))</f>
        <v>-</v>
      </c>
    </row>
    <row r="86" spans="2:55">
      <c r="B86" s="201"/>
      <c r="C86" s="201"/>
      <c r="D86" s="72" t="s">
        <v>164</v>
      </c>
      <c r="E86" s="200"/>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t="str">
        <f>IF(AF34="-","-",AF34*3.65*INDEX('2c ECN charge by LDZ'!$C$8:$R$20,MATCH($D86,'2c ECN charge by LDZ'!$B$8:$B$20,0),MATCH(AF$11,'2c ECN charge by LDZ'!$C$7:$R$7,0)))</f>
        <v>-</v>
      </c>
      <c r="AG86" s="81" t="str">
        <f>IF(AG34="-","-",AG34*3.65*INDEX('2c ECN charge by LDZ'!$C$8:$R$20,MATCH($D86,'2c ECN charge by LDZ'!$B$8:$B$20,0),MATCH(AG$11,'2c ECN charge by LDZ'!$C$7:$R$7,0)))</f>
        <v>-</v>
      </c>
      <c r="AH86" s="81" t="str">
        <f>IF(AH34="-","-",AH34*3.65*INDEX('2c ECN charge by LDZ'!$C$8:$R$20,MATCH($D86,'2c ECN charge by LDZ'!$B$8:$B$20,0),MATCH(AH$11,'2c ECN charge by LDZ'!$C$7:$R$7,0)))</f>
        <v>-</v>
      </c>
      <c r="AI86" s="81" t="str">
        <f>IF(AI34="-","-",AI34*3.65*INDEX('2c ECN charge by LDZ'!$C$8:$R$20,MATCH($D86,'2c ECN charge by LDZ'!$B$8:$B$20,0),MATCH(AI$11,'2c ECN charge by LDZ'!$C$7:$R$7,0)))</f>
        <v>-</v>
      </c>
      <c r="AJ86" s="81" t="str">
        <f>IF(AJ34="-","-",AJ34*3.65*INDEX('2c ECN charge by LDZ'!$C$8:$R$20,MATCH($D86,'2c ECN charge by LDZ'!$B$8:$B$20,0),MATCH(AJ$11,'2c ECN charge by LDZ'!$C$7:$R$7,0)))</f>
        <v>-</v>
      </c>
      <c r="AK86" s="81" t="str">
        <f>IF(AK34="-","-",AK34*3.65*INDEX('2c ECN charge by LDZ'!$C$8:$R$20,MATCH($D86,'2c ECN charge by LDZ'!$B$8:$B$20,0),MATCH(AK$11,'2c ECN charge by LDZ'!$C$7:$R$7,0)))</f>
        <v>-</v>
      </c>
      <c r="AL86" s="81" t="str">
        <f>IF(AL34="-","-",AL34*3.65*INDEX('2c ECN charge by LDZ'!$C$8:$R$20,MATCH($D86,'2c ECN charge by LDZ'!$B$8:$B$20,0),MATCH(AL$11,'2c ECN charge by LDZ'!$C$7:$R$7,0)))</f>
        <v>-</v>
      </c>
      <c r="AM86" s="81" t="str">
        <f>IF(AM34="-","-",AM34*3.65*INDEX('2c ECN charge by LDZ'!$C$8:$R$20,MATCH($D86,'2c ECN charge by LDZ'!$B$8:$B$20,0),MATCH(AM$11,'2c ECN charge by LDZ'!$C$7:$R$7,0)))</f>
        <v>-</v>
      </c>
      <c r="AN86" s="81" t="str">
        <f>IF(AN34="-","-",AN34*3.65*INDEX('2c ECN charge by LDZ'!$C$8:$R$20,MATCH($D86,'2c ECN charge by LDZ'!$B$8:$B$20,0),MATCH(AN$11,'2c ECN charge by LDZ'!$C$7:$R$7,0)))</f>
        <v>-</v>
      </c>
      <c r="AO86" s="81" t="str">
        <f>IF(AO34="-","-",AO34*3.65*INDEX('2c ECN charge by LDZ'!$C$8:$R$20,MATCH($D86,'2c ECN charge by LDZ'!$B$8:$B$20,0),MATCH(AO$11,'2c ECN charge by LDZ'!$C$7:$R$7,0)))</f>
        <v>-</v>
      </c>
      <c r="AP86" s="81" t="str">
        <f>IF(AP34="-","-",AP34*3.65*INDEX('2c ECN charge by LDZ'!$C$8:$R$20,MATCH($D86,'2c ECN charge by LDZ'!$B$8:$B$20,0),MATCH(AP$11,'2c ECN charge by LDZ'!$C$7:$R$7,0)))</f>
        <v>-</v>
      </c>
      <c r="AQ86" s="81" t="str">
        <f>IF(AQ34="-","-",AQ34*3.65*INDEX('2c ECN charge by LDZ'!$C$8:$R$20,MATCH($D86,'2c ECN charge by LDZ'!$B$8:$B$20,0),MATCH(AQ$11,'2c ECN charge by LDZ'!$C$7:$R$7,0)))</f>
        <v>-</v>
      </c>
      <c r="AR86" s="81" t="str">
        <f>IF(AR34="-","-",AR34*3.65*INDEX('2c ECN charge by LDZ'!$C$8:$R$20,MATCH($D86,'2c ECN charge by LDZ'!$B$8:$B$20,0),MATCH(AR$11,'2c ECN charge by LDZ'!$C$7:$R$7,0)))</f>
        <v>-</v>
      </c>
      <c r="AS86" s="81" t="str">
        <f>IF(AS34="-","-",AS34*3.65*INDEX('2c ECN charge by LDZ'!$C$8:$R$20,MATCH($D86,'2c ECN charge by LDZ'!$B$8:$B$20,0),MATCH(AS$11,'2c ECN charge by LDZ'!$C$7:$R$7,0)))</f>
        <v>-</v>
      </c>
      <c r="AT86" s="81" t="str">
        <f>IF(AT34="-","-",AT34*3.65*INDEX('2c ECN charge by LDZ'!$C$8:$R$20,MATCH($D86,'2c ECN charge by LDZ'!$B$8:$B$20,0),MATCH(AT$11,'2c ECN charge by LDZ'!$C$7:$R$7,0)))</f>
        <v>-</v>
      </c>
      <c r="AU86" s="81" t="str">
        <f>IF(AU34="-","-",AU34*3.65*INDEX('2c ECN charge by LDZ'!$C$8:$R$20,MATCH($D86,'2c ECN charge by LDZ'!$B$8:$B$20,0),MATCH(AU$11,'2c ECN charge by LDZ'!$C$7:$R$7,0)))</f>
        <v>-</v>
      </c>
      <c r="AV86" s="81" t="str">
        <f>IF(AV34="-","-",AV34*3.65*INDEX('2c ECN charge by LDZ'!$C$8:$R$20,MATCH($D86,'2c ECN charge by LDZ'!$B$8:$B$20,0),MATCH(AV$11,'2c ECN charge by LDZ'!$C$7:$R$7,0)))</f>
        <v>-</v>
      </c>
      <c r="AW86" s="81" t="str">
        <f>IF(AW34="-","-",AW34*3.65*INDEX('2c ECN charge by LDZ'!$C$8:$R$20,MATCH($D86,'2c ECN charge by LDZ'!$B$8:$B$20,0),MATCH(AW$11,'2c ECN charge by LDZ'!$C$7:$R$7,0)))</f>
        <v>-</v>
      </c>
      <c r="AX86" s="81" t="str">
        <f>IF(AX34="-","-",AX34*3.65*INDEX('2c ECN charge by LDZ'!$C$8:$R$20,MATCH($D86,'2c ECN charge by LDZ'!$B$8:$B$20,0),MATCH(AX$11,'2c ECN charge by LDZ'!$C$7:$R$7,0)))</f>
        <v>-</v>
      </c>
      <c r="AY86" s="81" t="str">
        <f>IF(AY34="-","-",AY34*3.65*INDEX('2c ECN charge by LDZ'!$C$8:$R$20,MATCH($D86,'2c ECN charge by LDZ'!$B$8:$B$20,0),MATCH(AY$11,'2c ECN charge by LDZ'!$C$7:$R$7,0)))</f>
        <v>-</v>
      </c>
      <c r="AZ86" s="81" t="str">
        <f>IF(AZ34="-","-",AZ34*3.65*INDEX('2c ECN charge by LDZ'!$C$8:$R$20,MATCH($D86,'2c ECN charge by LDZ'!$B$8:$B$20,0),MATCH(AZ$11,'2c ECN charge by LDZ'!$C$7:$R$7,0)))</f>
        <v>-</v>
      </c>
      <c r="BA86" s="81" t="str">
        <f>IF(BA34="-","-",BA34*3.65*INDEX('2c ECN charge by LDZ'!$C$8:$R$20,MATCH($D86,'2c ECN charge by LDZ'!$B$8:$B$20,0),MATCH(BA$11,'2c ECN charge by LDZ'!$C$7:$R$7,0)))</f>
        <v>-</v>
      </c>
      <c r="BB86" s="81" t="str">
        <f>IF(BB34="-","-",BB34*3.65*INDEX('2c ECN charge by LDZ'!$C$8:$R$20,MATCH($D86,'2c ECN charge by LDZ'!$B$8:$B$20,0),MATCH(BB$11,'2c ECN charge by LDZ'!$C$7:$R$7,0)))</f>
        <v>-</v>
      </c>
      <c r="BC86" s="81" t="str">
        <f>IF(BC34="-","-",BC34*3.65*INDEX('2c ECN charge by LDZ'!$C$8:$R$20,MATCH($D86,'2c ECN charge by LDZ'!$B$8:$B$20,0),MATCH(BC$11,'2c ECN charge by LDZ'!$C$7:$R$7,0)))</f>
        <v>-</v>
      </c>
    </row>
    <row r="87" spans="2:55">
      <c r="B87" s="201"/>
      <c r="C87" s="201"/>
      <c r="D87" s="72" t="s">
        <v>165</v>
      </c>
      <c r="E87" s="200"/>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t="str">
        <f>IF(AF35="-","-",AF35*3.65*INDEX('2c ECN charge by LDZ'!$C$8:$R$20,MATCH($D87,'2c ECN charge by LDZ'!$B$8:$B$20,0),MATCH(AF$11,'2c ECN charge by LDZ'!$C$7:$R$7,0)))</f>
        <v>-</v>
      </c>
      <c r="AG87" s="81" t="str">
        <f>IF(AG35="-","-",AG35*3.65*INDEX('2c ECN charge by LDZ'!$C$8:$R$20,MATCH($D87,'2c ECN charge by LDZ'!$B$8:$B$20,0),MATCH(AG$11,'2c ECN charge by LDZ'!$C$7:$R$7,0)))</f>
        <v>-</v>
      </c>
      <c r="AH87" s="81" t="str">
        <f>IF(AH35="-","-",AH35*3.65*INDEX('2c ECN charge by LDZ'!$C$8:$R$20,MATCH($D87,'2c ECN charge by LDZ'!$B$8:$B$20,0),MATCH(AH$11,'2c ECN charge by LDZ'!$C$7:$R$7,0)))</f>
        <v>-</v>
      </c>
      <c r="AI87" s="81" t="str">
        <f>IF(AI35="-","-",AI35*3.65*INDEX('2c ECN charge by LDZ'!$C$8:$R$20,MATCH($D87,'2c ECN charge by LDZ'!$B$8:$B$20,0),MATCH(AI$11,'2c ECN charge by LDZ'!$C$7:$R$7,0)))</f>
        <v>-</v>
      </c>
      <c r="AJ87" s="81" t="str">
        <f>IF(AJ35="-","-",AJ35*3.65*INDEX('2c ECN charge by LDZ'!$C$8:$R$20,MATCH($D87,'2c ECN charge by LDZ'!$B$8:$B$20,0),MATCH(AJ$11,'2c ECN charge by LDZ'!$C$7:$R$7,0)))</f>
        <v>-</v>
      </c>
      <c r="AK87" s="81" t="str">
        <f>IF(AK35="-","-",AK35*3.65*INDEX('2c ECN charge by LDZ'!$C$8:$R$20,MATCH($D87,'2c ECN charge by LDZ'!$B$8:$B$20,0),MATCH(AK$11,'2c ECN charge by LDZ'!$C$7:$R$7,0)))</f>
        <v>-</v>
      </c>
      <c r="AL87" s="81" t="str">
        <f>IF(AL35="-","-",AL35*3.65*INDEX('2c ECN charge by LDZ'!$C$8:$R$20,MATCH($D87,'2c ECN charge by LDZ'!$B$8:$B$20,0),MATCH(AL$11,'2c ECN charge by LDZ'!$C$7:$R$7,0)))</f>
        <v>-</v>
      </c>
      <c r="AM87" s="81" t="str">
        <f>IF(AM35="-","-",AM35*3.65*INDEX('2c ECN charge by LDZ'!$C$8:$R$20,MATCH($D87,'2c ECN charge by LDZ'!$B$8:$B$20,0),MATCH(AM$11,'2c ECN charge by LDZ'!$C$7:$R$7,0)))</f>
        <v>-</v>
      </c>
      <c r="AN87" s="81" t="str">
        <f>IF(AN35="-","-",AN35*3.65*INDEX('2c ECN charge by LDZ'!$C$8:$R$20,MATCH($D87,'2c ECN charge by LDZ'!$B$8:$B$20,0),MATCH(AN$11,'2c ECN charge by LDZ'!$C$7:$R$7,0)))</f>
        <v>-</v>
      </c>
      <c r="AO87" s="81" t="str">
        <f>IF(AO35="-","-",AO35*3.65*INDEX('2c ECN charge by LDZ'!$C$8:$R$20,MATCH($D87,'2c ECN charge by LDZ'!$B$8:$B$20,0),MATCH(AO$11,'2c ECN charge by LDZ'!$C$7:$R$7,0)))</f>
        <v>-</v>
      </c>
      <c r="AP87" s="81" t="str">
        <f>IF(AP35="-","-",AP35*3.65*INDEX('2c ECN charge by LDZ'!$C$8:$R$20,MATCH($D87,'2c ECN charge by LDZ'!$B$8:$B$20,0),MATCH(AP$11,'2c ECN charge by LDZ'!$C$7:$R$7,0)))</f>
        <v>-</v>
      </c>
      <c r="AQ87" s="81" t="str">
        <f>IF(AQ35="-","-",AQ35*3.65*INDEX('2c ECN charge by LDZ'!$C$8:$R$20,MATCH($D87,'2c ECN charge by LDZ'!$B$8:$B$20,0),MATCH(AQ$11,'2c ECN charge by LDZ'!$C$7:$R$7,0)))</f>
        <v>-</v>
      </c>
      <c r="AR87" s="81" t="str">
        <f>IF(AR35="-","-",AR35*3.65*INDEX('2c ECN charge by LDZ'!$C$8:$R$20,MATCH($D87,'2c ECN charge by LDZ'!$B$8:$B$20,0),MATCH(AR$11,'2c ECN charge by LDZ'!$C$7:$R$7,0)))</f>
        <v>-</v>
      </c>
      <c r="AS87" s="81" t="str">
        <f>IF(AS35="-","-",AS35*3.65*INDEX('2c ECN charge by LDZ'!$C$8:$R$20,MATCH($D87,'2c ECN charge by LDZ'!$B$8:$B$20,0),MATCH(AS$11,'2c ECN charge by LDZ'!$C$7:$R$7,0)))</f>
        <v>-</v>
      </c>
      <c r="AT87" s="81" t="str">
        <f>IF(AT35="-","-",AT35*3.65*INDEX('2c ECN charge by LDZ'!$C$8:$R$20,MATCH($D87,'2c ECN charge by LDZ'!$B$8:$B$20,0),MATCH(AT$11,'2c ECN charge by LDZ'!$C$7:$R$7,0)))</f>
        <v>-</v>
      </c>
      <c r="AU87" s="81" t="str">
        <f>IF(AU35="-","-",AU35*3.65*INDEX('2c ECN charge by LDZ'!$C$8:$R$20,MATCH($D87,'2c ECN charge by LDZ'!$B$8:$B$20,0),MATCH(AU$11,'2c ECN charge by LDZ'!$C$7:$R$7,0)))</f>
        <v>-</v>
      </c>
      <c r="AV87" s="81" t="str">
        <f>IF(AV35="-","-",AV35*3.65*INDEX('2c ECN charge by LDZ'!$C$8:$R$20,MATCH($D87,'2c ECN charge by LDZ'!$B$8:$B$20,0),MATCH(AV$11,'2c ECN charge by LDZ'!$C$7:$R$7,0)))</f>
        <v>-</v>
      </c>
      <c r="AW87" s="81" t="str">
        <f>IF(AW35="-","-",AW35*3.65*INDEX('2c ECN charge by LDZ'!$C$8:$R$20,MATCH($D87,'2c ECN charge by LDZ'!$B$8:$B$20,0),MATCH(AW$11,'2c ECN charge by LDZ'!$C$7:$R$7,0)))</f>
        <v>-</v>
      </c>
      <c r="AX87" s="81" t="str">
        <f>IF(AX35="-","-",AX35*3.65*INDEX('2c ECN charge by LDZ'!$C$8:$R$20,MATCH($D87,'2c ECN charge by LDZ'!$B$8:$B$20,0),MATCH(AX$11,'2c ECN charge by LDZ'!$C$7:$R$7,0)))</f>
        <v>-</v>
      </c>
      <c r="AY87" s="81" t="str">
        <f>IF(AY35="-","-",AY35*3.65*INDEX('2c ECN charge by LDZ'!$C$8:$R$20,MATCH($D87,'2c ECN charge by LDZ'!$B$8:$B$20,0),MATCH(AY$11,'2c ECN charge by LDZ'!$C$7:$R$7,0)))</f>
        <v>-</v>
      </c>
      <c r="AZ87" s="81" t="str">
        <f>IF(AZ35="-","-",AZ35*3.65*INDEX('2c ECN charge by LDZ'!$C$8:$R$20,MATCH($D87,'2c ECN charge by LDZ'!$B$8:$B$20,0),MATCH(AZ$11,'2c ECN charge by LDZ'!$C$7:$R$7,0)))</f>
        <v>-</v>
      </c>
      <c r="BA87" s="81" t="str">
        <f>IF(BA35="-","-",BA35*3.65*INDEX('2c ECN charge by LDZ'!$C$8:$R$20,MATCH($D87,'2c ECN charge by LDZ'!$B$8:$B$20,0),MATCH(BA$11,'2c ECN charge by LDZ'!$C$7:$R$7,0)))</f>
        <v>-</v>
      </c>
      <c r="BB87" s="81" t="str">
        <f>IF(BB35="-","-",BB35*3.65*INDEX('2c ECN charge by LDZ'!$C$8:$R$20,MATCH($D87,'2c ECN charge by LDZ'!$B$8:$B$20,0),MATCH(BB$11,'2c ECN charge by LDZ'!$C$7:$R$7,0)))</f>
        <v>-</v>
      </c>
      <c r="BC87" s="81" t="str">
        <f>IF(BC35="-","-",BC35*3.65*INDEX('2c ECN charge by LDZ'!$C$8:$R$20,MATCH($D87,'2c ECN charge by LDZ'!$B$8:$B$20,0),MATCH(BC$11,'2c ECN charge by LDZ'!$C$7:$R$7,0)))</f>
        <v>-</v>
      </c>
    </row>
    <row r="88" spans="2:55">
      <c r="B88" s="201"/>
      <c r="C88" s="201"/>
      <c r="D88" s="72" t="s">
        <v>166</v>
      </c>
      <c r="E88" s="200"/>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t="str">
        <f>IF(AF36="-","-",AF36*3.65*INDEX('2c ECN charge by LDZ'!$C$8:$R$20,MATCH($D88,'2c ECN charge by LDZ'!$B$8:$B$20,0),MATCH(AF$11,'2c ECN charge by LDZ'!$C$7:$R$7,0)))</f>
        <v>-</v>
      </c>
      <c r="AG88" s="81" t="str">
        <f>IF(AG36="-","-",AG36*3.65*INDEX('2c ECN charge by LDZ'!$C$8:$R$20,MATCH($D88,'2c ECN charge by LDZ'!$B$8:$B$20,0),MATCH(AG$11,'2c ECN charge by LDZ'!$C$7:$R$7,0)))</f>
        <v>-</v>
      </c>
      <c r="AH88" s="81" t="str">
        <f>IF(AH36="-","-",AH36*3.65*INDEX('2c ECN charge by LDZ'!$C$8:$R$20,MATCH($D88,'2c ECN charge by LDZ'!$B$8:$B$20,0),MATCH(AH$11,'2c ECN charge by LDZ'!$C$7:$R$7,0)))</f>
        <v>-</v>
      </c>
      <c r="AI88" s="81" t="str">
        <f>IF(AI36="-","-",AI36*3.65*INDEX('2c ECN charge by LDZ'!$C$8:$R$20,MATCH($D88,'2c ECN charge by LDZ'!$B$8:$B$20,0),MATCH(AI$11,'2c ECN charge by LDZ'!$C$7:$R$7,0)))</f>
        <v>-</v>
      </c>
      <c r="AJ88" s="81" t="str">
        <f>IF(AJ36="-","-",AJ36*3.65*INDEX('2c ECN charge by LDZ'!$C$8:$R$20,MATCH($D88,'2c ECN charge by LDZ'!$B$8:$B$20,0),MATCH(AJ$11,'2c ECN charge by LDZ'!$C$7:$R$7,0)))</f>
        <v>-</v>
      </c>
      <c r="AK88" s="81" t="str">
        <f>IF(AK36="-","-",AK36*3.65*INDEX('2c ECN charge by LDZ'!$C$8:$R$20,MATCH($D88,'2c ECN charge by LDZ'!$B$8:$B$20,0),MATCH(AK$11,'2c ECN charge by LDZ'!$C$7:$R$7,0)))</f>
        <v>-</v>
      </c>
      <c r="AL88" s="81" t="str">
        <f>IF(AL36="-","-",AL36*3.65*INDEX('2c ECN charge by LDZ'!$C$8:$R$20,MATCH($D88,'2c ECN charge by LDZ'!$B$8:$B$20,0),MATCH(AL$11,'2c ECN charge by LDZ'!$C$7:$R$7,0)))</f>
        <v>-</v>
      </c>
      <c r="AM88" s="81" t="str">
        <f>IF(AM36="-","-",AM36*3.65*INDEX('2c ECN charge by LDZ'!$C$8:$R$20,MATCH($D88,'2c ECN charge by LDZ'!$B$8:$B$20,0),MATCH(AM$11,'2c ECN charge by LDZ'!$C$7:$R$7,0)))</f>
        <v>-</v>
      </c>
      <c r="AN88" s="81" t="str">
        <f>IF(AN36="-","-",AN36*3.65*INDEX('2c ECN charge by LDZ'!$C$8:$R$20,MATCH($D88,'2c ECN charge by LDZ'!$B$8:$B$20,0),MATCH(AN$11,'2c ECN charge by LDZ'!$C$7:$R$7,0)))</f>
        <v>-</v>
      </c>
      <c r="AO88" s="81" t="str">
        <f>IF(AO36="-","-",AO36*3.65*INDEX('2c ECN charge by LDZ'!$C$8:$R$20,MATCH($D88,'2c ECN charge by LDZ'!$B$8:$B$20,0),MATCH(AO$11,'2c ECN charge by LDZ'!$C$7:$R$7,0)))</f>
        <v>-</v>
      </c>
      <c r="AP88" s="81" t="str">
        <f>IF(AP36="-","-",AP36*3.65*INDEX('2c ECN charge by LDZ'!$C$8:$R$20,MATCH($D88,'2c ECN charge by LDZ'!$B$8:$B$20,0),MATCH(AP$11,'2c ECN charge by LDZ'!$C$7:$R$7,0)))</f>
        <v>-</v>
      </c>
      <c r="AQ88" s="81" t="str">
        <f>IF(AQ36="-","-",AQ36*3.65*INDEX('2c ECN charge by LDZ'!$C$8:$R$20,MATCH($D88,'2c ECN charge by LDZ'!$B$8:$B$20,0),MATCH(AQ$11,'2c ECN charge by LDZ'!$C$7:$R$7,0)))</f>
        <v>-</v>
      </c>
      <c r="AR88" s="81" t="str">
        <f>IF(AR36="-","-",AR36*3.65*INDEX('2c ECN charge by LDZ'!$C$8:$R$20,MATCH($D88,'2c ECN charge by LDZ'!$B$8:$B$20,0),MATCH(AR$11,'2c ECN charge by LDZ'!$C$7:$R$7,0)))</f>
        <v>-</v>
      </c>
      <c r="AS88" s="81" t="str">
        <f>IF(AS36="-","-",AS36*3.65*INDEX('2c ECN charge by LDZ'!$C$8:$R$20,MATCH($D88,'2c ECN charge by LDZ'!$B$8:$B$20,0),MATCH(AS$11,'2c ECN charge by LDZ'!$C$7:$R$7,0)))</f>
        <v>-</v>
      </c>
      <c r="AT88" s="81" t="str">
        <f>IF(AT36="-","-",AT36*3.65*INDEX('2c ECN charge by LDZ'!$C$8:$R$20,MATCH($D88,'2c ECN charge by LDZ'!$B$8:$B$20,0),MATCH(AT$11,'2c ECN charge by LDZ'!$C$7:$R$7,0)))</f>
        <v>-</v>
      </c>
      <c r="AU88" s="81" t="str">
        <f>IF(AU36="-","-",AU36*3.65*INDEX('2c ECN charge by LDZ'!$C$8:$R$20,MATCH($D88,'2c ECN charge by LDZ'!$B$8:$B$20,0),MATCH(AU$11,'2c ECN charge by LDZ'!$C$7:$R$7,0)))</f>
        <v>-</v>
      </c>
      <c r="AV88" s="81" t="str">
        <f>IF(AV36="-","-",AV36*3.65*INDEX('2c ECN charge by LDZ'!$C$8:$R$20,MATCH($D88,'2c ECN charge by LDZ'!$B$8:$B$20,0),MATCH(AV$11,'2c ECN charge by LDZ'!$C$7:$R$7,0)))</f>
        <v>-</v>
      </c>
      <c r="AW88" s="81" t="str">
        <f>IF(AW36="-","-",AW36*3.65*INDEX('2c ECN charge by LDZ'!$C$8:$R$20,MATCH($D88,'2c ECN charge by LDZ'!$B$8:$B$20,0),MATCH(AW$11,'2c ECN charge by LDZ'!$C$7:$R$7,0)))</f>
        <v>-</v>
      </c>
      <c r="AX88" s="81" t="str">
        <f>IF(AX36="-","-",AX36*3.65*INDEX('2c ECN charge by LDZ'!$C$8:$R$20,MATCH($D88,'2c ECN charge by LDZ'!$B$8:$B$20,0),MATCH(AX$11,'2c ECN charge by LDZ'!$C$7:$R$7,0)))</f>
        <v>-</v>
      </c>
      <c r="AY88" s="81" t="str">
        <f>IF(AY36="-","-",AY36*3.65*INDEX('2c ECN charge by LDZ'!$C$8:$R$20,MATCH($D88,'2c ECN charge by LDZ'!$B$8:$B$20,0),MATCH(AY$11,'2c ECN charge by LDZ'!$C$7:$R$7,0)))</f>
        <v>-</v>
      </c>
      <c r="AZ88" s="81" t="str">
        <f>IF(AZ36="-","-",AZ36*3.65*INDEX('2c ECN charge by LDZ'!$C$8:$R$20,MATCH($D88,'2c ECN charge by LDZ'!$B$8:$B$20,0),MATCH(AZ$11,'2c ECN charge by LDZ'!$C$7:$R$7,0)))</f>
        <v>-</v>
      </c>
      <c r="BA88" s="81" t="str">
        <f>IF(BA36="-","-",BA36*3.65*INDEX('2c ECN charge by LDZ'!$C$8:$R$20,MATCH($D88,'2c ECN charge by LDZ'!$B$8:$B$20,0),MATCH(BA$11,'2c ECN charge by LDZ'!$C$7:$R$7,0)))</f>
        <v>-</v>
      </c>
      <c r="BB88" s="81" t="str">
        <f>IF(BB36="-","-",BB36*3.65*INDEX('2c ECN charge by LDZ'!$C$8:$R$20,MATCH($D88,'2c ECN charge by LDZ'!$B$8:$B$20,0),MATCH(BB$11,'2c ECN charge by LDZ'!$C$7:$R$7,0)))</f>
        <v>-</v>
      </c>
      <c r="BC88" s="81" t="str">
        <f>IF(BC36="-","-",BC36*3.65*INDEX('2c ECN charge by LDZ'!$C$8:$R$20,MATCH($D88,'2c ECN charge by LDZ'!$B$8:$B$20,0),MATCH(BC$11,'2c ECN charge by LDZ'!$C$7:$R$7,0)))</f>
        <v>-</v>
      </c>
    </row>
    <row r="89" spans="2:55">
      <c r="B89" s="201"/>
      <c r="C89" s="201"/>
      <c r="D89" s="72" t="s">
        <v>167</v>
      </c>
      <c r="E89" s="200"/>
      <c r="F89" s="29"/>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29"/>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t="str">
        <f>IF(AF37="-","-",AF37*3.65*INDEX('2c ECN charge by LDZ'!$C$8:$R$20,MATCH($D89,'2c ECN charge by LDZ'!$B$8:$B$20,0),MATCH(AF$11,'2c ECN charge by LDZ'!$C$7:$R$7,0)))</f>
        <v>-</v>
      </c>
      <c r="AG89" s="81" t="str">
        <f>IF(AG37="-","-",AG37*3.65*INDEX('2c ECN charge by LDZ'!$C$8:$R$20,MATCH($D89,'2c ECN charge by LDZ'!$B$8:$B$20,0),MATCH(AG$11,'2c ECN charge by LDZ'!$C$7:$R$7,0)))</f>
        <v>-</v>
      </c>
      <c r="AH89" s="81" t="str">
        <f>IF(AH37="-","-",AH37*3.65*INDEX('2c ECN charge by LDZ'!$C$8:$R$20,MATCH($D89,'2c ECN charge by LDZ'!$B$8:$B$20,0),MATCH(AH$11,'2c ECN charge by LDZ'!$C$7:$R$7,0)))</f>
        <v>-</v>
      </c>
      <c r="AI89" s="81" t="str">
        <f>IF(AI37="-","-",AI37*3.65*INDEX('2c ECN charge by LDZ'!$C$8:$R$20,MATCH($D89,'2c ECN charge by LDZ'!$B$8:$B$20,0),MATCH(AI$11,'2c ECN charge by LDZ'!$C$7:$R$7,0)))</f>
        <v>-</v>
      </c>
      <c r="AJ89" s="81" t="str">
        <f>IF(AJ37="-","-",AJ37*3.65*INDEX('2c ECN charge by LDZ'!$C$8:$R$20,MATCH($D89,'2c ECN charge by LDZ'!$B$8:$B$20,0),MATCH(AJ$11,'2c ECN charge by LDZ'!$C$7:$R$7,0)))</f>
        <v>-</v>
      </c>
      <c r="AK89" s="81" t="str">
        <f>IF(AK37="-","-",AK37*3.65*INDEX('2c ECN charge by LDZ'!$C$8:$R$20,MATCH($D89,'2c ECN charge by LDZ'!$B$8:$B$20,0),MATCH(AK$11,'2c ECN charge by LDZ'!$C$7:$R$7,0)))</f>
        <v>-</v>
      </c>
      <c r="AL89" s="81" t="str">
        <f>IF(AL37="-","-",AL37*3.65*INDEX('2c ECN charge by LDZ'!$C$8:$R$20,MATCH($D89,'2c ECN charge by LDZ'!$B$8:$B$20,0),MATCH(AL$11,'2c ECN charge by LDZ'!$C$7:$R$7,0)))</f>
        <v>-</v>
      </c>
      <c r="AM89" s="81" t="str">
        <f>IF(AM37="-","-",AM37*3.65*INDEX('2c ECN charge by LDZ'!$C$8:$R$20,MATCH($D89,'2c ECN charge by LDZ'!$B$8:$B$20,0),MATCH(AM$11,'2c ECN charge by LDZ'!$C$7:$R$7,0)))</f>
        <v>-</v>
      </c>
      <c r="AN89" s="81" t="str">
        <f>IF(AN37="-","-",AN37*3.65*INDEX('2c ECN charge by LDZ'!$C$8:$R$20,MATCH($D89,'2c ECN charge by LDZ'!$B$8:$B$20,0),MATCH(AN$11,'2c ECN charge by LDZ'!$C$7:$R$7,0)))</f>
        <v>-</v>
      </c>
      <c r="AO89" s="81" t="str">
        <f>IF(AO37="-","-",AO37*3.65*INDEX('2c ECN charge by LDZ'!$C$8:$R$20,MATCH($D89,'2c ECN charge by LDZ'!$B$8:$B$20,0),MATCH(AO$11,'2c ECN charge by LDZ'!$C$7:$R$7,0)))</f>
        <v>-</v>
      </c>
      <c r="AP89" s="81" t="str">
        <f>IF(AP37="-","-",AP37*3.65*INDEX('2c ECN charge by LDZ'!$C$8:$R$20,MATCH($D89,'2c ECN charge by LDZ'!$B$8:$B$20,0),MATCH(AP$11,'2c ECN charge by LDZ'!$C$7:$R$7,0)))</f>
        <v>-</v>
      </c>
      <c r="AQ89" s="81" t="str">
        <f>IF(AQ37="-","-",AQ37*3.65*INDEX('2c ECN charge by LDZ'!$C$8:$R$20,MATCH($D89,'2c ECN charge by LDZ'!$B$8:$B$20,0),MATCH(AQ$11,'2c ECN charge by LDZ'!$C$7:$R$7,0)))</f>
        <v>-</v>
      </c>
      <c r="AR89" s="81" t="str">
        <f>IF(AR37="-","-",AR37*3.65*INDEX('2c ECN charge by LDZ'!$C$8:$R$20,MATCH($D89,'2c ECN charge by LDZ'!$B$8:$B$20,0),MATCH(AR$11,'2c ECN charge by LDZ'!$C$7:$R$7,0)))</f>
        <v>-</v>
      </c>
      <c r="AS89" s="81" t="str">
        <f>IF(AS37="-","-",AS37*3.65*INDEX('2c ECN charge by LDZ'!$C$8:$R$20,MATCH($D89,'2c ECN charge by LDZ'!$B$8:$B$20,0),MATCH(AS$11,'2c ECN charge by LDZ'!$C$7:$R$7,0)))</f>
        <v>-</v>
      </c>
      <c r="AT89" s="81" t="str">
        <f>IF(AT37="-","-",AT37*3.65*INDEX('2c ECN charge by LDZ'!$C$8:$R$20,MATCH($D89,'2c ECN charge by LDZ'!$B$8:$B$20,0),MATCH(AT$11,'2c ECN charge by LDZ'!$C$7:$R$7,0)))</f>
        <v>-</v>
      </c>
      <c r="AU89" s="81" t="str">
        <f>IF(AU37="-","-",AU37*3.65*INDEX('2c ECN charge by LDZ'!$C$8:$R$20,MATCH($D89,'2c ECN charge by LDZ'!$B$8:$B$20,0),MATCH(AU$11,'2c ECN charge by LDZ'!$C$7:$R$7,0)))</f>
        <v>-</v>
      </c>
      <c r="AV89" s="81" t="str">
        <f>IF(AV37="-","-",AV37*3.65*INDEX('2c ECN charge by LDZ'!$C$8:$R$20,MATCH($D89,'2c ECN charge by LDZ'!$B$8:$B$20,0),MATCH(AV$11,'2c ECN charge by LDZ'!$C$7:$R$7,0)))</f>
        <v>-</v>
      </c>
      <c r="AW89" s="81" t="str">
        <f>IF(AW37="-","-",AW37*3.65*INDEX('2c ECN charge by LDZ'!$C$8:$R$20,MATCH($D89,'2c ECN charge by LDZ'!$B$8:$B$20,0),MATCH(AW$11,'2c ECN charge by LDZ'!$C$7:$R$7,0)))</f>
        <v>-</v>
      </c>
      <c r="AX89" s="81" t="str">
        <f>IF(AX37="-","-",AX37*3.65*INDEX('2c ECN charge by LDZ'!$C$8:$R$20,MATCH($D89,'2c ECN charge by LDZ'!$B$8:$B$20,0),MATCH(AX$11,'2c ECN charge by LDZ'!$C$7:$R$7,0)))</f>
        <v>-</v>
      </c>
      <c r="AY89" s="81" t="str">
        <f>IF(AY37="-","-",AY37*3.65*INDEX('2c ECN charge by LDZ'!$C$8:$R$20,MATCH($D89,'2c ECN charge by LDZ'!$B$8:$B$20,0),MATCH(AY$11,'2c ECN charge by LDZ'!$C$7:$R$7,0)))</f>
        <v>-</v>
      </c>
      <c r="AZ89" s="81" t="str">
        <f>IF(AZ37="-","-",AZ37*3.65*INDEX('2c ECN charge by LDZ'!$C$8:$R$20,MATCH($D89,'2c ECN charge by LDZ'!$B$8:$B$20,0),MATCH(AZ$11,'2c ECN charge by LDZ'!$C$7:$R$7,0)))</f>
        <v>-</v>
      </c>
      <c r="BA89" s="81" t="str">
        <f>IF(BA37="-","-",BA37*3.65*INDEX('2c ECN charge by LDZ'!$C$8:$R$20,MATCH($D89,'2c ECN charge by LDZ'!$B$8:$B$20,0),MATCH(BA$11,'2c ECN charge by LDZ'!$C$7:$R$7,0)))</f>
        <v>-</v>
      </c>
      <c r="BB89" s="81" t="str">
        <f>IF(BB37="-","-",BB37*3.65*INDEX('2c ECN charge by LDZ'!$C$8:$R$20,MATCH($D89,'2c ECN charge by LDZ'!$B$8:$B$20,0),MATCH(BB$11,'2c ECN charge by LDZ'!$C$7:$R$7,0)))</f>
        <v>-</v>
      </c>
      <c r="BC89" s="81" t="str">
        <f>IF(BC37="-","-",BC37*3.65*INDEX('2c ECN charge by LDZ'!$C$8:$R$20,MATCH($D89,'2c ECN charge by LDZ'!$B$8:$B$20,0),MATCH(BC$11,'2c ECN charge by LDZ'!$C$7:$R$7,0)))</f>
        <v>-</v>
      </c>
    </row>
    <row r="90" spans="2:55" ht="12.65" customHeight="1">
      <c r="B90" s="201" t="s">
        <v>185</v>
      </c>
      <c r="C90" s="201" t="s">
        <v>128</v>
      </c>
      <c r="D90" s="72" t="s">
        <v>155</v>
      </c>
      <c r="E90" s="200"/>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BC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t="str">
        <f t="shared" si="4"/>
        <v>-</v>
      </c>
      <c r="AG90" s="81" t="str">
        <f t="shared" si="4"/>
        <v>-</v>
      </c>
      <c r="AH90" s="81" t="str">
        <f t="shared" si="4"/>
        <v>-</v>
      </c>
      <c r="AI90" s="81" t="str">
        <f t="shared" si="4"/>
        <v>-</v>
      </c>
      <c r="AJ90" s="81" t="str">
        <f t="shared" si="4"/>
        <v>-</v>
      </c>
      <c r="AK90" s="81" t="str">
        <f t="shared" si="4"/>
        <v>-</v>
      </c>
      <c r="AL90" s="81" t="str">
        <f t="shared" si="4"/>
        <v>-</v>
      </c>
      <c r="AM90" s="81" t="str">
        <f t="shared" si="4"/>
        <v>-</v>
      </c>
      <c r="AN90" s="81" t="str">
        <f t="shared" si="4"/>
        <v>-</v>
      </c>
      <c r="AO90" s="81" t="str">
        <f t="shared" si="4"/>
        <v>-</v>
      </c>
      <c r="AP90" s="81" t="str">
        <f t="shared" si="4"/>
        <v>-</v>
      </c>
      <c r="AQ90" s="81" t="str">
        <f t="shared" si="4"/>
        <v>-</v>
      </c>
      <c r="AR90" s="81" t="str">
        <f t="shared" si="4"/>
        <v>-</v>
      </c>
      <c r="AS90" s="81" t="str">
        <f t="shared" si="4"/>
        <v>-</v>
      </c>
      <c r="AT90" s="81" t="str">
        <f t="shared" si="4"/>
        <v>-</v>
      </c>
      <c r="AU90" s="81" t="str">
        <f t="shared" si="4"/>
        <v>-</v>
      </c>
      <c r="AV90" s="81" t="str">
        <f t="shared" si="4"/>
        <v>-</v>
      </c>
      <c r="AW90" s="81" t="str">
        <f t="shared" si="4"/>
        <v>-</v>
      </c>
      <c r="AX90" s="81" t="str">
        <f t="shared" si="4"/>
        <v>-</v>
      </c>
      <c r="AY90" s="81" t="str">
        <f t="shared" si="4"/>
        <v>-</v>
      </c>
      <c r="AZ90" s="81" t="str">
        <f t="shared" si="4"/>
        <v>-</v>
      </c>
      <c r="BA90" s="81" t="str">
        <f t="shared" si="4"/>
        <v>-</v>
      </c>
      <c r="BB90" s="81" t="str">
        <f t="shared" si="4"/>
        <v>-</v>
      </c>
      <c r="BC90" s="81" t="str">
        <f t="shared" si="4"/>
        <v>-</v>
      </c>
    </row>
    <row r="91" spans="2:55">
      <c r="B91" s="201"/>
      <c r="C91" s="201"/>
      <c r="D91" s="72" t="s">
        <v>156</v>
      </c>
      <c r="E91" s="200"/>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5">IF(T39="-","-",T39+T65)</f>
        <v>4.2630542559465301</v>
      </c>
      <c r="U91" s="81">
        <f t="shared" ref="U91:Y101" si="6">IF(U52="-","-",U52+U65)</f>
        <v>8.3385477707006395</v>
      </c>
      <c r="V91" s="81">
        <f t="shared" si="6"/>
        <v>7.90654777070064</v>
      </c>
      <c r="W91" s="81">
        <f t="shared" si="6"/>
        <v>13.805298701298703</v>
      </c>
      <c r="X91" s="81">
        <f t="shared" si="6"/>
        <v>16.817298701298704</v>
      </c>
      <c r="Y91" s="81">
        <f t="shared" si="6"/>
        <v>11.708648272590414</v>
      </c>
      <c r="Z91" s="81">
        <f t="shared" ref="Z91:BC91" si="7">IF(Z52="-","-",Z52+Z65)</f>
        <v>11.708648272590414</v>
      </c>
      <c r="AA91" s="81">
        <f t="shared" si="7"/>
        <v>13.988648272590414</v>
      </c>
      <c r="AB91" s="81">
        <f t="shared" si="7"/>
        <v>13.988648272590414</v>
      </c>
      <c r="AC91" s="81">
        <f t="shared" si="7"/>
        <v>12.626769230769227</v>
      </c>
      <c r="AD91" s="81">
        <f t="shared" si="7"/>
        <v>12.626769230769227</v>
      </c>
      <c r="AE91" s="81">
        <f t="shared" si="7"/>
        <v>7.1307692307692285</v>
      </c>
      <c r="AF91" s="81" t="str">
        <f t="shared" si="7"/>
        <v>-</v>
      </c>
      <c r="AG91" s="81" t="str">
        <f t="shared" si="7"/>
        <v>-</v>
      </c>
      <c r="AH91" s="81" t="str">
        <f t="shared" si="7"/>
        <v>-</v>
      </c>
      <c r="AI91" s="81" t="str">
        <f t="shared" si="7"/>
        <v>-</v>
      </c>
      <c r="AJ91" s="81" t="str">
        <f t="shared" si="7"/>
        <v>-</v>
      </c>
      <c r="AK91" s="81" t="str">
        <f t="shared" si="7"/>
        <v>-</v>
      </c>
      <c r="AL91" s="81" t="str">
        <f t="shared" si="7"/>
        <v>-</v>
      </c>
      <c r="AM91" s="81" t="str">
        <f t="shared" si="7"/>
        <v>-</v>
      </c>
      <c r="AN91" s="81" t="str">
        <f t="shared" si="7"/>
        <v>-</v>
      </c>
      <c r="AO91" s="81" t="str">
        <f t="shared" si="7"/>
        <v>-</v>
      </c>
      <c r="AP91" s="81" t="str">
        <f t="shared" si="7"/>
        <v>-</v>
      </c>
      <c r="AQ91" s="81" t="str">
        <f t="shared" si="7"/>
        <v>-</v>
      </c>
      <c r="AR91" s="81" t="str">
        <f t="shared" si="7"/>
        <v>-</v>
      </c>
      <c r="AS91" s="81" t="str">
        <f t="shared" si="7"/>
        <v>-</v>
      </c>
      <c r="AT91" s="81" t="str">
        <f t="shared" si="7"/>
        <v>-</v>
      </c>
      <c r="AU91" s="81" t="str">
        <f t="shared" si="7"/>
        <v>-</v>
      </c>
      <c r="AV91" s="81" t="str">
        <f t="shared" si="7"/>
        <v>-</v>
      </c>
      <c r="AW91" s="81" t="str">
        <f t="shared" si="7"/>
        <v>-</v>
      </c>
      <c r="AX91" s="81" t="str">
        <f t="shared" si="7"/>
        <v>-</v>
      </c>
      <c r="AY91" s="81" t="str">
        <f t="shared" si="7"/>
        <v>-</v>
      </c>
      <c r="AZ91" s="81" t="str">
        <f t="shared" si="7"/>
        <v>-</v>
      </c>
      <c r="BA91" s="81" t="str">
        <f t="shared" si="7"/>
        <v>-</v>
      </c>
      <c r="BB91" s="81" t="str">
        <f t="shared" si="7"/>
        <v>-</v>
      </c>
      <c r="BC91" s="81" t="str">
        <f t="shared" si="7"/>
        <v>-</v>
      </c>
    </row>
    <row r="92" spans="2:55">
      <c r="B92" s="201"/>
      <c r="C92" s="201"/>
      <c r="D92" s="72" t="s">
        <v>157</v>
      </c>
      <c r="E92" s="200"/>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8">IF(T40="-","-",T40+T66)</f>
        <v>2.4261832609106366</v>
      </c>
      <c r="U92" s="81">
        <f t="shared" si="6"/>
        <v>8.7289394711632813</v>
      </c>
      <c r="V92" s="81">
        <f t="shared" si="6"/>
        <v>8.2969394711632809</v>
      </c>
      <c r="W92" s="81">
        <f t="shared" si="6"/>
        <v>12.207465416927096</v>
      </c>
      <c r="X92" s="81">
        <f t="shared" si="6"/>
        <v>15.219465416927095</v>
      </c>
      <c r="Y92" s="81">
        <f t="shared" si="6"/>
        <v>11.871407582170752</v>
      </c>
      <c r="Z92" s="81">
        <f t="shared" ref="Z92:BC92" si="9">IF(Z53="-","-",Z53+Z66)</f>
        <v>11.871407582170752</v>
      </c>
      <c r="AA92" s="81">
        <f t="shared" si="9"/>
        <v>14.151407582170751</v>
      </c>
      <c r="AB92" s="81">
        <f t="shared" si="9"/>
        <v>14.151407582170751</v>
      </c>
      <c r="AC92" s="81">
        <f t="shared" si="9"/>
        <v>12.258159496625602</v>
      </c>
      <c r="AD92" s="81">
        <f t="shared" si="9"/>
        <v>12.258159496625602</v>
      </c>
      <c r="AE92" s="81">
        <f t="shared" si="9"/>
        <v>6.7621594966256033</v>
      </c>
      <c r="AF92" s="81" t="str">
        <f t="shared" si="9"/>
        <v>-</v>
      </c>
      <c r="AG92" s="81" t="str">
        <f t="shared" si="9"/>
        <v>-</v>
      </c>
      <c r="AH92" s="81" t="str">
        <f t="shared" si="9"/>
        <v>-</v>
      </c>
      <c r="AI92" s="81" t="str">
        <f t="shared" si="9"/>
        <v>-</v>
      </c>
      <c r="AJ92" s="81" t="str">
        <f t="shared" si="9"/>
        <v>-</v>
      </c>
      <c r="AK92" s="81" t="str">
        <f t="shared" si="9"/>
        <v>-</v>
      </c>
      <c r="AL92" s="81" t="str">
        <f t="shared" si="9"/>
        <v>-</v>
      </c>
      <c r="AM92" s="81" t="str">
        <f t="shared" si="9"/>
        <v>-</v>
      </c>
      <c r="AN92" s="81" t="str">
        <f t="shared" si="9"/>
        <v>-</v>
      </c>
      <c r="AO92" s="81" t="str">
        <f t="shared" si="9"/>
        <v>-</v>
      </c>
      <c r="AP92" s="81" t="str">
        <f t="shared" si="9"/>
        <v>-</v>
      </c>
      <c r="AQ92" s="81" t="str">
        <f t="shared" si="9"/>
        <v>-</v>
      </c>
      <c r="AR92" s="81" t="str">
        <f t="shared" si="9"/>
        <v>-</v>
      </c>
      <c r="AS92" s="81" t="str">
        <f t="shared" si="9"/>
        <v>-</v>
      </c>
      <c r="AT92" s="81" t="str">
        <f t="shared" si="9"/>
        <v>-</v>
      </c>
      <c r="AU92" s="81" t="str">
        <f t="shared" si="9"/>
        <v>-</v>
      </c>
      <c r="AV92" s="81" t="str">
        <f t="shared" si="9"/>
        <v>-</v>
      </c>
      <c r="AW92" s="81" t="str">
        <f t="shared" si="9"/>
        <v>-</v>
      </c>
      <c r="AX92" s="81" t="str">
        <f t="shared" si="9"/>
        <v>-</v>
      </c>
      <c r="AY92" s="81" t="str">
        <f t="shared" si="9"/>
        <v>-</v>
      </c>
      <c r="AZ92" s="81" t="str">
        <f t="shared" si="9"/>
        <v>-</v>
      </c>
      <c r="BA92" s="81" t="str">
        <f t="shared" si="9"/>
        <v>-</v>
      </c>
      <c r="BB92" s="81" t="str">
        <f t="shared" si="9"/>
        <v>-</v>
      </c>
      <c r="BC92" s="81" t="str">
        <f t="shared" si="9"/>
        <v>-</v>
      </c>
    </row>
    <row r="93" spans="2:55">
      <c r="B93" s="201"/>
      <c r="C93" s="201"/>
      <c r="D93" s="72" t="s">
        <v>158</v>
      </c>
      <c r="E93" s="200"/>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0">IF(T41="-","-",T41+T67)</f>
        <v>1.8781023665382499</v>
      </c>
      <c r="U93" s="81">
        <f t="shared" si="6"/>
        <v>8.4163224974493023</v>
      </c>
      <c r="V93" s="81">
        <f t="shared" si="6"/>
        <v>7.9843224974493019</v>
      </c>
      <c r="W93" s="81">
        <f t="shared" si="6"/>
        <v>11.41900186856094</v>
      </c>
      <c r="X93" s="81">
        <f t="shared" si="6"/>
        <v>14.431001868560941</v>
      </c>
      <c r="Y93" s="81">
        <f t="shared" si="6"/>
        <v>11.219344294470613</v>
      </c>
      <c r="Z93" s="81">
        <f t="shared" ref="Z93:BC93" si="11">IF(Z54="-","-",Z54+Z67)</f>
        <v>11.219344294470613</v>
      </c>
      <c r="AA93" s="81">
        <f t="shared" si="11"/>
        <v>13.499344294470614</v>
      </c>
      <c r="AB93" s="81">
        <f t="shared" si="11"/>
        <v>13.499344294470614</v>
      </c>
      <c r="AC93" s="81">
        <f t="shared" si="11"/>
        <v>11.814617948882233</v>
      </c>
      <c r="AD93" s="81">
        <f t="shared" si="11"/>
        <v>11.814617948882233</v>
      </c>
      <c r="AE93" s="81">
        <f t="shared" si="11"/>
        <v>6.3186179488822347</v>
      </c>
      <c r="AF93" s="81" t="str">
        <f t="shared" si="11"/>
        <v>-</v>
      </c>
      <c r="AG93" s="81" t="str">
        <f t="shared" si="11"/>
        <v>-</v>
      </c>
      <c r="AH93" s="81" t="str">
        <f t="shared" si="11"/>
        <v>-</v>
      </c>
      <c r="AI93" s="81" t="str">
        <f t="shared" si="11"/>
        <v>-</v>
      </c>
      <c r="AJ93" s="81" t="str">
        <f t="shared" si="11"/>
        <v>-</v>
      </c>
      <c r="AK93" s="81" t="str">
        <f t="shared" si="11"/>
        <v>-</v>
      </c>
      <c r="AL93" s="81" t="str">
        <f t="shared" si="11"/>
        <v>-</v>
      </c>
      <c r="AM93" s="81" t="str">
        <f t="shared" si="11"/>
        <v>-</v>
      </c>
      <c r="AN93" s="81" t="str">
        <f t="shared" si="11"/>
        <v>-</v>
      </c>
      <c r="AO93" s="81" t="str">
        <f t="shared" si="11"/>
        <v>-</v>
      </c>
      <c r="AP93" s="81" t="str">
        <f t="shared" si="11"/>
        <v>-</v>
      </c>
      <c r="AQ93" s="81" t="str">
        <f t="shared" si="11"/>
        <v>-</v>
      </c>
      <c r="AR93" s="81" t="str">
        <f t="shared" si="11"/>
        <v>-</v>
      </c>
      <c r="AS93" s="81" t="str">
        <f t="shared" si="11"/>
        <v>-</v>
      </c>
      <c r="AT93" s="81" t="str">
        <f t="shared" si="11"/>
        <v>-</v>
      </c>
      <c r="AU93" s="81" t="str">
        <f t="shared" si="11"/>
        <v>-</v>
      </c>
      <c r="AV93" s="81" t="str">
        <f t="shared" si="11"/>
        <v>-</v>
      </c>
      <c r="AW93" s="81" t="str">
        <f t="shared" si="11"/>
        <v>-</v>
      </c>
      <c r="AX93" s="81" t="str">
        <f t="shared" si="11"/>
        <v>-</v>
      </c>
      <c r="AY93" s="81" t="str">
        <f t="shared" si="11"/>
        <v>-</v>
      </c>
      <c r="AZ93" s="81" t="str">
        <f t="shared" si="11"/>
        <v>-</v>
      </c>
      <c r="BA93" s="81" t="str">
        <f t="shared" si="11"/>
        <v>-</v>
      </c>
      <c r="BB93" s="81" t="str">
        <f t="shared" si="11"/>
        <v>-</v>
      </c>
      <c r="BC93" s="81" t="str">
        <f t="shared" si="11"/>
        <v>-</v>
      </c>
    </row>
    <row r="94" spans="2:55">
      <c r="B94" s="201"/>
      <c r="C94" s="201"/>
      <c r="D94" s="72" t="s">
        <v>159</v>
      </c>
      <c r="E94" s="200"/>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12">IF(T42="-","-",T42+T68)</f>
        <v>5.6049683544989009</v>
      </c>
      <c r="U94" s="81">
        <f t="shared" si="6"/>
        <v>8.742717269561135</v>
      </c>
      <c r="V94" s="81">
        <f t="shared" si="6"/>
        <v>8.3107172695611347</v>
      </c>
      <c r="W94" s="81">
        <f t="shared" si="6"/>
        <v>13.218323458412918</v>
      </c>
      <c r="X94" s="81">
        <f t="shared" si="6"/>
        <v>16.230323458412919</v>
      </c>
      <c r="Y94" s="81">
        <f t="shared" si="6"/>
        <v>11.39113942547565</v>
      </c>
      <c r="Z94" s="81">
        <f t="shared" ref="Z94:BC94" si="13">IF(Z55="-","-",Z55+Z68)</f>
        <v>11.39113942547565</v>
      </c>
      <c r="AA94" s="81">
        <f t="shared" si="13"/>
        <v>13.671139425475651</v>
      </c>
      <c r="AB94" s="81">
        <f t="shared" si="13"/>
        <v>13.671139425475651</v>
      </c>
      <c r="AC94" s="81">
        <f t="shared" si="13"/>
        <v>12.584825693116548</v>
      </c>
      <c r="AD94" s="81">
        <f t="shared" si="13"/>
        <v>12.584825693116548</v>
      </c>
      <c r="AE94" s="81">
        <f t="shared" si="13"/>
        <v>7.088825693116549</v>
      </c>
      <c r="AF94" s="81" t="str">
        <f t="shared" si="13"/>
        <v>-</v>
      </c>
      <c r="AG94" s="81" t="str">
        <f t="shared" si="13"/>
        <v>-</v>
      </c>
      <c r="AH94" s="81" t="str">
        <f t="shared" si="13"/>
        <v>-</v>
      </c>
      <c r="AI94" s="81" t="str">
        <f t="shared" si="13"/>
        <v>-</v>
      </c>
      <c r="AJ94" s="81" t="str">
        <f t="shared" si="13"/>
        <v>-</v>
      </c>
      <c r="AK94" s="81" t="str">
        <f t="shared" si="13"/>
        <v>-</v>
      </c>
      <c r="AL94" s="81" t="str">
        <f t="shared" si="13"/>
        <v>-</v>
      </c>
      <c r="AM94" s="81" t="str">
        <f t="shared" si="13"/>
        <v>-</v>
      </c>
      <c r="AN94" s="81" t="str">
        <f t="shared" si="13"/>
        <v>-</v>
      </c>
      <c r="AO94" s="81" t="str">
        <f t="shared" si="13"/>
        <v>-</v>
      </c>
      <c r="AP94" s="81" t="str">
        <f t="shared" si="13"/>
        <v>-</v>
      </c>
      <c r="AQ94" s="81" t="str">
        <f t="shared" si="13"/>
        <v>-</v>
      </c>
      <c r="AR94" s="81" t="str">
        <f t="shared" si="13"/>
        <v>-</v>
      </c>
      <c r="AS94" s="81" t="str">
        <f t="shared" si="13"/>
        <v>-</v>
      </c>
      <c r="AT94" s="81" t="str">
        <f t="shared" si="13"/>
        <v>-</v>
      </c>
      <c r="AU94" s="81" t="str">
        <f t="shared" si="13"/>
        <v>-</v>
      </c>
      <c r="AV94" s="81" t="str">
        <f t="shared" si="13"/>
        <v>-</v>
      </c>
      <c r="AW94" s="81" t="str">
        <f t="shared" si="13"/>
        <v>-</v>
      </c>
      <c r="AX94" s="81" t="str">
        <f t="shared" si="13"/>
        <v>-</v>
      </c>
      <c r="AY94" s="81" t="str">
        <f t="shared" si="13"/>
        <v>-</v>
      </c>
      <c r="AZ94" s="81" t="str">
        <f t="shared" si="13"/>
        <v>-</v>
      </c>
      <c r="BA94" s="81" t="str">
        <f t="shared" si="13"/>
        <v>-</v>
      </c>
      <c r="BB94" s="81" t="str">
        <f t="shared" si="13"/>
        <v>-</v>
      </c>
      <c r="BC94" s="81" t="str">
        <f t="shared" si="13"/>
        <v>-</v>
      </c>
    </row>
    <row r="95" spans="2:55">
      <c r="B95" s="201"/>
      <c r="C95" s="201"/>
      <c r="D95" s="72" t="s">
        <v>160</v>
      </c>
      <c r="E95" s="200"/>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14">IF(T43="-","-",T43+T69)</f>
        <v>8.9971299404873104</v>
      </c>
      <c r="U95" s="81">
        <f t="shared" si="6"/>
        <v>8.5199228295819953</v>
      </c>
      <c r="V95" s="81">
        <f t="shared" si="6"/>
        <v>8.0879228295819949</v>
      </c>
      <c r="W95" s="81">
        <f t="shared" si="6"/>
        <v>11.296307692307693</v>
      </c>
      <c r="X95" s="81">
        <f t="shared" si="6"/>
        <v>14.308307692307691</v>
      </c>
      <c r="Y95" s="81">
        <f t="shared" si="6"/>
        <v>11.862835443037975</v>
      </c>
      <c r="Z95" s="81">
        <f t="shared" ref="Z95:BC95" si="15">IF(Z56="-","-",Z56+Z69)</f>
        <v>11.862835443037975</v>
      </c>
      <c r="AA95" s="81">
        <f t="shared" si="15"/>
        <v>14.142835443037974</v>
      </c>
      <c r="AB95" s="81">
        <f t="shared" si="15"/>
        <v>14.142835443037974</v>
      </c>
      <c r="AC95" s="81">
        <f t="shared" si="15"/>
        <v>12.357783439490445</v>
      </c>
      <c r="AD95" s="81">
        <f t="shared" si="15"/>
        <v>12.357783439490445</v>
      </c>
      <c r="AE95" s="81">
        <f t="shared" si="15"/>
        <v>6.8617834394904467</v>
      </c>
      <c r="AF95" s="81" t="str">
        <f t="shared" si="15"/>
        <v>-</v>
      </c>
      <c r="AG95" s="81" t="str">
        <f t="shared" si="15"/>
        <v>-</v>
      </c>
      <c r="AH95" s="81" t="str">
        <f t="shared" si="15"/>
        <v>-</v>
      </c>
      <c r="AI95" s="81" t="str">
        <f t="shared" si="15"/>
        <v>-</v>
      </c>
      <c r="AJ95" s="81" t="str">
        <f t="shared" si="15"/>
        <v>-</v>
      </c>
      <c r="AK95" s="81" t="str">
        <f t="shared" si="15"/>
        <v>-</v>
      </c>
      <c r="AL95" s="81" t="str">
        <f t="shared" si="15"/>
        <v>-</v>
      </c>
      <c r="AM95" s="81" t="str">
        <f t="shared" si="15"/>
        <v>-</v>
      </c>
      <c r="AN95" s="81" t="str">
        <f t="shared" si="15"/>
        <v>-</v>
      </c>
      <c r="AO95" s="81" t="str">
        <f t="shared" si="15"/>
        <v>-</v>
      </c>
      <c r="AP95" s="81" t="str">
        <f t="shared" si="15"/>
        <v>-</v>
      </c>
      <c r="AQ95" s="81" t="str">
        <f t="shared" si="15"/>
        <v>-</v>
      </c>
      <c r="AR95" s="81" t="str">
        <f t="shared" si="15"/>
        <v>-</v>
      </c>
      <c r="AS95" s="81" t="str">
        <f t="shared" si="15"/>
        <v>-</v>
      </c>
      <c r="AT95" s="81" t="str">
        <f t="shared" si="15"/>
        <v>-</v>
      </c>
      <c r="AU95" s="81" t="str">
        <f t="shared" si="15"/>
        <v>-</v>
      </c>
      <c r="AV95" s="81" t="str">
        <f t="shared" si="15"/>
        <v>-</v>
      </c>
      <c r="AW95" s="81" t="str">
        <f t="shared" si="15"/>
        <v>-</v>
      </c>
      <c r="AX95" s="81" t="str">
        <f t="shared" si="15"/>
        <v>-</v>
      </c>
      <c r="AY95" s="81" t="str">
        <f t="shared" si="15"/>
        <v>-</v>
      </c>
      <c r="AZ95" s="81" t="str">
        <f t="shared" si="15"/>
        <v>-</v>
      </c>
      <c r="BA95" s="81" t="str">
        <f t="shared" si="15"/>
        <v>-</v>
      </c>
      <c r="BB95" s="81" t="str">
        <f t="shared" si="15"/>
        <v>-</v>
      </c>
      <c r="BC95" s="81" t="str">
        <f t="shared" si="15"/>
        <v>-</v>
      </c>
    </row>
    <row r="96" spans="2:55">
      <c r="B96" s="201"/>
      <c r="C96" s="201"/>
      <c r="D96" s="72" t="s">
        <v>161</v>
      </c>
      <c r="E96" s="200"/>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16">IF(T44="-","-",T44+T70)</f>
        <v>1.6065882352941177</v>
      </c>
      <c r="U96" s="81">
        <f t="shared" si="6"/>
        <v>10.155457750563277</v>
      </c>
      <c r="V96" s="81">
        <f t="shared" si="6"/>
        <v>9.7234577505632771</v>
      </c>
      <c r="W96" s="81">
        <f t="shared" si="6"/>
        <v>13.720074618928709</v>
      </c>
      <c r="X96" s="81">
        <f t="shared" si="6"/>
        <v>16.73207461892871</v>
      </c>
      <c r="Y96" s="81">
        <f t="shared" si="6"/>
        <v>11.186537044204179</v>
      </c>
      <c r="Z96" s="81">
        <f t="shared" ref="Z96:BC96" si="17">IF(Z57="-","-",Z57+Z70)</f>
        <v>11.186537044204179</v>
      </c>
      <c r="AA96" s="81">
        <f t="shared" si="17"/>
        <v>13.466537044204177</v>
      </c>
      <c r="AB96" s="81">
        <f t="shared" si="17"/>
        <v>13.466537044204177</v>
      </c>
      <c r="AC96" s="81">
        <f t="shared" si="17"/>
        <v>12.035629100232324</v>
      </c>
      <c r="AD96" s="81">
        <f t="shared" si="17"/>
        <v>12.035629100232324</v>
      </c>
      <c r="AE96" s="81">
        <f t="shared" si="17"/>
        <v>6.5396291002323235</v>
      </c>
      <c r="AF96" s="81" t="str">
        <f t="shared" si="17"/>
        <v>-</v>
      </c>
      <c r="AG96" s="81" t="str">
        <f t="shared" si="17"/>
        <v>-</v>
      </c>
      <c r="AH96" s="81" t="str">
        <f t="shared" si="17"/>
        <v>-</v>
      </c>
      <c r="AI96" s="81" t="str">
        <f t="shared" si="17"/>
        <v>-</v>
      </c>
      <c r="AJ96" s="81" t="str">
        <f t="shared" si="17"/>
        <v>-</v>
      </c>
      <c r="AK96" s="81" t="str">
        <f t="shared" si="17"/>
        <v>-</v>
      </c>
      <c r="AL96" s="81" t="str">
        <f t="shared" si="17"/>
        <v>-</v>
      </c>
      <c r="AM96" s="81" t="str">
        <f t="shared" si="17"/>
        <v>-</v>
      </c>
      <c r="AN96" s="81" t="str">
        <f t="shared" si="17"/>
        <v>-</v>
      </c>
      <c r="AO96" s="81" t="str">
        <f t="shared" si="17"/>
        <v>-</v>
      </c>
      <c r="AP96" s="81" t="str">
        <f t="shared" si="17"/>
        <v>-</v>
      </c>
      <c r="AQ96" s="81" t="str">
        <f t="shared" si="17"/>
        <v>-</v>
      </c>
      <c r="AR96" s="81" t="str">
        <f t="shared" si="17"/>
        <v>-</v>
      </c>
      <c r="AS96" s="81" t="str">
        <f t="shared" si="17"/>
        <v>-</v>
      </c>
      <c r="AT96" s="81" t="str">
        <f t="shared" si="17"/>
        <v>-</v>
      </c>
      <c r="AU96" s="81" t="str">
        <f t="shared" si="17"/>
        <v>-</v>
      </c>
      <c r="AV96" s="81" t="str">
        <f t="shared" si="17"/>
        <v>-</v>
      </c>
      <c r="AW96" s="81" t="str">
        <f t="shared" si="17"/>
        <v>-</v>
      </c>
      <c r="AX96" s="81" t="str">
        <f t="shared" si="17"/>
        <v>-</v>
      </c>
      <c r="AY96" s="81" t="str">
        <f t="shared" si="17"/>
        <v>-</v>
      </c>
      <c r="AZ96" s="81" t="str">
        <f t="shared" si="17"/>
        <v>-</v>
      </c>
      <c r="BA96" s="81" t="str">
        <f t="shared" si="17"/>
        <v>-</v>
      </c>
      <c r="BB96" s="81" t="str">
        <f t="shared" si="17"/>
        <v>-</v>
      </c>
      <c r="BC96" s="81" t="str">
        <f t="shared" si="17"/>
        <v>-</v>
      </c>
    </row>
    <row r="97" spans="2:55">
      <c r="B97" s="201"/>
      <c r="C97" s="201"/>
      <c r="D97" s="72" t="s">
        <v>162</v>
      </c>
      <c r="E97" s="200"/>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18">IF(T45="-","-",T45+T71)</f>
        <v>6.42021052631579</v>
      </c>
      <c r="U97" s="81">
        <f t="shared" si="6"/>
        <v>9.5088813559322034</v>
      </c>
      <c r="V97" s="81">
        <f t="shared" si="6"/>
        <v>9.076881355932203</v>
      </c>
      <c r="W97" s="81">
        <f t="shared" si="6"/>
        <v>11.117513513513515</v>
      </c>
      <c r="X97" s="81">
        <f t="shared" si="6"/>
        <v>14.129513513513514</v>
      </c>
      <c r="Y97" s="81">
        <f t="shared" si="6"/>
        <v>12.780406779661018</v>
      </c>
      <c r="Z97" s="81">
        <f t="shared" ref="Z97:BC97" si="19">IF(Z58="-","-",Z58+Z71)</f>
        <v>12.780406779661018</v>
      </c>
      <c r="AA97" s="81">
        <f t="shared" si="19"/>
        <v>15.060406779661017</v>
      </c>
      <c r="AB97" s="81">
        <f t="shared" si="19"/>
        <v>15.060406779661017</v>
      </c>
      <c r="AC97" s="81">
        <f t="shared" si="19"/>
        <v>13.396000000000001</v>
      </c>
      <c r="AD97" s="81">
        <f t="shared" si="19"/>
        <v>13.396000000000001</v>
      </c>
      <c r="AE97" s="81">
        <f t="shared" si="19"/>
        <v>7.9</v>
      </c>
      <c r="AF97" s="81" t="str">
        <f t="shared" si="19"/>
        <v>-</v>
      </c>
      <c r="AG97" s="81" t="str">
        <f t="shared" si="19"/>
        <v>-</v>
      </c>
      <c r="AH97" s="81" t="str">
        <f t="shared" si="19"/>
        <v>-</v>
      </c>
      <c r="AI97" s="81" t="str">
        <f t="shared" si="19"/>
        <v>-</v>
      </c>
      <c r="AJ97" s="81" t="str">
        <f t="shared" si="19"/>
        <v>-</v>
      </c>
      <c r="AK97" s="81" t="str">
        <f t="shared" si="19"/>
        <v>-</v>
      </c>
      <c r="AL97" s="81" t="str">
        <f t="shared" si="19"/>
        <v>-</v>
      </c>
      <c r="AM97" s="81" t="str">
        <f t="shared" si="19"/>
        <v>-</v>
      </c>
      <c r="AN97" s="81" t="str">
        <f t="shared" si="19"/>
        <v>-</v>
      </c>
      <c r="AO97" s="81" t="str">
        <f t="shared" si="19"/>
        <v>-</v>
      </c>
      <c r="AP97" s="81" t="str">
        <f t="shared" si="19"/>
        <v>-</v>
      </c>
      <c r="AQ97" s="81" t="str">
        <f t="shared" si="19"/>
        <v>-</v>
      </c>
      <c r="AR97" s="81" t="str">
        <f t="shared" si="19"/>
        <v>-</v>
      </c>
      <c r="AS97" s="81" t="str">
        <f t="shared" si="19"/>
        <v>-</v>
      </c>
      <c r="AT97" s="81" t="str">
        <f t="shared" si="19"/>
        <v>-</v>
      </c>
      <c r="AU97" s="81" t="str">
        <f t="shared" si="19"/>
        <v>-</v>
      </c>
      <c r="AV97" s="81" t="str">
        <f t="shared" si="19"/>
        <v>-</v>
      </c>
      <c r="AW97" s="81" t="str">
        <f t="shared" si="19"/>
        <v>-</v>
      </c>
      <c r="AX97" s="81" t="str">
        <f t="shared" si="19"/>
        <v>-</v>
      </c>
      <c r="AY97" s="81" t="str">
        <f t="shared" si="19"/>
        <v>-</v>
      </c>
      <c r="AZ97" s="81" t="str">
        <f t="shared" si="19"/>
        <v>-</v>
      </c>
      <c r="BA97" s="81" t="str">
        <f t="shared" si="19"/>
        <v>-</v>
      </c>
      <c r="BB97" s="81" t="str">
        <f t="shared" si="19"/>
        <v>-</v>
      </c>
      <c r="BC97" s="81" t="str">
        <f t="shared" si="19"/>
        <v>-</v>
      </c>
    </row>
    <row r="98" spans="2:55">
      <c r="B98" s="201"/>
      <c r="C98" s="201"/>
      <c r="D98" s="72" t="s">
        <v>163</v>
      </c>
      <c r="E98" s="200"/>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20">IF(T46="-","-",T46+T72)</f>
        <v>11.589479766907685</v>
      </c>
      <c r="U98" s="81">
        <f t="shared" si="6"/>
        <v>9.9772986347754458</v>
      </c>
      <c r="V98" s="81">
        <f t="shared" si="6"/>
        <v>9.5452986347754454</v>
      </c>
      <c r="W98" s="81">
        <f t="shared" si="6"/>
        <v>11.994091996608294</v>
      </c>
      <c r="X98" s="81">
        <f t="shared" si="6"/>
        <v>15.006091996608292</v>
      </c>
      <c r="Y98" s="81">
        <f t="shared" si="6"/>
        <v>13.645886577558876</v>
      </c>
      <c r="Z98" s="81">
        <f t="shared" ref="Z98:BC98" si="21">IF(Z59="-","-",Z59+Z72)</f>
        <v>13.645886577558876</v>
      </c>
      <c r="AA98" s="81">
        <f t="shared" si="21"/>
        <v>15.925886577558876</v>
      </c>
      <c r="AB98" s="81">
        <f t="shared" si="21"/>
        <v>15.925886577558876</v>
      </c>
      <c r="AC98" s="81">
        <f t="shared" si="21"/>
        <v>14.062960247686012</v>
      </c>
      <c r="AD98" s="81">
        <f t="shared" si="21"/>
        <v>14.062960247686012</v>
      </c>
      <c r="AE98" s="81">
        <f t="shared" si="21"/>
        <v>8.5669602476860138</v>
      </c>
      <c r="AF98" s="81" t="str">
        <f t="shared" si="21"/>
        <v>-</v>
      </c>
      <c r="AG98" s="81" t="str">
        <f t="shared" si="21"/>
        <v>-</v>
      </c>
      <c r="AH98" s="81" t="str">
        <f t="shared" si="21"/>
        <v>-</v>
      </c>
      <c r="AI98" s="81" t="str">
        <f t="shared" si="21"/>
        <v>-</v>
      </c>
      <c r="AJ98" s="81" t="str">
        <f t="shared" si="21"/>
        <v>-</v>
      </c>
      <c r="AK98" s="81" t="str">
        <f t="shared" si="21"/>
        <v>-</v>
      </c>
      <c r="AL98" s="81" t="str">
        <f t="shared" si="21"/>
        <v>-</v>
      </c>
      <c r="AM98" s="81" t="str">
        <f t="shared" si="21"/>
        <v>-</v>
      </c>
      <c r="AN98" s="81" t="str">
        <f t="shared" si="21"/>
        <v>-</v>
      </c>
      <c r="AO98" s="81" t="str">
        <f t="shared" si="21"/>
        <v>-</v>
      </c>
      <c r="AP98" s="81" t="str">
        <f t="shared" si="21"/>
        <v>-</v>
      </c>
      <c r="AQ98" s="81" t="str">
        <f t="shared" si="21"/>
        <v>-</v>
      </c>
      <c r="AR98" s="81" t="str">
        <f t="shared" si="21"/>
        <v>-</v>
      </c>
      <c r="AS98" s="81" t="str">
        <f t="shared" si="21"/>
        <v>-</v>
      </c>
      <c r="AT98" s="81" t="str">
        <f t="shared" si="21"/>
        <v>-</v>
      </c>
      <c r="AU98" s="81" t="str">
        <f t="shared" si="21"/>
        <v>-</v>
      </c>
      <c r="AV98" s="81" t="str">
        <f t="shared" si="21"/>
        <v>-</v>
      </c>
      <c r="AW98" s="81" t="str">
        <f t="shared" si="21"/>
        <v>-</v>
      </c>
      <c r="AX98" s="81" t="str">
        <f t="shared" si="21"/>
        <v>-</v>
      </c>
      <c r="AY98" s="81" t="str">
        <f t="shared" si="21"/>
        <v>-</v>
      </c>
      <c r="AZ98" s="81" t="str">
        <f t="shared" si="21"/>
        <v>-</v>
      </c>
      <c r="BA98" s="81" t="str">
        <f t="shared" si="21"/>
        <v>-</v>
      </c>
      <c r="BB98" s="81" t="str">
        <f t="shared" si="21"/>
        <v>-</v>
      </c>
      <c r="BC98" s="81" t="str">
        <f t="shared" si="21"/>
        <v>-</v>
      </c>
    </row>
    <row r="99" spans="2:55">
      <c r="B99" s="201"/>
      <c r="C99" s="201"/>
      <c r="D99" s="72" t="s">
        <v>164</v>
      </c>
      <c r="E99" s="200"/>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22">IF(T47="-","-",T47+T73)</f>
        <v>11.174035646568067</v>
      </c>
      <c r="U99" s="81">
        <f t="shared" si="6"/>
        <v>7.936823255696325</v>
      </c>
      <c r="V99" s="81">
        <f t="shared" si="6"/>
        <v>7.5048232556963255</v>
      </c>
      <c r="W99" s="81">
        <f t="shared" si="6"/>
        <v>14.435616131138111</v>
      </c>
      <c r="X99" s="81">
        <f t="shared" si="6"/>
        <v>17.447616131138112</v>
      </c>
      <c r="Y99" s="81">
        <f t="shared" si="6"/>
        <v>12.457107509164148</v>
      </c>
      <c r="Z99" s="81">
        <f t="shared" ref="Z99:BC99" si="23">IF(Z60="-","-",Z60+Z73)</f>
        <v>12.457107509164148</v>
      </c>
      <c r="AA99" s="81">
        <f t="shared" si="23"/>
        <v>14.737107509164147</v>
      </c>
      <c r="AB99" s="81">
        <f t="shared" si="23"/>
        <v>14.737107509164147</v>
      </c>
      <c r="AC99" s="81">
        <f t="shared" si="23"/>
        <v>15.755738975417678</v>
      </c>
      <c r="AD99" s="81">
        <f t="shared" si="23"/>
        <v>15.755738975417678</v>
      </c>
      <c r="AE99" s="81">
        <f t="shared" si="23"/>
        <v>10.25973897541768</v>
      </c>
      <c r="AF99" s="81" t="str">
        <f t="shared" si="23"/>
        <v>-</v>
      </c>
      <c r="AG99" s="81" t="str">
        <f t="shared" si="23"/>
        <v>-</v>
      </c>
      <c r="AH99" s="81" t="str">
        <f t="shared" si="23"/>
        <v>-</v>
      </c>
      <c r="AI99" s="81" t="str">
        <f t="shared" si="23"/>
        <v>-</v>
      </c>
      <c r="AJ99" s="81" t="str">
        <f t="shared" si="23"/>
        <v>-</v>
      </c>
      <c r="AK99" s="81" t="str">
        <f t="shared" si="23"/>
        <v>-</v>
      </c>
      <c r="AL99" s="81" t="str">
        <f t="shared" si="23"/>
        <v>-</v>
      </c>
      <c r="AM99" s="81" t="str">
        <f t="shared" si="23"/>
        <v>-</v>
      </c>
      <c r="AN99" s="81" t="str">
        <f t="shared" si="23"/>
        <v>-</v>
      </c>
      <c r="AO99" s="81" t="str">
        <f t="shared" si="23"/>
        <v>-</v>
      </c>
      <c r="AP99" s="81" t="str">
        <f t="shared" si="23"/>
        <v>-</v>
      </c>
      <c r="AQ99" s="81" t="str">
        <f t="shared" si="23"/>
        <v>-</v>
      </c>
      <c r="AR99" s="81" t="str">
        <f t="shared" si="23"/>
        <v>-</v>
      </c>
      <c r="AS99" s="81" t="str">
        <f t="shared" si="23"/>
        <v>-</v>
      </c>
      <c r="AT99" s="81" t="str">
        <f t="shared" si="23"/>
        <v>-</v>
      </c>
      <c r="AU99" s="81" t="str">
        <f t="shared" si="23"/>
        <v>-</v>
      </c>
      <c r="AV99" s="81" t="str">
        <f t="shared" si="23"/>
        <v>-</v>
      </c>
      <c r="AW99" s="81" t="str">
        <f t="shared" si="23"/>
        <v>-</v>
      </c>
      <c r="AX99" s="81" t="str">
        <f t="shared" si="23"/>
        <v>-</v>
      </c>
      <c r="AY99" s="81" t="str">
        <f t="shared" si="23"/>
        <v>-</v>
      </c>
      <c r="AZ99" s="81" t="str">
        <f t="shared" si="23"/>
        <v>-</v>
      </c>
      <c r="BA99" s="81" t="str">
        <f t="shared" si="23"/>
        <v>-</v>
      </c>
      <c r="BB99" s="81" t="str">
        <f t="shared" si="23"/>
        <v>-</v>
      </c>
      <c r="BC99" s="81" t="str">
        <f t="shared" si="23"/>
        <v>-</v>
      </c>
    </row>
    <row r="100" spans="2:55">
      <c r="B100" s="201"/>
      <c r="C100" s="201"/>
      <c r="D100" s="72" t="s">
        <v>165</v>
      </c>
      <c r="E100" s="200"/>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24">IF(T48="-","-",T48+T74)</f>
        <v>6.9216676720899724</v>
      </c>
      <c r="U100" s="81">
        <f t="shared" si="6"/>
        <v>8.8332972972972978</v>
      </c>
      <c r="V100" s="81">
        <f t="shared" si="6"/>
        <v>8.4012972972972975</v>
      </c>
      <c r="W100" s="81">
        <f t="shared" si="6"/>
        <v>12.499973154362415</v>
      </c>
      <c r="X100" s="81">
        <f t="shared" si="6"/>
        <v>15.511973154362416</v>
      </c>
      <c r="Y100" s="81">
        <f t="shared" si="6"/>
        <v>10.742262626262626</v>
      </c>
      <c r="Z100" s="81">
        <f t="shared" ref="Z100:BC100" si="25">IF(Z61="-","-",Z61+Z74)</f>
        <v>10.742262626262626</v>
      </c>
      <c r="AA100" s="81">
        <f t="shared" si="25"/>
        <v>13.022262626262624</v>
      </c>
      <c r="AB100" s="81">
        <f t="shared" si="25"/>
        <v>13.022262626262624</v>
      </c>
      <c r="AC100" s="81">
        <f t="shared" si="25"/>
        <v>12.475999999999999</v>
      </c>
      <c r="AD100" s="81">
        <f t="shared" si="25"/>
        <v>12.475999999999999</v>
      </c>
      <c r="AE100" s="81">
        <f t="shared" si="25"/>
        <v>6.98</v>
      </c>
      <c r="AF100" s="81" t="str">
        <f t="shared" si="25"/>
        <v>-</v>
      </c>
      <c r="AG100" s="81" t="str">
        <f t="shared" si="25"/>
        <v>-</v>
      </c>
      <c r="AH100" s="81" t="str">
        <f t="shared" si="25"/>
        <v>-</v>
      </c>
      <c r="AI100" s="81" t="str">
        <f t="shared" si="25"/>
        <v>-</v>
      </c>
      <c r="AJ100" s="81" t="str">
        <f t="shared" si="25"/>
        <v>-</v>
      </c>
      <c r="AK100" s="81" t="str">
        <f t="shared" si="25"/>
        <v>-</v>
      </c>
      <c r="AL100" s="81" t="str">
        <f t="shared" si="25"/>
        <v>-</v>
      </c>
      <c r="AM100" s="81" t="str">
        <f t="shared" si="25"/>
        <v>-</v>
      </c>
      <c r="AN100" s="81" t="str">
        <f t="shared" si="25"/>
        <v>-</v>
      </c>
      <c r="AO100" s="81" t="str">
        <f t="shared" si="25"/>
        <v>-</v>
      </c>
      <c r="AP100" s="81" t="str">
        <f t="shared" si="25"/>
        <v>-</v>
      </c>
      <c r="AQ100" s="81" t="str">
        <f t="shared" si="25"/>
        <v>-</v>
      </c>
      <c r="AR100" s="81" t="str">
        <f t="shared" si="25"/>
        <v>-</v>
      </c>
      <c r="AS100" s="81" t="str">
        <f t="shared" si="25"/>
        <v>-</v>
      </c>
      <c r="AT100" s="81" t="str">
        <f t="shared" si="25"/>
        <v>-</v>
      </c>
      <c r="AU100" s="81" t="str">
        <f t="shared" si="25"/>
        <v>-</v>
      </c>
      <c r="AV100" s="81" t="str">
        <f t="shared" si="25"/>
        <v>-</v>
      </c>
      <c r="AW100" s="81" t="str">
        <f t="shared" si="25"/>
        <v>-</v>
      </c>
      <c r="AX100" s="81" t="str">
        <f t="shared" si="25"/>
        <v>-</v>
      </c>
      <c r="AY100" s="81" t="str">
        <f t="shared" si="25"/>
        <v>-</v>
      </c>
      <c r="AZ100" s="81" t="str">
        <f t="shared" si="25"/>
        <v>-</v>
      </c>
      <c r="BA100" s="81" t="str">
        <f t="shared" si="25"/>
        <v>-</v>
      </c>
      <c r="BB100" s="81" t="str">
        <f t="shared" si="25"/>
        <v>-</v>
      </c>
      <c r="BC100" s="81" t="str">
        <f t="shared" si="25"/>
        <v>-</v>
      </c>
    </row>
    <row r="101" spans="2:55">
      <c r="B101" s="201"/>
      <c r="C101" s="201"/>
      <c r="D101" s="72" t="s">
        <v>166</v>
      </c>
      <c r="E101" s="200"/>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26">IF(T49="-","-",T49+T75)</f>
        <v>13.728926045016079</v>
      </c>
      <c r="U101" s="81">
        <f t="shared" si="6"/>
        <v>7.3801558441558441</v>
      </c>
      <c r="V101" s="81">
        <f t="shared" si="6"/>
        <v>6.9481558441558438</v>
      </c>
      <c r="W101" s="81">
        <f t="shared" si="6"/>
        <v>13.261377049180329</v>
      </c>
      <c r="X101" s="81">
        <f t="shared" si="6"/>
        <v>16.273377049180326</v>
      </c>
      <c r="Y101" s="81">
        <f t="shared" si="6"/>
        <v>11.524360128617364</v>
      </c>
      <c r="Z101" s="81">
        <f t="shared" ref="Z101:BC101" si="27">IF(Z62="-","-",Z62+Z75)</f>
        <v>11.524360128617364</v>
      </c>
      <c r="AA101" s="81">
        <f t="shared" si="27"/>
        <v>13.804360128617361</v>
      </c>
      <c r="AB101" s="81">
        <f t="shared" si="27"/>
        <v>13.804360128617361</v>
      </c>
      <c r="AC101" s="81">
        <f t="shared" si="27"/>
        <v>14.665230769230767</v>
      </c>
      <c r="AD101" s="81">
        <f t="shared" si="27"/>
        <v>14.665230769230767</v>
      </c>
      <c r="AE101" s="81">
        <f t="shared" si="27"/>
        <v>9.1692307692307686</v>
      </c>
      <c r="AF101" s="81" t="str">
        <f t="shared" si="27"/>
        <v>-</v>
      </c>
      <c r="AG101" s="81" t="str">
        <f t="shared" si="27"/>
        <v>-</v>
      </c>
      <c r="AH101" s="81" t="str">
        <f t="shared" si="27"/>
        <v>-</v>
      </c>
      <c r="AI101" s="81" t="str">
        <f t="shared" si="27"/>
        <v>-</v>
      </c>
      <c r="AJ101" s="81" t="str">
        <f t="shared" si="27"/>
        <v>-</v>
      </c>
      <c r="AK101" s="81" t="str">
        <f t="shared" si="27"/>
        <v>-</v>
      </c>
      <c r="AL101" s="81" t="str">
        <f t="shared" si="27"/>
        <v>-</v>
      </c>
      <c r="AM101" s="81" t="str">
        <f t="shared" si="27"/>
        <v>-</v>
      </c>
      <c r="AN101" s="81" t="str">
        <f t="shared" si="27"/>
        <v>-</v>
      </c>
      <c r="AO101" s="81" t="str">
        <f t="shared" si="27"/>
        <v>-</v>
      </c>
      <c r="AP101" s="81" t="str">
        <f t="shared" si="27"/>
        <v>-</v>
      </c>
      <c r="AQ101" s="81" t="str">
        <f t="shared" si="27"/>
        <v>-</v>
      </c>
      <c r="AR101" s="81" t="str">
        <f t="shared" si="27"/>
        <v>-</v>
      </c>
      <c r="AS101" s="81" t="str">
        <f t="shared" si="27"/>
        <v>-</v>
      </c>
      <c r="AT101" s="81" t="str">
        <f t="shared" si="27"/>
        <v>-</v>
      </c>
      <c r="AU101" s="81" t="str">
        <f t="shared" si="27"/>
        <v>-</v>
      </c>
      <c r="AV101" s="81" t="str">
        <f t="shared" si="27"/>
        <v>-</v>
      </c>
      <c r="AW101" s="81" t="str">
        <f t="shared" si="27"/>
        <v>-</v>
      </c>
      <c r="AX101" s="81" t="str">
        <f t="shared" si="27"/>
        <v>-</v>
      </c>
      <c r="AY101" s="81" t="str">
        <f t="shared" si="27"/>
        <v>-</v>
      </c>
      <c r="AZ101" s="81" t="str">
        <f t="shared" si="27"/>
        <v>-</v>
      </c>
      <c r="BA101" s="81" t="str">
        <f t="shared" si="27"/>
        <v>-</v>
      </c>
      <c r="BB101" s="81" t="str">
        <f t="shared" si="27"/>
        <v>-</v>
      </c>
      <c r="BC101" s="81" t="str">
        <f t="shared" si="27"/>
        <v>-</v>
      </c>
    </row>
    <row r="102" spans="2:55">
      <c r="B102" s="201"/>
      <c r="C102" s="201"/>
      <c r="D102" s="72" t="s">
        <v>167</v>
      </c>
      <c r="E102" s="200"/>
      <c r="F102" s="29"/>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29"/>
      <c r="P102" s="81">
        <f t="shared" si="1"/>
        <v>7.6041038961038954</v>
      </c>
      <c r="Q102" s="81">
        <f t="shared" si="1"/>
        <v>5.901553398058252</v>
      </c>
      <c r="R102" s="81">
        <f t="shared" si="1"/>
        <v>5.4575533980582529</v>
      </c>
      <c r="S102" s="81">
        <f t="shared" si="1"/>
        <v>4.4736156351791534</v>
      </c>
      <c r="T102" s="81">
        <f t="shared" ref="T102" si="28">IF(T50="-","-",T50+T76)</f>
        <v>1.8096156351791532</v>
      </c>
      <c r="U102" s="81">
        <f t="shared" ref="U102:Y102" si="29">IF(U63="-","-",U63+U76)</f>
        <v>8.7279191919191916</v>
      </c>
      <c r="V102" s="81">
        <f t="shared" si="29"/>
        <v>8.295919191919193</v>
      </c>
      <c r="W102" s="81">
        <f t="shared" si="29"/>
        <v>13.023732441471573</v>
      </c>
      <c r="X102" s="81">
        <f t="shared" si="29"/>
        <v>16.035732441471573</v>
      </c>
      <c r="Y102" s="81">
        <f t="shared" si="29"/>
        <v>11.434032786885245</v>
      </c>
      <c r="Z102" s="81">
        <f t="shared" ref="Z102:BC102" si="30">IF(Z63="-","-",Z63+Z76)</f>
        <v>11.434032786885245</v>
      </c>
      <c r="AA102" s="81">
        <f t="shared" si="30"/>
        <v>13.714032786885245</v>
      </c>
      <c r="AB102" s="81">
        <f t="shared" si="30"/>
        <v>13.714032786885245</v>
      </c>
      <c r="AC102" s="81">
        <f t="shared" si="30"/>
        <v>14.343540983606555</v>
      </c>
      <c r="AD102" s="81">
        <f t="shared" si="30"/>
        <v>14.343540983606555</v>
      </c>
      <c r="AE102" s="81">
        <f t="shared" si="30"/>
        <v>8.8475409836065566</v>
      </c>
      <c r="AF102" s="81" t="str">
        <f t="shared" si="30"/>
        <v>-</v>
      </c>
      <c r="AG102" s="81" t="str">
        <f t="shared" si="30"/>
        <v>-</v>
      </c>
      <c r="AH102" s="81" t="str">
        <f t="shared" si="30"/>
        <v>-</v>
      </c>
      <c r="AI102" s="81" t="str">
        <f t="shared" si="30"/>
        <v>-</v>
      </c>
      <c r="AJ102" s="81" t="str">
        <f t="shared" si="30"/>
        <v>-</v>
      </c>
      <c r="AK102" s="81" t="str">
        <f t="shared" si="30"/>
        <v>-</v>
      </c>
      <c r="AL102" s="81" t="str">
        <f t="shared" si="30"/>
        <v>-</v>
      </c>
      <c r="AM102" s="81" t="str">
        <f t="shared" si="30"/>
        <v>-</v>
      </c>
      <c r="AN102" s="81" t="str">
        <f t="shared" si="30"/>
        <v>-</v>
      </c>
      <c r="AO102" s="81" t="str">
        <f t="shared" si="30"/>
        <v>-</v>
      </c>
      <c r="AP102" s="81" t="str">
        <f t="shared" si="30"/>
        <v>-</v>
      </c>
      <c r="AQ102" s="81" t="str">
        <f t="shared" si="30"/>
        <v>-</v>
      </c>
      <c r="AR102" s="81" t="str">
        <f t="shared" si="30"/>
        <v>-</v>
      </c>
      <c r="AS102" s="81" t="str">
        <f t="shared" si="30"/>
        <v>-</v>
      </c>
      <c r="AT102" s="81" t="str">
        <f t="shared" si="30"/>
        <v>-</v>
      </c>
      <c r="AU102" s="81" t="str">
        <f t="shared" si="30"/>
        <v>-</v>
      </c>
      <c r="AV102" s="81" t="str">
        <f t="shared" si="30"/>
        <v>-</v>
      </c>
      <c r="AW102" s="81" t="str">
        <f t="shared" si="30"/>
        <v>-</v>
      </c>
      <c r="AX102" s="81" t="str">
        <f t="shared" si="30"/>
        <v>-</v>
      </c>
      <c r="AY102" s="81" t="str">
        <f t="shared" si="30"/>
        <v>-</v>
      </c>
      <c r="AZ102" s="81" t="str">
        <f t="shared" si="30"/>
        <v>-</v>
      </c>
      <c r="BA102" s="81" t="str">
        <f t="shared" si="30"/>
        <v>-</v>
      </c>
      <c r="BB102" s="81" t="str">
        <f t="shared" si="30"/>
        <v>-</v>
      </c>
      <c r="BC102" s="81" t="str">
        <f t="shared" si="30"/>
        <v>-</v>
      </c>
    </row>
    <row r="103" spans="2:55" ht="12.65" customHeight="1">
      <c r="B103" s="201" t="s">
        <v>186</v>
      </c>
      <c r="C103" s="201" t="s">
        <v>128</v>
      </c>
      <c r="D103" s="72" t="s">
        <v>155</v>
      </c>
      <c r="E103" s="200"/>
      <c r="F103" s="29"/>
      <c r="G103" s="81"/>
      <c r="H103" s="81"/>
      <c r="I103" s="81"/>
      <c r="J103" s="81"/>
      <c r="K103" s="81"/>
      <c r="L103" s="81"/>
      <c r="M103" s="81"/>
      <c r="N103" s="81"/>
      <c r="O103" s="29"/>
      <c r="P103" s="81"/>
      <c r="Q103" s="81"/>
      <c r="R103" s="81"/>
      <c r="S103" s="81"/>
      <c r="T103" s="81"/>
      <c r="U103" s="81"/>
      <c r="V103" s="81"/>
      <c r="W103" s="81">
        <f t="shared" ref="W103:Y103" si="31">IF(W77="-","-",W51+W77)</f>
        <v>12.8165748502994</v>
      </c>
      <c r="X103" s="81">
        <f t="shared" si="31"/>
        <v>15.828574850299399</v>
      </c>
      <c r="Y103" s="81">
        <f t="shared" si="31"/>
        <v>11.330723926380367</v>
      </c>
      <c r="Z103" s="81">
        <f t="shared" ref="Z103:BC103" si="32">IF(Z77="-","-",Z51+Z77)</f>
        <v>11.330723926380367</v>
      </c>
      <c r="AA103" s="81">
        <f t="shared" si="32"/>
        <v>13.610723926380366</v>
      </c>
      <c r="AB103" s="81">
        <f t="shared" si="32"/>
        <v>13.610723926380366</v>
      </c>
      <c r="AC103" s="81">
        <f t="shared" si="32"/>
        <v>12.509207547169808</v>
      </c>
      <c r="AD103" s="81">
        <f t="shared" si="32"/>
        <v>12.509207547169808</v>
      </c>
      <c r="AE103" s="81">
        <f t="shared" si="32"/>
        <v>7.0132075471698094</v>
      </c>
      <c r="AF103" s="81" t="str">
        <f t="shared" si="32"/>
        <v>-</v>
      </c>
      <c r="AG103" s="81" t="str">
        <f t="shared" si="32"/>
        <v>-</v>
      </c>
      <c r="AH103" s="81" t="str">
        <f t="shared" si="32"/>
        <v>-</v>
      </c>
      <c r="AI103" s="81" t="str">
        <f t="shared" si="32"/>
        <v>-</v>
      </c>
      <c r="AJ103" s="81" t="str">
        <f t="shared" si="32"/>
        <v>-</v>
      </c>
      <c r="AK103" s="81" t="str">
        <f t="shared" si="32"/>
        <v>-</v>
      </c>
      <c r="AL103" s="81" t="str">
        <f t="shared" si="32"/>
        <v>-</v>
      </c>
      <c r="AM103" s="81" t="str">
        <f t="shared" si="32"/>
        <v>-</v>
      </c>
      <c r="AN103" s="81" t="str">
        <f t="shared" si="32"/>
        <v>-</v>
      </c>
      <c r="AO103" s="81" t="str">
        <f t="shared" si="32"/>
        <v>-</v>
      </c>
      <c r="AP103" s="81" t="str">
        <f t="shared" si="32"/>
        <v>-</v>
      </c>
      <c r="AQ103" s="81" t="str">
        <f t="shared" si="32"/>
        <v>-</v>
      </c>
      <c r="AR103" s="81" t="str">
        <f t="shared" si="32"/>
        <v>-</v>
      </c>
      <c r="AS103" s="81" t="str">
        <f t="shared" si="32"/>
        <v>-</v>
      </c>
      <c r="AT103" s="81" t="str">
        <f t="shared" si="32"/>
        <v>-</v>
      </c>
      <c r="AU103" s="81" t="str">
        <f t="shared" si="32"/>
        <v>-</v>
      </c>
      <c r="AV103" s="81" t="str">
        <f t="shared" si="32"/>
        <v>-</v>
      </c>
      <c r="AW103" s="81" t="str">
        <f t="shared" si="32"/>
        <v>-</v>
      </c>
      <c r="AX103" s="81" t="str">
        <f t="shared" si="32"/>
        <v>-</v>
      </c>
      <c r="AY103" s="81" t="str">
        <f t="shared" si="32"/>
        <v>-</v>
      </c>
      <c r="AZ103" s="81" t="str">
        <f t="shared" si="32"/>
        <v>-</v>
      </c>
      <c r="BA103" s="81" t="str">
        <f t="shared" si="32"/>
        <v>-</v>
      </c>
      <c r="BB103" s="81" t="str">
        <f t="shared" si="32"/>
        <v>-</v>
      </c>
      <c r="BC103" s="81" t="str">
        <f t="shared" si="32"/>
        <v>-</v>
      </c>
    </row>
    <row r="104" spans="2:55">
      <c r="B104" s="201"/>
      <c r="C104" s="201"/>
      <c r="D104" s="72" t="s">
        <v>156</v>
      </c>
      <c r="E104" s="200"/>
      <c r="F104" s="29"/>
      <c r="G104" s="81"/>
      <c r="H104" s="81"/>
      <c r="I104" s="81"/>
      <c r="J104" s="81"/>
      <c r="K104" s="81"/>
      <c r="L104" s="81"/>
      <c r="M104" s="81"/>
      <c r="N104" s="81"/>
      <c r="O104" s="29"/>
      <c r="P104" s="81"/>
      <c r="Q104" s="81"/>
      <c r="R104" s="81"/>
      <c r="S104" s="81"/>
      <c r="T104" s="81"/>
      <c r="U104" s="81"/>
      <c r="V104" s="81"/>
      <c r="W104" s="81">
        <f t="shared" ref="W104:Y115" si="33">IF(W78="-","-",W52+W78)</f>
        <v>12.542596491228071</v>
      </c>
      <c r="X104" s="81">
        <f t="shared" si="33"/>
        <v>15.55459649122807</v>
      </c>
      <c r="Y104" s="81">
        <f t="shared" si="33"/>
        <v>11.185801235855145</v>
      </c>
      <c r="Z104" s="81">
        <f t="shared" ref="Z104:BC104" si="34">IF(Z78="-","-",Z52+Z78)</f>
        <v>11.185801235855145</v>
      </c>
      <c r="AA104" s="81">
        <f t="shared" si="34"/>
        <v>13.465801235855146</v>
      </c>
      <c r="AB104" s="81">
        <f t="shared" si="34"/>
        <v>13.465801235855146</v>
      </c>
      <c r="AC104" s="81">
        <f t="shared" si="34"/>
        <v>12.377538461538458</v>
      </c>
      <c r="AD104" s="81">
        <f t="shared" si="34"/>
        <v>12.377538461538458</v>
      </c>
      <c r="AE104" s="81">
        <f t="shared" si="34"/>
        <v>6.8815384615384598</v>
      </c>
      <c r="AF104" s="81" t="str">
        <f t="shared" si="34"/>
        <v>-</v>
      </c>
      <c r="AG104" s="81" t="str">
        <f t="shared" si="34"/>
        <v>-</v>
      </c>
      <c r="AH104" s="81" t="str">
        <f t="shared" si="34"/>
        <v>-</v>
      </c>
      <c r="AI104" s="81" t="str">
        <f t="shared" si="34"/>
        <v>-</v>
      </c>
      <c r="AJ104" s="81" t="str">
        <f t="shared" si="34"/>
        <v>-</v>
      </c>
      <c r="AK104" s="81" t="str">
        <f t="shared" si="34"/>
        <v>-</v>
      </c>
      <c r="AL104" s="81" t="str">
        <f t="shared" si="34"/>
        <v>-</v>
      </c>
      <c r="AM104" s="81" t="str">
        <f t="shared" si="34"/>
        <v>-</v>
      </c>
      <c r="AN104" s="81" t="str">
        <f t="shared" si="34"/>
        <v>-</v>
      </c>
      <c r="AO104" s="81" t="str">
        <f t="shared" si="34"/>
        <v>-</v>
      </c>
      <c r="AP104" s="81" t="str">
        <f t="shared" si="34"/>
        <v>-</v>
      </c>
      <c r="AQ104" s="81" t="str">
        <f t="shared" si="34"/>
        <v>-</v>
      </c>
      <c r="AR104" s="81" t="str">
        <f t="shared" si="34"/>
        <v>-</v>
      </c>
      <c r="AS104" s="81" t="str">
        <f t="shared" si="34"/>
        <v>-</v>
      </c>
      <c r="AT104" s="81" t="str">
        <f t="shared" si="34"/>
        <v>-</v>
      </c>
      <c r="AU104" s="81" t="str">
        <f t="shared" si="34"/>
        <v>-</v>
      </c>
      <c r="AV104" s="81" t="str">
        <f t="shared" si="34"/>
        <v>-</v>
      </c>
      <c r="AW104" s="81" t="str">
        <f t="shared" si="34"/>
        <v>-</v>
      </c>
      <c r="AX104" s="81" t="str">
        <f t="shared" si="34"/>
        <v>-</v>
      </c>
      <c r="AY104" s="81" t="str">
        <f t="shared" si="34"/>
        <v>-</v>
      </c>
      <c r="AZ104" s="81" t="str">
        <f t="shared" si="34"/>
        <v>-</v>
      </c>
      <c r="BA104" s="81" t="str">
        <f t="shared" si="34"/>
        <v>-</v>
      </c>
      <c r="BB104" s="81" t="str">
        <f t="shared" si="34"/>
        <v>-</v>
      </c>
      <c r="BC104" s="81" t="str">
        <f t="shared" si="34"/>
        <v>-</v>
      </c>
    </row>
    <row r="105" spans="2:55">
      <c r="B105" s="201"/>
      <c r="C105" s="201"/>
      <c r="D105" s="72" t="s">
        <v>157</v>
      </c>
      <c r="E105" s="200"/>
      <c r="F105" s="29"/>
      <c r="G105" s="81"/>
      <c r="H105" s="81"/>
      <c r="I105" s="81"/>
      <c r="J105" s="81"/>
      <c r="K105" s="81"/>
      <c r="L105" s="81"/>
      <c r="M105" s="81"/>
      <c r="N105" s="81"/>
      <c r="O105" s="29"/>
      <c r="P105" s="81"/>
      <c r="Q105" s="81"/>
      <c r="R105" s="81"/>
      <c r="S105" s="81"/>
      <c r="T105" s="81"/>
      <c r="U105" s="81"/>
      <c r="V105" s="81"/>
      <c r="W105" s="81">
        <f t="shared" si="33"/>
        <v>11.271780128983799</v>
      </c>
      <c r="X105" s="81">
        <f t="shared" si="33"/>
        <v>14.2837801289838</v>
      </c>
      <c r="Y105" s="81">
        <f t="shared" si="33"/>
        <v>11.407408837938316</v>
      </c>
      <c r="Z105" s="81">
        <f t="shared" ref="Z105:BC105" si="35">IF(Z79="-","-",Z53+Z79)</f>
        <v>11.407408837938316</v>
      </c>
      <c r="AA105" s="81">
        <f t="shared" si="35"/>
        <v>13.687408837938314</v>
      </c>
      <c r="AB105" s="81">
        <f t="shared" si="35"/>
        <v>13.687408837938314</v>
      </c>
      <c r="AC105" s="81">
        <f t="shared" si="35"/>
        <v>11.969299463458544</v>
      </c>
      <c r="AD105" s="81">
        <f t="shared" si="35"/>
        <v>11.969299463458544</v>
      </c>
      <c r="AE105" s="81">
        <f t="shared" si="35"/>
        <v>6.4732994634585452</v>
      </c>
      <c r="AF105" s="81" t="str">
        <f t="shared" si="35"/>
        <v>-</v>
      </c>
      <c r="AG105" s="81" t="str">
        <f t="shared" si="35"/>
        <v>-</v>
      </c>
      <c r="AH105" s="81" t="str">
        <f t="shared" si="35"/>
        <v>-</v>
      </c>
      <c r="AI105" s="81" t="str">
        <f t="shared" si="35"/>
        <v>-</v>
      </c>
      <c r="AJ105" s="81" t="str">
        <f t="shared" si="35"/>
        <v>-</v>
      </c>
      <c r="AK105" s="81" t="str">
        <f t="shared" si="35"/>
        <v>-</v>
      </c>
      <c r="AL105" s="81" t="str">
        <f t="shared" si="35"/>
        <v>-</v>
      </c>
      <c r="AM105" s="81" t="str">
        <f t="shared" si="35"/>
        <v>-</v>
      </c>
      <c r="AN105" s="81" t="str">
        <f t="shared" si="35"/>
        <v>-</v>
      </c>
      <c r="AO105" s="81" t="str">
        <f t="shared" si="35"/>
        <v>-</v>
      </c>
      <c r="AP105" s="81" t="str">
        <f t="shared" si="35"/>
        <v>-</v>
      </c>
      <c r="AQ105" s="81" t="str">
        <f t="shared" si="35"/>
        <v>-</v>
      </c>
      <c r="AR105" s="81" t="str">
        <f t="shared" si="35"/>
        <v>-</v>
      </c>
      <c r="AS105" s="81" t="str">
        <f t="shared" si="35"/>
        <v>-</v>
      </c>
      <c r="AT105" s="81" t="str">
        <f t="shared" si="35"/>
        <v>-</v>
      </c>
      <c r="AU105" s="81" t="str">
        <f t="shared" si="35"/>
        <v>-</v>
      </c>
      <c r="AV105" s="81" t="str">
        <f t="shared" si="35"/>
        <v>-</v>
      </c>
      <c r="AW105" s="81" t="str">
        <f t="shared" si="35"/>
        <v>-</v>
      </c>
      <c r="AX105" s="81" t="str">
        <f t="shared" si="35"/>
        <v>-</v>
      </c>
      <c r="AY105" s="81" t="str">
        <f t="shared" si="35"/>
        <v>-</v>
      </c>
      <c r="AZ105" s="81" t="str">
        <f t="shared" si="35"/>
        <v>-</v>
      </c>
      <c r="BA105" s="81" t="str">
        <f t="shared" si="35"/>
        <v>-</v>
      </c>
      <c r="BB105" s="81" t="str">
        <f t="shared" si="35"/>
        <v>-</v>
      </c>
      <c r="BC105" s="81" t="str">
        <f t="shared" si="35"/>
        <v>-</v>
      </c>
    </row>
    <row r="106" spans="2:55">
      <c r="B106" s="201"/>
      <c r="C106" s="201"/>
      <c r="D106" s="72" t="s">
        <v>158</v>
      </c>
      <c r="E106" s="200"/>
      <c r="F106" s="29"/>
      <c r="G106" s="81"/>
      <c r="H106" s="81"/>
      <c r="I106" s="81"/>
      <c r="J106" s="81"/>
      <c r="K106" s="81"/>
      <c r="L106" s="81"/>
      <c r="M106" s="81"/>
      <c r="N106" s="81"/>
      <c r="O106" s="29"/>
      <c r="P106" s="81"/>
      <c r="Q106" s="81"/>
      <c r="R106" s="81"/>
      <c r="S106" s="81"/>
      <c r="T106" s="81"/>
      <c r="U106" s="81"/>
      <c r="V106" s="81"/>
      <c r="W106" s="81">
        <f t="shared" si="33"/>
        <v>10.619175520463969</v>
      </c>
      <c r="X106" s="81">
        <f t="shared" si="33"/>
        <v>13.63117552046397</v>
      </c>
      <c r="Y106" s="81">
        <f t="shared" si="33"/>
        <v>10.759828760596502</v>
      </c>
      <c r="Z106" s="81">
        <f t="shared" ref="Z106:BC106" si="36">IF(Z80="-","-",Z54+Z80)</f>
        <v>10.759828760596502</v>
      </c>
      <c r="AA106" s="81">
        <f t="shared" si="36"/>
        <v>13.039828760596503</v>
      </c>
      <c r="AB106" s="81">
        <f t="shared" si="36"/>
        <v>13.039828760596503</v>
      </c>
      <c r="AC106" s="81">
        <f t="shared" si="36"/>
        <v>11.606209566232916</v>
      </c>
      <c r="AD106" s="81">
        <f t="shared" si="36"/>
        <v>11.606209566232916</v>
      </c>
      <c r="AE106" s="81">
        <f t="shared" si="36"/>
        <v>6.1102095662329177</v>
      </c>
      <c r="AF106" s="81" t="str">
        <f t="shared" si="36"/>
        <v>-</v>
      </c>
      <c r="AG106" s="81" t="str">
        <f t="shared" si="36"/>
        <v>-</v>
      </c>
      <c r="AH106" s="81" t="str">
        <f t="shared" si="36"/>
        <v>-</v>
      </c>
      <c r="AI106" s="81" t="str">
        <f t="shared" si="36"/>
        <v>-</v>
      </c>
      <c r="AJ106" s="81" t="str">
        <f t="shared" si="36"/>
        <v>-</v>
      </c>
      <c r="AK106" s="81" t="str">
        <f t="shared" si="36"/>
        <v>-</v>
      </c>
      <c r="AL106" s="81" t="str">
        <f t="shared" si="36"/>
        <v>-</v>
      </c>
      <c r="AM106" s="81" t="str">
        <f t="shared" si="36"/>
        <v>-</v>
      </c>
      <c r="AN106" s="81" t="str">
        <f t="shared" si="36"/>
        <v>-</v>
      </c>
      <c r="AO106" s="81" t="str">
        <f t="shared" si="36"/>
        <v>-</v>
      </c>
      <c r="AP106" s="81" t="str">
        <f t="shared" si="36"/>
        <v>-</v>
      </c>
      <c r="AQ106" s="81" t="str">
        <f t="shared" si="36"/>
        <v>-</v>
      </c>
      <c r="AR106" s="81" t="str">
        <f t="shared" si="36"/>
        <v>-</v>
      </c>
      <c r="AS106" s="81" t="str">
        <f t="shared" si="36"/>
        <v>-</v>
      </c>
      <c r="AT106" s="81" t="str">
        <f t="shared" si="36"/>
        <v>-</v>
      </c>
      <c r="AU106" s="81" t="str">
        <f t="shared" si="36"/>
        <v>-</v>
      </c>
      <c r="AV106" s="81" t="str">
        <f t="shared" si="36"/>
        <v>-</v>
      </c>
      <c r="AW106" s="81" t="str">
        <f t="shared" si="36"/>
        <v>-</v>
      </c>
      <c r="AX106" s="81" t="str">
        <f t="shared" si="36"/>
        <v>-</v>
      </c>
      <c r="AY106" s="81" t="str">
        <f t="shared" si="36"/>
        <v>-</v>
      </c>
      <c r="AZ106" s="81" t="str">
        <f t="shared" si="36"/>
        <v>-</v>
      </c>
      <c r="BA106" s="81" t="str">
        <f t="shared" si="36"/>
        <v>-</v>
      </c>
      <c r="BB106" s="81" t="str">
        <f t="shared" si="36"/>
        <v>-</v>
      </c>
      <c r="BC106" s="81" t="str">
        <f t="shared" si="36"/>
        <v>-</v>
      </c>
    </row>
    <row r="107" spans="2:55">
      <c r="B107" s="201"/>
      <c r="C107" s="201"/>
      <c r="D107" s="72" t="s">
        <v>159</v>
      </c>
      <c r="E107" s="200"/>
      <c r="F107" s="29"/>
      <c r="G107" s="81"/>
      <c r="H107" s="81"/>
      <c r="I107" s="81"/>
      <c r="J107" s="81"/>
      <c r="K107" s="81"/>
      <c r="L107" s="81"/>
      <c r="M107" s="81"/>
      <c r="N107" s="81"/>
      <c r="O107" s="29"/>
      <c r="P107" s="81"/>
      <c r="Q107" s="81"/>
      <c r="R107" s="81"/>
      <c r="S107" s="81"/>
      <c r="T107" s="81"/>
      <c r="U107" s="81"/>
      <c r="V107" s="81"/>
      <c r="W107" s="81">
        <f t="shared" si="33"/>
        <v>12.027898609898354</v>
      </c>
      <c r="X107" s="81">
        <f t="shared" si="33"/>
        <v>15.039898609898353</v>
      </c>
      <c r="Y107" s="81">
        <f t="shared" si="33"/>
        <v>10.896085559245059</v>
      </c>
      <c r="Z107" s="81">
        <f t="shared" ref="Z107:BC107" si="37">IF(Z81="-","-",Z55+Z81)</f>
        <v>10.896085559245059</v>
      </c>
      <c r="AA107" s="81">
        <f t="shared" si="37"/>
        <v>13.176085559245058</v>
      </c>
      <c r="AB107" s="81">
        <f t="shared" si="37"/>
        <v>13.176085559245058</v>
      </c>
      <c r="AC107" s="81">
        <f t="shared" si="37"/>
        <v>12.358405240929358</v>
      </c>
      <c r="AD107" s="81">
        <f t="shared" si="37"/>
        <v>12.358405240929358</v>
      </c>
      <c r="AE107" s="81">
        <f t="shared" si="37"/>
        <v>6.862405240929359</v>
      </c>
      <c r="AF107" s="81" t="str">
        <f t="shared" si="37"/>
        <v>-</v>
      </c>
      <c r="AG107" s="81" t="str">
        <f t="shared" si="37"/>
        <v>-</v>
      </c>
      <c r="AH107" s="81" t="str">
        <f t="shared" si="37"/>
        <v>-</v>
      </c>
      <c r="AI107" s="81" t="str">
        <f t="shared" si="37"/>
        <v>-</v>
      </c>
      <c r="AJ107" s="81" t="str">
        <f t="shared" si="37"/>
        <v>-</v>
      </c>
      <c r="AK107" s="81" t="str">
        <f t="shared" si="37"/>
        <v>-</v>
      </c>
      <c r="AL107" s="81" t="str">
        <f t="shared" si="37"/>
        <v>-</v>
      </c>
      <c r="AM107" s="81" t="str">
        <f t="shared" si="37"/>
        <v>-</v>
      </c>
      <c r="AN107" s="81" t="str">
        <f t="shared" si="37"/>
        <v>-</v>
      </c>
      <c r="AO107" s="81" t="str">
        <f t="shared" si="37"/>
        <v>-</v>
      </c>
      <c r="AP107" s="81" t="str">
        <f t="shared" si="37"/>
        <v>-</v>
      </c>
      <c r="AQ107" s="81" t="str">
        <f t="shared" si="37"/>
        <v>-</v>
      </c>
      <c r="AR107" s="81" t="str">
        <f t="shared" si="37"/>
        <v>-</v>
      </c>
      <c r="AS107" s="81" t="str">
        <f t="shared" si="37"/>
        <v>-</v>
      </c>
      <c r="AT107" s="81" t="str">
        <f t="shared" si="37"/>
        <v>-</v>
      </c>
      <c r="AU107" s="81" t="str">
        <f t="shared" si="37"/>
        <v>-</v>
      </c>
      <c r="AV107" s="81" t="str">
        <f t="shared" si="37"/>
        <v>-</v>
      </c>
      <c r="AW107" s="81" t="str">
        <f t="shared" si="37"/>
        <v>-</v>
      </c>
      <c r="AX107" s="81" t="str">
        <f t="shared" si="37"/>
        <v>-</v>
      </c>
      <c r="AY107" s="81" t="str">
        <f t="shared" si="37"/>
        <v>-</v>
      </c>
      <c r="AZ107" s="81" t="str">
        <f t="shared" si="37"/>
        <v>-</v>
      </c>
      <c r="BA107" s="81" t="str">
        <f t="shared" si="37"/>
        <v>-</v>
      </c>
      <c r="BB107" s="81" t="str">
        <f t="shared" si="37"/>
        <v>-</v>
      </c>
      <c r="BC107" s="81" t="str">
        <f t="shared" si="37"/>
        <v>-</v>
      </c>
    </row>
    <row r="108" spans="2:55">
      <c r="B108" s="201"/>
      <c r="C108" s="201"/>
      <c r="D108" s="72" t="s">
        <v>160</v>
      </c>
      <c r="E108" s="200"/>
      <c r="F108" s="29"/>
      <c r="G108" s="81"/>
      <c r="H108" s="81"/>
      <c r="I108" s="81"/>
      <c r="J108" s="81"/>
      <c r="K108" s="81"/>
      <c r="L108" s="81"/>
      <c r="M108" s="81"/>
      <c r="N108" s="81"/>
      <c r="O108" s="29"/>
      <c r="P108" s="81"/>
      <c r="Q108" s="81"/>
      <c r="R108" s="81"/>
      <c r="S108" s="81"/>
      <c r="T108" s="81"/>
      <c r="U108" s="81"/>
      <c r="V108" s="81"/>
      <c r="W108" s="81">
        <f t="shared" si="33"/>
        <v>10.189714285714288</v>
      </c>
      <c r="X108" s="81">
        <f t="shared" si="33"/>
        <v>13.201714285714287</v>
      </c>
      <c r="Y108" s="81">
        <f t="shared" si="33"/>
        <v>11.211652173913045</v>
      </c>
      <c r="Z108" s="81">
        <f t="shared" ref="Z108:BC108" si="38">IF(Z82="-","-",Z56+Z82)</f>
        <v>11.211652173913045</v>
      </c>
      <c r="AA108" s="81">
        <f t="shared" si="38"/>
        <v>13.491652173913044</v>
      </c>
      <c r="AB108" s="81">
        <f t="shared" si="38"/>
        <v>13.491652173913044</v>
      </c>
      <c r="AC108" s="81">
        <f t="shared" si="38"/>
        <v>11.901882352941175</v>
      </c>
      <c r="AD108" s="81">
        <f t="shared" si="38"/>
        <v>11.901882352941175</v>
      </c>
      <c r="AE108" s="81">
        <f t="shared" si="38"/>
        <v>6.405882352941175</v>
      </c>
      <c r="AF108" s="81" t="str">
        <f t="shared" si="38"/>
        <v>-</v>
      </c>
      <c r="AG108" s="81" t="str">
        <f t="shared" si="38"/>
        <v>-</v>
      </c>
      <c r="AH108" s="81" t="str">
        <f t="shared" si="38"/>
        <v>-</v>
      </c>
      <c r="AI108" s="81" t="str">
        <f t="shared" si="38"/>
        <v>-</v>
      </c>
      <c r="AJ108" s="81" t="str">
        <f t="shared" si="38"/>
        <v>-</v>
      </c>
      <c r="AK108" s="81" t="str">
        <f t="shared" si="38"/>
        <v>-</v>
      </c>
      <c r="AL108" s="81" t="str">
        <f t="shared" si="38"/>
        <v>-</v>
      </c>
      <c r="AM108" s="81" t="str">
        <f t="shared" si="38"/>
        <v>-</v>
      </c>
      <c r="AN108" s="81" t="str">
        <f t="shared" si="38"/>
        <v>-</v>
      </c>
      <c r="AO108" s="81" t="str">
        <f t="shared" si="38"/>
        <v>-</v>
      </c>
      <c r="AP108" s="81" t="str">
        <f t="shared" si="38"/>
        <v>-</v>
      </c>
      <c r="AQ108" s="81" t="str">
        <f t="shared" si="38"/>
        <v>-</v>
      </c>
      <c r="AR108" s="81" t="str">
        <f t="shared" si="38"/>
        <v>-</v>
      </c>
      <c r="AS108" s="81" t="str">
        <f t="shared" si="38"/>
        <v>-</v>
      </c>
      <c r="AT108" s="81" t="str">
        <f t="shared" si="38"/>
        <v>-</v>
      </c>
      <c r="AU108" s="81" t="str">
        <f t="shared" si="38"/>
        <v>-</v>
      </c>
      <c r="AV108" s="81" t="str">
        <f t="shared" si="38"/>
        <v>-</v>
      </c>
      <c r="AW108" s="81" t="str">
        <f t="shared" si="38"/>
        <v>-</v>
      </c>
      <c r="AX108" s="81" t="str">
        <f t="shared" si="38"/>
        <v>-</v>
      </c>
      <c r="AY108" s="81" t="str">
        <f t="shared" si="38"/>
        <v>-</v>
      </c>
      <c r="AZ108" s="81" t="str">
        <f t="shared" si="38"/>
        <v>-</v>
      </c>
      <c r="BA108" s="81" t="str">
        <f t="shared" si="38"/>
        <v>-</v>
      </c>
      <c r="BB108" s="81" t="str">
        <f t="shared" si="38"/>
        <v>-</v>
      </c>
      <c r="BC108" s="81" t="str">
        <f t="shared" si="38"/>
        <v>-</v>
      </c>
    </row>
    <row r="109" spans="2:55">
      <c r="B109" s="201"/>
      <c r="C109" s="201"/>
      <c r="D109" s="72" t="s">
        <v>161</v>
      </c>
      <c r="E109" s="200"/>
      <c r="F109" s="29"/>
      <c r="G109" s="81"/>
      <c r="H109" s="81"/>
      <c r="I109" s="81"/>
      <c r="J109" s="81"/>
      <c r="K109" s="81"/>
      <c r="L109" s="81"/>
      <c r="M109" s="81"/>
      <c r="N109" s="81"/>
      <c r="O109" s="29"/>
      <c r="P109" s="81"/>
      <c r="Q109" s="81"/>
      <c r="R109" s="81"/>
      <c r="S109" s="81"/>
      <c r="T109" s="81"/>
      <c r="U109" s="81"/>
      <c r="V109" s="81"/>
      <c r="W109" s="81">
        <f t="shared" si="33"/>
        <v>12.524867549767045</v>
      </c>
      <c r="X109" s="81">
        <f t="shared" si="33"/>
        <v>15.536867549767043</v>
      </c>
      <c r="Y109" s="81">
        <f t="shared" si="33"/>
        <v>10.673352903899037</v>
      </c>
      <c r="Z109" s="81">
        <f t="shared" ref="Z109:BC109" si="39">IF(Z83="-","-",Z57+Z83)</f>
        <v>10.673352903899037</v>
      </c>
      <c r="AA109" s="81">
        <f t="shared" si="39"/>
        <v>12.953352903899034</v>
      </c>
      <c r="AB109" s="81">
        <f t="shared" si="39"/>
        <v>12.953352903899034</v>
      </c>
      <c r="AC109" s="81">
        <f t="shared" si="39"/>
        <v>11.682191854168718</v>
      </c>
      <c r="AD109" s="81">
        <f t="shared" si="39"/>
        <v>11.682191854168718</v>
      </c>
      <c r="AE109" s="81">
        <f t="shared" si="39"/>
        <v>6.1861918541687189</v>
      </c>
      <c r="AF109" s="81" t="str">
        <f t="shared" si="39"/>
        <v>-</v>
      </c>
      <c r="AG109" s="81" t="str">
        <f t="shared" si="39"/>
        <v>-</v>
      </c>
      <c r="AH109" s="81" t="str">
        <f t="shared" si="39"/>
        <v>-</v>
      </c>
      <c r="AI109" s="81" t="str">
        <f t="shared" si="39"/>
        <v>-</v>
      </c>
      <c r="AJ109" s="81" t="str">
        <f t="shared" si="39"/>
        <v>-</v>
      </c>
      <c r="AK109" s="81" t="str">
        <f t="shared" si="39"/>
        <v>-</v>
      </c>
      <c r="AL109" s="81" t="str">
        <f t="shared" si="39"/>
        <v>-</v>
      </c>
      <c r="AM109" s="81" t="str">
        <f t="shared" si="39"/>
        <v>-</v>
      </c>
      <c r="AN109" s="81" t="str">
        <f t="shared" si="39"/>
        <v>-</v>
      </c>
      <c r="AO109" s="81" t="str">
        <f t="shared" si="39"/>
        <v>-</v>
      </c>
      <c r="AP109" s="81" t="str">
        <f t="shared" si="39"/>
        <v>-</v>
      </c>
      <c r="AQ109" s="81" t="str">
        <f t="shared" si="39"/>
        <v>-</v>
      </c>
      <c r="AR109" s="81" t="str">
        <f t="shared" si="39"/>
        <v>-</v>
      </c>
      <c r="AS109" s="81" t="str">
        <f t="shared" si="39"/>
        <v>-</v>
      </c>
      <c r="AT109" s="81" t="str">
        <f t="shared" si="39"/>
        <v>-</v>
      </c>
      <c r="AU109" s="81" t="str">
        <f t="shared" si="39"/>
        <v>-</v>
      </c>
      <c r="AV109" s="81" t="str">
        <f t="shared" si="39"/>
        <v>-</v>
      </c>
      <c r="AW109" s="81" t="str">
        <f t="shared" si="39"/>
        <v>-</v>
      </c>
      <c r="AX109" s="81" t="str">
        <f t="shared" si="39"/>
        <v>-</v>
      </c>
      <c r="AY109" s="81" t="str">
        <f t="shared" si="39"/>
        <v>-</v>
      </c>
      <c r="AZ109" s="81" t="str">
        <f t="shared" si="39"/>
        <v>-</v>
      </c>
      <c r="BA109" s="81" t="str">
        <f t="shared" si="39"/>
        <v>-</v>
      </c>
      <c r="BB109" s="81" t="str">
        <f t="shared" si="39"/>
        <v>-</v>
      </c>
      <c r="BC109" s="81" t="str">
        <f t="shared" si="39"/>
        <v>-</v>
      </c>
    </row>
    <row r="110" spans="2:55">
      <c r="B110" s="201"/>
      <c r="C110" s="201"/>
      <c r="D110" s="72" t="s">
        <v>162</v>
      </c>
      <c r="E110" s="200"/>
      <c r="F110" s="29"/>
      <c r="G110" s="81"/>
      <c r="H110" s="81"/>
      <c r="I110" s="81"/>
      <c r="J110" s="81"/>
      <c r="K110" s="81"/>
      <c r="L110" s="81"/>
      <c r="M110" s="81"/>
      <c r="N110" s="81"/>
      <c r="O110" s="29"/>
      <c r="P110" s="81"/>
      <c r="Q110" s="81"/>
      <c r="R110" s="81"/>
      <c r="S110" s="81"/>
      <c r="T110" s="81"/>
      <c r="U110" s="81"/>
      <c r="V110" s="81"/>
      <c r="W110" s="81">
        <f t="shared" si="33"/>
        <v>10.08581818181818</v>
      </c>
      <c r="X110" s="81">
        <f t="shared" si="33"/>
        <v>13.09781818181818</v>
      </c>
      <c r="Y110" s="81">
        <f t="shared" si="33"/>
        <v>12.1035</v>
      </c>
      <c r="Z110" s="81">
        <f t="shared" ref="Z110:BC110" si="40">IF(Z84="-","-",Z58+Z84)</f>
        <v>12.1035</v>
      </c>
      <c r="AA110" s="81">
        <f t="shared" si="40"/>
        <v>14.3835</v>
      </c>
      <c r="AB110" s="81">
        <f t="shared" si="40"/>
        <v>14.3835</v>
      </c>
      <c r="AC110" s="81">
        <f t="shared" si="40"/>
        <v>12.979072100313481</v>
      </c>
      <c r="AD110" s="81">
        <f t="shared" si="40"/>
        <v>12.979072100313481</v>
      </c>
      <c r="AE110" s="81">
        <f t="shared" si="40"/>
        <v>7.4830721003134801</v>
      </c>
      <c r="AF110" s="81" t="str">
        <f t="shared" si="40"/>
        <v>-</v>
      </c>
      <c r="AG110" s="81" t="str">
        <f t="shared" si="40"/>
        <v>-</v>
      </c>
      <c r="AH110" s="81" t="str">
        <f t="shared" si="40"/>
        <v>-</v>
      </c>
      <c r="AI110" s="81" t="str">
        <f t="shared" si="40"/>
        <v>-</v>
      </c>
      <c r="AJ110" s="81" t="str">
        <f t="shared" si="40"/>
        <v>-</v>
      </c>
      <c r="AK110" s="81" t="str">
        <f t="shared" si="40"/>
        <v>-</v>
      </c>
      <c r="AL110" s="81" t="str">
        <f t="shared" si="40"/>
        <v>-</v>
      </c>
      <c r="AM110" s="81" t="str">
        <f t="shared" si="40"/>
        <v>-</v>
      </c>
      <c r="AN110" s="81" t="str">
        <f t="shared" si="40"/>
        <v>-</v>
      </c>
      <c r="AO110" s="81" t="str">
        <f t="shared" si="40"/>
        <v>-</v>
      </c>
      <c r="AP110" s="81" t="str">
        <f t="shared" si="40"/>
        <v>-</v>
      </c>
      <c r="AQ110" s="81" t="str">
        <f t="shared" si="40"/>
        <v>-</v>
      </c>
      <c r="AR110" s="81" t="str">
        <f t="shared" si="40"/>
        <v>-</v>
      </c>
      <c r="AS110" s="81" t="str">
        <f t="shared" si="40"/>
        <v>-</v>
      </c>
      <c r="AT110" s="81" t="str">
        <f t="shared" si="40"/>
        <v>-</v>
      </c>
      <c r="AU110" s="81" t="str">
        <f t="shared" si="40"/>
        <v>-</v>
      </c>
      <c r="AV110" s="81" t="str">
        <f t="shared" si="40"/>
        <v>-</v>
      </c>
      <c r="AW110" s="81" t="str">
        <f t="shared" si="40"/>
        <v>-</v>
      </c>
      <c r="AX110" s="81" t="str">
        <f t="shared" si="40"/>
        <v>-</v>
      </c>
      <c r="AY110" s="81" t="str">
        <f t="shared" si="40"/>
        <v>-</v>
      </c>
      <c r="AZ110" s="81" t="str">
        <f t="shared" si="40"/>
        <v>-</v>
      </c>
      <c r="BA110" s="81" t="str">
        <f t="shared" si="40"/>
        <v>-</v>
      </c>
      <c r="BB110" s="81" t="str">
        <f t="shared" si="40"/>
        <v>-</v>
      </c>
      <c r="BC110" s="81" t="str">
        <f t="shared" si="40"/>
        <v>-</v>
      </c>
    </row>
    <row r="111" spans="2:55">
      <c r="B111" s="201"/>
      <c r="C111" s="201"/>
      <c r="D111" s="72" t="s">
        <v>163</v>
      </c>
      <c r="E111" s="200"/>
      <c r="F111" s="29"/>
      <c r="G111" s="81"/>
      <c r="H111" s="81"/>
      <c r="I111" s="81"/>
      <c r="J111" s="81"/>
      <c r="K111" s="81"/>
      <c r="L111" s="81"/>
      <c r="M111" s="81"/>
      <c r="N111" s="81"/>
      <c r="O111" s="29"/>
      <c r="P111" s="81"/>
      <c r="Q111" s="81"/>
      <c r="R111" s="81"/>
      <c r="S111" s="81"/>
      <c r="T111" s="81"/>
      <c r="U111" s="81"/>
      <c r="V111" s="81"/>
      <c r="W111" s="81">
        <f t="shared" si="33"/>
        <v>10.894441013237426</v>
      </c>
      <c r="X111" s="81">
        <f t="shared" si="33"/>
        <v>13.906441013237425</v>
      </c>
      <c r="Y111" s="81">
        <f t="shared" si="33"/>
        <v>12.912818379285119</v>
      </c>
      <c r="Z111" s="81">
        <f t="shared" ref="Z111:BC111" si="41">IF(Z85="-","-",Z59+Z85)</f>
        <v>12.912818379285119</v>
      </c>
      <c r="AA111" s="81">
        <f t="shared" si="41"/>
        <v>15.192818379285118</v>
      </c>
      <c r="AB111" s="81">
        <f t="shared" si="41"/>
        <v>15.192818379285118</v>
      </c>
      <c r="AC111" s="81">
        <f t="shared" si="41"/>
        <v>13.824196779764996</v>
      </c>
      <c r="AD111" s="81">
        <f t="shared" si="41"/>
        <v>13.824196779764996</v>
      </c>
      <c r="AE111" s="81">
        <f t="shared" si="41"/>
        <v>8.3281967797649958</v>
      </c>
      <c r="AF111" s="81" t="str">
        <f t="shared" si="41"/>
        <v>-</v>
      </c>
      <c r="AG111" s="81" t="str">
        <f t="shared" si="41"/>
        <v>-</v>
      </c>
      <c r="AH111" s="81" t="str">
        <f t="shared" si="41"/>
        <v>-</v>
      </c>
      <c r="AI111" s="81" t="str">
        <f t="shared" si="41"/>
        <v>-</v>
      </c>
      <c r="AJ111" s="81" t="str">
        <f t="shared" si="41"/>
        <v>-</v>
      </c>
      <c r="AK111" s="81" t="str">
        <f t="shared" si="41"/>
        <v>-</v>
      </c>
      <c r="AL111" s="81" t="str">
        <f t="shared" si="41"/>
        <v>-</v>
      </c>
      <c r="AM111" s="81" t="str">
        <f t="shared" si="41"/>
        <v>-</v>
      </c>
      <c r="AN111" s="81" t="str">
        <f t="shared" si="41"/>
        <v>-</v>
      </c>
      <c r="AO111" s="81" t="str">
        <f t="shared" si="41"/>
        <v>-</v>
      </c>
      <c r="AP111" s="81" t="str">
        <f t="shared" si="41"/>
        <v>-</v>
      </c>
      <c r="AQ111" s="81" t="str">
        <f t="shared" si="41"/>
        <v>-</v>
      </c>
      <c r="AR111" s="81" t="str">
        <f t="shared" si="41"/>
        <v>-</v>
      </c>
      <c r="AS111" s="81" t="str">
        <f t="shared" si="41"/>
        <v>-</v>
      </c>
      <c r="AT111" s="81" t="str">
        <f t="shared" si="41"/>
        <v>-</v>
      </c>
      <c r="AU111" s="81" t="str">
        <f t="shared" si="41"/>
        <v>-</v>
      </c>
      <c r="AV111" s="81" t="str">
        <f t="shared" si="41"/>
        <v>-</v>
      </c>
      <c r="AW111" s="81" t="str">
        <f t="shared" si="41"/>
        <v>-</v>
      </c>
      <c r="AX111" s="81" t="str">
        <f t="shared" si="41"/>
        <v>-</v>
      </c>
      <c r="AY111" s="81" t="str">
        <f t="shared" si="41"/>
        <v>-</v>
      </c>
      <c r="AZ111" s="81" t="str">
        <f t="shared" si="41"/>
        <v>-</v>
      </c>
      <c r="BA111" s="81" t="str">
        <f t="shared" si="41"/>
        <v>-</v>
      </c>
      <c r="BB111" s="81" t="str">
        <f t="shared" si="41"/>
        <v>-</v>
      </c>
      <c r="BC111" s="81" t="str">
        <f t="shared" si="41"/>
        <v>-</v>
      </c>
    </row>
    <row r="112" spans="2:55">
      <c r="B112" s="201"/>
      <c r="C112" s="201"/>
      <c r="D112" s="72" t="s">
        <v>164</v>
      </c>
      <c r="E112" s="200"/>
      <c r="F112" s="29"/>
      <c r="G112" s="81"/>
      <c r="H112" s="81"/>
      <c r="I112" s="81"/>
      <c r="J112" s="81"/>
      <c r="K112" s="81"/>
      <c r="L112" s="81"/>
      <c r="M112" s="81"/>
      <c r="N112" s="81"/>
      <c r="O112" s="29"/>
      <c r="P112" s="81"/>
      <c r="Q112" s="81"/>
      <c r="R112" s="81"/>
      <c r="S112" s="81"/>
      <c r="T112" s="81"/>
      <c r="U112" s="81"/>
      <c r="V112" s="81"/>
      <c r="W112" s="81">
        <f t="shared" si="33"/>
        <v>13.394083620892946</v>
      </c>
      <c r="X112" s="81">
        <f t="shared" si="33"/>
        <v>16.406083620892943</v>
      </c>
      <c r="Y112" s="81">
        <f t="shared" si="33"/>
        <v>12.211780817718145</v>
      </c>
      <c r="Z112" s="81">
        <f t="shared" ref="Z112:BC112" si="42">IF(Z86="-","-",Z60+Z86)</f>
        <v>12.211780817718145</v>
      </c>
      <c r="AA112" s="81">
        <f t="shared" si="42"/>
        <v>14.491780817718144</v>
      </c>
      <c r="AB112" s="81">
        <f t="shared" si="42"/>
        <v>14.491780817718144</v>
      </c>
      <c r="AC112" s="81">
        <f t="shared" si="42"/>
        <v>15.755738975417678</v>
      </c>
      <c r="AD112" s="81">
        <f t="shared" si="42"/>
        <v>15.755738975417678</v>
      </c>
      <c r="AE112" s="81">
        <f t="shared" si="42"/>
        <v>10.25973897541768</v>
      </c>
      <c r="AF112" s="81" t="str">
        <f t="shared" si="42"/>
        <v>-</v>
      </c>
      <c r="AG112" s="81" t="str">
        <f t="shared" si="42"/>
        <v>-</v>
      </c>
      <c r="AH112" s="81" t="str">
        <f t="shared" si="42"/>
        <v>-</v>
      </c>
      <c r="AI112" s="81" t="str">
        <f t="shared" si="42"/>
        <v>-</v>
      </c>
      <c r="AJ112" s="81" t="str">
        <f t="shared" si="42"/>
        <v>-</v>
      </c>
      <c r="AK112" s="81" t="str">
        <f t="shared" si="42"/>
        <v>-</v>
      </c>
      <c r="AL112" s="81" t="str">
        <f t="shared" si="42"/>
        <v>-</v>
      </c>
      <c r="AM112" s="81" t="str">
        <f t="shared" si="42"/>
        <v>-</v>
      </c>
      <c r="AN112" s="81" t="str">
        <f t="shared" si="42"/>
        <v>-</v>
      </c>
      <c r="AO112" s="81" t="str">
        <f t="shared" si="42"/>
        <v>-</v>
      </c>
      <c r="AP112" s="81" t="str">
        <f t="shared" si="42"/>
        <v>-</v>
      </c>
      <c r="AQ112" s="81" t="str">
        <f t="shared" si="42"/>
        <v>-</v>
      </c>
      <c r="AR112" s="81" t="str">
        <f t="shared" si="42"/>
        <v>-</v>
      </c>
      <c r="AS112" s="81" t="str">
        <f t="shared" si="42"/>
        <v>-</v>
      </c>
      <c r="AT112" s="81" t="str">
        <f t="shared" si="42"/>
        <v>-</v>
      </c>
      <c r="AU112" s="81" t="str">
        <f t="shared" si="42"/>
        <v>-</v>
      </c>
      <c r="AV112" s="81" t="str">
        <f t="shared" si="42"/>
        <v>-</v>
      </c>
      <c r="AW112" s="81" t="str">
        <f t="shared" si="42"/>
        <v>-</v>
      </c>
      <c r="AX112" s="81" t="str">
        <f t="shared" si="42"/>
        <v>-</v>
      </c>
      <c r="AY112" s="81" t="str">
        <f t="shared" si="42"/>
        <v>-</v>
      </c>
      <c r="AZ112" s="81" t="str">
        <f t="shared" si="42"/>
        <v>-</v>
      </c>
      <c r="BA112" s="81" t="str">
        <f t="shared" si="42"/>
        <v>-</v>
      </c>
      <c r="BB112" s="81" t="str">
        <f t="shared" si="42"/>
        <v>-</v>
      </c>
      <c r="BC112" s="81" t="str">
        <f t="shared" si="42"/>
        <v>-</v>
      </c>
    </row>
    <row r="113" spans="1:55">
      <c r="B113" s="201"/>
      <c r="C113" s="201"/>
      <c r="D113" s="72" t="s">
        <v>165</v>
      </c>
      <c r="E113" s="200"/>
      <c r="F113" s="29"/>
      <c r="G113" s="81"/>
      <c r="H113" s="81"/>
      <c r="I113" s="81"/>
      <c r="J113" s="81"/>
      <c r="K113" s="81"/>
      <c r="L113" s="81"/>
      <c r="M113" s="81"/>
      <c r="N113" s="81"/>
      <c r="O113" s="29"/>
      <c r="P113" s="81"/>
      <c r="Q113" s="81"/>
      <c r="R113" s="81"/>
      <c r="S113" s="81"/>
      <c r="T113" s="81"/>
      <c r="U113" s="81"/>
      <c r="V113" s="81"/>
      <c r="W113" s="81">
        <f t="shared" si="33"/>
        <v>11.24131343283582</v>
      </c>
      <c r="X113" s="81">
        <f t="shared" si="33"/>
        <v>14.253313432835819</v>
      </c>
      <c r="Y113" s="81">
        <f t="shared" si="33"/>
        <v>10.097762917933128</v>
      </c>
      <c r="Z113" s="81">
        <f t="shared" ref="Z113:BC113" si="43">IF(Z87="-","-",Z61+Z87)</f>
        <v>10.097762917933128</v>
      </c>
      <c r="AA113" s="81">
        <f t="shared" si="43"/>
        <v>12.377762917933129</v>
      </c>
      <c r="AB113" s="81">
        <f t="shared" si="43"/>
        <v>12.377762917933129</v>
      </c>
      <c r="AC113" s="81">
        <f t="shared" si="43"/>
        <v>12.025629629629627</v>
      </c>
      <c r="AD113" s="81">
        <f t="shared" si="43"/>
        <v>12.025629629629627</v>
      </c>
      <c r="AE113" s="81">
        <f t="shared" si="43"/>
        <v>6.5296296296296283</v>
      </c>
      <c r="AF113" s="81" t="str">
        <f t="shared" si="43"/>
        <v>-</v>
      </c>
      <c r="AG113" s="81" t="str">
        <f t="shared" si="43"/>
        <v>-</v>
      </c>
      <c r="AH113" s="81" t="str">
        <f t="shared" si="43"/>
        <v>-</v>
      </c>
      <c r="AI113" s="81" t="str">
        <f t="shared" si="43"/>
        <v>-</v>
      </c>
      <c r="AJ113" s="81" t="str">
        <f t="shared" si="43"/>
        <v>-</v>
      </c>
      <c r="AK113" s="81" t="str">
        <f t="shared" si="43"/>
        <v>-</v>
      </c>
      <c r="AL113" s="81" t="str">
        <f t="shared" si="43"/>
        <v>-</v>
      </c>
      <c r="AM113" s="81" t="str">
        <f t="shared" si="43"/>
        <v>-</v>
      </c>
      <c r="AN113" s="81" t="str">
        <f t="shared" si="43"/>
        <v>-</v>
      </c>
      <c r="AO113" s="81" t="str">
        <f t="shared" si="43"/>
        <v>-</v>
      </c>
      <c r="AP113" s="81" t="str">
        <f t="shared" si="43"/>
        <v>-</v>
      </c>
      <c r="AQ113" s="81" t="str">
        <f t="shared" si="43"/>
        <v>-</v>
      </c>
      <c r="AR113" s="81" t="str">
        <f t="shared" si="43"/>
        <v>-</v>
      </c>
      <c r="AS113" s="81" t="str">
        <f t="shared" si="43"/>
        <v>-</v>
      </c>
      <c r="AT113" s="81" t="str">
        <f t="shared" si="43"/>
        <v>-</v>
      </c>
      <c r="AU113" s="81" t="str">
        <f t="shared" si="43"/>
        <v>-</v>
      </c>
      <c r="AV113" s="81" t="str">
        <f t="shared" si="43"/>
        <v>-</v>
      </c>
      <c r="AW113" s="81" t="str">
        <f t="shared" si="43"/>
        <v>-</v>
      </c>
      <c r="AX113" s="81" t="str">
        <f t="shared" si="43"/>
        <v>-</v>
      </c>
      <c r="AY113" s="81" t="str">
        <f t="shared" si="43"/>
        <v>-</v>
      </c>
      <c r="AZ113" s="81" t="str">
        <f t="shared" si="43"/>
        <v>-</v>
      </c>
      <c r="BA113" s="81" t="str">
        <f t="shared" si="43"/>
        <v>-</v>
      </c>
      <c r="BB113" s="81" t="str">
        <f t="shared" si="43"/>
        <v>-</v>
      </c>
      <c r="BC113" s="81" t="str">
        <f t="shared" si="43"/>
        <v>-</v>
      </c>
    </row>
    <row r="114" spans="1:55">
      <c r="B114" s="201"/>
      <c r="C114" s="201"/>
      <c r="D114" s="72" t="s">
        <v>166</v>
      </c>
      <c r="E114" s="200"/>
      <c r="F114" s="29"/>
      <c r="G114" s="81"/>
      <c r="H114" s="81"/>
      <c r="I114" s="81"/>
      <c r="J114" s="81"/>
      <c r="K114" s="81"/>
      <c r="L114" s="81"/>
      <c r="M114" s="81"/>
      <c r="N114" s="81"/>
      <c r="O114" s="29"/>
      <c r="P114" s="81"/>
      <c r="Q114" s="81"/>
      <c r="R114" s="81"/>
      <c r="S114" s="81"/>
      <c r="T114" s="81"/>
      <c r="U114" s="81"/>
      <c r="V114" s="81"/>
      <c r="W114" s="81">
        <f t="shared" si="33"/>
        <v>11.519730337078652</v>
      </c>
      <c r="X114" s="81">
        <f t="shared" si="33"/>
        <v>14.531730337078651</v>
      </c>
      <c r="Y114" s="81">
        <f t="shared" si="33"/>
        <v>10.736689655172412</v>
      </c>
      <c r="Z114" s="81">
        <f t="shared" ref="Z114:BC114" si="44">IF(Z88="-","-",Z62+Z88)</f>
        <v>10.736689655172412</v>
      </c>
      <c r="AA114" s="81">
        <f t="shared" si="44"/>
        <v>13.016689655172412</v>
      </c>
      <c r="AB114" s="81">
        <f t="shared" si="44"/>
        <v>13.016689655172412</v>
      </c>
      <c r="AC114" s="81">
        <f t="shared" si="44"/>
        <v>14.006619469026546</v>
      </c>
      <c r="AD114" s="81">
        <f t="shared" si="44"/>
        <v>14.006619469026546</v>
      </c>
      <c r="AE114" s="81">
        <f t="shared" si="44"/>
        <v>8.5106194690265475</v>
      </c>
      <c r="AF114" s="81" t="str">
        <f t="shared" si="44"/>
        <v>-</v>
      </c>
      <c r="AG114" s="81" t="str">
        <f t="shared" si="44"/>
        <v>-</v>
      </c>
      <c r="AH114" s="81" t="str">
        <f t="shared" si="44"/>
        <v>-</v>
      </c>
      <c r="AI114" s="81" t="str">
        <f t="shared" si="44"/>
        <v>-</v>
      </c>
      <c r="AJ114" s="81" t="str">
        <f t="shared" si="44"/>
        <v>-</v>
      </c>
      <c r="AK114" s="81" t="str">
        <f t="shared" si="44"/>
        <v>-</v>
      </c>
      <c r="AL114" s="81" t="str">
        <f t="shared" si="44"/>
        <v>-</v>
      </c>
      <c r="AM114" s="81" t="str">
        <f t="shared" si="44"/>
        <v>-</v>
      </c>
      <c r="AN114" s="81" t="str">
        <f t="shared" si="44"/>
        <v>-</v>
      </c>
      <c r="AO114" s="81" t="str">
        <f t="shared" si="44"/>
        <v>-</v>
      </c>
      <c r="AP114" s="81" t="str">
        <f t="shared" si="44"/>
        <v>-</v>
      </c>
      <c r="AQ114" s="81" t="str">
        <f t="shared" si="44"/>
        <v>-</v>
      </c>
      <c r="AR114" s="81" t="str">
        <f t="shared" si="44"/>
        <v>-</v>
      </c>
      <c r="AS114" s="81" t="str">
        <f t="shared" si="44"/>
        <v>-</v>
      </c>
      <c r="AT114" s="81" t="str">
        <f t="shared" si="44"/>
        <v>-</v>
      </c>
      <c r="AU114" s="81" t="str">
        <f t="shared" si="44"/>
        <v>-</v>
      </c>
      <c r="AV114" s="81" t="str">
        <f t="shared" si="44"/>
        <v>-</v>
      </c>
      <c r="AW114" s="81" t="str">
        <f t="shared" si="44"/>
        <v>-</v>
      </c>
      <c r="AX114" s="81" t="str">
        <f t="shared" si="44"/>
        <v>-</v>
      </c>
      <c r="AY114" s="81" t="str">
        <f t="shared" si="44"/>
        <v>-</v>
      </c>
      <c r="AZ114" s="81" t="str">
        <f t="shared" si="44"/>
        <v>-</v>
      </c>
      <c r="BA114" s="81" t="str">
        <f t="shared" si="44"/>
        <v>-</v>
      </c>
      <c r="BB114" s="81" t="str">
        <f t="shared" si="44"/>
        <v>-</v>
      </c>
      <c r="BC114" s="81" t="str">
        <f t="shared" si="44"/>
        <v>-</v>
      </c>
    </row>
    <row r="115" spans="1:55">
      <c r="B115" s="201"/>
      <c r="C115" s="201"/>
      <c r="D115" s="72" t="s">
        <v>167</v>
      </c>
      <c r="E115" s="200"/>
      <c r="F115" s="29"/>
      <c r="G115" s="81"/>
      <c r="H115" s="81"/>
      <c r="I115" s="81"/>
      <c r="J115" s="81"/>
      <c r="K115" s="81"/>
      <c r="L115" s="81"/>
      <c r="M115" s="81"/>
      <c r="N115" s="81"/>
      <c r="O115" s="29"/>
      <c r="P115" s="81"/>
      <c r="Q115" s="81"/>
      <c r="R115" s="81"/>
      <c r="S115" s="81"/>
      <c r="T115" s="81"/>
      <c r="U115" s="81"/>
      <c r="V115" s="81"/>
      <c r="W115" s="81">
        <f t="shared" si="33"/>
        <v>11.525052631578948</v>
      </c>
      <c r="X115" s="81">
        <f t="shared" si="33"/>
        <v>14.537052631578947</v>
      </c>
      <c r="Y115" s="81">
        <f t="shared" si="33"/>
        <v>10.818702702702701</v>
      </c>
      <c r="Z115" s="81">
        <f t="shared" ref="Z115:BC115" si="45">IF(Z89="-","-",Z63+Z89)</f>
        <v>10.818702702702701</v>
      </c>
      <c r="AA115" s="81">
        <f t="shared" si="45"/>
        <v>13.098702702702701</v>
      </c>
      <c r="AB115" s="81">
        <f t="shared" si="45"/>
        <v>13.098702702702701</v>
      </c>
      <c r="AC115" s="81">
        <f t="shared" si="45"/>
        <v>13.877481481481478</v>
      </c>
      <c r="AD115" s="81">
        <f t="shared" si="45"/>
        <v>13.877481481481478</v>
      </c>
      <c r="AE115" s="81">
        <f t="shared" si="45"/>
        <v>8.3814814814814795</v>
      </c>
      <c r="AF115" s="81" t="str">
        <f t="shared" si="45"/>
        <v>-</v>
      </c>
      <c r="AG115" s="81" t="str">
        <f t="shared" si="45"/>
        <v>-</v>
      </c>
      <c r="AH115" s="81" t="str">
        <f t="shared" si="45"/>
        <v>-</v>
      </c>
      <c r="AI115" s="81" t="str">
        <f t="shared" si="45"/>
        <v>-</v>
      </c>
      <c r="AJ115" s="81" t="str">
        <f t="shared" si="45"/>
        <v>-</v>
      </c>
      <c r="AK115" s="81" t="str">
        <f t="shared" si="45"/>
        <v>-</v>
      </c>
      <c r="AL115" s="81" t="str">
        <f t="shared" si="45"/>
        <v>-</v>
      </c>
      <c r="AM115" s="81" t="str">
        <f t="shared" si="45"/>
        <v>-</v>
      </c>
      <c r="AN115" s="81" t="str">
        <f t="shared" si="45"/>
        <v>-</v>
      </c>
      <c r="AO115" s="81" t="str">
        <f t="shared" si="45"/>
        <v>-</v>
      </c>
      <c r="AP115" s="81" t="str">
        <f t="shared" si="45"/>
        <v>-</v>
      </c>
      <c r="AQ115" s="81" t="str">
        <f t="shared" si="45"/>
        <v>-</v>
      </c>
      <c r="AR115" s="81" t="str">
        <f t="shared" si="45"/>
        <v>-</v>
      </c>
      <c r="AS115" s="81" t="str">
        <f t="shared" si="45"/>
        <v>-</v>
      </c>
      <c r="AT115" s="81" t="str">
        <f t="shared" si="45"/>
        <v>-</v>
      </c>
      <c r="AU115" s="81" t="str">
        <f t="shared" si="45"/>
        <v>-</v>
      </c>
      <c r="AV115" s="81" t="str">
        <f t="shared" si="45"/>
        <v>-</v>
      </c>
      <c r="AW115" s="81" t="str">
        <f t="shared" si="45"/>
        <v>-</v>
      </c>
      <c r="AX115" s="81" t="str">
        <f t="shared" si="45"/>
        <v>-</v>
      </c>
      <c r="AY115" s="81" t="str">
        <f t="shared" si="45"/>
        <v>-</v>
      </c>
      <c r="AZ115" s="81" t="str">
        <f t="shared" si="45"/>
        <v>-</v>
      </c>
      <c r="BA115" s="81" t="str">
        <f t="shared" si="45"/>
        <v>-</v>
      </c>
      <c r="BB115" s="81" t="str">
        <f t="shared" si="45"/>
        <v>-</v>
      </c>
      <c r="BC115" s="81" t="str">
        <f t="shared" si="45"/>
        <v>-</v>
      </c>
    </row>
    <row r="116" spans="1:55" s="62" customFormat="1">
      <c r="C116" s="78"/>
    </row>
    <row r="117" spans="1:55">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c r="C129" s="79"/>
      <c r="Z129" s="62"/>
    </row>
    <row r="130" spans="3:26" s="63" customFormat="1">
      <c r="C130" s="79"/>
      <c r="Z130" s="62"/>
    </row>
    <row r="131" spans="3:26" s="63" customFormat="1">
      <c r="C131" s="79"/>
      <c r="Z131" s="62"/>
    </row>
    <row r="132" spans="3:26" s="63" customFormat="1">
      <c r="C132" s="79"/>
      <c r="Z132" s="62"/>
    </row>
    <row r="133" spans="3:26" s="63" customFormat="1">
      <c r="C133" s="79"/>
      <c r="Z133" s="62"/>
    </row>
    <row r="134" spans="3:26" s="63" customFormat="1">
      <c r="C134" s="79"/>
      <c r="Z134" s="62"/>
    </row>
    <row r="135" spans="3:26" s="63" customFormat="1">
      <c r="C135" s="79"/>
      <c r="Z135" s="62"/>
    </row>
    <row r="136" spans="3:26" s="63" customFormat="1">
      <c r="C136" s="79"/>
      <c r="Z136" s="62"/>
    </row>
    <row r="137" spans="3:26" s="63" customFormat="1">
      <c r="C137" s="79"/>
      <c r="Z137" s="62"/>
    </row>
    <row r="138" spans="3:26" s="63" customFormat="1">
      <c r="C138" s="79"/>
      <c r="Z138" s="62"/>
    </row>
    <row r="139" spans="3:26" s="63" customFormat="1">
      <c r="C139" s="79"/>
      <c r="Z139" s="62"/>
    </row>
    <row r="140" spans="3:26" s="63" customFormat="1">
      <c r="C140" s="79"/>
      <c r="Z140" s="62"/>
    </row>
    <row r="141" spans="3:26" s="63" customFormat="1">
      <c r="C141" s="79"/>
      <c r="Z141" s="62"/>
    </row>
    <row r="142" spans="3:26" s="63" customFormat="1">
      <c r="C142" s="79"/>
      <c r="Z142" s="62"/>
    </row>
    <row r="143" spans="3:26" s="63" customFormat="1">
      <c r="C143" s="79"/>
      <c r="Z143" s="62"/>
    </row>
    <row r="144" spans="3:26" s="63" customFormat="1">
      <c r="C144" s="79"/>
      <c r="Z144" s="62"/>
    </row>
    <row r="145" spans="3:26" s="63" customFormat="1">
      <c r="C145" s="79"/>
      <c r="Z145" s="62"/>
    </row>
    <row r="146" spans="3:26" s="63" customFormat="1">
      <c r="C146" s="79"/>
      <c r="Z146" s="62"/>
    </row>
    <row r="147" spans="3:26" s="63" customFormat="1">
      <c r="C147" s="79"/>
      <c r="Z147" s="62"/>
    </row>
    <row r="148" spans="3:26" s="63" customFormat="1">
      <c r="C148" s="79"/>
      <c r="Z148" s="62"/>
    </row>
    <row r="149" spans="3:26" s="63" customFormat="1">
      <c r="C149" s="79"/>
      <c r="Z149" s="62"/>
    </row>
    <row r="150" spans="3:26" s="63" customFormat="1">
      <c r="C150" s="79"/>
      <c r="Z150" s="62"/>
    </row>
    <row r="151" spans="3:26" s="63" customFormat="1">
      <c r="C151" s="79"/>
      <c r="Z151" s="62"/>
    </row>
    <row r="152" spans="3:26" s="63" customFormat="1">
      <c r="C152" s="79"/>
      <c r="Z152" s="62"/>
    </row>
    <row r="153" spans="3:26" s="63" customFormat="1">
      <c r="C153" s="79"/>
      <c r="Z153" s="62"/>
    </row>
    <row r="154" spans="3:26" s="63" customFormat="1">
      <c r="C154" s="79"/>
      <c r="Z154" s="62"/>
    </row>
    <row r="155" spans="3:26" s="63" customFormat="1">
      <c r="C155" s="79"/>
      <c r="Z155" s="62"/>
    </row>
    <row r="156" spans="3:26" s="63" customFormat="1">
      <c r="C156" s="79"/>
      <c r="Z156" s="62"/>
    </row>
    <row r="157" spans="3:26" s="63" customFormat="1">
      <c r="C157" s="79"/>
      <c r="Z157" s="62"/>
    </row>
    <row r="158" spans="3:26" s="63" customFormat="1">
      <c r="C158" s="79"/>
      <c r="Z158" s="62"/>
    </row>
    <row r="159" spans="3:26" s="63" customFormat="1">
      <c r="C159" s="79"/>
      <c r="Z159" s="62"/>
    </row>
    <row r="160" spans="3:26" s="63" customFormat="1">
      <c r="C160" s="79"/>
      <c r="Z160" s="62"/>
    </row>
    <row r="161" spans="3:26" s="63" customFormat="1">
      <c r="C161" s="79"/>
      <c r="Z161" s="62"/>
    </row>
    <row r="162" spans="3:26" s="63" customFormat="1">
      <c r="C162" s="79"/>
      <c r="Z162" s="62"/>
    </row>
    <row r="163" spans="3:26" s="63" customFormat="1">
      <c r="C163" s="79"/>
      <c r="Z163" s="62"/>
    </row>
    <row r="164" spans="3:26" s="63" customFormat="1">
      <c r="C164" s="79"/>
      <c r="Z164" s="62"/>
    </row>
    <row r="165" spans="3:26" s="63" customFormat="1">
      <c r="C165" s="79"/>
      <c r="Z165" s="62"/>
    </row>
    <row r="166" spans="3:26" s="63" customFormat="1">
      <c r="C166" s="79"/>
      <c r="Z166" s="62"/>
    </row>
    <row r="167" spans="3:26" s="63" customFormat="1">
      <c r="C167" s="79"/>
      <c r="Z167" s="62"/>
    </row>
    <row r="168" spans="3:26" s="63" customFormat="1">
      <c r="C168" s="79"/>
      <c r="Z168" s="62"/>
    </row>
    <row r="169" spans="3:26" s="63" customFormat="1">
      <c r="C169" s="79"/>
      <c r="Z169" s="62"/>
    </row>
    <row r="170" spans="3:26" s="63" customFormat="1">
      <c r="C170" s="79"/>
      <c r="Z170" s="62"/>
    </row>
    <row r="171" spans="3:26" s="63" customFormat="1">
      <c r="C171" s="79"/>
      <c r="Z171" s="62"/>
    </row>
    <row r="172" spans="3:26" s="63" customFormat="1">
      <c r="C172" s="79"/>
      <c r="Z172" s="62"/>
    </row>
    <row r="173" spans="3:26" s="63" customFormat="1">
      <c r="C173" s="79"/>
      <c r="Z173" s="62"/>
    </row>
    <row r="174" spans="3:26" s="63" customFormat="1">
      <c r="C174" s="79"/>
      <c r="Z174" s="62"/>
    </row>
    <row r="175" spans="3:26" s="63" customFormat="1">
      <c r="C175" s="79"/>
      <c r="Z175" s="62"/>
    </row>
    <row r="176" spans="3:26" s="63" customFormat="1">
      <c r="C176" s="79"/>
      <c r="Z176" s="62"/>
    </row>
    <row r="177" spans="3:26" s="63" customFormat="1">
      <c r="C177" s="79"/>
      <c r="Z177" s="62"/>
    </row>
    <row r="178" spans="3:26" s="63" customFormat="1">
      <c r="C178" s="79"/>
      <c r="Z178" s="62"/>
    </row>
    <row r="179" spans="3:26" s="63" customFormat="1">
      <c r="C179" s="79"/>
      <c r="Z179" s="62"/>
    </row>
    <row r="180" spans="3:26" s="63" customFormat="1">
      <c r="C180" s="79"/>
      <c r="Z180" s="62"/>
    </row>
    <row r="181" spans="3:26" s="63" customFormat="1">
      <c r="C181" s="79"/>
      <c r="Z181" s="62"/>
    </row>
    <row r="182" spans="3:26" s="63" customFormat="1">
      <c r="C182" s="79"/>
      <c r="Z182" s="62"/>
    </row>
    <row r="183" spans="3:26" s="63" customFormat="1">
      <c r="C183" s="79"/>
      <c r="Z183" s="62"/>
    </row>
    <row r="184" spans="3:26" s="63" customFormat="1">
      <c r="C184" s="79"/>
      <c r="Z184" s="62"/>
    </row>
    <row r="185" spans="3:26" s="63" customFormat="1">
      <c r="C185" s="79"/>
      <c r="Z185" s="62"/>
    </row>
    <row r="186" spans="3:26" s="63" customFormat="1">
      <c r="C186" s="79"/>
      <c r="Z186" s="62"/>
    </row>
    <row r="187" spans="3:26" s="63" customFormat="1">
      <c r="C187" s="79"/>
      <c r="Z187" s="62"/>
    </row>
    <row r="188" spans="3:26" s="63" customFormat="1">
      <c r="C188" s="79"/>
      <c r="Z188" s="62"/>
    </row>
    <row r="189" spans="3:26" s="63" customFormat="1">
      <c r="C189" s="79"/>
      <c r="Z189" s="62"/>
    </row>
    <row r="190" spans="3:26" s="63" customFormat="1">
      <c r="C190" s="79"/>
      <c r="Z190" s="62"/>
    </row>
    <row r="191" spans="3:26" s="63" customFormat="1">
      <c r="C191" s="79"/>
      <c r="Z191" s="62"/>
    </row>
    <row r="192" spans="3:26" s="63" customFormat="1">
      <c r="C192" s="79"/>
      <c r="Z192" s="62"/>
    </row>
    <row r="193" spans="3:26" s="63" customFormat="1">
      <c r="C193" s="79"/>
      <c r="Z193" s="62"/>
    </row>
    <row r="194" spans="3:26" s="63" customFormat="1">
      <c r="C194" s="79"/>
      <c r="Z194" s="62"/>
    </row>
    <row r="195" spans="3:26" s="63" customFormat="1">
      <c r="C195" s="79"/>
      <c r="Z195" s="62"/>
    </row>
    <row r="196" spans="3:26" s="63" customFormat="1">
      <c r="C196" s="79"/>
      <c r="Z196" s="62"/>
    </row>
    <row r="197" spans="3:26" s="63" customFormat="1">
      <c r="C197" s="79"/>
      <c r="Z197" s="62"/>
    </row>
    <row r="198" spans="3:26" s="63" customFormat="1">
      <c r="C198" s="79"/>
      <c r="Z198" s="62"/>
    </row>
    <row r="199" spans="3:26" s="63" customFormat="1">
      <c r="C199" s="79"/>
      <c r="Z199" s="62"/>
    </row>
    <row r="200" spans="3:26" s="63" customFormat="1">
      <c r="C200" s="79"/>
      <c r="Z200" s="62"/>
    </row>
    <row r="201" spans="3:26" s="63" customFormat="1">
      <c r="C201" s="79"/>
      <c r="Z201" s="62"/>
    </row>
    <row r="202" spans="3:26" s="63" customFormat="1">
      <c r="C202" s="79"/>
      <c r="Z202" s="62"/>
    </row>
    <row r="203" spans="3:26" s="63" customFormat="1">
      <c r="C203" s="79"/>
      <c r="Z203" s="62"/>
    </row>
    <row r="204" spans="3:26" s="63" customFormat="1">
      <c r="C204" s="79"/>
      <c r="Z204" s="62"/>
    </row>
    <row r="205" spans="3:26" s="63" customFormat="1">
      <c r="C205" s="79"/>
      <c r="Z205" s="62"/>
    </row>
    <row r="206" spans="3:26" s="63" customFormat="1">
      <c r="C206" s="79"/>
      <c r="Z206" s="62"/>
    </row>
    <row r="207" spans="3:26" s="63" customFormat="1">
      <c r="C207" s="79"/>
      <c r="Z207" s="62"/>
    </row>
    <row r="208" spans="3:26" s="63" customFormat="1">
      <c r="C208" s="79"/>
      <c r="Z208" s="62"/>
    </row>
    <row r="209" spans="3:26" s="63" customFormat="1">
      <c r="C209" s="79"/>
      <c r="Z209" s="62"/>
    </row>
    <row r="210" spans="3:26" s="63" customFormat="1">
      <c r="C210" s="79"/>
      <c r="Z210" s="62"/>
    </row>
    <row r="211" spans="3:26" s="63" customFormat="1">
      <c r="C211" s="79"/>
      <c r="Z211" s="62"/>
    </row>
    <row r="212" spans="3:26" s="63" customFormat="1">
      <c r="C212" s="79"/>
      <c r="Z212" s="62"/>
    </row>
    <row r="213" spans="3:26" s="63" customFormat="1">
      <c r="C213" s="79"/>
      <c r="Z213" s="62"/>
    </row>
    <row r="214" spans="3:26" s="63" customFormat="1">
      <c r="C214" s="79"/>
      <c r="Z214" s="62"/>
    </row>
    <row r="215" spans="3:26" s="63" customFormat="1">
      <c r="C215" s="79"/>
      <c r="Z215" s="62"/>
    </row>
    <row r="216" spans="3:26" s="63" customFormat="1">
      <c r="C216" s="79"/>
      <c r="Z216" s="62"/>
    </row>
    <row r="217" spans="3:26" s="63" customFormat="1">
      <c r="C217" s="79"/>
      <c r="Z217" s="62"/>
    </row>
    <row r="218" spans="3:26" s="63" customFormat="1">
      <c r="C218" s="79"/>
      <c r="Z218" s="62"/>
    </row>
    <row r="219" spans="3:26" s="63" customFormat="1">
      <c r="C219" s="79"/>
      <c r="Z219" s="62"/>
    </row>
    <row r="220" spans="3:26" s="63" customFormat="1">
      <c r="C220" s="79"/>
      <c r="Z220" s="62"/>
    </row>
    <row r="221" spans="3:26" s="63" customFormat="1">
      <c r="C221" s="79"/>
      <c r="Z221" s="62"/>
    </row>
    <row r="222" spans="3:26" s="63" customFormat="1">
      <c r="C222" s="79"/>
      <c r="Z222" s="62"/>
    </row>
    <row r="223" spans="3:26" s="63" customFormat="1">
      <c r="C223" s="79"/>
      <c r="Z223" s="62"/>
    </row>
    <row r="224" spans="3:26" s="63" customFormat="1">
      <c r="C224" s="79"/>
      <c r="Z224" s="62"/>
    </row>
    <row r="225" spans="3:26" s="63" customFormat="1">
      <c r="C225" s="79"/>
      <c r="Z225" s="62"/>
    </row>
    <row r="226" spans="3:26" s="63" customFormat="1">
      <c r="C226" s="79"/>
      <c r="Z226" s="62"/>
    </row>
    <row r="227" spans="3:26" s="63" customFormat="1">
      <c r="C227" s="79"/>
      <c r="Z227" s="62"/>
    </row>
    <row r="228" spans="3:26" s="63" customFormat="1">
      <c r="C228" s="79"/>
      <c r="Z228" s="62"/>
    </row>
    <row r="229" spans="3:26" s="63" customFormat="1">
      <c r="C229" s="79"/>
      <c r="Z229" s="62"/>
    </row>
    <row r="230" spans="3:26" s="63" customFormat="1">
      <c r="C230" s="79"/>
      <c r="Z230" s="62"/>
    </row>
    <row r="231" spans="3:26" s="63" customFormat="1">
      <c r="C231" s="79"/>
      <c r="Z231" s="62"/>
    </row>
    <row r="232" spans="3:26" s="63" customFormat="1">
      <c r="C232" s="79"/>
      <c r="Z232" s="62"/>
    </row>
    <row r="233" spans="3:26" s="63" customFormat="1">
      <c r="C233" s="79"/>
      <c r="Z233" s="62"/>
    </row>
    <row r="234" spans="3:26" s="63" customFormat="1">
      <c r="C234" s="79"/>
      <c r="Z234" s="62"/>
    </row>
    <row r="235" spans="3:26" s="63" customFormat="1">
      <c r="C235" s="79"/>
      <c r="Z235" s="62"/>
    </row>
    <row r="236" spans="3:26" s="63" customFormat="1">
      <c r="C236" s="79"/>
      <c r="Z236" s="62"/>
    </row>
    <row r="237" spans="3:26" s="63" customFormat="1">
      <c r="C237" s="79"/>
      <c r="Z237" s="62"/>
    </row>
    <row r="238" spans="3:26" s="63" customFormat="1">
      <c r="C238" s="79"/>
      <c r="Z238" s="62"/>
    </row>
    <row r="239" spans="3:26" s="63" customFormat="1">
      <c r="C239" s="79"/>
      <c r="Z239" s="62"/>
    </row>
    <row r="240" spans="3:26" s="63" customFormat="1">
      <c r="C240" s="79"/>
      <c r="Z240" s="62"/>
    </row>
    <row r="241" spans="1:25">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 ref="P7:BC7"/>
    <mergeCell ref="P8:BC8"/>
    <mergeCell ref="C64:C76"/>
    <mergeCell ref="E64:E76"/>
    <mergeCell ref="B51:B63"/>
    <mergeCell ref="C51:C63"/>
    <mergeCell ref="E51:E63"/>
    <mergeCell ref="B3:L3"/>
    <mergeCell ref="G8:N8"/>
    <mergeCell ref="B12:B24"/>
    <mergeCell ref="C12:C24"/>
    <mergeCell ref="E12:E24"/>
    <mergeCell ref="B7:B11"/>
    <mergeCell ref="C7:C11"/>
    <mergeCell ref="D7:D11"/>
    <mergeCell ref="E7:E8"/>
    <mergeCell ref="G7:N7"/>
  </mergeCells>
  <pageMargins left="0.7" right="0.7" top="0.75" bottom="0.75" header="0.3" footer="0.3"/>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B1:Z21"/>
  <sheetViews>
    <sheetView showGridLines="0" workbookViewId="0"/>
  </sheetViews>
  <sheetFormatPr defaultColWidth="9.1796875" defaultRowHeight="13.5"/>
  <cols>
    <col min="1" max="1" width="6.453125" style="63" customWidth="1"/>
    <col min="2" max="2" width="10.453125" style="63" customWidth="1"/>
    <col min="3" max="13" width="9.1796875" style="63" customWidth="1"/>
    <col min="14" max="17" width="9.1796875" style="63"/>
    <col min="18" max="18" width="10.1796875" style="63" bestFit="1" customWidth="1"/>
    <col min="19" max="16384" width="9.1796875" style="63"/>
  </cols>
  <sheetData>
    <row r="1" spans="2:26" s="60" customFormat="1" ht="12.65" customHeight="1"/>
    <row r="2" spans="2:26" s="60" customFormat="1" ht="18.649999999999999" customHeight="1">
      <c r="B2" s="27" t="s">
        <v>196</v>
      </c>
      <c r="D2" s="27"/>
      <c r="E2" s="27"/>
      <c r="F2" s="27"/>
      <c r="G2" s="27"/>
      <c r="H2" s="27"/>
      <c r="I2" s="27"/>
      <c r="J2" s="27"/>
    </row>
    <row r="3" spans="2:26" s="60" customFormat="1" ht="33.75" customHeight="1">
      <c r="B3" s="171" t="s">
        <v>197</v>
      </c>
      <c r="C3" s="171"/>
      <c r="D3" s="171"/>
      <c r="E3" s="171"/>
      <c r="F3" s="171"/>
      <c r="G3" s="171"/>
      <c r="H3" s="171"/>
      <c r="I3" s="171"/>
      <c r="J3" s="171"/>
      <c r="K3" s="171"/>
      <c r="L3" s="61"/>
      <c r="M3" s="61"/>
      <c r="N3" s="61"/>
      <c r="O3" s="61"/>
      <c r="P3" s="61"/>
      <c r="Q3" s="61"/>
      <c r="R3" s="61"/>
      <c r="S3" s="61"/>
      <c r="T3" s="61"/>
      <c r="U3" s="61"/>
      <c r="V3" s="61"/>
      <c r="W3" s="61"/>
      <c r="X3" s="61"/>
      <c r="Y3" s="61"/>
      <c r="Z3" s="61"/>
    </row>
    <row r="4" spans="2:26" s="60" customFormat="1" ht="12.65" customHeight="1"/>
    <row r="5" spans="2:26" hidden="1">
      <c r="B5" s="62"/>
      <c r="C5" s="62"/>
      <c r="D5" s="62"/>
      <c r="E5" s="62"/>
      <c r="F5" s="62"/>
      <c r="G5" s="62"/>
      <c r="H5" s="62"/>
      <c r="I5" s="62"/>
      <c r="J5" s="62"/>
      <c r="K5" s="62"/>
      <c r="L5" s="62"/>
    </row>
    <row r="6" spans="2:26" ht="14.25" customHeight="1">
      <c r="B6" s="204" t="s">
        <v>148</v>
      </c>
      <c r="C6" s="205" t="s">
        <v>198</v>
      </c>
      <c r="D6" s="206"/>
      <c r="E6" s="206"/>
      <c r="F6" s="206"/>
      <c r="G6" s="206"/>
      <c r="H6" s="206"/>
      <c r="I6" s="206"/>
      <c r="J6" s="206"/>
      <c r="K6" s="206"/>
      <c r="L6" s="206"/>
      <c r="M6" s="206"/>
      <c r="N6" s="206"/>
      <c r="O6" s="206"/>
      <c r="P6" s="206"/>
      <c r="Q6" s="206"/>
      <c r="R6" s="206"/>
    </row>
    <row r="7" spans="2:26">
      <c r="B7" s="204"/>
      <c r="C7" s="19" t="s">
        <v>116</v>
      </c>
      <c r="D7" s="19" t="s">
        <v>117</v>
      </c>
      <c r="E7" s="19" t="s">
        <v>118</v>
      </c>
      <c r="F7" s="19" t="s">
        <v>119</v>
      </c>
      <c r="G7" s="19" t="s">
        <v>173</v>
      </c>
      <c r="H7" s="19" t="s">
        <v>174</v>
      </c>
      <c r="I7" s="13" t="s">
        <v>175</v>
      </c>
      <c r="J7" s="13" t="s">
        <v>176</v>
      </c>
      <c r="K7" s="13" t="s">
        <v>177</v>
      </c>
      <c r="L7" s="13" t="s">
        <v>465</v>
      </c>
      <c r="M7" s="13" t="s">
        <v>466</v>
      </c>
      <c r="N7" s="13" t="s">
        <v>467</v>
      </c>
      <c r="O7" s="13" t="s">
        <v>468</v>
      </c>
      <c r="P7" s="13" t="s">
        <v>469</v>
      </c>
      <c r="Q7" s="13" t="s">
        <v>470</v>
      </c>
      <c r="R7" s="13" t="s">
        <v>471</v>
      </c>
    </row>
    <row r="8" spans="2:26">
      <c r="B8" s="84" t="s">
        <v>155</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t="str">
        <f>IF('3e ECN charges'!AT$9="-","-",SUMIF('3e ECN charges'!$C$9:$C$41,'2c ECN charge by LDZ'!$B8,'3e ECN charges'!AT$9:AT$41)/SUMIF('3e ECN charges'!$C$9:$C$41,'2c ECN charge by LDZ'!$B8,'3e ECN charges'!AD$9:AD$41))</f>
        <v>-</v>
      </c>
      <c r="N8" s="95" t="str">
        <f>IF('3e ECN charges'!AU$9="-","-",SUMIF('3e ECN charges'!$C$9:$C$41,'2c ECN charge by LDZ'!$B8,'3e ECN charges'!AU$9:AU$41)/SUMIF('3e ECN charges'!$C$9:$C$41,'2c ECN charge by LDZ'!$B8,'3e ECN charges'!AE$9:AE$41))</f>
        <v>-</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156</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t="str">
        <f>IF('3e ECN charges'!AT$9="-","-",SUMIF('3e ECN charges'!$C$9:$C$41,'2c ECN charge by LDZ'!$B9,'3e ECN charges'!AT$9:AT$41)/SUMIF('3e ECN charges'!$C$9:$C$41,'2c ECN charge by LDZ'!$B9,'3e ECN charges'!AD$9:AD$41))</f>
        <v>-</v>
      </c>
      <c r="N9" s="95" t="str">
        <f>IF('3e ECN charges'!AU$9="-","-",SUMIF('3e ECN charges'!$C$9:$C$41,'2c ECN charge by LDZ'!$B9,'3e ECN charges'!AU$9:AU$41)/SUMIF('3e ECN charges'!$C$9:$C$41,'2c ECN charge by LDZ'!$B9,'3e ECN charges'!AE$9:AE$41))</f>
        <v>-</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157</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t="str">
        <f>IF('3e ECN charges'!AT$9="-","-",SUMIF('3e ECN charges'!$C$9:$C$41,'2c ECN charge by LDZ'!$B10,'3e ECN charges'!AT$9:AT$41)/SUMIF('3e ECN charges'!$C$9:$C$41,'2c ECN charge by LDZ'!$B10,'3e ECN charges'!AD$9:AD$41))</f>
        <v>-</v>
      </c>
      <c r="N10" s="95" t="str">
        <f>IF('3e ECN charges'!AU$9="-","-",SUMIF('3e ECN charges'!$C$9:$C$41,'2c ECN charge by LDZ'!$B10,'3e ECN charges'!AU$9:AU$41)/SUMIF('3e ECN charges'!$C$9:$C$41,'2c ECN charge by LDZ'!$B10,'3e ECN charges'!AE$9:AE$41))</f>
        <v>-</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158</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t="str">
        <f>IF('3e ECN charges'!AT$9="-","-",SUMIF('3e ECN charges'!$C$9:$C$41,'2c ECN charge by LDZ'!$B11,'3e ECN charges'!AT$9:AT$41)/SUMIF('3e ECN charges'!$C$9:$C$41,'2c ECN charge by LDZ'!$B11,'3e ECN charges'!AD$9:AD$41))</f>
        <v>-</v>
      </c>
      <c r="N11" s="95" t="str">
        <f>IF('3e ECN charges'!AU$9="-","-",SUMIF('3e ECN charges'!$C$9:$C$41,'2c ECN charge by LDZ'!$B11,'3e ECN charges'!AU$9:AU$41)/SUMIF('3e ECN charges'!$C$9:$C$41,'2c ECN charge by LDZ'!$B11,'3e ECN charges'!AE$9:AE$41))</f>
        <v>-</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159</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t="str">
        <f>IF('3e ECN charges'!AT$9="-","-",SUMIF('3e ECN charges'!$C$9:$C$41,'2c ECN charge by LDZ'!$B12,'3e ECN charges'!AT$9:AT$41)/SUMIF('3e ECN charges'!$C$9:$C$41,'2c ECN charge by LDZ'!$B12,'3e ECN charges'!AD$9:AD$41))</f>
        <v>-</v>
      </c>
      <c r="N12" s="95" t="str">
        <f>IF('3e ECN charges'!AU$9="-","-",SUMIF('3e ECN charges'!$C$9:$C$41,'2c ECN charge by LDZ'!$B12,'3e ECN charges'!AU$9:AU$41)/SUMIF('3e ECN charges'!$C$9:$C$41,'2c ECN charge by LDZ'!$B12,'3e ECN charges'!AE$9:AE$41))</f>
        <v>-</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160</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t="str">
        <f>IF('3e ECN charges'!AT$9="-","-",SUMIF('3e ECN charges'!$C$9:$C$41,'2c ECN charge by LDZ'!$B13,'3e ECN charges'!AT$9:AT$41)/SUMIF('3e ECN charges'!$C$9:$C$41,'2c ECN charge by LDZ'!$B13,'3e ECN charges'!AD$9:AD$41))</f>
        <v>-</v>
      </c>
      <c r="N13" s="95" t="str">
        <f>IF('3e ECN charges'!AU$9="-","-",SUMIF('3e ECN charges'!$C$9:$C$41,'2c ECN charge by LDZ'!$B13,'3e ECN charges'!AU$9:AU$41)/SUMIF('3e ECN charges'!$C$9:$C$41,'2c ECN charge by LDZ'!$B13,'3e ECN charges'!AE$9:AE$41))</f>
        <v>-</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161</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t="str">
        <f>IF('3e ECN charges'!AT$9="-","-",SUMIF('3e ECN charges'!$C$9:$C$41,'2c ECN charge by LDZ'!$B14,'3e ECN charges'!AT$9:AT$41)/SUMIF('3e ECN charges'!$C$9:$C$41,'2c ECN charge by LDZ'!$B14,'3e ECN charges'!AD$9:AD$41))</f>
        <v>-</v>
      </c>
      <c r="N14" s="95" t="str">
        <f>IF('3e ECN charges'!AU$9="-","-",SUMIF('3e ECN charges'!$C$9:$C$41,'2c ECN charge by LDZ'!$B14,'3e ECN charges'!AU$9:AU$41)/SUMIF('3e ECN charges'!$C$9:$C$41,'2c ECN charge by LDZ'!$B14,'3e ECN charges'!AE$9:AE$41))</f>
        <v>-</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162</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t="str">
        <f>IF('3e ECN charges'!AT$9="-","-",SUMIF('3e ECN charges'!$C$9:$C$41,'2c ECN charge by LDZ'!$B15,'3e ECN charges'!AT$9:AT$41)/SUMIF('3e ECN charges'!$C$9:$C$41,'2c ECN charge by LDZ'!$B15,'3e ECN charges'!AD$9:AD$41))</f>
        <v>-</v>
      </c>
      <c r="N15" s="95" t="str">
        <f>IF('3e ECN charges'!AU$9="-","-",SUMIF('3e ECN charges'!$C$9:$C$41,'2c ECN charge by LDZ'!$B15,'3e ECN charges'!AU$9:AU$41)/SUMIF('3e ECN charges'!$C$9:$C$41,'2c ECN charge by LDZ'!$B15,'3e ECN charges'!AE$9:AE$41))</f>
        <v>-</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163</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t="str">
        <f>IF('3e ECN charges'!AT$9="-","-",SUMIF('3e ECN charges'!$C$9:$C$41,'2c ECN charge by LDZ'!$B16,'3e ECN charges'!AT$9:AT$41)/SUMIF('3e ECN charges'!$C$9:$C$41,'2c ECN charge by LDZ'!$B16,'3e ECN charges'!AD$9:AD$41))</f>
        <v>-</v>
      </c>
      <c r="N16" s="95" t="str">
        <f>IF('3e ECN charges'!AU$9="-","-",SUMIF('3e ECN charges'!$C$9:$C$41,'2c ECN charge by LDZ'!$B16,'3e ECN charges'!AU$9:AU$41)/SUMIF('3e ECN charges'!$C$9:$C$41,'2c ECN charge by LDZ'!$B16,'3e ECN charges'!AE$9:AE$41))</f>
        <v>-</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164</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t="str">
        <f>IF('3e ECN charges'!AT$9="-","-",SUMIF('3e ECN charges'!$C$9:$C$41,'2c ECN charge by LDZ'!$B17,'3e ECN charges'!AT$9:AT$41)/SUMIF('3e ECN charges'!$C$9:$C$41,'2c ECN charge by LDZ'!$B17,'3e ECN charges'!AD$9:AD$41))</f>
        <v>-</v>
      </c>
      <c r="N17" s="95" t="str">
        <f>IF('3e ECN charges'!AU$9="-","-",SUMIF('3e ECN charges'!$C$9:$C$41,'2c ECN charge by LDZ'!$B17,'3e ECN charges'!AU$9:AU$41)/SUMIF('3e ECN charges'!$C$9:$C$41,'2c ECN charge by LDZ'!$B17,'3e ECN charges'!AE$9:AE$41))</f>
        <v>-</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165</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t="str">
        <f>IF('3e ECN charges'!AT$9="-","-",SUMIF('3e ECN charges'!$C$9:$C$41,'2c ECN charge by LDZ'!$B18,'3e ECN charges'!AT$9:AT$41)/SUMIF('3e ECN charges'!$C$9:$C$41,'2c ECN charge by LDZ'!$B18,'3e ECN charges'!AD$9:AD$41))</f>
        <v>-</v>
      </c>
      <c r="N18" s="95" t="str">
        <f>IF('3e ECN charges'!AU$9="-","-",SUMIF('3e ECN charges'!$C$9:$C$41,'2c ECN charge by LDZ'!$B18,'3e ECN charges'!AU$9:AU$41)/SUMIF('3e ECN charges'!$C$9:$C$41,'2c ECN charge by LDZ'!$B18,'3e ECN charges'!AE$9:AE$41))</f>
        <v>-</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166</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t="str">
        <f>IF('3e ECN charges'!AT$9="-","-",SUMIF('3e ECN charges'!$C$9:$C$41,'2c ECN charge by LDZ'!$B19,'3e ECN charges'!AT$9:AT$41)/SUMIF('3e ECN charges'!$C$9:$C$41,'2c ECN charge by LDZ'!$B19,'3e ECN charges'!AD$9:AD$41))</f>
        <v>-</v>
      </c>
      <c r="N19" s="95" t="str">
        <f>IF('3e ECN charges'!AU$9="-","-",SUMIF('3e ECN charges'!$C$9:$C$41,'2c ECN charge by LDZ'!$B19,'3e ECN charges'!AU$9:AU$41)/SUMIF('3e ECN charges'!$C$9:$C$41,'2c ECN charge by LDZ'!$B19,'3e ECN charges'!AE$9:AE$41))</f>
        <v>-</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167</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t="str">
        <f>IF('3e ECN charges'!AT$9="-","-",SUMIF('3e ECN charges'!$C$9:$C$41,'2c ECN charge by LDZ'!$B20,'3e ECN charges'!AT$9:AT$41)/SUMIF('3e ECN charges'!$C$9:$C$41,'2c ECN charge by LDZ'!$B20,'3e ECN charges'!AD$9:AD$41))</f>
        <v>-</v>
      </c>
      <c r="N20" s="95" t="str">
        <f>IF('3e ECN charges'!AU$9="-","-",SUMIF('3e ECN charges'!$C$9:$C$41,'2c ECN charge by LDZ'!$B20,'3e ECN charges'!AU$9:AU$41)/SUMIF('3e ECN charges'!$C$9:$C$41,'2c ECN charge by LDZ'!$B20,'3e ECN charges'!AE$9:AE$41))</f>
        <v>-</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796875" defaultRowHeight="13.5"/>
  <cols>
    <col min="1" max="1" width="6.453125" style="63" customWidth="1"/>
    <col min="2" max="2" width="21.1796875" style="63" customWidth="1"/>
    <col min="3" max="3" width="19.54296875" style="63" customWidth="1"/>
    <col min="4" max="4" width="22.453125" style="63" customWidth="1"/>
    <col min="5" max="5" width="28.54296875" style="63" customWidth="1"/>
    <col min="6" max="6" width="2.81640625" style="63" customWidth="1"/>
    <col min="7" max="14" width="17.54296875" style="63" customWidth="1"/>
    <col min="15" max="15" width="2.81640625" style="63" customWidth="1"/>
    <col min="16" max="55" width="17.54296875" style="63" customWidth="1"/>
    <col min="56" max="16384" width="9.1796875" style="63"/>
  </cols>
  <sheetData>
    <row r="1" spans="1:55" s="60" customFormat="1" ht="12.65" customHeight="1"/>
    <row r="2" spans="1:55" s="60" customFormat="1" ht="18.649999999999999" customHeight="1">
      <c r="B2" s="27" t="s">
        <v>142</v>
      </c>
      <c r="C2" s="27"/>
      <c r="D2" s="27"/>
      <c r="E2" s="27"/>
    </row>
    <row r="3" spans="1:55" s="60" customFormat="1" ht="33.65" customHeight="1">
      <c r="B3" s="171" t="s">
        <v>420</v>
      </c>
      <c r="C3" s="171"/>
      <c r="D3" s="171"/>
      <c r="E3" s="171"/>
      <c r="F3" s="171"/>
      <c r="G3" s="171"/>
      <c r="H3" s="171"/>
      <c r="I3" s="171"/>
      <c r="J3" s="171"/>
      <c r="K3" s="171"/>
      <c r="L3" s="171"/>
      <c r="M3" s="61"/>
      <c r="N3" s="61"/>
      <c r="O3" s="61"/>
      <c r="P3" s="61"/>
      <c r="Q3" s="61"/>
    </row>
    <row r="4" spans="1:55" s="60" customFormat="1" ht="12.65" customHeight="1"/>
    <row r="5" spans="1:55" s="62" customFormat="1">
      <c r="G5" s="10"/>
      <c r="P5" s="10"/>
    </row>
    <row r="6" spans="1:55" s="10" customFormat="1" ht="11.5"/>
    <row r="7" spans="1:55" s="14" customFormat="1" ht="11.5">
      <c r="A7" s="10"/>
      <c r="B7" s="202" t="s">
        <v>20</v>
      </c>
      <c r="C7" s="202" t="s">
        <v>71</v>
      </c>
      <c r="D7" s="194" t="s">
        <v>148</v>
      </c>
      <c r="E7" s="195"/>
      <c r="F7" s="29"/>
      <c r="G7" s="176" t="s">
        <v>72</v>
      </c>
      <c r="H7" s="177"/>
      <c r="I7" s="177"/>
      <c r="J7" s="177"/>
      <c r="K7" s="177"/>
      <c r="L7" s="177"/>
      <c r="M7" s="177"/>
      <c r="N7" s="178"/>
      <c r="O7" s="29"/>
      <c r="P7" s="176" t="s">
        <v>73</v>
      </c>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7"/>
    </row>
    <row r="8" spans="1:55" s="14" customFormat="1" ht="11.25" customHeight="1">
      <c r="A8" s="10"/>
      <c r="B8" s="202"/>
      <c r="C8" s="202"/>
      <c r="D8" s="194"/>
      <c r="E8" s="196"/>
      <c r="F8" s="29"/>
      <c r="G8" s="162" t="s">
        <v>150</v>
      </c>
      <c r="H8" s="163"/>
      <c r="I8" s="163"/>
      <c r="J8" s="163"/>
      <c r="K8" s="163"/>
      <c r="L8" s="163"/>
      <c r="M8" s="163"/>
      <c r="N8" s="188"/>
      <c r="O8" s="29"/>
      <c r="P8" s="162" t="s">
        <v>75</v>
      </c>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88"/>
    </row>
    <row r="9" spans="1:55" s="14" customFormat="1" ht="25.5" customHeight="1">
      <c r="A9" s="10"/>
      <c r="B9" s="202"/>
      <c r="C9" s="202"/>
      <c r="D9" s="194"/>
      <c r="E9" s="50" t="s">
        <v>76</v>
      </c>
      <c r="F9" s="29"/>
      <c r="G9" s="51" t="s">
        <v>151</v>
      </c>
      <c r="H9" s="51" t="s">
        <v>78</v>
      </c>
      <c r="I9" s="51" t="s">
        <v>152</v>
      </c>
      <c r="J9" s="51" t="s">
        <v>153</v>
      </c>
      <c r="K9" s="51" t="s">
        <v>81</v>
      </c>
      <c r="L9" s="52" t="s">
        <v>82</v>
      </c>
      <c r="M9" s="51" t="s">
        <v>83</v>
      </c>
      <c r="N9" s="51" t="s">
        <v>84</v>
      </c>
      <c r="O9" s="29"/>
      <c r="P9" s="42" t="s">
        <v>85</v>
      </c>
      <c r="Q9" s="42" t="s">
        <v>86</v>
      </c>
      <c r="R9" s="42" t="s">
        <v>87</v>
      </c>
      <c r="S9" s="53" t="s">
        <v>88</v>
      </c>
      <c r="T9" s="42" t="s">
        <v>89</v>
      </c>
      <c r="U9" s="42" t="s">
        <v>90</v>
      </c>
      <c r="V9" s="42" t="s">
        <v>91</v>
      </c>
      <c r="W9" s="42" t="s">
        <v>92</v>
      </c>
      <c r="X9" s="42" t="s">
        <v>93</v>
      </c>
      <c r="Y9" s="42" t="s">
        <v>94</v>
      </c>
      <c r="Z9" s="155" t="s">
        <v>430</v>
      </c>
      <c r="AA9" s="155" t="s">
        <v>95</v>
      </c>
      <c r="AB9" s="155" t="s">
        <v>431</v>
      </c>
      <c r="AC9" s="155" t="s">
        <v>432</v>
      </c>
      <c r="AD9" s="155" t="s">
        <v>433</v>
      </c>
      <c r="AE9" s="155" t="s">
        <v>434</v>
      </c>
      <c r="AF9" s="155" t="s">
        <v>435</v>
      </c>
      <c r="AG9" s="155" t="s">
        <v>436</v>
      </c>
      <c r="AH9" s="155" t="s">
        <v>437</v>
      </c>
      <c r="AI9" s="155" t="s">
        <v>438</v>
      </c>
      <c r="AJ9" s="155" t="s">
        <v>439</v>
      </c>
      <c r="AK9" s="155" t="s">
        <v>440</v>
      </c>
      <c r="AL9" s="155" t="s">
        <v>441</v>
      </c>
      <c r="AM9" s="155" t="s">
        <v>442</v>
      </c>
      <c r="AN9" s="155" t="s">
        <v>443</v>
      </c>
      <c r="AO9" s="155" t="s">
        <v>444</v>
      </c>
      <c r="AP9" s="155" t="s">
        <v>445</v>
      </c>
      <c r="AQ9" s="155" t="s">
        <v>446</v>
      </c>
      <c r="AR9" s="155" t="s">
        <v>447</v>
      </c>
      <c r="AS9" s="155" t="s">
        <v>448</v>
      </c>
      <c r="AT9" s="155" t="s">
        <v>449</v>
      </c>
      <c r="AU9" s="155" t="s">
        <v>450</v>
      </c>
      <c r="AV9" s="155" t="s">
        <v>451</v>
      </c>
      <c r="AW9" s="155" t="s">
        <v>452</v>
      </c>
      <c r="AX9" s="155" t="s">
        <v>453</v>
      </c>
      <c r="AY9" s="155" t="s">
        <v>454</v>
      </c>
      <c r="AZ9" s="155" t="s">
        <v>455</v>
      </c>
      <c r="BA9" s="155" t="s">
        <v>456</v>
      </c>
      <c r="BB9" s="155" t="s">
        <v>457</v>
      </c>
      <c r="BC9" s="155" t="s">
        <v>458</v>
      </c>
    </row>
    <row r="10" spans="1:55" s="14" customFormat="1" ht="15" customHeight="1">
      <c r="A10" s="10"/>
      <c r="B10" s="202"/>
      <c r="C10" s="202"/>
      <c r="D10" s="194"/>
      <c r="E10" s="50" t="s">
        <v>96</v>
      </c>
      <c r="F10" s="29"/>
      <c r="G10" s="54" t="s">
        <v>97</v>
      </c>
      <c r="H10" s="54" t="s">
        <v>98</v>
      </c>
      <c r="I10" s="54" t="s">
        <v>99</v>
      </c>
      <c r="J10" s="54" t="s">
        <v>100</v>
      </c>
      <c r="K10" s="54" t="s">
        <v>101</v>
      </c>
      <c r="L10" s="55" t="s">
        <v>102</v>
      </c>
      <c r="M10" s="54" t="s">
        <v>103</v>
      </c>
      <c r="N10" s="54" t="s">
        <v>104</v>
      </c>
      <c r="O10" s="29"/>
      <c r="P10" s="54" t="s">
        <v>105</v>
      </c>
      <c r="Q10" s="54" t="s">
        <v>106</v>
      </c>
      <c r="R10" s="54" t="s">
        <v>107</v>
      </c>
      <c r="S10" s="56" t="s">
        <v>108</v>
      </c>
      <c r="T10" s="54" t="s">
        <v>109</v>
      </c>
      <c r="U10" s="54" t="s">
        <v>110</v>
      </c>
      <c r="V10" s="54" t="s">
        <v>111</v>
      </c>
      <c r="W10" s="54" t="s">
        <v>112</v>
      </c>
      <c r="X10" s="54" t="s">
        <v>113</v>
      </c>
      <c r="Y10" s="54" t="s">
        <v>114</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02"/>
      <c r="C11" s="202"/>
      <c r="D11" s="194"/>
      <c r="E11" s="16" t="s">
        <v>115</v>
      </c>
      <c r="F11" s="29"/>
      <c r="G11" s="42" t="s">
        <v>116</v>
      </c>
      <c r="H11" s="42" t="s">
        <v>116</v>
      </c>
      <c r="I11" s="42" t="s">
        <v>117</v>
      </c>
      <c r="J11" s="42" t="s">
        <v>117</v>
      </c>
      <c r="K11" s="42" t="s">
        <v>118</v>
      </c>
      <c r="L11" s="57" t="s">
        <v>118</v>
      </c>
      <c r="M11" s="42" t="s">
        <v>119</v>
      </c>
      <c r="N11" s="42" t="s">
        <v>119</v>
      </c>
      <c r="O11" s="29"/>
      <c r="P11" s="42" t="s">
        <v>120</v>
      </c>
      <c r="Q11" s="42" t="s">
        <v>121</v>
      </c>
      <c r="R11" s="42" t="s">
        <v>121</v>
      </c>
      <c r="S11" s="53" t="s">
        <v>122</v>
      </c>
      <c r="T11" s="42" t="s">
        <v>122</v>
      </c>
      <c r="U11" s="42" t="s">
        <v>123</v>
      </c>
      <c r="V11" s="42" t="s">
        <v>123</v>
      </c>
      <c r="W11" s="42" t="s">
        <v>124</v>
      </c>
      <c r="X11" s="42" t="s">
        <v>124</v>
      </c>
      <c r="Y11" s="42" t="s">
        <v>125</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65" customHeight="1">
      <c r="A12" s="10"/>
      <c r="B12" s="201" t="s">
        <v>178</v>
      </c>
      <c r="C12" s="201" t="s">
        <v>179</v>
      </c>
      <c r="D12" s="72" t="s">
        <v>155</v>
      </c>
      <c r="E12" s="200"/>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t="str">
        <f>IF('3b Load factors'!AG12="","-",('3a Demand'!$C$10*1000)/('3b Load factors'!AG12*365))</f>
        <v>-</v>
      </c>
      <c r="AG12" s="80" t="str">
        <f>IF('3b Load factors'!AH12="","-",('3a Demand'!$C$10*1000)/('3b Load factors'!AH12*365))</f>
        <v>-</v>
      </c>
      <c r="AH12" s="80" t="str">
        <f>IF('3b Load factors'!AI12="","-",('3a Demand'!$C$10*1000)/('3b Load factors'!AI12*365))</f>
        <v>-</v>
      </c>
      <c r="AI12" s="80" t="str">
        <f>IF('3b Load factors'!AJ12="","-",('3a Demand'!$C$10*1000)/('3b Load factors'!AJ12*365))</f>
        <v>-</v>
      </c>
      <c r="AJ12" s="80" t="str">
        <f>IF('3b Load factors'!AK12="","-",('3a Demand'!$C$10*1000)/('3b Load factors'!AK12*365))</f>
        <v>-</v>
      </c>
      <c r="AK12" s="80" t="str">
        <f>IF('3b Load factors'!AL12="","-",('3a Demand'!$C$10*1000)/('3b Load factors'!AL12*365))</f>
        <v>-</v>
      </c>
      <c r="AL12" s="80" t="str">
        <f>IF('3b Load factors'!AM12="","-",('3a Demand'!$C$10*1000)/('3b Load factors'!AM12*365))</f>
        <v>-</v>
      </c>
      <c r="AM12" s="80" t="str">
        <f>IF('3b Load factors'!AN12="","-",('3a Demand'!$C$10*1000)/('3b Load factors'!AN12*365))</f>
        <v>-</v>
      </c>
      <c r="AN12" s="80" t="str">
        <f>IF('3b Load factors'!AO12="","-",('3a Demand'!$C$10*1000)/('3b Load factors'!AO12*365))</f>
        <v>-</v>
      </c>
      <c r="AO12" s="80" t="str">
        <f>IF('3b Load factors'!AP12="","-",('3a Demand'!$C$10*1000)/('3b Load factors'!AP12*365))</f>
        <v>-</v>
      </c>
      <c r="AP12" s="80" t="str">
        <f>IF('3b Load factors'!AQ12="","-",('3a Demand'!$C$10*1000)/('3b Load factors'!AQ12*365))</f>
        <v>-</v>
      </c>
      <c r="AQ12" s="80" t="str">
        <f>IF('3b Load factors'!AR12="","-",('3a Demand'!$C$10*1000)/('3b Load factors'!AR12*365))</f>
        <v>-</v>
      </c>
      <c r="AR12" s="80" t="str">
        <f>IF('3b Load factors'!AS12="","-",('3a Demand'!$C$10*1000)/('3b Load factors'!AS12*365))</f>
        <v>-</v>
      </c>
      <c r="AS12" s="80" t="str">
        <f>IF('3b Load factors'!AT12="","-",('3a Demand'!$C$10*1000)/('3b Load factors'!AT12*365))</f>
        <v>-</v>
      </c>
      <c r="AT12" s="80" t="str">
        <f>IF('3b Load factors'!AU12="","-",('3a Demand'!$C$10*1000)/('3b Load factors'!AU12*365))</f>
        <v>-</v>
      </c>
      <c r="AU12" s="80" t="str">
        <f>IF('3b Load factors'!AV12="","-",('3a Demand'!$C$10*1000)/('3b Load factors'!AV12*365))</f>
        <v>-</v>
      </c>
      <c r="AV12" s="80" t="str">
        <f>IF('3b Load factors'!AW12="","-",('3a Demand'!$C$10*1000)/('3b Load factors'!AW12*365))</f>
        <v>-</v>
      </c>
      <c r="AW12" s="80" t="str">
        <f>IF('3b Load factors'!AX12="","-",('3a Demand'!$C$10*1000)/('3b Load factors'!AX12*365))</f>
        <v>-</v>
      </c>
      <c r="AX12" s="80" t="str">
        <f>IF('3b Load factors'!AY12="","-",('3a Demand'!$C$10*1000)/('3b Load factors'!AY12*365))</f>
        <v>-</v>
      </c>
      <c r="AY12" s="80" t="str">
        <f>IF('3b Load factors'!AZ12="","-",('3a Demand'!$C$10*1000)/('3b Load factors'!AZ12*365))</f>
        <v>-</v>
      </c>
      <c r="AZ12" s="80" t="str">
        <f>IF('3b Load factors'!BA12="","-",('3a Demand'!$C$10*1000)/('3b Load factors'!BA12*365))</f>
        <v>-</v>
      </c>
      <c r="BA12" s="80" t="str">
        <f>IF('3b Load factors'!BB12="","-",('3a Demand'!$C$10*1000)/('3b Load factors'!BB12*365))</f>
        <v>-</v>
      </c>
      <c r="BB12" s="80" t="str">
        <f>IF('3b Load factors'!BC12="","-",('3a Demand'!$C$10*1000)/('3b Load factors'!BC12*365))</f>
        <v>-</v>
      </c>
      <c r="BC12" s="80" t="str">
        <f>IF('3b Load factors'!BD12="","-",('3a Demand'!$C$10*1000)/('3b Load factors'!BD12*365))</f>
        <v>-</v>
      </c>
    </row>
    <row r="13" spans="1:55" s="14" customFormat="1" ht="11.5">
      <c r="A13" s="10"/>
      <c r="B13" s="201"/>
      <c r="C13" s="201"/>
      <c r="D13" s="72" t="s">
        <v>156</v>
      </c>
      <c r="E13" s="200"/>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t="str">
        <f>IF('3b Load factors'!AG13="","-",('3a Demand'!$C$10*1000)/('3b Load factors'!AG13*365))</f>
        <v>-</v>
      </c>
      <c r="AG13" s="80" t="str">
        <f>IF('3b Load factors'!AH13="","-",('3a Demand'!$C$10*1000)/('3b Load factors'!AH13*365))</f>
        <v>-</v>
      </c>
      <c r="AH13" s="80" t="str">
        <f>IF('3b Load factors'!AI13="","-",('3a Demand'!$C$10*1000)/('3b Load factors'!AI13*365))</f>
        <v>-</v>
      </c>
      <c r="AI13" s="80" t="str">
        <f>IF('3b Load factors'!AJ13="","-",('3a Demand'!$C$10*1000)/('3b Load factors'!AJ13*365))</f>
        <v>-</v>
      </c>
      <c r="AJ13" s="80" t="str">
        <f>IF('3b Load factors'!AK13="","-",('3a Demand'!$C$10*1000)/('3b Load factors'!AK13*365))</f>
        <v>-</v>
      </c>
      <c r="AK13" s="80" t="str">
        <f>IF('3b Load factors'!AL13="","-",('3a Demand'!$C$10*1000)/('3b Load factors'!AL13*365))</f>
        <v>-</v>
      </c>
      <c r="AL13" s="80" t="str">
        <f>IF('3b Load factors'!AM13="","-",('3a Demand'!$C$10*1000)/('3b Load factors'!AM13*365))</f>
        <v>-</v>
      </c>
      <c r="AM13" s="80" t="str">
        <f>IF('3b Load factors'!AN13="","-",('3a Demand'!$C$10*1000)/('3b Load factors'!AN13*365))</f>
        <v>-</v>
      </c>
      <c r="AN13" s="80" t="str">
        <f>IF('3b Load factors'!AO13="","-",('3a Demand'!$C$10*1000)/('3b Load factors'!AO13*365))</f>
        <v>-</v>
      </c>
      <c r="AO13" s="80" t="str">
        <f>IF('3b Load factors'!AP13="","-",('3a Demand'!$C$10*1000)/('3b Load factors'!AP13*365))</f>
        <v>-</v>
      </c>
      <c r="AP13" s="80" t="str">
        <f>IF('3b Load factors'!AQ13="","-",('3a Demand'!$C$10*1000)/('3b Load factors'!AQ13*365))</f>
        <v>-</v>
      </c>
      <c r="AQ13" s="80" t="str">
        <f>IF('3b Load factors'!AR13="","-",('3a Demand'!$C$10*1000)/('3b Load factors'!AR13*365))</f>
        <v>-</v>
      </c>
      <c r="AR13" s="80" t="str">
        <f>IF('3b Load factors'!AS13="","-",('3a Demand'!$C$10*1000)/('3b Load factors'!AS13*365))</f>
        <v>-</v>
      </c>
      <c r="AS13" s="80" t="str">
        <f>IF('3b Load factors'!AT13="","-",('3a Demand'!$C$10*1000)/('3b Load factors'!AT13*365))</f>
        <v>-</v>
      </c>
      <c r="AT13" s="80" t="str">
        <f>IF('3b Load factors'!AU13="","-",('3a Demand'!$C$10*1000)/('3b Load factors'!AU13*365))</f>
        <v>-</v>
      </c>
      <c r="AU13" s="80" t="str">
        <f>IF('3b Load factors'!AV13="","-",('3a Demand'!$C$10*1000)/('3b Load factors'!AV13*365))</f>
        <v>-</v>
      </c>
      <c r="AV13" s="80" t="str">
        <f>IF('3b Load factors'!AW13="","-",('3a Demand'!$C$10*1000)/('3b Load factors'!AW13*365))</f>
        <v>-</v>
      </c>
      <c r="AW13" s="80" t="str">
        <f>IF('3b Load factors'!AX13="","-",('3a Demand'!$C$10*1000)/('3b Load factors'!AX13*365))</f>
        <v>-</v>
      </c>
      <c r="AX13" s="80" t="str">
        <f>IF('3b Load factors'!AY13="","-",('3a Demand'!$C$10*1000)/('3b Load factors'!AY13*365))</f>
        <v>-</v>
      </c>
      <c r="AY13" s="80" t="str">
        <f>IF('3b Load factors'!AZ13="","-",('3a Demand'!$C$10*1000)/('3b Load factors'!AZ13*365))</f>
        <v>-</v>
      </c>
      <c r="AZ13" s="80" t="str">
        <f>IF('3b Load factors'!BA13="","-",('3a Demand'!$C$10*1000)/('3b Load factors'!BA13*365))</f>
        <v>-</v>
      </c>
      <c r="BA13" s="80" t="str">
        <f>IF('3b Load factors'!BB13="","-",('3a Demand'!$C$10*1000)/('3b Load factors'!BB13*365))</f>
        <v>-</v>
      </c>
      <c r="BB13" s="80" t="str">
        <f>IF('3b Load factors'!BC13="","-",('3a Demand'!$C$10*1000)/('3b Load factors'!BC13*365))</f>
        <v>-</v>
      </c>
      <c r="BC13" s="80" t="str">
        <f>IF('3b Load factors'!BD13="","-",('3a Demand'!$C$10*1000)/('3b Load factors'!BD13*365))</f>
        <v>-</v>
      </c>
    </row>
    <row r="14" spans="1:55" s="14" customFormat="1" ht="11.5">
      <c r="A14" s="10"/>
      <c r="B14" s="201"/>
      <c r="C14" s="201"/>
      <c r="D14" s="72" t="s">
        <v>157</v>
      </c>
      <c r="E14" s="200"/>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t="str">
        <f>IF('3b Load factors'!AG14="","-",('3a Demand'!$C$10*1000)/('3b Load factors'!AG14*365))</f>
        <v>-</v>
      </c>
      <c r="AG14" s="80" t="str">
        <f>IF('3b Load factors'!AH14="","-",('3a Demand'!$C$10*1000)/('3b Load factors'!AH14*365))</f>
        <v>-</v>
      </c>
      <c r="AH14" s="80" t="str">
        <f>IF('3b Load factors'!AI14="","-",('3a Demand'!$C$10*1000)/('3b Load factors'!AI14*365))</f>
        <v>-</v>
      </c>
      <c r="AI14" s="80" t="str">
        <f>IF('3b Load factors'!AJ14="","-",('3a Demand'!$C$10*1000)/('3b Load factors'!AJ14*365))</f>
        <v>-</v>
      </c>
      <c r="AJ14" s="80" t="str">
        <f>IF('3b Load factors'!AK14="","-",('3a Demand'!$C$10*1000)/('3b Load factors'!AK14*365))</f>
        <v>-</v>
      </c>
      <c r="AK14" s="80" t="str">
        <f>IF('3b Load factors'!AL14="","-",('3a Demand'!$C$10*1000)/('3b Load factors'!AL14*365))</f>
        <v>-</v>
      </c>
      <c r="AL14" s="80" t="str">
        <f>IF('3b Load factors'!AM14="","-",('3a Demand'!$C$10*1000)/('3b Load factors'!AM14*365))</f>
        <v>-</v>
      </c>
      <c r="AM14" s="80" t="str">
        <f>IF('3b Load factors'!AN14="","-",('3a Demand'!$C$10*1000)/('3b Load factors'!AN14*365))</f>
        <v>-</v>
      </c>
      <c r="AN14" s="80" t="str">
        <f>IF('3b Load factors'!AO14="","-",('3a Demand'!$C$10*1000)/('3b Load factors'!AO14*365))</f>
        <v>-</v>
      </c>
      <c r="AO14" s="80" t="str">
        <f>IF('3b Load factors'!AP14="","-",('3a Demand'!$C$10*1000)/('3b Load factors'!AP14*365))</f>
        <v>-</v>
      </c>
      <c r="AP14" s="80" t="str">
        <f>IF('3b Load factors'!AQ14="","-",('3a Demand'!$C$10*1000)/('3b Load factors'!AQ14*365))</f>
        <v>-</v>
      </c>
      <c r="AQ14" s="80" t="str">
        <f>IF('3b Load factors'!AR14="","-",('3a Demand'!$C$10*1000)/('3b Load factors'!AR14*365))</f>
        <v>-</v>
      </c>
      <c r="AR14" s="80" t="str">
        <f>IF('3b Load factors'!AS14="","-",('3a Demand'!$C$10*1000)/('3b Load factors'!AS14*365))</f>
        <v>-</v>
      </c>
      <c r="AS14" s="80" t="str">
        <f>IF('3b Load factors'!AT14="","-",('3a Demand'!$C$10*1000)/('3b Load factors'!AT14*365))</f>
        <v>-</v>
      </c>
      <c r="AT14" s="80" t="str">
        <f>IF('3b Load factors'!AU14="","-",('3a Demand'!$C$10*1000)/('3b Load factors'!AU14*365))</f>
        <v>-</v>
      </c>
      <c r="AU14" s="80" t="str">
        <f>IF('3b Load factors'!AV14="","-",('3a Demand'!$C$10*1000)/('3b Load factors'!AV14*365))</f>
        <v>-</v>
      </c>
      <c r="AV14" s="80" t="str">
        <f>IF('3b Load factors'!AW14="","-",('3a Demand'!$C$10*1000)/('3b Load factors'!AW14*365))</f>
        <v>-</v>
      </c>
      <c r="AW14" s="80" t="str">
        <f>IF('3b Load factors'!AX14="","-",('3a Demand'!$C$10*1000)/('3b Load factors'!AX14*365))</f>
        <v>-</v>
      </c>
      <c r="AX14" s="80" t="str">
        <f>IF('3b Load factors'!AY14="","-",('3a Demand'!$C$10*1000)/('3b Load factors'!AY14*365))</f>
        <v>-</v>
      </c>
      <c r="AY14" s="80" t="str">
        <f>IF('3b Load factors'!AZ14="","-",('3a Demand'!$C$10*1000)/('3b Load factors'!AZ14*365))</f>
        <v>-</v>
      </c>
      <c r="AZ14" s="80" t="str">
        <f>IF('3b Load factors'!BA14="","-",('3a Demand'!$C$10*1000)/('3b Load factors'!BA14*365))</f>
        <v>-</v>
      </c>
      <c r="BA14" s="80" t="str">
        <f>IF('3b Load factors'!BB14="","-",('3a Demand'!$C$10*1000)/('3b Load factors'!BB14*365))</f>
        <v>-</v>
      </c>
      <c r="BB14" s="80" t="str">
        <f>IF('3b Load factors'!BC14="","-",('3a Demand'!$C$10*1000)/('3b Load factors'!BC14*365))</f>
        <v>-</v>
      </c>
      <c r="BC14" s="80" t="str">
        <f>IF('3b Load factors'!BD14="","-",('3a Demand'!$C$10*1000)/('3b Load factors'!BD14*365))</f>
        <v>-</v>
      </c>
    </row>
    <row r="15" spans="1:55" s="14" customFormat="1" ht="11.5">
      <c r="A15" s="10"/>
      <c r="B15" s="201"/>
      <c r="C15" s="201"/>
      <c r="D15" s="72" t="s">
        <v>158</v>
      </c>
      <c r="E15" s="200"/>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t="str">
        <f>IF('3b Load factors'!AG15="","-",('3a Demand'!$C$10*1000)/('3b Load factors'!AG15*365))</f>
        <v>-</v>
      </c>
      <c r="AG15" s="80" t="str">
        <f>IF('3b Load factors'!AH15="","-",('3a Demand'!$C$10*1000)/('3b Load factors'!AH15*365))</f>
        <v>-</v>
      </c>
      <c r="AH15" s="80" t="str">
        <f>IF('3b Load factors'!AI15="","-",('3a Demand'!$C$10*1000)/('3b Load factors'!AI15*365))</f>
        <v>-</v>
      </c>
      <c r="AI15" s="80" t="str">
        <f>IF('3b Load factors'!AJ15="","-",('3a Demand'!$C$10*1000)/('3b Load factors'!AJ15*365))</f>
        <v>-</v>
      </c>
      <c r="AJ15" s="80" t="str">
        <f>IF('3b Load factors'!AK15="","-",('3a Demand'!$C$10*1000)/('3b Load factors'!AK15*365))</f>
        <v>-</v>
      </c>
      <c r="AK15" s="80" t="str">
        <f>IF('3b Load factors'!AL15="","-",('3a Demand'!$C$10*1000)/('3b Load factors'!AL15*365))</f>
        <v>-</v>
      </c>
      <c r="AL15" s="80" t="str">
        <f>IF('3b Load factors'!AM15="","-",('3a Demand'!$C$10*1000)/('3b Load factors'!AM15*365))</f>
        <v>-</v>
      </c>
      <c r="AM15" s="80" t="str">
        <f>IF('3b Load factors'!AN15="","-",('3a Demand'!$C$10*1000)/('3b Load factors'!AN15*365))</f>
        <v>-</v>
      </c>
      <c r="AN15" s="80" t="str">
        <f>IF('3b Load factors'!AO15="","-",('3a Demand'!$C$10*1000)/('3b Load factors'!AO15*365))</f>
        <v>-</v>
      </c>
      <c r="AO15" s="80" t="str">
        <f>IF('3b Load factors'!AP15="","-",('3a Demand'!$C$10*1000)/('3b Load factors'!AP15*365))</f>
        <v>-</v>
      </c>
      <c r="AP15" s="80" t="str">
        <f>IF('3b Load factors'!AQ15="","-",('3a Demand'!$C$10*1000)/('3b Load factors'!AQ15*365))</f>
        <v>-</v>
      </c>
      <c r="AQ15" s="80" t="str">
        <f>IF('3b Load factors'!AR15="","-",('3a Demand'!$C$10*1000)/('3b Load factors'!AR15*365))</f>
        <v>-</v>
      </c>
      <c r="AR15" s="80" t="str">
        <f>IF('3b Load factors'!AS15="","-",('3a Demand'!$C$10*1000)/('3b Load factors'!AS15*365))</f>
        <v>-</v>
      </c>
      <c r="AS15" s="80" t="str">
        <f>IF('3b Load factors'!AT15="","-",('3a Demand'!$C$10*1000)/('3b Load factors'!AT15*365))</f>
        <v>-</v>
      </c>
      <c r="AT15" s="80" t="str">
        <f>IF('3b Load factors'!AU15="","-",('3a Demand'!$C$10*1000)/('3b Load factors'!AU15*365))</f>
        <v>-</v>
      </c>
      <c r="AU15" s="80" t="str">
        <f>IF('3b Load factors'!AV15="","-",('3a Demand'!$C$10*1000)/('3b Load factors'!AV15*365))</f>
        <v>-</v>
      </c>
      <c r="AV15" s="80" t="str">
        <f>IF('3b Load factors'!AW15="","-",('3a Demand'!$C$10*1000)/('3b Load factors'!AW15*365))</f>
        <v>-</v>
      </c>
      <c r="AW15" s="80" t="str">
        <f>IF('3b Load factors'!AX15="","-",('3a Demand'!$C$10*1000)/('3b Load factors'!AX15*365))</f>
        <v>-</v>
      </c>
      <c r="AX15" s="80" t="str">
        <f>IF('3b Load factors'!AY15="","-",('3a Demand'!$C$10*1000)/('3b Load factors'!AY15*365))</f>
        <v>-</v>
      </c>
      <c r="AY15" s="80" t="str">
        <f>IF('3b Load factors'!AZ15="","-",('3a Demand'!$C$10*1000)/('3b Load factors'!AZ15*365))</f>
        <v>-</v>
      </c>
      <c r="AZ15" s="80" t="str">
        <f>IF('3b Load factors'!BA15="","-",('3a Demand'!$C$10*1000)/('3b Load factors'!BA15*365))</f>
        <v>-</v>
      </c>
      <c r="BA15" s="80" t="str">
        <f>IF('3b Load factors'!BB15="","-",('3a Demand'!$C$10*1000)/('3b Load factors'!BB15*365))</f>
        <v>-</v>
      </c>
      <c r="BB15" s="80" t="str">
        <f>IF('3b Load factors'!BC15="","-",('3a Demand'!$C$10*1000)/('3b Load factors'!BC15*365))</f>
        <v>-</v>
      </c>
      <c r="BC15" s="80" t="str">
        <f>IF('3b Load factors'!BD15="","-",('3a Demand'!$C$10*1000)/('3b Load factors'!BD15*365))</f>
        <v>-</v>
      </c>
    </row>
    <row r="16" spans="1:55" s="14" customFormat="1" ht="11.5">
      <c r="A16" s="10"/>
      <c r="B16" s="201"/>
      <c r="C16" s="201"/>
      <c r="D16" s="72" t="s">
        <v>159</v>
      </c>
      <c r="E16" s="200"/>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t="str">
        <f>IF('3b Load factors'!AG16="","-",('3a Demand'!$C$10*1000)/('3b Load factors'!AG16*365))</f>
        <v>-</v>
      </c>
      <c r="AG16" s="80" t="str">
        <f>IF('3b Load factors'!AH16="","-",('3a Demand'!$C$10*1000)/('3b Load factors'!AH16*365))</f>
        <v>-</v>
      </c>
      <c r="AH16" s="80" t="str">
        <f>IF('3b Load factors'!AI16="","-",('3a Demand'!$C$10*1000)/('3b Load factors'!AI16*365))</f>
        <v>-</v>
      </c>
      <c r="AI16" s="80" t="str">
        <f>IF('3b Load factors'!AJ16="","-",('3a Demand'!$C$10*1000)/('3b Load factors'!AJ16*365))</f>
        <v>-</v>
      </c>
      <c r="AJ16" s="80" t="str">
        <f>IF('3b Load factors'!AK16="","-",('3a Demand'!$C$10*1000)/('3b Load factors'!AK16*365))</f>
        <v>-</v>
      </c>
      <c r="AK16" s="80" t="str">
        <f>IF('3b Load factors'!AL16="","-",('3a Demand'!$C$10*1000)/('3b Load factors'!AL16*365))</f>
        <v>-</v>
      </c>
      <c r="AL16" s="80" t="str">
        <f>IF('3b Load factors'!AM16="","-",('3a Demand'!$C$10*1000)/('3b Load factors'!AM16*365))</f>
        <v>-</v>
      </c>
      <c r="AM16" s="80" t="str">
        <f>IF('3b Load factors'!AN16="","-",('3a Demand'!$C$10*1000)/('3b Load factors'!AN16*365))</f>
        <v>-</v>
      </c>
      <c r="AN16" s="80" t="str">
        <f>IF('3b Load factors'!AO16="","-",('3a Demand'!$C$10*1000)/('3b Load factors'!AO16*365))</f>
        <v>-</v>
      </c>
      <c r="AO16" s="80" t="str">
        <f>IF('3b Load factors'!AP16="","-",('3a Demand'!$C$10*1000)/('3b Load factors'!AP16*365))</f>
        <v>-</v>
      </c>
      <c r="AP16" s="80" t="str">
        <f>IF('3b Load factors'!AQ16="","-",('3a Demand'!$C$10*1000)/('3b Load factors'!AQ16*365))</f>
        <v>-</v>
      </c>
      <c r="AQ16" s="80" t="str">
        <f>IF('3b Load factors'!AR16="","-",('3a Demand'!$C$10*1000)/('3b Load factors'!AR16*365))</f>
        <v>-</v>
      </c>
      <c r="AR16" s="80" t="str">
        <f>IF('3b Load factors'!AS16="","-",('3a Demand'!$C$10*1000)/('3b Load factors'!AS16*365))</f>
        <v>-</v>
      </c>
      <c r="AS16" s="80" t="str">
        <f>IF('3b Load factors'!AT16="","-",('3a Demand'!$C$10*1000)/('3b Load factors'!AT16*365))</f>
        <v>-</v>
      </c>
      <c r="AT16" s="80" t="str">
        <f>IF('3b Load factors'!AU16="","-",('3a Demand'!$C$10*1000)/('3b Load factors'!AU16*365))</f>
        <v>-</v>
      </c>
      <c r="AU16" s="80" t="str">
        <f>IF('3b Load factors'!AV16="","-",('3a Demand'!$C$10*1000)/('3b Load factors'!AV16*365))</f>
        <v>-</v>
      </c>
      <c r="AV16" s="80" t="str">
        <f>IF('3b Load factors'!AW16="","-",('3a Demand'!$C$10*1000)/('3b Load factors'!AW16*365))</f>
        <v>-</v>
      </c>
      <c r="AW16" s="80" t="str">
        <f>IF('3b Load factors'!AX16="","-",('3a Demand'!$C$10*1000)/('3b Load factors'!AX16*365))</f>
        <v>-</v>
      </c>
      <c r="AX16" s="80" t="str">
        <f>IF('3b Load factors'!AY16="","-",('3a Demand'!$C$10*1000)/('3b Load factors'!AY16*365))</f>
        <v>-</v>
      </c>
      <c r="AY16" s="80" t="str">
        <f>IF('3b Load factors'!AZ16="","-",('3a Demand'!$C$10*1000)/('3b Load factors'!AZ16*365))</f>
        <v>-</v>
      </c>
      <c r="AZ16" s="80" t="str">
        <f>IF('3b Load factors'!BA16="","-",('3a Demand'!$C$10*1000)/('3b Load factors'!BA16*365))</f>
        <v>-</v>
      </c>
      <c r="BA16" s="80" t="str">
        <f>IF('3b Load factors'!BB16="","-",('3a Demand'!$C$10*1000)/('3b Load factors'!BB16*365))</f>
        <v>-</v>
      </c>
      <c r="BB16" s="80" t="str">
        <f>IF('3b Load factors'!BC16="","-",('3a Demand'!$C$10*1000)/('3b Load factors'!BC16*365))</f>
        <v>-</v>
      </c>
      <c r="BC16" s="80" t="str">
        <f>IF('3b Load factors'!BD16="","-",('3a Demand'!$C$10*1000)/('3b Load factors'!BD16*365))</f>
        <v>-</v>
      </c>
    </row>
    <row r="17" spans="1:55" s="14" customFormat="1" ht="11.5">
      <c r="A17" s="10"/>
      <c r="B17" s="201"/>
      <c r="C17" s="201"/>
      <c r="D17" s="72" t="s">
        <v>160</v>
      </c>
      <c r="E17" s="200"/>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t="str">
        <f>IF('3b Load factors'!AG17="","-",('3a Demand'!$C$10*1000)/('3b Load factors'!AG17*365))</f>
        <v>-</v>
      </c>
      <c r="AG17" s="80" t="str">
        <f>IF('3b Load factors'!AH17="","-",('3a Demand'!$C$10*1000)/('3b Load factors'!AH17*365))</f>
        <v>-</v>
      </c>
      <c r="AH17" s="80" t="str">
        <f>IF('3b Load factors'!AI17="","-",('3a Demand'!$C$10*1000)/('3b Load factors'!AI17*365))</f>
        <v>-</v>
      </c>
      <c r="AI17" s="80" t="str">
        <f>IF('3b Load factors'!AJ17="","-",('3a Demand'!$C$10*1000)/('3b Load factors'!AJ17*365))</f>
        <v>-</v>
      </c>
      <c r="AJ17" s="80" t="str">
        <f>IF('3b Load factors'!AK17="","-",('3a Demand'!$C$10*1000)/('3b Load factors'!AK17*365))</f>
        <v>-</v>
      </c>
      <c r="AK17" s="80" t="str">
        <f>IF('3b Load factors'!AL17="","-",('3a Demand'!$C$10*1000)/('3b Load factors'!AL17*365))</f>
        <v>-</v>
      </c>
      <c r="AL17" s="80" t="str">
        <f>IF('3b Load factors'!AM17="","-",('3a Demand'!$C$10*1000)/('3b Load factors'!AM17*365))</f>
        <v>-</v>
      </c>
      <c r="AM17" s="80" t="str">
        <f>IF('3b Load factors'!AN17="","-",('3a Demand'!$C$10*1000)/('3b Load factors'!AN17*365))</f>
        <v>-</v>
      </c>
      <c r="AN17" s="80" t="str">
        <f>IF('3b Load factors'!AO17="","-",('3a Demand'!$C$10*1000)/('3b Load factors'!AO17*365))</f>
        <v>-</v>
      </c>
      <c r="AO17" s="80" t="str">
        <f>IF('3b Load factors'!AP17="","-",('3a Demand'!$C$10*1000)/('3b Load factors'!AP17*365))</f>
        <v>-</v>
      </c>
      <c r="AP17" s="80" t="str">
        <f>IF('3b Load factors'!AQ17="","-",('3a Demand'!$C$10*1000)/('3b Load factors'!AQ17*365))</f>
        <v>-</v>
      </c>
      <c r="AQ17" s="80" t="str">
        <f>IF('3b Load factors'!AR17="","-",('3a Demand'!$C$10*1000)/('3b Load factors'!AR17*365))</f>
        <v>-</v>
      </c>
      <c r="AR17" s="80" t="str">
        <f>IF('3b Load factors'!AS17="","-",('3a Demand'!$C$10*1000)/('3b Load factors'!AS17*365))</f>
        <v>-</v>
      </c>
      <c r="AS17" s="80" t="str">
        <f>IF('3b Load factors'!AT17="","-",('3a Demand'!$C$10*1000)/('3b Load factors'!AT17*365))</f>
        <v>-</v>
      </c>
      <c r="AT17" s="80" t="str">
        <f>IF('3b Load factors'!AU17="","-",('3a Demand'!$C$10*1000)/('3b Load factors'!AU17*365))</f>
        <v>-</v>
      </c>
      <c r="AU17" s="80" t="str">
        <f>IF('3b Load factors'!AV17="","-",('3a Demand'!$C$10*1000)/('3b Load factors'!AV17*365))</f>
        <v>-</v>
      </c>
      <c r="AV17" s="80" t="str">
        <f>IF('3b Load factors'!AW17="","-",('3a Demand'!$C$10*1000)/('3b Load factors'!AW17*365))</f>
        <v>-</v>
      </c>
      <c r="AW17" s="80" t="str">
        <f>IF('3b Load factors'!AX17="","-",('3a Demand'!$C$10*1000)/('3b Load factors'!AX17*365))</f>
        <v>-</v>
      </c>
      <c r="AX17" s="80" t="str">
        <f>IF('3b Load factors'!AY17="","-",('3a Demand'!$C$10*1000)/('3b Load factors'!AY17*365))</f>
        <v>-</v>
      </c>
      <c r="AY17" s="80" t="str">
        <f>IF('3b Load factors'!AZ17="","-",('3a Demand'!$C$10*1000)/('3b Load factors'!AZ17*365))</f>
        <v>-</v>
      </c>
      <c r="AZ17" s="80" t="str">
        <f>IF('3b Load factors'!BA17="","-",('3a Demand'!$C$10*1000)/('3b Load factors'!BA17*365))</f>
        <v>-</v>
      </c>
      <c r="BA17" s="80" t="str">
        <f>IF('3b Load factors'!BB17="","-",('3a Demand'!$C$10*1000)/('3b Load factors'!BB17*365))</f>
        <v>-</v>
      </c>
      <c r="BB17" s="80" t="str">
        <f>IF('3b Load factors'!BC17="","-",('3a Demand'!$C$10*1000)/('3b Load factors'!BC17*365))</f>
        <v>-</v>
      </c>
      <c r="BC17" s="80" t="str">
        <f>IF('3b Load factors'!BD17="","-",('3a Demand'!$C$10*1000)/('3b Load factors'!BD17*365))</f>
        <v>-</v>
      </c>
    </row>
    <row r="18" spans="1:55" s="14" customFormat="1" ht="11.5">
      <c r="A18" s="10"/>
      <c r="B18" s="201"/>
      <c r="C18" s="201"/>
      <c r="D18" s="72" t="s">
        <v>161</v>
      </c>
      <c r="E18" s="200"/>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t="str">
        <f>IF('3b Load factors'!AG18="","-",('3a Demand'!$C$10*1000)/('3b Load factors'!AG18*365))</f>
        <v>-</v>
      </c>
      <c r="AG18" s="80" t="str">
        <f>IF('3b Load factors'!AH18="","-",('3a Demand'!$C$10*1000)/('3b Load factors'!AH18*365))</f>
        <v>-</v>
      </c>
      <c r="AH18" s="80" t="str">
        <f>IF('3b Load factors'!AI18="","-",('3a Demand'!$C$10*1000)/('3b Load factors'!AI18*365))</f>
        <v>-</v>
      </c>
      <c r="AI18" s="80" t="str">
        <f>IF('3b Load factors'!AJ18="","-",('3a Demand'!$C$10*1000)/('3b Load factors'!AJ18*365))</f>
        <v>-</v>
      </c>
      <c r="AJ18" s="80" t="str">
        <f>IF('3b Load factors'!AK18="","-",('3a Demand'!$C$10*1000)/('3b Load factors'!AK18*365))</f>
        <v>-</v>
      </c>
      <c r="AK18" s="80" t="str">
        <f>IF('3b Load factors'!AL18="","-",('3a Demand'!$C$10*1000)/('3b Load factors'!AL18*365))</f>
        <v>-</v>
      </c>
      <c r="AL18" s="80" t="str">
        <f>IF('3b Load factors'!AM18="","-",('3a Demand'!$C$10*1000)/('3b Load factors'!AM18*365))</f>
        <v>-</v>
      </c>
      <c r="AM18" s="80" t="str">
        <f>IF('3b Load factors'!AN18="","-",('3a Demand'!$C$10*1000)/('3b Load factors'!AN18*365))</f>
        <v>-</v>
      </c>
      <c r="AN18" s="80" t="str">
        <f>IF('3b Load factors'!AO18="","-",('3a Demand'!$C$10*1000)/('3b Load factors'!AO18*365))</f>
        <v>-</v>
      </c>
      <c r="AO18" s="80" t="str">
        <f>IF('3b Load factors'!AP18="","-",('3a Demand'!$C$10*1000)/('3b Load factors'!AP18*365))</f>
        <v>-</v>
      </c>
      <c r="AP18" s="80" t="str">
        <f>IF('3b Load factors'!AQ18="","-",('3a Demand'!$C$10*1000)/('3b Load factors'!AQ18*365))</f>
        <v>-</v>
      </c>
      <c r="AQ18" s="80" t="str">
        <f>IF('3b Load factors'!AR18="","-",('3a Demand'!$C$10*1000)/('3b Load factors'!AR18*365))</f>
        <v>-</v>
      </c>
      <c r="AR18" s="80" t="str">
        <f>IF('3b Load factors'!AS18="","-",('3a Demand'!$C$10*1000)/('3b Load factors'!AS18*365))</f>
        <v>-</v>
      </c>
      <c r="AS18" s="80" t="str">
        <f>IF('3b Load factors'!AT18="","-",('3a Demand'!$C$10*1000)/('3b Load factors'!AT18*365))</f>
        <v>-</v>
      </c>
      <c r="AT18" s="80" t="str">
        <f>IF('3b Load factors'!AU18="","-",('3a Demand'!$C$10*1000)/('3b Load factors'!AU18*365))</f>
        <v>-</v>
      </c>
      <c r="AU18" s="80" t="str">
        <f>IF('3b Load factors'!AV18="","-",('3a Demand'!$C$10*1000)/('3b Load factors'!AV18*365))</f>
        <v>-</v>
      </c>
      <c r="AV18" s="80" t="str">
        <f>IF('3b Load factors'!AW18="","-",('3a Demand'!$C$10*1000)/('3b Load factors'!AW18*365))</f>
        <v>-</v>
      </c>
      <c r="AW18" s="80" t="str">
        <f>IF('3b Load factors'!AX18="","-",('3a Demand'!$C$10*1000)/('3b Load factors'!AX18*365))</f>
        <v>-</v>
      </c>
      <c r="AX18" s="80" t="str">
        <f>IF('3b Load factors'!AY18="","-",('3a Demand'!$C$10*1000)/('3b Load factors'!AY18*365))</f>
        <v>-</v>
      </c>
      <c r="AY18" s="80" t="str">
        <f>IF('3b Load factors'!AZ18="","-",('3a Demand'!$C$10*1000)/('3b Load factors'!AZ18*365))</f>
        <v>-</v>
      </c>
      <c r="AZ18" s="80" t="str">
        <f>IF('3b Load factors'!BA18="","-",('3a Demand'!$C$10*1000)/('3b Load factors'!BA18*365))</f>
        <v>-</v>
      </c>
      <c r="BA18" s="80" t="str">
        <f>IF('3b Load factors'!BB18="","-",('3a Demand'!$C$10*1000)/('3b Load factors'!BB18*365))</f>
        <v>-</v>
      </c>
      <c r="BB18" s="80" t="str">
        <f>IF('3b Load factors'!BC18="","-",('3a Demand'!$C$10*1000)/('3b Load factors'!BC18*365))</f>
        <v>-</v>
      </c>
      <c r="BC18" s="80" t="str">
        <f>IF('3b Load factors'!BD18="","-",('3a Demand'!$C$10*1000)/('3b Load factors'!BD18*365))</f>
        <v>-</v>
      </c>
    </row>
    <row r="19" spans="1:55" s="14" customFormat="1" ht="11.5">
      <c r="A19" s="10"/>
      <c r="B19" s="201"/>
      <c r="C19" s="201"/>
      <c r="D19" s="72" t="s">
        <v>162</v>
      </c>
      <c r="E19" s="200"/>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t="str">
        <f>IF('3b Load factors'!AG19="","-",('3a Demand'!$C$10*1000)/('3b Load factors'!AG19*365))</f>
        <v>-</v>
      </c>
      <c r="AG19" s="80" t="str">
        <f>IF('3b Load factors'!AH19="","-",('3a Demand'!$C$10*1000)/('3b Load factors'!AH19*365))</f>
        <v>-</v>
      </c>
      <c r="AH19" s="80" t="str">
        <f>IF('3b Load factors'!AI19="","-",('3a Demand'!$C$10*1000)/('3b Load factors'!AI19*365))</f>
        <v>-</v>
      </c>
      <c r="AI19" s="80" t="str">
        <f>IF('3b Load factors'!AJ19="","-",('3a Demand'!$C$10*1000)/('3b Load factors'!AJ19*365))</f>
        <v>-</v>
      </c>
      <c r="AJ19" s="80" t="str">
        <f>IF('3b Load factors'!AK19="","-",('3a Demand'!$C$10*1000)/('3b Load factors'!AK19*365))</f>
        <v>-</v>
      </c>
      <c r="AK19" s="80" t="str">
        <f>IF('3b Load factors'!AL19="","-",('3a Demand'!$C$10*1000)/('3b Load factors'!AL19*365))</f>
        <v>-</v>
      </c>
      <c r="AL19" s="80" t="str">
        <f>IF('3b Load factors'!AM19="","-",('3a Demand'!$C$10*1000)/('3b Load factors'!AM19*365))</f>
        <v>-</v>
      </c>
      <c r="AM19" s="80" t="str">
        <f>IF('3b Load factors'!AN19="","-",('3a Demand'!$C$10*1000)/('3b Load factors'!AN19*365))</f>
        <v>-</v>
      </c>
      <c r="AN19" s="80" t="str">
        <f>IF('3b Load factors'!AO19="","-",('3a Demand'!$C$10*1000)/('3b Load factors'!AO19*365))</f>
        <v>-</v>
      </c>
      <c r="AO19" s="80" t="str">
        <f>IF('3b Load factors'!AP19="","-",('3a Demand'!$C$10*1000)/('3b Load factors'!AP19*365))</f>
        <v>-</v>
      </c>
      <c r="AP19" s="80" t="str">
        <f>IF('3b Load factors'!AQ19="","-",('3a Demand'!$C$10*1000)/('3b Load factors'!AQ19*365))</f>
        <v>-</v>
      </c>
      <c r="AQ19" s="80" t="str">
        <f>IF('3b Load factors'!AR19="","-",('3a Demand'!$C$10*1000)/('3b Load factors'!AR19*365))</f>
        <v>-</v>
      </c>
      <c r="AR19" s="80" t="str">
        <f>IF('3b Load factors'!AS19="","-",('3a Demand'!$C$10*1000)/('3b Load factors'!AS19*365))</f>
        <v>-</v>
      </c>
      <c r="AS19" s="80" t="str">
        <f>IF('3b Load factors'!AT19="","-",('3a Demand'!$C$10*1000)/('3b Load factors'!AT19*365))</f>
        <v>-</v>
      </c>
      <c r="AT19" s="80" t="str">
        <f>IF('3b Load factors'!AU19="","-",('3a Demand'!$C$10*1000)/('3b Load factors'!AU19*365))</f>
        <v>-</v>
      </c>
      <c r="AU19" s="80" t="str">
        <f>IF('3b Load factors'!AV19="","-",('3a Demand'!$C$10*1000)/('3b Load factors'!AV19*365))</f>
        <v>-</v>
      </c>
      <c r="AV19" s="80" t="str">
        <f>IF('3b Load factors'!AW19="","-",('3a Demand'!$C$10*1000)/('3b Load factors'!AW19*365))</f>
        <v>-</v>
      </c>
      <c r="AW19" s="80" t="str">
        <f>IF('3b Load factors'!AX19="","-",('3a Demand'!$C$10*1000)/('3b Load factors'!AX19*365))</f>
        <v>-</v>
      </c>
      <c r="AX19" s="80" t="str">
        <f>IF('3b Load factors'!AY19="","-",('3a Demand'!$C$10*1000)/('3b Load factors'!AY19*365))</f>
        <v>-</v>
      </c>
      <c r="AY19" s="80" t="str">
        <f>IF('3b Load factors'!AZ19="","-",('3a Demand'!$C$10*1000)/('3b Load factors'!AZ19*365))</f>
        <v>-</v>
      </c>
      <c r="AZ19" s="80" t="str">
        <f>IF('3b Load factors'!BA19="","-",('3a Demand'!$C$10*1000)/('3b Load factors'!BA19*365))</f>
        <v>-</v>
      </c>
      <c r="BA19" s="80" t="str">
        <f>IF('3b Load factors'!BB19="","-",('3a Demand'!$C$10*1000)/('3b Load factors'!BB19*365))</f>
        <v>-</v>
      </c>
      <c r="BB19" s="80" t="str">
        <f>IF('3b Load factors'!BC19="","-",('3a Demand'!$C$10*1000)/('3b Load factors'!BC19*365))</f>
        <v>-</v>
      </c>
      <c r="BC19" s="80" t="str">
        <f>IF('3b Load factors'!BD19="","-",('3a Demand'!$C$10*1000)/('3b Load factors'!BD19*365))</f>
        <v>-</v>
      </c>
    </row>
    <row r="20" spans="1:55" s="14" customFormat="1" ht="11.5">
      <c r="A20" s="10"/>
      <c r="B20" s="201"/>
      <c r="C20" s="201"/>
      <c r="D20" s="72" t="s">
        <v>163</v>
      </c>
      <c r="E20" s="200"/>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t="str">
        <f>IF('3b Load factors'!AG20="","-",('3a Demand'!$C$10*1000)/('3b Load factors'!AG20*365))</f>
        <v>-</v>
      </c>
      <c r="AG20" s="80" t="str">
        <f>IF('3b Load factors'!AH20="","-",('3a Demand'!$C$10*1000)/('3b Load factors'!AH20*365))</f>
        <v>-</v>
      </c>
      <c r="AH20" s="80" t="str">
        <f>IF('3b Load factors'!AI20="","-",('3a Demand'!$C$10*1000)/('3b Load factors'!AI20*365))</f>
        <v>-</v>
      </c>
      <c r="AI20" s="80" t="str">
        <f>IF('3b Load factors'!AJ20="","-",('3a Demand'!$C$10*1000)/('3b Load factors'!AJ20*365))</f>
        <v>-</v>
      </c>
      <c r="AJ20" s="80" t="str">
        <f>IF('3b Load factors'!AK20="","-",('3a Demand'!$C$10*1000)/('3b Load factors'!AK20*365))</f>
        <v>-</v>
      </c>
      <c r="AK20" s="80" t="str">
        <f>IF('3b Load factors'!AL20="","-",('3a Demand'!$C$10*1000)/('3b Load factors'!AL20*365))</f>
        <v>-</v>
      </c>
      <c r="AL20" s="80" t="str">
        <f>IF('3b Load factors'!AM20="","-",('3a Demand'!$C$10*1000)/('3b Load factors'!AM20*365))</f>
        <v>-</v>
      </c>
      <c r="AM20" s="80" t="str">
        <f>IF('3b Load factors'!AN20="","-",('3a Demand'!$C$10*1000)/('3b Load factors'!AN20*365))</f>
        <v>-</v>
      </c>
      <c r="AN20" s="80" t="str">
        <f>IF('3b Load factors'!AO20="","-",('3a Demand'!$C$10*1000)/('3b Load factors'!AO20*365))</f>
        <v>-</v>
      </c>
      <c r="AO20" s="80" t="str">
        <f>IF('3b Load factors'!AP20="","-",('3a Demand'!$C$10*1000)/('3b Load factors'!AP20*365))</f>
        <v>-</v>
      </c>
      <c r="AP20" s="80" t="str">
        <f>IF('3b Load factors'!AQ20="","-",('3a Demand'!$C$10*1000)/('3b Load factors'!AQ20*365))</f>
        <v>-</v>
      </c>
      <c r="AQ20" s="80" t="str">
        <f>IF('3b Load factors'!AR20="","-",('3a Demand'!$C$10*1000)/('3b Load factors'!AR20*365))</f>
        <v>-</v>
      </c>
      <c r="AR20" s="80" t="str">
        <f>IF('3b Load factors'!AS20="","-",('3a Demand'!$C$10*1000)/('3b Load factors'!AS20*365))</f>
        <v>-</v>
      </c>
      <c r="AS20" s="80" t="str">
        <f>IF('3b Load factors'!AT20="","-",('3a Demand'!$C$10*1000)/('3b Load factors'!AT20*365))</f>
        <v>-</v>
      </c>
      <c r="AT20" s="80" t="str">
        <f>IF('3b Load factors'!AU20="","-",('3a Demand'!$C$10*1000)/('3b Load factors'!AU20*365))</f>
        <v>-</v>
      </c>
      <c r="AU20" s="80" t="str">
        <f>IF('3b Load factors'!AV20="","-",('3a Demand'!$C$10*1000)/('3b Load factors'!AV20*365))</f>
        <v>-</v>
      </c>
      <c r="AV20" s="80" t="str">
        <f>IF('3b Load factors'!AW20="","-",('3a Demand'!$C$10*1000)/('3b Load factors'!AW20*365))</f>
        <v>-</v>
      </c>
      <c r="AW20" s="80" t="str">
        <f>IF('3b Load factors'!AX20="","-",('3a Demand'!$C$10*1000)/('3b Load factors'!AX20*365))</f>
        <v>-</v>
      </c>
      <c r="AX20" s="80" t="str">
        <f>IF('3b Load factors'!AY20="","-",('3a Demand'!$C$10*1000)/('3b Load factors'!AY20*365))</f>
        <v>-</v>
      </c>
      <c r="AY20" s="80" t="str">
        <f>IF('3b Load factors'!AZ20="","-",('3a Demand'!$C$10*1000)/('3b Load factors'!AZ20*365))</f>
        <v>-</v>
      </c>
      <c r="AZ20" s="80" t="str">
        <f>IF('3b Load factors'!BA20="","-",('3a Demand'!$C$10*1000)/('3b Load factors'!BA20*365))</f>
        <v>-</v>
      </c>
      <c r="BA20" s="80" t="str">
        <f>IF('3b Load factors'!BB20="","-",('3a Demand'!$C$10*1000)/('3b Load factors'!BB20*365))</f>
        <v>-</v>
      </c>
      <c r="BB20" s="80" t="str">
        <f>IF('3b Load factors'!BC20="","-",('3a Demand'!$C$10*1000)/('3b Load factors'!BC20*365))</f>
        <v>-</v>
      </c>
      <c r="BC20" s="80" t="str">
        <f>IF('3b Load factors'!BD20="","-",('3a Demand'!$C$10*1000)/('3b Load factors'!BD20*365))</f>
        <v>-</v>
      </c>
    </row>
    <row r="21" spans="1:55" s="14" customFormat="1" ht="11.5">
      <c r="A21" s="10"/>
      <c r="B21" s="201"/>
      <c r="C21" s="201"/>
      <c r="D21" s="72" t="s">
        <v>164</v>
      </c>
      <c r="E21" s="200"/>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t="str">
        <f>IF('3b Load factors'!AG21="","-",('3a Demand'!$C$10*1000)/('3b Load factors'!AG21*365))</f>
        <v>-</v>
      </c>
      <c r="AG21" s="80" t="str">
        <f>IF('3b Load factors'!AH21="","-",('3a Demand'!$C$10*1000)/('3b Load factors'!AH21*365))</f>
        <v>-</v>
      </c>
      <c r="AH21" s="80" t="str">
        <f>IF('3b Load factors'!AI21="","-",('3a Demand'!$C$10*1000)/('3b Load factors'!AI21*365))</f>
        <v>-</v>
      </c>
      <c r="AI21" s="80" t="str">
        <f>IF('3b Load factors'!AJ21="","-",('3a Demand'!$C$10*1000)/('3b Load factors'!AJ21*365))</f>
        <v>-</v>
      </c>
      <c r="AJ21" s="80" t="str">
        <f>IF('3b Load factors'!AK21="","-",('3a Demand'!$C$10*1000)/('3b Load factors'!AK21*365))</f>
        <v>-</v>
      </c>
      <c r="AK21" s="80" t="str">
        <f>IF('3b Load factors'!AL21="","-",('3a Demand'!$C$10*1000)/('3b Load factors'!AL21*365))</f>
        <v>-</v>
      </c>
      <c r="AL21" s="80" t="str">
        <f>IF('3b Load factors'!AM21="","-",('3a Demand'!$C$10*1000)/('3b Load factors'!AM21*365))</f>
        <v>-</v>
      </c>
      <c r="AM21" s="80" t="str">
        <f>IF('3b Load factors'!AN21="","-",('3a Demand'!$C$10*1000)/('3b Load factors'!AN21*365))</f>
        <v>-</v>
      </c>
      <c r="AN21" s="80" t="str">
        <f>IF('3b Load factors'!AO21="","-",('3a Demand'!$C$10*1000)/('3b Load factors'!AO21*365))</f>
        <v>-</v>
      </c>
      <c r="AO21" s="80" t="str">
        <f>IF('3b Load factors'!AP21="","-",('3a Demand'!$C$10*1000)/('3b Load factors'!AP21*365))</f>
        <v>-</v>
      </c>
      <c r="AP21" s="80" t="str">
        <f>IF('3b Load factors'!AQ21="","-",('3a Demand'!$C$10*1000)/('3b Load factors'!AQ21*365))</f>
        <v>-</v>
      </c>
      <c r="AQ21" s="80" t="str">
        <f>IF('3b Load factors'!AR21="","-",('3a Demand'!$C$10*1000)/('3b Load factors'!AR21*365))</f>
        <v>-</v>
      </c>
      <c r="AR21" s="80" t="str">
        <f>IF('3b Load factors'!AS21="","-",('3a Demand'!$C$10*1000)/('3b Load factors'!AS21*365))</f>
        <v>-</v>
      </c>
      <c r="AS21" s="80" t="str">
        <f>IF('3b Load factors'!AT21="","-",('3a Demand'!$C$10*1000)/('3b Load factors'!AT21*365))</f>
        <v>-</v>
      </c>
      <c r="AT21" s="80" t="str">
        <f>IF('3b Load factors'!AU21="","-",('3a Demand'!$C$10*1000)/('3b Load factors'!AU21*365))</f>
        <v>-</v>
      </c>
      <c r="AU21" s="80" t="str">
        <f>IF('3b Load factors'!AV21="","-",('3a Demand'!$C$10*1000)/('3b Load factors'!AV21*365))</f>
        <v>-</v>
      </c>
      <c r="AV21" s="80" t="str">
        <f>IF('3b Load factors'!AW21="","-",('3a Demand'!$C$10*1000)/('3b Load factors'!AW21*365))</f>
        <v>-</v>
      </c>
      <c r="AW21" s="80" t="str">
        <f>IF('3b Load factors'!AX21="","-",('3a Demand'!$C$10*1000)/('3b Load factors'!AX21*365))</f>
        <v>-</v>
      </c>
      <c r="AX21" s="80" t="str">
        <f>IF('3b Load factors'!AY21="","-",('3a Demand'!$C$10*1000)/('3b Load factors'!AY21*365))</f>
        <v>-</v>
      </c>
      <c r="AY21" s="80" t="str">
        <f>IF('3b Load factors'!AZ21="","-",('3a Demand'!$C$10*1000)/('3b Load factors'!AZ21*365))</f>
        <v>-</v>
      </c>
      <c r="AZ21" s="80" t="str">
        <f>IF('3b Load factors'!BA21="","-",('3a Demand'!$C$10*1000)/('3b Load factors'!BA21*365))</f>
        <v>-</v>
      </c>
      <c r="BA21" s="80" t="str">
        <f>IF('3b Load factors'!BB21="","-",('3a Demand'!$C$10*1000)/('3b Load factors'!BB21*365))</f>
        <v>-</v>
      </c>
      <c r="BB21" s="80" t="str">
        <f>IF('3b Load factors'!BC21="","-",('3a Demand'!$C$10*1000)/('3b Load factors'!BC21*365))</f>
        <v>-</v>
      </c>
      <c r="BC21" s="80" t="str">
        <f>IF('3b Load factors'!BD21="","-",('3a Demand'!$C$10*1000)/('3b Load factors'!BD21*365))</f>
        <v>-</v>
      </c>
    </row>
    <row r="22" spans="1:55" s="14" customFormat="1" ht="11.5">
      <c r="A22" s="10"/>
      <c r="B22" s="201"/>
      <c r="C22" s="201"/>
      <c r="D22" s="72" t="s">
        <v>165</v>
      </c>
      <c r="E22" s="200"/>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t="str">
        <f>IF('3b Load factors'!AG22="","-",('3a Demand'!$C$10*1000)/('3b Load factors'!AG22*365))</f>
        <v>-</v>
      </c>
      <c r="AG22" s="80" t="str">
        <f>IF('3b Load factors'!AH22="","-",('3a Demand'!$C$10*1000)/('3b Load factors'!AH22*365))</f>
        <v>-</v>
      </c>
      <c r="AH22" s="80" t="str">
        <f>IF('3b Load factors'!AI22="","-",('3a Demand'!$C$10*1000)/('3b Load factors'!AI22*365))</f>
        <v>-</v>
      </c>
      <c r="AI22" s="80" t="str">
        <f>IF('3b Load factors'!AJ22="","-",('3a Demand'!$C$10*1000)/('3b Load factors'!AJ22*365))</f>
        <v>-</v>
      </c>
      <c r="AJ22" s="80" t="str">
        <f>IF('3b Load factors'!AK22="","-",('3a Demand'!$C$10*1000)/('3b Load factors'!AK22*365))</f>
        <v>-</v>
      </c>
      <c r="AK22" s="80" t="str">
        <f>IF('3b Load factors'!AL22="","-",('3a Demand'!$C$10*1000)/('3b Load factors'!AL22*365))</f>
        <v>-</v>
      </c>
      <c r="AL22" s="80" t="str">
        <f>IF('3b Load factors'!AM22="","-",('3a Demand'!$C$10*1000)/('3b Load factors'!AM22*365))</f>
        <v>-</v>
      </c>
      <c r="AM22" s="80" t="str">
        <f>IF('3b Load factors'!AN22="","-",('3a Demand'!$C$10*1000)/('3b Load factors'!AN22*365))</f>
        <v>-</v>
      </c>
      <c r="AN22" s="80" t="str">
        <f>IF('3b Load factors'!AO22="","-",('3a Demand'!$C$10*1000)/('3b Load factors'!AO22*365))</f>
        <v>-</v>
      </c>
      <c r="AO22" s="80" t="str">
        <f>IF('3b Load factors'!AP22="","-",('3a Demand'!$C$10*1000)/('3b Load factors'!AP22*365))</f>
        <v>-</v>
      </c>
      <c r="AP22" s="80" t="str">
        <f>IF('3b Load factors'!AQ22="","-",('3a Demand'!$C$10*1000)/('3b Load factors'!AQ22*365))</f>
        <v>-</v>
      </c>
      <c r="AQ22" s="80" t="str">
        <f>IF('3b Load factors'!AR22="","-",('3a Demand'!$C$10*1000)/('3b Load factors'!AR22*365))</f>
        <v>-</v>
      </c>
      <c r="AR22" s="80" t="str">
        <f>IF('3b Load factors'!AS22="","-",('3a Demand'!$C$10*1000)/('3b Load factors'!AS22*365))</f>
        <v>-</v>
      </c>
      <c r="AS22" s="80" t="str">
        <f>IF('3b Load factors'!AT22="","-",('3a Demand'!$C$10*1000)/('3b Load factors'!AT22*365))</f>
        <v>-</v>
      </c>
      <c r="AT22" s="80" t="str">
        <f>IF('3b Load factors'!AU22="","-",('3a Demand'!$C$10*1000)/('3b Load factors'!AU22*365))</f>
        <v>-</v>
      </c>
      <c r="AU22" s="80" t="str">
        <f>IF('3b Load factors'!AV22="","-",('3a Demand'!$C$10*1000)/('3b Load factors'!AV22*365))</f>
        <v>-</v>
      </c>
      <c r="AV22" s="80" t="str">
        <f>IF('3b Load factors'!AW22="","-",('3a Demand'!$C$10*1000)/('3b Load factors'!AW22*365))</f>
        <v>-</v>
      </c>
      <c r="AW22" s="80" t="str">
        <f>IF('3b Load factors'!AX22="","-",('3a Demand'!$C$10*1000)/('3b Load factors'!AX22*365))</f>
        <v>-</v>
      </c>
      <c r="AX22" s="80" t="str">
        <f>IF('3b Load factors'!AY22="","-",('3a Demand'!$C$10*1000)/('3b Load factors'!AY22*365))</f>
        <v>-</v>
      </c>
      <c r="AY22" s="80" t="str">
        <f>IF('3b Load factors'!AZ22="","-",('3a Demand'!$C$10*1000)/('3b Load factors'!AZ22*365))</f>
        <v>-</v>
      </c>
      <c r="AZ22" s="80" t="str">
        <f>IF('3b Load factors'!BA22="","-",('3a Demand'!$C$10*1000)/('3b Load factors'!BA22*365))</f>
        <v>-</v>
      </c>
      <c r="BA22" s="80" t="str">
        <f>IF('3b Load factors'!BB22="","-",('3a Demand'!$C$10*1000)/('3b Load factors'!BB22*365))</f>
        <v>-</v>
      </c>
      <c r="BB22" s="80" t="str">
        <f>IF('3b Load factors'!BC22="","-",('3a Demand'!$C$10*1000)/('3b Load factors'!BC22*365))</f>
        <v>-</v>
      </c>
      <c r="BC22" s="80" t="str">
        <f>IF('3b Load factors'!BD22="","-",('3a Demand'!$C$10*1000)/('3b Load factors'!BD22*365))</f>
        <v>-</v>
      </c>
    </row>
    <row r="23" spans="1:55" s="14" customFormat="1" ht="11.5">
      <c r="A23" s="10"/>
      <c r="B23" s="201"/>
      <c r="C23" s="201"/>
      <c r="D23" s="72" t="s">
        <v>166</v>
      </c>
      <c r="E23" s="200"/>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t="str">
        <f>IF('3b Load factors'!AG23="","-",('3a Demand'!$C$10*1000)/('3b Load factors'!AG23*365))</f>
        <v>-</v>
      </c>
      <c r="AG23" s="80" t="str">
        <f>IF('3b Load factors'!AH23="","-",('3a Demand'!$C$10*1000)/('3b Load factors'!AH23*365))</f>
        <v>-</v>
      </c>
      <c r="AH23" s="80" t="str">
        <f>IF('3b Load factors'!AI23="","-",('3a Demand'!$C$10*1000)/('3b Load factors'!AI23*365))</f>
        <v>-</v>
      </c>
      <c r="AI23" s="80" t="str">
        <f>IF('3b Load factors'!AJ23="","-",('3a Demand'!$C$10*1000)/('3b Load factors'!AJ23*365))</f>
        <v>-</v>
      </c>
      <c r="AJ23" s="80" t="str">
        <f>IF('3b Load factors'!AK23="","-",('3a Demand'!$C$10*1000)/('3b Load factors'!AK23*365))</f>
        <v>-</v>
      </c>
      <c r="AK23" s="80" t="str">
        <f>IF('3b Load factors'!AL23="","-",('3a Demand'!$C$10*1000)/('3b Load factors'!AL23*365))</f>
        <v>-</v>
      </c>
      <c r="AL23" s="80" t="str">
        <f>IF('3b Load factors'!AM23="","-",('3a Demand'!$C$10*1000)/('3b Load factors'!AM23*365))</f>
        <v>-</v>
      </c>
      <c r="AM23" s="80" t="str">
        <f>IF('3b Load factors'!AN23="","-",('3a Demand'!$C$10*1000)/('3b Load factors'!AN23*365))</f>
        <v>-</v>
      </c>
      <c r="AN23" s="80" t="str">
        <f>IF('3b Load factors'!AO23="","-",('3a Demand'!$C$10*1000)/('3b Load factors'!AO23*365))</f>
        <v>-</v>
      </c>
      <c r="AO23" s="80" t="str">
        <f>IF('3b Load factors'!AP23="","-",('3a Demand'!$C$10*1000)/('3b Load factors'!AP23*365))</f>
        <v>-</v>
      </c>
      <c r="AP23" s="80" t="str">
        <f>IF('3b Load factors'!AQ23="","-",('3a Demand'!$C$10*1000)/('3b Load factors'!AQ23*365))</f>
        <v>-</v>
      </c>
      <c r="AQ23" s="80" t="str">
        <f>IF('3b Load factors'!AR23="","-",('3a Demand'!$C$10*1000)/('3b Load factors'!AR23*365))</f>
        <v>-</v>
      </c>
      <c r="AR23" s="80" t="str">
        <f>IF('3b Load factors'!AS23="","-",('3a Demand'!$C$10*1000)/('3b Load factors'!AS23*365))</f>
        <v>-</v>
      </c>
      <c r="AS23" s="80" t="str">
        <f>IF('3b Load factors'!AT23="","-",('3a Demand'!$C$10*1000)/('3b Load factors'!AT23*365))</f>
        <v>-</v>
      </c>
      <c r="AT23" s="80" t="str">
        <f>IF('3b Load factors'!AU23="","-",('3a Demand'!$C$10*1000)/('3b Load factors'!AU23*365))</f>
        <v>-</v>
      </c>
      <c r="AU23" s="80" t="str">
        <f>IF('3b Load factors'!AV23="","-",('3a Demand'!$C$10*1000)/('3b Load factors'!AV23*365))</f>
        <v>-</v>
      </c>
      <c r="AV23" s="80" t="str">
        <f>IF('3b Load factors'!AW23="","-",('3a Demand'!$C$10*1000)/('3b Load factors'!AW23*365))</f>
        <v>-</v>
      </c>
      <c r="AW23" s="80" t="str">
        <f>IF('3b Load factors'!AX23="","-",('3a Demand'!$C$10*1000)/('3b Load factors'!AX23*365))</f>
        <v>-</v>
      </c>
      <c r="AX23" s="80" t="str">
        <f>IF('3b Load factors'!AY23="","-",('3a Demand'!$C$10*1000)/('3b Load factors'!AY23*365))</f>
        <v>-</v>
      </c>
      <c r="AY23" s="80" t="str">
        <f>IF('3b Load factors'!AZ23="","-",('3a Demand'!$C$10*1000)/('3b Load factors'!AZ23*365))</f>
        <v>-</v>
      </c>
      <c r="AZ23" s="80" t="str">
        <f>IF('3b Load factors'!BA23="","-",('3a Demand'!$C$10*1000)/('3b Load factors'!BA23*365))</f>
        <v>-</v>
      </c>
      <c r="BA23" s="80" t="str">
        <f>IF('3b Load factors'!BB23="","-",('3a Demand'!$C$10*1000)/('3b Load factors'!BB23*365))</f>
        <v>-</v>
      </c>
      <c r="BB23" s="80" t="str">
        <f>IF('3b Load factors'!BC23="","-",('3a Demand'!$C$10*1000)/('3b Load factors'!BC23*365))</f>
        <v>-</v>
      </c>
      <c r="BC23" s="80" t="str">
        <f>IF('3b Load factors'!BD23="","-",('3a Demand'!$C$10*1000)/('3b Load factors'!BD23*365))</f>
        <v>-</v>
      </c>
    </row>
    <row r="24" spans="1:55" s="14" customFormat="1" ht="11.5">
      <c r="A24" s="10"/>
      <c r="B24" s="201"/>
      <c r="C24" s="201"/>
      <c r="D24" s="72" t="s">
        <v>167</v>
      </c>
      <c r="E24" s="200"/>
      <c r="F24" s="29"/>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29"/>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t="str">
        <f>IF('3b Load factors'!AG24="","-",('3a Demand'!$C$10*1000)/('3b Load factors'!AG24*365))</f>
        <v>-</v>
      </c>
      <c r="AG24" s="80" t="str">
        <f>IF('3b Load factors'!AH24="","-",('3a Demand'!$C$10*1000)/('3b Load factors'!AH24*365))</f>
        <v>-</v>
      </c>
      <c r="AH24" s="80" t="str">
        <f>IF('3b Load factors'!AI24="","-",('3a Demand'!$C$10*1000)/('3b Load factors'!AI24*365))</f>
        <v>-</v>
      </c>
      <c r="AI24" s="80" t="str">
        <f>IF('3b Load factors'!AJ24="","-",('3a Demand'!$C$10*1000)/('3b Load factors'!AJ24*365))</f>
        <v>-</v>
      </c>
      <c r="AJ24" s="80" t="str">
        <f>IF('3b Load factors'!AK24="","-",('3a Demand'!$C$10*1000)/('3b Load factors'!AK24*365))</f>
        <v>-</v>
      </c>
      <c r="AK24" s="80" t="str">
        <f>IF('3b Load factors'!AL24="","-",('3a Demand'!$C$10*1000)/('3b Load factors'!AL24*365))</f>
        <v>-</v>
      </c>
      <c r="AL24" s="80" t="str">
        <f>IF('3b Load factors'!AM24="","-",('3a Demand'!$C$10*1000)/('3b Load factors'!AM24*365))</f>
        <v>-</v>
      </c>
      <c r="AM24" s="80" t="str">
        <f>IF('3b Load factors'!AN24="","-",('3a Demand'!$C$10*1000)/('3b Load factors'!AN24*365))</f>
        <v>-</v>
      </c>
      <c r="AN24" s="80" t="str">
        <f>IF('3b Load factors'!AO24="","-",('3a Demand'!$C$10*1000)/('3b Load factors'!AO24*365))</f>
        <v>-</v>
      </c>
      <c r="AO24" s="80" t="str">
        <f>IF('3b Load factors'!AP24="","-",('3a Demand'!$C$10*1000)/('3b Load factors'!AP24*365))</f>
        <v>-</v>
      </c>
      <c r="AP24" s="80" t="str">
        <f>IF('3b Load factors'!AQ24="","-",('3a Demand'!$C$10*1000)/('3b Load factors'!AQ24*365))</f>
        <v>-</v>
      </c>
      <c r="AQ24" s="80" t="str">
        <f>IF('3b Load factors'!AR24="","-",('3a Demand'!$C$10*1000)/('3b Load factors'!AR24*365))</f>
        <v>-</v>
      </c>
      <c r="AR24" s="80" t="str">
        <f>IF('3b Load factors'!AS24="","-",('3a Demand'!$C$10*1000)/('3b Load factors'!AS24*365))</f>
        <v>-</v>
      </c>
      <c r="AS24" s="80" t="str">
        <f>IF('3b Load factors'!AT24="","-",('3a Demand'!$C$10*1000)/('3b Load factors'!AT24*365))</f>
        <v>-</v>
      </c>
      <c r="AT24" s="80" t="str">
        <f>IF('3b Load factors'!AU24="","-",('3a Demand'!$C$10*1000)/('3b Load factors'!AU24*365))</f>
        <v>-</v>
      </c>
      <c r="AU24" s="80" t="str">
        <f>IF('3b Load factors'!AV24="","-",('3a Demand'!$C$10*1000)/('3b Load factors'!AV24*365))</f>
        <v>-</v>
      </c>
      <c r="AV24" s="80" t="str">
        <f>IF('3b Load factors'!AW24="","-",('3a Demand'!$C$10*1000)/('3b Load factors'!AW24*365))</f>
        <v>-</v>
      </c>
      <c r="AW24" s="80" t="str">
        <f>IF('3b Load factors'!AX24="","-",('3a Demand'!$C$10*1000)/('3b Load factors'!AX24*365))</f>
        <v>-</v>
      </c>
      <c r="AX24" s="80" t="str">
        <f>IF('3b Load factors'!AY24="","-",('3a Demand'!$C$10*1000)/('3b Load factors'!AY24*365))</f>
        <v>-</v>
      </c>
      <c r="AY24" s="80" t="str">
        <f>IF('3b Load factors'!AZ24="","-",('3a Demand'!$C$10*1000)/('3b Load factors'!AZ24*365))</f>
        <v>-</v>
      </c>
      <c r="AZ24" s="80" t="str">
        <f>IF('3b Load factors'!BA24="","-",('3a Demand'!$C$10*1000)/('3b Load factors'!BA24*365))</f>
        <v>-</v>
      </c>
      <c r="BA24" s="80" t="str">
        <f>IF('3b Load factors'!BB24="","-",('3a Demand'!$C$10*1000)/('3b Load factors'!BB24*365))</f>
        <v>-</v>
      </c>
      <c r="BB24" s="80" t="str">
        <f>IF('3b Load factors'!BC24="","-",('3a Demand'!$C$10*1000)/('3b Load factors'!BC24*365))</f>
        <v>-</v>
      </c>
      <c r="BC24" s="80" t="str">
        <f>IF('3b Load factors'!BD24="","-",('3a Demand'!$C$10*1000)/('3b Load factors'!BD24*365))</f>
        <v>-</v>
      </c>
    </row>
    <row r="25" spans="1:55" s="14" customFormat="1" ht="12.65" customHeight="1">
      <c r="A25" s="10"/>
      <c r="B25" s="201" t="s">
        <v>180</v>
      </c>
      <c r="C25" s="201" t="s">
        <v>179</v>
      </c>
      <c r="D25" s="72" t="s">
        <v>155</v>
      </c>
      <c r="E25" s="200"/>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t="str">
        <f>IF('3b Load factors'!AG25="","-",('3a Demand'!$C$10*1000)/('3b Load factors'!AG25*365))</f>
        <v>-</v>
      </c>
      <c r="AG25" s="80" t="str">
        <f>IF('3b Load factors'!AH25="","-",('3a Demand'!$C$10*1000)/('3b Load factors'!AH25*365))</f>
        <v>-</v>
      </c>
      <c r="AH25" s="80" t="str">
        <f>IF('3b Load factors'!AI25="","-",('3a Demand'!$C$10*1000)/('3b Load factors'!AI25*365))</f>
        <v>-</v>
      </c>
      <c r="AI25" s="80" t="str">
        <f>IF('3b Load factors'!AJ25="","-",('3a Demand'!$C$10*1000)/('3b Load factors'!AJ25*365))</f>
        <v>-</v>
      </c>
      <c r="AJ25" s="80" t="str">
        <f>IF('3b Load factors'!AK25="","-",('3a Demand'!$C$10*1000)/('3b Load factors'!AK25*365))</f>
        <v>-</v>
      </c>
      <c r="AK25" s="80" t="str">
        <f>IF('3b Load factors'!AL25="","-",('3a Demand'!$C$10*1000)/('3b Load factors'!AL25*365))</f>
        <v>-</v>
      </c>
      <c r="AL25" s="80" t="str">
        <f>IF('3b Load factors'!AM25="","-",('3a Demand'!$C$10*1000)/('3b Load factors'!AM25*365))</f>
        <v>-</v>
      </c>
      <c r="AM25" s="80" t="str">
        <f>IF('3b Load factors'!AN25="","-",('3a Demand'!$C$10*1000)/('3b Load factors'!AN25*365))</f>
        <v>-</v>
      </c>
      <c r="AN25" s="80" t="str">
        <f>IF('3b Load factors'!AO25="","-",('3a Demand'!$C$10*1000)/('3b Load factors'!AO25*365))</f>
        <v>-</v>
      </c>
      <c r="AO25" s="80" t="str">
        <f>IF('3b Load factors'!AP25="","-",('3a Demand'!$C$10*1000)/('3b Load factors'!AP25*365))</f>
        <v>-</v>
      </c>
      <c r="AP25" s="80" t="str">
        <f>IF('3b Load factors'!AQ25="","-",('3a Demand'!$C$10*1000)/('3b Load factors'!AQ25*365))</f>
        <v>-</v>
      </c>
      <c r="AQ25" s="80" t="str">
        <f>IF('3b Load factors'!AR25="","-",('3a Demand'!$C$10*1000)/('3b Load factors'!AR25*365))</f>
        <v>-</v>
      </c>
      <c r="AR25" s="80" t="str">
        <f>IF('3b Load factors'!AS25="","-",('3a Demand'!$C$10*1000)/('3b Load factors'!AS25*365))</f>
        <v>-</v>
      </c>
      <c r="AS25" s="80" t="str">
        <f>IF('3b Load factors'!AT25="","-",('3a Demand'!$C$10*1000)/('3b Load factors'!AT25*365))</f>
        <v>-</v>
      </c>
      <c r="AT25" s="80" t="str">
        <f>IF('3b Load factors'!AU25="","-",('3a Demand'!$C$10*1000)/('3b Load factors'!AU25*365))</f>
        <v>-</v>
      </c>
      <c r="AU25" s="80" t="str">
        <f>IF('3b Load factors'!AV25="","-",('3a Demand'!$C$10*1000)/('3b Load factors'!AV25*365))</f>
        <v>-</v>
      </c>
      <c r="AV25" s="80" t="str">
        <f>IF('3b Load factors'!AW25="","-",('3a Demand'!$C$10*1000)/('3b Load factors'!AW25*365))</f>
        <v>-</v>
      </c>
      <c r="AW25" s="80" t="str">
        <f>IF('3b Load factors'!AX25="","-",('3a Demand'!$C$10*1000)/('3b Load factors'!AX25*365))</f>
        <v>-</v>
      </c>
      <c r="AX25" s="80" t="str">
        <f>IF('3b Load factors'!AY25="","-",('3a Demand'!$C$10*1000)/('3b Load factors'!AY25*365))</f>
        <v>-</v>
      </c>
      <c r="AY25" s="80" t="str">
        <f>IF('3b Load factors'!AZ25="","-",('3a Demand'!$C$10*1000)/('3b Load factors'!AZ25*365))</f>
        <v>-</v>
      </c>
      <c r="AZ25" s="80" t="str">
        <f>IF('3b Load factors'!BA25="","-",('3a Demand'!$C$10*1000)/('3b Load factors'!BA25*365))</f>
        <v>-</v>
      </c>
      <c r="BA25" s="80" t="str">
        <f>IF('3b Load factors'!BB25="","-",('3a Demand'!$C$10*1000)/('3b Load factors'!BB25*365))</f>
        <v>-</v>
      </c>
      <c r="BB25" s="80" t="str">
        <f>IF('3b Load factors'!BC25="","-",('3a Demand'!$C$10*1000)/('3b Load factors'!BC25*365))</f>
        <v>-</v>
      </c>
      <c r="BC25" s="80" t="str">
        <f>IF('3b Load factors'!BD25="","-",('3a Demand'!$C$10*1000)/('3b Load factors'!BD25*365))</f>
        <v>-</v>
      </c>
    </row>
    <row r="26" spans="1:55" s="14" customFormat="1" ht="11.5">
      <c r="A26" s="10"/>
      <c r="B26" s="201"/>
      <c r="C26" s="201"/>
      <c r="D26" s="72" t="s">
        <v>156</v>
      </c>
      <c r="E26" s="200"/>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t="str">
        <f>IF('3b Load factors'!AG26="","-",('3a Demand'!$C$10*1000)/('3b Load factors'!AG26*365))</f>
        <v>-</v>
      </c>
      <c r="AG26" s="80" t="str">
        <f>IF('3b Load factors'!AH26="","-",('3a Demand'!$C$10*1000)/('3b Load factors'!AH26*365))</f>
        <v>-</v>
      </c>
      <c r="AH26" s="80" t="str">
        <f>IF('3b Load factors'!AI26="","-",('3a Demand'!$C$10*1000)/('3b Load factors'!AI26*365))</f>
        <v>-</v>
      </c>
      <c r="AI26" s="80" t="str">
        <f>IF('3b Load factors'!AJ26="","-",('3a Demand'!$C$10*1000)/('3b Load factors'!AJ26*365))</f>
        <v>-</v>
      </c>
      <c r="AJ26" s="80" t="str">
        <f>IF('3b Load factors'!AK26="","-",('3a Demand'!$C$10*1000)/('3b Load factors'!AK26*365))</f>
        <v>-</v>
      </c>
      <c r="AK26" s="80" t="str">
        <f>IF('3b Load factors'!AL26="","-",('3a Demand'!$C$10*1000)/('3b Load factors'!AL26*365))</f>
        <v>-</v>
      </c>
      <c r="AL26" s="80" t="str">
        <f>IF('3b Load factors'!AM26="","-",('3a Demand'!$C$10*1000)/('3b Load factors'!AM26*365))</f>
        <v>-</v>
      </c>
      <c r="AM26" s="80" t="str">
        <f>IF('3b Load factors'!AN26="","-",('3a Demand'!$C$10*1000)/('3b Load factors'!AN26*365))</f>
        <v>-</v>
      </c>
      <c r="AN26" s="80" t="str">
        <f>IF('3b Load factors'!AO26="","-",('3a Demand'!$C$10*1000)/('3b Load factors'!AO26*365))</f>
        <v>-</v>
      </c>
      <c r="AO26" s="80" t="str">
        <f>IF('3b Load factors'!AP26="","-",('3a Demand'!$C$10*1000)/('3b Load factors'!AP26*365))</f>
        <v>-</v>
      </c>
      <c r="AP26" s="80" t="str">
        <f>IF('3b Load factors'!AQ26="","-",('3a Demand'!$C$10*1000)/('3b Load factors'!AQ26*365))</f>
        <v>-</v>
      </c>
      <c r="AQ26" s="80" t="str">
        <f>IF('3b Load factors'!AR26="","-",('3a Demand'!$C$10*1000)/('3b Load factors'!AR26*365))</f>
        <v>-</v>
      </c>
      <c r="AR26" s="80" t="str">
        <f>IF('3b Load factors'!AS26="","-",('3a Demand'!$C$10*1000)/('3b Load factors'!AS26*365))</f>
        <v>-</v>
      </c>
      <c r="AS26" s="80" t="str">
        <f>IF('3b Load factors'!AT26="","-",('3a Demand'!$C$10*1000)/('3b Load factors'!AT26*365))</f>
        <v>-</v>
      </c>
      <c r="AT26" s="80" t="str">
        <f>IF('3b Load factors'!AU26="","-",('3a Demand'!$C$10*1000)/('3b Load factors'!AU26*365))</f>
        <v>-</v>
      </c>
      <c r="AU26" s="80" t="str">
        <f>IF('3b Load factors'!AV26="","-",('3a Demand'!$C$10*1000)/('3b Load factors'!AV26*365))</f>
        <v>-</v>
      </c>
      <c r="AV26" s="80" t="str">
        <f>IF('3b Load factors'!AW26="","-",('3a Demand'!$C$10*1000)/('3b Load factors'!AW26*365))</f>
        <v>-</v>
      </c>
      <c r="AW26" s="80" t="str">
        <f>IF('3b Load factors'!AX26="","-",('3a Demand'!$C$10*1000)/('3b Load factors'!AX26*365))</f>
        <v>-</v>
      </c>
      <c r="AX26" s="80" t="str">
        <f>IF('3b Load factors'!AY26="","-",('3a Demand'!$C$10*1000)/('3b Load factors'!AY26*365))</f>
        <v>-</v>
      </c>
      <c r="AY26" s="80" t="str">
        <f>IF('3b Load factors'!AZ26="","-",('3a Demand'!$C$10*1000)/('3b Load factors'!AZ26*365))</f>
        <v>-</v>
      </c>
      <c r="AZ26" s="80" t="str">
        <f>IF('3b Load factors'!BA26="","-",('3a Demand'!$C$10*1000)/('3b Load factors'!BA26*365))</f>
        <v>-</v>
      </c>
      <c r="BA26" s="80" t="str">
        <f>IF('3b Load factors'!BB26="","-",('3a Demand'!$C$10*1000)/('3b Load factors'!BB26*365))</f>
        <v>-</v>
      </c>
      <c r="BB26" s="80" t="str">
        <f>IF('3b Load factors'!BC26="","-",('3a Demand'!$C$10*1000)/('3b Load factors'!BC26*365))</f>
        <v>-</v>
      </c>
      <c r="BC26" s="80" t="str">
        <f>IF('3b Load factors'!BD26="","-",('3a Demand'!$C$10*1000)/('3b Load factors'!BD26*365))</f>
        <v>-</v>
      </c>
    </row>
    <row r="27" spans="1:55" s="14" customFormat="1" ht="11.5">
      <c r="A27" s="10"/>
      <c r="B27" s="201"/>
      <c r="C27" s="201"/>
      <c r="D27" s="72" t="s">
        <v>157</v>
      </c>
      <c r="E27" s="200"/>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t="str">
        <f>IF('3b Load factors'!AG27="","-",('3a Demand'!$C$10*1000)/('3b Load factors'!AG27*365))</f>
        <v>-</v>
      </c>
      <c r="AG27" s="80" t="str">
        <f>IF('3b Load factors'!AH27="","-",('3a Demand'!$C$10*1000)/('3b Load factors'!AH27*365))</f>
        <v>-</v>
      </c>
      <c r="AH27" s="80" t="str">
        <f>IF('3b Load factors'!AI27="","-",('3a Demand'!$C$10*1000)/('3b Load factors'!AI27*365))</f>
        <v>-</v>
      </c>
      <c r="AI27" s="80" t="str">
        <f>IF('3b Load factors'!AJ27="","-",('3a Demand'!$C$10*1000)/('3b Load factors'!AJ27*365))</f>
        <v>-</v>
      </c>
      <c r="AJ27" s="80" t="str">
        <f>IF('3b Load factors'!AK27="","-",('3a Demand'!$C$10*1000)/('3b Load factors'!AK27*365))</f>
        <v>-</v>
      </c>
      <c r="AK27" s="80" t="str">
        <f>IF('3b Load factors'!AL27="","-",('3a Demand'!$C$10*1000)/('3b Load factors'!AL27*365))</f>
        <v>-</v>
      </c>
      <c r="AL27" s="80" t="str">
        <f>IF('3b Load factors'!AM27="","-",('3a Demand'!$C$10*1000)/('3b Load factors'!AM27*365))</f>
        <v>-</v>
      </c>
      <c r="AM27" s="80" t="str">
        <f>IF('3b Load factors'!AN27="","-",('3a Demand'!$C$10*1000)/('3b Load factors'!AN27*365))</f>
        <v>-</v>
      </c>
      <c r="AN27" s="80" t="str">
        <f>IF('3b Load factors'!AO27="","-",('3a Demand'!$C$10*1000)/('3b Load factors'!AO27*365))</f>
        <v>-</v>
      </c>
      <c r="AO27" s="80" t="str">
        <f>IF('3b Load factors'!AP27="","-",('3a Demand'!$C$10*1000)/('3b Load factors'!AP27*365))</f>
        <v>-</v>
      </c>
      <c r="AP27" s="80" t="str">
        <f>IF('3b Load factors'!AQ27="","-",('3a Demand'!$C$10*1000)/('3b Load factors'!AQ27*365))</f>
        <v>-</v>
      </c>
      <c r="AQ27" s="80" t="str">
        <f>IF('3b Load factors'!AR27="","-",('3a Demand'!$C$10*1000)/('3b Load factors'!AR27*365))</f>
        <v>-</v>
      </c>
      <c r="AR27" s="80" t="str">
        <f>IF('3b Load factors'!AS27="","-",('3a Demand'!$C$10*1000)/('3b Load factors'!AS27*365))</f>
        <v>-</v>
      </c>
      <c r="AS27" s="80" t="str">
        <f>IF('3b Load factors'!AT27="","-",('3a Demand'!$C$10*1000)/('3b Load factors'!AT27*365))</f>
        <v>-</v>
      </c>
      <c r="AT27" s="80" t="str">
        <f>IF('3b Load factors'!AU27="","-",('3a Demand'!$C$10*1000)/('3b Load factors'!AU27*365))</f>
        <v>-</v>
      </c>
      <c r="AU27" s="80" t="str">
        <f>IF('3b Load factors'!AV27="","-",('3a Demand'!$C$10*1000)/('3b Load factors'!AV27*365))</f>
        <v>-</v>
      </c>
      <c r="AV27" s="80" t="str">
        <f>IF('3b Load factors'!AW27="","-",('3a Demand'!$C$10*1000)/('3b Load factors'!AW27*365))</f>
        <v>-</v>
      </c>
      <c r="AW27" s="80" t="str">
        <f>IF('3b Load factors'!AX27="","-",('3a Demand'!$C$10*1000)/('3b Load factors'!AX27*365))</f>
        <v>-</v>
      </c>
      <c r="AX27" s="80" t="str">
        <f>IF('3b Load factors'!AY27="","-",('3a Demand'!$C$10*1000)/('3b Load factors'!AY27*365))</f>
        <v>-</v>
      </c>
      <c r="AY27" s="80" t="str">
        <f>IF('3b Load factors'!AZ27="","-",('3a Demand'!$C$10*1000)/('3b Load factors'!AZ27*365))</f>
        <v>-</v>
      </c>
      <c r="AZ27" s="80" t="str">
        <f>IF('3b Load factors'!BA27="","-",('3a Demand'!$C$10*1000)/('3b Load factors'!BA27*365))</f>
        <v>-</v>
      </c>
      <c r="BA27" s="80" t="str">
        <f>IF('3b Load factors'!BB27="","-",('3a Demand'!$C$10*1000)/('3b Load factors'!BB27*365))</f>
        <v>-</v>
      </c>
      <c r="BB27" s="80" t="str">
        <f>IF('3b Load factors'!BC27="","-",('3a Demand'!$C$10*1000)/('3b Load factors'!BC27*365))</f>
        <v>-</v>
      </c>
      <c r="BC27" s="80" t="str">
        <f>IF('3b Load factors'!BD27="","-",('3a Demand'!$C$10*1000)/('3b Load factors'!BD27*365))</f>
        <v>-</v>
      </c>
    </row>
    <row r="28" spans="1:55" s="14" customFormat="1" ht="11.5">
      <c r="A28" s="10"/>
      <c r="B28" s="201"/>
      <c r="C28" s="201"/>
      <c r="D28" s="72" t="s">
        <v>158</v>
      </c>
      <c r="E28" s="200"/>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t="str">
        <f>IF('3b Load factors'!AG28="","-",('3a Demand'!$C$10*1000)/('3b Load factors'!AG28*365))</f>
        <v>-</v>
      </c>
      <c r="AG28" s="80" t="str">
        <f>IF('3b Load factors'!AH28="","-",('3a Demand'!$C$10*1000)/('3b Load factors'!AH28*365))</f>
        <v>-</v>
      </c>
      <c r="AH28" s="80" t="str">
        <f>IF('3b Load factors'!AI28="","-",('3a Demand'!$C$10*1000)/('3b Load factors'!AI28*365))</f>
        <v>-</v>
      </c>
      <c r="AI28" s="80" t="str">
        <f>IF('3b Load factors'!AJ28="","-",('3a Demand'!$C$10*1000)/('3b Load factors'!AJ28*365))</f>
        <v>-</v>
      </c>
      <c r="AJ28" s="80" t="str">
        <f>IF('3b Load factors'!AK28="","-",('3a Demand'!$C$10*1000)/('3b Load factors'!AK28*365))</f>
        <v>-</v>
      </c>
      <c r="AK28" s="80" t="str">
        <f>IF('3b Load factors'!AL28="","-",('3a Demand'!$C$10*1000)/('3b Load factors'!AL28*365))</f>
        <v>-</v>
      </c>
      <c r="AL28" s="80" t="str">
        <f>IF('3b Load factors'!AM28="","-",('3a Demand'!$C$10*1000)/('3b Load factors'!AM28*365))</f>
        <v>-</v>
      </c>
      <c r="AM28" s="80" t="str">
        <f>IF('3b Load factors'!AN28="","-",('3a Demand'!$C$10*1000)/('3b Load factors'!AN28*365))</f>
        <v>-</v>
      </c>
      <c r="AN28" s="80" t="str">
        <f>IF('3b Load factors'!AO28="","-",('3a Demand'!$C$10*1000)/('3b Load factors'!AO28*365))</f>
        <v>-</v>
      </c>
      <c r="AO28" s="80" t="str">
        <f>IF('3b Load factors'!AP28="","-",('3a Demand'!$C$10*1000)/('3b Load factors'!AP28*365))</f>
        <v>-</v>
      </c>
      <c r="AP28" s="80" t="str">
        <f>IF('3b Load factors'!AQ28="","-",('3a Demand'!$C$10*1000)/('3b Load factors'!AQ28*365))</f>
        <v>-</v>
      </c>
      <c r="AQ28" s="80" t="str">
        <f>IF('3b Load factors'!AR28="","-",('3a Demand'!$C$10*1000)/('3b Load factors'!AR28*365))</f>
        <v>-</v>
      </c>
      <c r="AR28" s="80" t="str">
        <f>IF('3b Load factors'!AS28="","-",('3a Demand'!$C$10*1000)/('3b Load factors'!AS28*365))</f>
        <v>-</v>
      </c>
      <c r="AS28" s="80" t="str">
        <f>IF('3b Load factors'!AT28="","-",('3a Demand'!$C$10*1000)/('3b Load factors'!AT28*365))</f>
        <v>-</v>
      </c>
      <c r="AT28" s="80" t="str">
        <f>IF('3b Load factors'!AU28="","-",('3a Demand'!$C$10*1000)/('3b Load factors'!AU28*365))</f>
        <v>-</v>
      </c>
      <c r="AU28" s="80" t="str">
        <f>IF('3b Load factors'!AV28="","-",('3a Demand'!$C$10*1000)/('3b Load factors'!AV28*365))</f>
        <v>-</v>
      </c>
      <c r="AV28" s="80" t="str">
        <f>IF('3b Load factors'!AW28="","-",('3a Demand'!$C$10*1000)/('3b Load factors'!AW28*365))</f>
        <v>-</v>
      </c>
      <c r="AW28" s="80" t="str">
        <f>IF('3b Load factors'!AX28="","-",('3a Demand'!$C$10*1000)/('3b Load factors'!AX28*365))</f>
        <v>-</v>
      </c>
      <c r="AX28" s="80" t="str">
        <f>IF('3b Load factors'!AY28="","-",('3a Demand'!$C$10*1000)/('3b Load factors'!AY28*365))</f>
        <v>-</v>
      </c>
      <c r="AY28" s="80" t="str">
        <f>IF('3b Load factors'!AZ28="","-",('3a Demand'!$C$10*1000)/('3b Load factors'!AZ28*365))</f>
        <v>-</v>
      </c>
      <c r="AZ28" s="80" t="str">
        <f>IF('3b Load factors'!BA28="","-",('3a Demand'!$C$10*1000)/('3b Load factors'!BA28*365))</f>
        <v>-</v>
      </c>
      <c r="BA28" s="80" t="str">
        <f>IF('3b Load factors'!BB28="","-",('3a Demand'!$C$10*1000)/('3b Load factors'!BB28*365))</f>
        <v>-</v>
      </c>
      <c r="BB28" s="80" t="str">
        <f>IF('3b Load factors'!BC28="","-",('3a Demand'!$C$10*1000)/('3b Load factors'!BC28*365))</f>
        <v>-</v>
      </c>
      <c r="BC28" s="80" t="str">
        <f>IF('3b Load factors'!BD28="","-",('3a Demand'!$C$10*1000)/('3b Load factors'!BD28*365))</f>
        <v>-</v>
      </c>
    </row>
    <row r="29" spans="1:55" s="14" customFormat="1" ht="11.5">
      <c r="A29" s="10"/>
      <c r="B29" s="201"/>
      <c r="C29" s="201"/>
      <c r="D29" s="72" t="s">
        <v>159</v>
      </c>
      <c r="E29" s="200"/>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t="str">
        <f>IF('3b Load factors'!AG29="","-",('3a Demand'!$C$10*1000)/('3b Load factors'!AG29*365))</f>
        <v>-</v>
      </c>
      <c r="AG29" s="80" t="str">
        <f>IF('3b Load factors'!AH29="","-",('3a Demand'!$C$10*1000)/('3b Load factors'!AH29*365))</f>
        <v>-</v>
      </c>
      <c r="AH29" s="80" t="str">
        <f>IF('3b Load factors'!AI29="","-",('3a Demand'!$C$10*1000)/('3b Load factors'!AI29*365))</f>
        <v>-</v>
      </c>
      <c r="AI29" s="80" t="str">
        <f>IF('3b Load factors'!AJ29="","-",('3a Demand'!$C$10*1000)/('3b Load factors'!AJ29*365))</f>
        <v>-</v>
      </c>
      <c r="AJ29" s="80" t="str">
        <f>IF('3b Load factors'!AK29="","-",('3a Demand'!$C$10*1000)/('3b Load factors'!AK29*365))</f>
        <v>-</v>
      </c>
      <c r="AK29" s="80" t="str">
        <f>IF('3b Load factors'!AL29="","-",('3a Demand'!$C$10*1000)/('3b Load factors'!AL29*365))</f>
        <v>-</v>
      </c>
      <c r="AL29" s="80" t="str">
        <f>IF('3b Load factors'!AM29="","-",('3a Demand'!$C$10*1000)/('3b Load factors'!AM29*365))</f>
        <v>-</v>
      </c>
      <c r="AM29" s="80" t="str">
        <f>IF('3b Load factors'!AN29="","-",('3a Demand'!$C$10*1000)/('3b Load factors'!AN29*365))</f>
        <v>-</v>
      </c>
      <c r="AN29" s="80" t="str">
        <f>IF('3b Load factors'!AO29="","-",('3a Demand'!$C$10*1000)/('3b Load factors'!AO29*365))</f>
        <v>-</v>
      </c>
      <c r="AO29" s="80" t="str">
        <f>IF('3b Load factors'!AP29="","-",('3a Demand'!$C$10*1000)/('3b Load factors'!AP29*365))</f>
        <v>-</v>
      </c>
      <c r="AP29" s="80" t="str">
        <f>IF('3b Load factors'!AQ29="","-",('3a Demand'!$C$10*1000)/('3b Load factors'!AQ29*365))</f>
        <v>-</v>
      </c>
      <c r="AQ29" s="80" t="str">
        <f>IF('3b Load factors'!AR29="","-",('3a Demand'!$C$10*1000)/('3b Load factors'!AR29*365))</f>
        <v>-</v>
      </c>
      <c r="AR29" s="80" t="str">
        <f>IF('3b Load factors'!AS29="","-",('3a Demand'!$C$10*1000)/('3b Load factors'!AS29*365))</f>
        <v>-</v>
      </c>
      <c r="AS29" s="80" t="str">
        <f>IF('3b Load factors'!AT29="","-",('3a Demand'!$C$10*1000)/('3b Load factors'!AT29*365))</f>
        <v>-</v>
      </c>
      <c r="AT29" s="80" t="str">
        <f>IF('3b Load factors'!AU29="","-",('3a Demand'!$C$10*1000)/('3b Load factors'!AU29*365))</f>
        <v>-</v>
      </c>
      <c r="AU29" s="80" t="str">
        <f>IF('3b Load factors'!AV29="","-",('3a Demand'!$C$10*1000)/('3b Load factors'!AV29*365))</f>
        <v>-</v>
      </c>
      <c r="AV29" s="80" t="str">
        <f>IF('3b Load factors'!AW29="","-",('3a Demand'!$C$10*1000)/('3b Load factors'!AW29*365))</f>
        <v>-</v>
      </c>
      <c r="AW29" s="80" t="str">
        <f>IF('3b Load factors'!AX29="","-",('3a Demand'!$C$10*1000)/('3b Load factors'!AX29*365))</f>
        <v>-</v>
      </c>
      <c r="AX29" s="80" t="str">
        <f>IF('3b Load factors'!AY29="","-",('3a Demand'!$C$10*1000)/('3b Load factors'!AY29*365))</f>
        <v>-</v>
      </c>
      <c r="AY29" s="80" t="str">
        <f>IF('3b Load factors'!AZ29="","-",('3a Demand'!$C$10*1000)/('3b Load factors'!AZ29*365))</f>
        <v>-</v>
      </c>
      <c r="AZ29" s="80" t="str">
        <f>IF('3b Load factors'!BA29="","-",('3a Demand'!$C$10*1000)/('3b Load factors'!BA29*365))</f>
        <v>-</v>
      </c>
      <c r="BA29" s="80" t="str">
        <f>IF('3b Load factors'!BB29="","-",('3a Demand'!$C$10*1000)/('3b Load factors'!BB29*365))</f>
        <v>-</v>
      </c>
      <c r="BB29" s="80" t="str">
        <f>IF('3b Load factors'!BC29="","-",('3a Demand'!$C$10*1000)/('3b Load factors'!BC29*365))</f>
        <v>-</v>
      </c>
      <c r="BC29" s="80" t="str">
        <f>IF('3b Load factors'!BD29="","-",('3a Demand'!$C$10*1000)/('3b Load factors'!BD29*365))</f>
        <v>-</v>
      </c>
    </row>
    <row r="30" spans="1:55" s="14" customFormat="1" ht="11.5">
      <c r="A30" s="10"/>
      <c r="B30" s="201"/>
      <c r="C30" s="201"/>
      <c r="D30" s="72" t="s">
        <v>160</v>
      </c>
      <c r="E30" s="200"/>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t="str">
        <f>IF('3b Load factors'!AG30="","-",('3a Demand'!$C$10*1000)/('3b Load factors'!AG30*365))</f>
        <v>-</v>
      </c>
      <c r="AG30" s="80" t="str">
        <f>IF('3b Load factors'!AH30="","-",('3a Demand'!$C$10*1000)/('3b Load factors'!AH30*365))</f>
        <v>-</v>
      </c>
      <c r="AH30" s="80" t="str">
        <f>IF('3b Load factors'!AI30="","-",('3a Demand'!$C$10*1000)/('3b Load factors'!AI30*365))</f>
        <v>-</v>
      </c>
      <c r="AI30" s="80" t="str">
        <f>IF('3b Load factors'!AJ30="","-",('3a Demand'!$C$10*1000)/('3b Load factors'!AJ30*365))</f>
        <v>-</v>
      </c>
      <c r="AJ30" s="80" t="str">
        <f>IF('3b Load factors'!AK30="","-",('3a Demand'!$C$10*1000)/('3b Load factors'!AK30*365))</f>
        <v>-</v>
      </c>
      <c r="AK30" s="80" t="str">
        <f>IF('3b Load factors'!AL30="","-",('3a Demand'!$C$10*1000)/('3b Load factors'!AL30*365))</f>
        <v>-</v>
      </c>
      <c r="AL30" s="80" t="str">
        <f>IF('3b Load factors'!AM30="","-",('3a Demand'!$C$10*1000)/('3b Load factors'!AM30*365))</f>
        <v>-</v>
      </c>
      <c r="AM30" s="80" t="str">
        <f>IF('3b Load factors'!AN30="","-",('3a Demand'!$C$10*1000)/('3b Load factors'!AN30*365))</f>
        <v>-</v>
      </c>
      <c r="AN30" s="80" t="str">
        <f>IF('3b Load factors'!AO30="","-",('3a Demand'!$C$10*1000)/('3b Load factors'!AO30*365))</f>
        <v>-</v>
      </c>
      <c r="AO30" s="80" t="str">
        <f>IF('3b Load factors'!AP30="","-",('3a Demand'!$C$10*1000)/('3b Load factors'!AP30*365))</f>
        <v>-</v>
      </c>
      <c r="AP30" s="80" t="str">
        <f>IF('3b Load factors'!AQ30="","-",('3a Demand'!$C$10*1000)/('3b Load factors'!AQ30*365))</f>
        <v>-</v>
      </c>
      <c r="AQ30" s="80" t="str">
        <f>IF('3b Load factors'!AR30="","-",('3a Demand'!$C$10*1000)/('3b Load factors'!AR30*365))</f>
        <v>-</v>
      </c>
      <c r="AR30" s="80" t="str">
        <f>IF('3b Load factors'!AS30="","-",('3a Demand'!$C$10*1000)/('3b Load factors'!AS30*365))</f>
        <v>-</v>
      </c>
      <c r="AS30" s="80" t="str">
        <f>IF('3b Load factors'!AT30="","-",('3a Demand'!$C$10*1000)/('3b Load factors'!AT30*365))</f>
        <v>-</v>
      </c>
      <c r="AT30" s="80" t="str">
        <f>IF('3b Load factors'!AU30="","-",('3a Demand'!$C$10*1000)/('3b Load factors'!AU30*365))</f>
        <v>-</v>
      </c>
      <c r="AU30" s="80" t="str">
        <f>IF('3b Load factors'!AV30="","-",('3a Demand'!$C$10*1000)/('3b Load factors'!AV30*365))</f>
        <v>-</v>
      </c>
      <c r="AV30" s="80" t="str">
        <f>IF('3b Load factors'!AW30="","-",('3a Demand'!$C$10*1000)/('3b Load factors'!AW30*365))</f>
        <v>-</v>
      </c>
      <c r="AW30" s="80" t="str">
        <f>IF('3b Load factors'!AX30="","-",('3a Demand'!$C$10*1000)/('3b Load factors'!AX30*365))</f>
        <v>-</v>
      </c>
      <c r="AX30" s="80" t="str">
        <f>IF('3b Load factors'!AY30="","-",('3a Demand'!$C$10*1000)/('3b Load factors'!AY30*365))</f>
        <v>-</v>
      </c>
      <c r="AY30" s="80" t="str">
        <f>IF('3b Load factors'!AZ30="","-",('3a Demand'!$C$10*1000)/('3b Load factors'!AZ30*365))</f>
        <v>-</v>
      </c>
      <c r="AZ30" s="80" t="str">
        <f>IF('3b Load factors'!BA30="","-",('3a Demand'!$C$10*1000)/('3b Load factors'!BA30*365))</f>
        <v>-</v>
      </c>
      <c r="BA30" s="80" t="str">
        <f>IF('3b Load factors'!BB30="","-",('3a Demand'!$C$10*1000)/('3b Load factors'!BB30*365))</f>
        <v>-</v>
      </c>
      <c r="BB30" s="80" t="str">
        <f>IF('3b Load factors'!BC30="","-",('3a Demand'!$C$10*1000)/('3b Load factors'!BC30*365))</f>
        <v>-</v>
      </c>
      <c r="BC30" s="80" t="str">
        <f>IF('3b Load factors'!BD30="","-",('3a Demand'!$C$10*1000)/('3b Load factors'!BD30*365))</f>
        <v>-</v>
      </c>
    </row>
    <row r="31" spans="1:55" s="14" customFormat="1" ht="11.5">
      <c r="A31" s="10"/>
      <c r="B31" s="201"/>
      <c r="C31" s="201"/>
      <c r="D31" s="72" t="s">
        <v>161</v>
      </c>
      <c r="E31" s="200"/>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t="str">
        <f>IF('3b Load factors'!AG31="","-",('3a Demand'!$C$10*1000)/('3b Load factors'!AG31*365))</f>
        <v>-</v>
      </c>
      <c r="AG31" s="80" t="str">
        <f>IF('3b Load factors'!AH31="","-",('3a Demand'!$C$10*1000)/('3b Load factors'!AH31*365))</f>
        <v>-</v>
      </c>
      <c r="AH31" s="80" t="str">
        <f>IF('3b Load factors'!AI31="","-",('3a Demand'!$C$10*1000)/('3b Load factors'!AI31*365))</f>
        <v>-</v>
      </c>
      <c r="AI31" s="80" t="str">
        <f>IF('3b Load factors'!AJ31="","-",('3a Demand'!$C$10*1000)/('3b Load factors'!AJ31*365))</f>
        <v>-</v>
      </c>
      <c r="AJ31" s="80" t="str">
        <f>IF('3b Load factors'!AK31="","-",('3a Demand'!$C$10*1000)/('3b Load factors'!AK31*365))</f>
        <v>-</v>
      </c>
      <c r="AK31" s="80" t="str">
        <f>IF('3b Load factors'!AL31="","-",('3a Demand'!$C$10*1000)/('3b Load factors'!AL31*365))</f>
        <v>-</v>
      </c>
      <c r="AL31" s="80" t="str">
        <f>IF('3b Load factors'!AM31="","-",('3a Demand'!$C$10*1000)/('3b Load factors'!AM31*365))</f>
        <v>-</v>
      </c>
      <c r="AM31" s="80" t="str">
        <f>IF('3b Load factors'!AN31="","-",('3a Demand'!$C$10*1000)/('3b Load factors'!AN31*365))</f>
        <v>-</v>
      </c>
      <c r="AN31" s="80" t="str">
        <f>IF('3b Load factors'!AO31="","-",('3a Demand'!$C$10*1000)/('3b Load factors'!AO31*365))</f>
        <v>-</v>
      </c>
      <c r="AO31" s="80" t="str">
        <f>IF('3b Load factors'!AP31="","-",('3a Demand'!$C$10*1000)/('3b Load factors'!AP31*365))</f>
        <v>-</v>
      </c>
      <c r="AP31" s="80" t="str">
        <f>IF('3b Load factors'!AQ31="","-",('3a Demand'!$C$10*1000)/('3b Load factors'!AQ31*365))</f>
        <v>-</v>
      </c>
      <c r="AQ31" s="80" t="str">
        <f>IF('3b Load factors'!AR31="","-",('3a Demand'!$C$10*1000)/('3b Load factors'!AR31*365))</f>
        <v>-</v>
      </c>
      <c r="AR31" s="80" t="str">
        <f>IF('3b Load factors'!AS31="","-",('3a Demand'!$C$10*1000)/('3b Load factors'!AS31*365))</f>
        <v>-</v>
      </c>
      <c r="AS31" s="80" t="str">
        <f>IF('3b Load factors'!AT31="","-",('3a Demand'!$C$10*1000)/('3b Load factors'!AT31*365))</f>
        <v>-</v>
      </c>
      <c r="AT31" s="80" t="str">
        <f>IF('3b Load factors'!AU31="","-",('3a Demand'!$C$10*1000)/('3b Load factors'!AU31*365))</f>
        <v>-</v>
      </c>
      <c r="AU31" s="80" t="str">
        <f>IF('3b Load factors'!AV31="","-",('3a Demand'!$C$10*1000)/('3b Load factors'!AV31*365))</f>
        <v>-</v>
      </c>
      <c r="AV31" s="80" t="str">
        <f>IF('3b Load factors'!AW31="","-",('3a Demand'!$C$10*1000)/('3b Load factors'!AW31*365))</f>
        <v>-</v>
      </c>
      <c r="AW31" s="80" t="str">
        <f>IF('3b Load factors'!AX31="","-",('3a Demand'!$C$10*1000)/('3b Load factors'!AX31*365))</f>
        <v>-</v>
      </c>
      <c r="AX31" s="80" t="str">
        <f>IF('3b Load factors'!AY31="","-",('3a Demand'!$C$10*1000)/('3b Load factors'!AY31*365))</f>
        <v>-</v>
      </c>
      <c r="AY31" s="80" t="str">
        <f>IF('3b Load factors'!AZ31="","-",('3a Demand'!$C$10*1000)/('3b Load factors'!AZ31*365))</f>
        <v>-</v>
      </c>
      <c r="AZ31" s="80" t="str">
        <f>IF('3b Load factors'!BA31="","-",('3a Demand'!$C$10*1000)/('3b Load factors'!BA31*365))</f>
        <v>-</v>
      </c>
      <c r="BA31" s="80" t="str">
        <f>IF('3b Load factors'!BB31="","-",('3a Demand'!$C$10*1000)/('3b Load factors'!BB31*365))</f>
        <v>-</v>
      </c>
      <c r="BB31" s="80" t="str">
        <f>IF('3b Load factors'!BC31="","-",('3a Demand'!$C$10*1000)/('3b Load factors'!BC31*365))</f>
        <v>-</v>
      </c>
      <c r="BC31" s="80" t="str">
        <f>IF('3b Load factors'!BD31="","-",('3a Demand'!$C$10*1000)/('3b Load factors'!BD31*365))</f>
        <v>-</v>
      </c>
    </row>
    <row r="32" spans="1:55" s="14" customFormat="1" ht="11.5">
      <c r="A32" s="10"/>
      <c r="B32" s="201"/>
      <c r="C32" s="201"/>
      <c r="D32" s="72" t="s">
        <v>162</v>
      </c>
      <c r="E32" s="200"/>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t="str">
        <f>IF('3b Load factors'!AG32="","-",('3a Demand'!$C$10*1000)/('3b Load factors'!AG32*365))</f>
        <v>-</v>
      </c>
      <c r="AG32" s="80" t="str">
        <f>IF('3b Load factors'!AH32="","-",('3a Demand'!$C$10*1000)/('3b Load factors'!AH32*365))</f>
        <v>-</v>
      </c>
      <c r="AH32" s="80" t="str">
        <f>IF('3b Load factors'!AI32="","-",('3a Demand'!$C$10*1000)/('3b Load factors'!AI32*365))</f>
        <v>-</v>
      </c>
      <c r="AI32" s="80" t="str">
        <f>IF('3b Load factors'!AJ32="","-",('3a Demand'!$C$10*1000)/('3b Load factors'!AJ32*365))</f>
        <v>-</v>
      </c>
      <c r="AJ32" s="80" t="str">
        <f>IF('3b Load factors'!AK32="","-",('3a Demand'!$C$10*1000)/('3b Load factors'!AK32*365))</f>
        <v>-</v>
      </c>
      <c r="AK32" s="80" t="str">
        <f>IF('3b Load factors'!AL32="","-",('3a Demand'!$C$10*1000)/('3b Load factors'!AL32*365))</f>
        <v>-</v>
      </c>
      <c r="AL32" s="80" t="str">
        <f>IF('3b Load factors'!AM32="","-",('3a Demand'!$C$10*1000)/('3b Load factors'!AM32*365))</f>
        <v>-</v>
      </c>
      <c r="AM32" s="80" t="str">
        <f>IF('3b Load factors'!AN32="","-",('3a Demand'!$C$10*1000)/('3b Load factors'!AN32*365))</f>
        <v>-</v>
      </c>
      <c r="AN32" s="80" t="str">
        <f>IF('3b Load factors'!AO32="","-",('3a Demand'!$C$10*1000)/('3b Load factors'!AO32*365))</f>
        <v>-</v>
      </c>
      <c r="AO32" s="80" t="str">
        <f>IF('3b Load factors'!AP32="","-",('3a Demand'!$C$10*1000)/('3b Load factors'!AP32*365))</f>
        <v>-</v>
      </c>
      <c r="AP32" s="80" t="str">
        <f>IF('3b Load factors'!AQ32="","-",('3a Demand'!$C$10*1000)/('3b Load factors'!AQ32*365))</f>
        <v>-</v>
      </c>
      <c r="AQ32" s="80" t="str">
        <f>IF('3b Load factors'!AR32="","-",('3a Demand'!$C$10*1000)/('3b Load factors'!AR32*365))</f>
        <v>-</v>
      </c>
      <c r="AR32" s="80" t="str">
        <f>IF('3b Load factors'!AS32="","-",('3a Demand'!$C$10*1000)/('3b Load factors'!AS32*365))</f>
        <v>-</v>
      </c>
      <c r="AS32" s="80" t="str">
        <f>IF('3b Load factors'!AT32="","-",('3a Demand'!$C$10*1000)/('3b Load factors'!AT32*365))</f>
        <v>-</v>
      </c>
      <c r="AT32" s="80" t="str">
        <f>IF('3b Load factors'!AU32="","-",('3a Demand'!$C$10*1000)/('3b Load factors'!AU32*365))</f>
        <v>-</v>
      </c>
      <c r="AU32" s="80" t="str">
        <f>IF('3b Load factors'!AV32="","-",('3a Demand'!$C$10*1000)/('3b Load factors'!AV32*365))</f>
        <v>-</v>
      </c>
      <c r="AV32" s="80" t="str">
        <f>IF('3b Load factors'!AW32="","-",('3a Demand'!$C$10*1000)/('3b Load factors'!AW32*365))</f>
        <v>-</v>
      </c>
      <c r="AW32" s="80" t="str">
        <f>IF('3b Load factors'!AX32="","-",('3a Demand'!$C$10*1000)/('3b Load factors'!AX32*365))</f>
        <v>-</v>
      </c>
      <c r="AX32" s="80" t="str">
        <f>IF('3b Load factors'!AY32="","-",('3a Demand'!$C$10*1000)/('3b Load factors'!AY32*365))</f>
        <v>-</v>
      </c>
      <c r="AY32" s="80" t="str">
        <f>IF('3b Load factors'!AZ32="","-",('3a Demand'!$C$10*1000)/('3b Load factors'!AZ32*365))</f>
        <v>-</v>
      </c>
      <c r="AZ32" s="80" t="str">
        <f>IF('3b Load factors'!BA32="","-",('3a Demand'!$C$10*1000)/('3b Load factors'!BA32*365))</f>
        <v>-</v>
      </c>
      <c r="BA32" s="80" t="str">
        <f>IF('3b Load factors'!BB32="","-",('3a Demand'!$C$10*1000)/('3b Load factors'!BB32*365))</f>
        <v>-</v>
      </c>
      <c r="BB32" s="80" t="str">
        <f>IF('3b Load factors'!BC32="","-",('3a Demand'!$C$10*1000)/('3b Load factors'!BC32*365))</f>
        <v>-</v>
      </c>
      <c r="BC32" s="80" t="str">
        <f>IF('3b Load factors'!BD32="","-",('3a Demand'!$C$10*1000)/('3b Load factors'!BD32*365))</f>
        <v>-</v>
      </c>
    </row>
    <row r="33" spans="1:55" s="14" customFormat="1" ht="11.5">
      <c r="A33" s="10"/>
      <c r="B33" s="201"/>
      <c r="C33" s="201"/>
      <c r="D33" s="72" t="s">
        <v>163</v>
      </c>
      <c r="E33" s="200"/>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t="str">
        <f>IF('3b Load factors'!AG33="","-",('3a Demand'!$C$10*1000)/('3b Load factors'!AG33*365))</f>
        <v>-</v>
      </c>
      <c r="AG33" s="80" t="str">
        <f>IF('3b Load factors'!AH33="","-",('3a Demand'!$C$10*1000)/('3b Load factors'!AH33*365))</f>
        <v>-</v>
      </c>
      <c r="AH33" s="80" t="str">
        <f>IF('3b Load factors'!AI33="","-",('3a Demand'!$C$10*1000)/('3b Load factors'!AI33*365))</f>
        <v>-</v>
      </c>
      <c r="AI33" s="80" t="str">
        <f>IF('3b Load factors'!AJ33="","-",('3a Demand'!$C$10*1000)/('3b Load factors'!AJ33*365))</f>
        <v>-</v>
      </c>
      <c r="AJ33" s="80" t="str">
        <f>IF('3b Load factors'!AK33="","-",('3a Demand'!$C$10*1000)/('3b Load factors'!AK33*365))</f>
        <v>-</v>
      </c>
      <c r="AK33" s="80" t="str">
        <f>IF('3b Load factors'!AL33="","-",('3a Demand'!$C$10*1000)/('3b Load factors'!AL33*365))</f>
        <v>-</v>
      </c>
      <c r="AL33" s="80" t="str">
        <f>IF('3b Load factors'!AM33="","-",('3a Demand'!$C$10*1000)/('3b Load factors'!AM33*365))</f>
        <v>-</v>
      </c>
      <c r="AM33" s="80" t="str">
        <f>IF('3b Load factors'!AN33="","-",('3a Demand'!$C$10*1000)/('3b Load factors'!AN33*365))</f>
        <v>-</v>
      </c>
      <c r="AN33" s="80" t="str">
        <f>IF('3b Load factors'!AO33="","-",('3a Demand'!$C$10*1000)/('3b Load factors'!AO33*365))</f>
        <v>-</v>
      </c>
      <c r="AO33" s="80" t="str">
        <f>IF('3b Load factors'!AP33="","-",('3a Demand'!$C$10*1000)/('3b Load factors'!AP33*365))</f>
        <v>-</v>
      </c>
      <c r="AP33" s="80" t="str">
        <f>IF('3b Load factors'!AQ33="","-",('3a Demand'!$C$10*1000)/('3b Load factors'!AQ33*365))</f>
        <v>-</v>
      </c>
      <c r="AQ33" s="80" t="str">
        <f>IF('3b Load factors'!AR33="","-",('3a Demand'!$C$10*1000)/('3b Load factors'!AR33*365))</f>
        <v>-</v>
      </c>
      <c r="AR33" s="80" t="str">
        <f>IF('3b Load factors'!AS33="","-",('3a Demand'!$C$10*1000)/('3b Load factors'!AS33*365))</f>
        <v>-</v>
      </c>
      <c r="AS33" s="80" t="str">
        <f>IF('3b Load factors'!AT33="","-",('3a Demand'!$C$10*1000)/('3b Load factors'!AT33*365))</f>
        <v>-</v>
      </c>
      <c r="AT33" s="80" t="str">
        <f>IF('3b Load factors'!AU33="","-",('3a Demand'!$C$10*1000)/('3b Load factors'!AU33*365))</f>
        <v>-</v>
      </c>
      <c r="AU33" s="80" t="str">
        <f>IF('3b Load factors'!AV33="","-",('3a Demand'!$C$10*1000)/('3b Load factors'!AV33*365))</f>
        <v>-</v>
      </c>
      <c r="AV33" s="80" t="str">
        <f>IF('3b Load factors'!AW33="","-",('3a Demand'!$C$10*1000)/('3b Load factors'!AW33*365))</f>
        <v>-</v>
      </c>
      <c r="AW33" s="80" t="str">
        <f>IF('3b Load factors'!AX33="","-",('3a Demand'!$C$10*1000)/('3b Load factors'!AX33*365))</f>
        <v>-</v>
      </c>
      <c r="AX33" s="80" t="str">
        <f>IF('3b Load factors'!AY33="","-",('3a Demand'!$C$10*1000)/('3b Load factors'!AY33*365))</f>
        <v>-</v>
      </c>
      <c r="AY33" s="80" t="str">
        <f>IF('3b Load factors'!AZ33="","-",('3a Demand'!$C$10*1000)/('3b Load factors'!AZ33*365))</f>
        <v>-</v>
      </c>
      <c r="AZ33" s="80" t="str">
        <f>IF('3b Load factors'!BA33="","-",('3a Demand'!$C$10*1000)/('3b Load factors'!BA33*365))</f>
        <v>-</v>
      </c>
      <c r="BA33" s="80" t="str">
        <f>IF('3b Load factors'!BB33="","-",('3a Demand'!$C$10*1000)/('3b Load factors'!BB33*365))</f>
        <v>-</v>
      </c>
      <c r="BB33" s="80" t="str">
        <f>IF('3b Load factors'!BC33="","-",('3a Demand'!$C$10*1000)/('3b Load factors'!BC33*365))</f>
        <v>-</v>
      </c>
      <c r="BC33" s="80" t="str">
        <f>IF('3b Load factors'!BD33="","-",('3a Demand'!$C$10*1000)/('3b Load factors'!BD33*365))</f>
        <v>-</v>
      </c>
    </row>
    <row r="34" spans="1:55" s="14" customFormat="1" ht="11.5">
      <c r="A34" s="10"/>
      <c r="B34" s="201"/>
      <c r="C34" s="201"/>
      <c r="D34" s="72" t="s">
        <v>164</v>
      </c>
      <c r="E34" s="200"/>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t="str">
        <f>IF('3b Load factors'!AG34="","-",('3a Demand'!$C$10*1000)/('3b Load factors'!AG34*365))</f>
        <v>-</v>
      </c>
      <c r="AG34" s="80" t="str">
        <f>IF('3b Load factors'!AH34="","-",('3a Demand'!$C$10*1000)/('3b Load factors'!AH34*365))</f>
        <v>-</v>
      </c>
      <c r="AH34" s="80" t="str">
        <f>IF('3b Load factors'!AI34="","-",('3a Demand'!$C$10*1000)/('3b Load factors'!AI34*365))</f>
        <v>-</v>
      </c>
      <c r="AI34" s="80" t="str">
        <f>IF('3b Load factors'!AJ34="","-",('3a Demand'!$C$10*1000)/('3b Load factors'!AJ34*365))</f>
        <v>-</v>
      </c>
      <c r="AJ34" s="80" t="str">
        <f>IF('3b Load factors'!AK34="","-",('3a Demand'!$C$10*1000)/('3b Load factors'!AK34*365))</f>
        <v>-</v>
      </c>
      <c r="AK34" s="80" t="str">
        <f>IF('3b Load factors'!AL34="","-",('3a Demand'!$C$10*1000)/('3b Load factors'!AL34*365))</f>
        <v>-</v>
      </c>
      <c r="AL34" s="80" t="str">
        <f>IF('3b Load factors'!AM34="","-",('3a Demand'!$C$10*1000)/('3b Load factors'!AM34*365))</f>
        <v>-</v>
      </c>
      <c r="AM34" s="80" t="str">
        <f>IF('3b Load factors'!AN34="","-",('3a Demand'!$C$10*1000)/('3b Load factors'!AN34*365))</f>
        <v>-</v>
      </c>
      <c r="AN34" s="80" t="str">
        <f>IF('3b Load factors'!AO34="","-",('3a Demand'!$C$10*1000)/('3b Load factors'!AO34*365))</f>
        <v>-</v>
      </c>
      <c r="AO34" s="80" t="str">
        <f>IF('3b Load factors'!AP34="","-",('3a Demand'!$C$10*1000)/('3b Load factors'!AP34*365))</f>
        <v>-</v>
      </c>
      <c r="AP34" s="80" t="str">
        <f>IF('3b Load factors'!AQ34="","-",('3a Demand'!$C$10*1000)/('3b Load factors'!AQ34*365))</f>
        <v>-</v>
      </c>
      <c r="AQ34" s="80" t="str">
        <f>IF('3b Load factors'!AR34="","-",('3a Demand'!$C$10*1000)/('3b Load factors'!AR34*365))</f>
        <v>-</v>
      </c>
      <c r="AR34" s="80" t="str">
        <f>IF('3b Load factors'!AS34="","-",('3a Demand'!$C$10*1000)/('3b Load factors'!AS34*365))</f>
        <v>-</v>
      </c>
      <c r="AS34" s="80" t="str">
        <f>IF('3b Load factors'!AT34="","-",('3a Demand'!$C$10*1000)/('3b Load factors'!AT34*365))</f>
        <v>-</v>
      </c>
      <c r="AT34" s="80" t="str">
        <f>IF('3b Load factors'!AU34="","-",('3a Demand'!$C$10*1000)/('3b Load factors'!AU34*365))</f>
        <v>-</v>
      </c>
      <c r="AU34" s="80" t="str">
        <f>IF('3b Load factors'!AV34="","-",('3a Demand'!$C$10*1000)/('3b Load factors'!AV34*365))</f>
        <v>-</v>
      </c>
      <c r="AV34" s="80" t="str">
        <f>IF('3b Load factors'!AW34="","-",('3a Demand'!$C$10*1000)/('3b Load factors'!AW34*365))</f>
        <v>-</v>
      </c>
      <c r="AW34" s="80" t="str">
        <f>IF('3b Load factors'!AX34="","-",('3a Demand'!$C$10*1000)/('3b Load factors'!AX34*365))</f>
        <v>-</v>
      </c>
      <c r="AX34" s="80" t="str">
        <f>IF('3b Load factors'!AY34="","-",('3a Demand'!$C$10*1000)/('3b Load factors'!AY34*365))</f>
        <v>-</v>
      </c>
      <c r="AY34" s="80" t="str">
        <f>IF('3b Load factors'!AZ34="","-",('3a Demand'!$C$10*1000)/('3b Load factors'!AZ34*365))</f>
        <v>-</v>
      </c>
      <c r="AZ34" s="80" t="str">
        <f>IF('3b Load factors'!BA34="","-",('3a Demand'!$C$10*1000)/('3b Load factors'!BA34*365))</f>
        <v>-</v>
      </c>
      <c r="BA34" s="80" t="str">
        <f>IF('3b Load factors'!BB34="","-",('3a Demand'!$C$10*1000)/('3b Load factors'!BB34*365))</f>
        <v>-</v>
      </c>
      <c r="BB34" s="80" t="str">
        <f>IF('3b Load factors'!BC34="","-",('3a Demand'!$C$10*1000)/('3b Load factors'!BC34*365))</f>
        <v>-</v>
      </c>
      <c r="BC34" s="80" t="str">
        <f>IF('3b Load factors'!BD34="","-",('3a Demand'!$C$10*1000)/('3b Load factors'!BD34*365))</f>
        <v>-</v>
      </c>
    </row>
    <row r="35" spans="1:55" s="14" customFormat="1" ht="11.5">
      <c r="A35" s="10"/>
      <c r="B35" s="201"/>
      <c r="C35" s="201"/>
      <c r="D35" s="72" t="s">
        <v>165</v>
      </c>
      <c r="E35" s="200"/>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t="str">
        <f>IF('3b Load factors'!AG35="","-",('3a Demand'!$C$10*1000)/('3b Load factors'!AG35*365))</f>
        <v>-</v>
      </c>
      <c r="AG35" s="80" t="str">
        <f>IF('3b Load factors'!AH35="","-",('3a Demand'!$C$10*1000)/('3b Load factors'!AH35*365))</f>
        <v>-</v>
      </c>
      <c r="AH35" s="80" t="str">
        <f>IF('3b Load factors'!AI35="","-",('3a Demand'!$C$10*1000)/('3b Load factors'!AI35*365))</f>
        <v>-</v>
      </c>
      <c r="AI35" s="80" t="str">
        <f>IF('3b Load factors'!AJ35="","-",('3a Demand'!$C$10*1000)/('3b Load factors'!AJ35*365))</f>
        <v>-</v>
      </c>
      <c r="AJ35" s="80" t="str">
        <f>IF('3b Load factors'!AK35="","-",('3a Demand'!$C$10*1000)/('3b Load factors'!AK35*365))</f>
        <v>-</v>
      </c>
      <c r="AK35" s="80" t="str">
        <f>IF('3b Load factors'!AL35="","-",('3a Demand'!$C$10*1000)/('3b Load factors'!AL35*365))</f>
        <v>-</v>
      </c>
      <c r="AL35" s="80" t="str">
        <f>IF('3b Load factors'!AM35="","-",('3a Demand'!$C$10*1000)/('3b Load factors'!AM35*365))</f>
        <v>-</v>
      </c>
      <c r="AM35" s="80" t="str">
        <f>IF('3b Load factors'!AN35="","-",('3a Demand'!$C$10*1000)/('3b Load factors'!AN35*365))</f>
        <v>-</v>
      </c>
      <c r="AN35" s="80" t="str">
        <f>IF('3b Load factors'!AO35="","-",('3a Demand'!$C$10*1000)/('3b Load factors'!AO35*365))</f>
        <v>-</v>
      </c>
      <c r="AO35" s="80" t="str">
        <f>IF('3b Load factors'!AP35="","-",('3a Demand'!$C$10*1000)/('3b Load factors'!AP35*365))</f>
        <v>-</v>
      </c>
      <c r="AP35" s="80" t="str">
        <f>IF('3b Load factors'!AQ35="","-",('3a Demand'!$C$10*1000)/('3b Load factors'!AQ35*365))</f>
        <v>-</v>
      </c>
      <c r="AQ35" s="80" t="str">
        <f>IF('3b Load factors'!AR35="","-",('3a Demand'!$C$10*1000)/('3b Load factors'!AR35*365))</f>
        <v>-</v>
      </c>
      <c r="AR35" s="80" t="str">
        <f>IF('3b Load factors'!AS35="","-",('3a Demand'!$C$10*1000)/('3b Load factors'!AS35*365))</f>
        <v>-</v>
      </c>
      <c r="AS35" s="80" t="str">
        <f>IF('3b Load factors'!AT35="","-",('3a Demand'!$C$10*1000)/('3b Load factors'!AT35*365))</f>
        <v>-</v>
      </c>
      <c r="AT35" s="80" t="str">
        <f>IF('3b Load factors'!AU35="","-",('3a Demand'!$C$10*1000)/('3b Load factors'!AU35*365))</f>
        <v>-</v>
      </c>
      <c r="AU35" s="80" t="str">
        <f>IF('3b Load factors'!AV35="","-",('3a Demand'!$C$10*1000)/('3b Load factors'!AV35*365))</f>
        <v>-</v>
      </c>
      <c r="AV35" s="80" t="str">
        <f>IF('3b Load factors'!AW35="","-",('3a Demand'!$C$10*1000)/('3b Load factors'!AW35*365))</f>
        <v>-</v>
      </c>
      <c r="AW35" s="80" t="str">
        <f>IF('3b Load factors'!AX35="","-",('3a Demand'!$C$10*1000)/('3b Load factors'!AX35*365))</f>
        <v>-</v>
      </c>
      <c r="AX35" s="80" t="str">
        <f>IF('3b Load factors'!AY35="","-",('3a Demand'!$C$10*1000)/('3b Load factors'!AY35*365))</f>
        <v>-</v>
      </c>
      <c r="AY35" s="80" t="str">
        <f>IF('3b Load factors'!AZ35="","-",('3a Demand'!$C$10*1000)/('3b Load factors'!AZ35*365))</f>
        <v>-</v>
      </c>
      <c r="AZ35" s="80" t="str">
        <f>IF('3b Load factors'!BA35="","-",('3a Demand'!$C$10*1000)/('3b Load factors'!BA35*365))</f>
        <v>-</v>
      </c>
      <c r="BA35" s="80" t="str">
        <f>IF('3b Load factors'!BB35="","-",('3a Demand'!$C$10*1000)/('3b Load factors'!BB35*365))</f>
        <v>-</v>
      </c>
      <c r="BB35" s="80" t="str">
        <f>IF('3b Load factors'!BC35="","-",('3a Demand'!$C$10*1000)/('3b Load factors'!BC35*365))</f>
        <v>-</v>
      </c>
      <c r="BC35" s="80" t="str">
        <f>IF('3b Load factors'!BD35="","-",('3a Demand'!$C$10*1000)/('3b Load factors'!BD35*365))</f>
        <v>-</v>
      </c>
    </row>
    <row r="36" spans="1:55" s="14" customFormat="1" ht="11.5">
      <c r="A36" s="10"/>
      <c r="B36" s="201"/>
      <c r="C36" s="201"/>
      <c r="D36" s="72" t="s">
        <v>166</v>
      </c>
      <c r="E36" s="200"/>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t="str">
        <f>IF('3b Load factors'!AG36="","-",('3a Demand'!$C$10*1000)/('3b Load factors'!AG36*365))</f>
        <v>-</v>
      </c>
      <c r="AG36" s="80" t="str">
        <f>IF('3b Load factors'!AH36="","-",('3a Demand'!$C$10*1000)/('3b Load factors'!AH36*365))</f>
        <v>-</v>
      </c>
      <c r="AH36" s="80" t="str">
        <f>IF('3b Load factors'!AI36="","-",('3a Demand'!$C$10*1000)/('3b Load factors'!AI36*365))</f>
        <v>-</v>
      </c>
      <c r="AI36" s="80" t="str">
        <f>IF('3b Load factors'!AJ36="","-",('3a Demand'!$C$10*1000)/('3b Load factors'!AJ36*365))</f>
        <v>-</v>
      </c>
      <c r="AJ36" s="80" t="str">
        <f>IF('3b Load factors'!AK36="","-",('3a Demand'!$C$10*1000)/('3b Load factors'!AK36*365))</f>
        <v>-</v>
      </c>
      <c r="AK36" s="80" t="str">
        <f>IF('3b Load factors'!AL36="","-",('3a Demand'!$C$10*1000)/('3b Load factors'!AL36*365))</f>
        <v>-</v>
      </c>
      <c r="AL36" s="80" t="str">
        <f>IF('3b Load factors'!AM36="","-",('3a Demand'!$C$10*1000)/('3b Load factors'!AM36*365))</f>
        <v>-</v>
      </c>
      <c r="AM36" s="80" t="str">
        <f>IF('3b Load factors'!AN36="","-",('3a Demand'!$C$10*1000)/('3b Load factors'!AN36*365))</f>
        <v>-</v>
      </c>
      <c r="AN36" s="80" t="str">
        <f>IF('3b Load factors'!AO36="","-",('3a Demand'!$C$10*1000)/('3b Load factors'!AO36*365))</f>
        <v>-</v>
      </c>
      <c r="AO36" s="80" t="str">
        <f>IF('3b Load factors'!AP36="","-",('3a Demand'!$C$10*1000)/('3b Load factors'!AP36*365))</f>
        <v>-</v>
      </c>
      <c r="AP36" s="80" t="str">
        <f>IF('3b Load factors'!AQ36="","-",('3a Demand'!$C$10*1000)/('3b Load factors'!AQ36*365))</f>
        <v>-</v>
      </c>
      <c r="AQ36" s="80" t="str">
        <f>IF('3b Load factors'!AR36="","-",('3a Demand'!$C$10*1000)/('3b Load factors'!AR36*365))</f>
        <v>-</v>
      </c>
      <c r="AR36" s="80" t="str">
        <f>IF('3b Load factors'!AS36="","-",('3a Demand'!$C$10*1000)/('3b Load factors'!AS36*365))</f>
        <v>-</v>
      </c>
      <c r="AS36" s="80" t="str">
        <f>IF('3b Load factors'!AT36="","-",('3a Demand'!$C$10*1000)/('3b Load factors'!AT36*365))</f>
        <v>-</v>
      </c>
      <c r="AT36" s="80" t="str">
        <f>IF('3b Load factors'!AU36="","-",('3a Demand'!$C$10*1000)/('3b Load factors'!AU36*365))</f>
        <v>-</v>
      </c>
      <c r="AU36" s="80" t="str">
        <f>IF('3b Load factors'!AV36="","-",('3a Demand'!$C$10*1000)/('3b Load factors'!AV36*365))</f>
        <v>-</v>
      </c>
      <c r="AV36" s="80" t="str">
        <f>IF('3b Load factors'!AW36="","-",('3a Demand'!$C$10*1000)/('3b Load factors'!AW36*365))</f>
        <v>-</v>
      </c>
      <c r="AW36" s="80" t="str">
        <f>IF('3b Load factors'!AX36="","-",('3a Demand'!$C$10*1000)/('3b Load factors'!AX36*365))</f>
        <v>-</v>
      </c>
      <c r="AX36" s="80" t="str">
        <f>IF('3b Load factors'!AY36="","-",('3a Demand'!$C$10*1000)/('3b Load factors'!AY36*365))</f>
        <v>-</v>
      </c>
      <c r="AY36" s="80" t="str">
        <f>IF('3b Load factors'!AZ36="","-",('3a Demand'!$C$10*1000)/('3b Load factors'!AZ36*365))</f>
        <v>-</v>
      </c>
      <c r="AZ36" s="80" t="str">
        <f>IF('3b Load factors'!BA36="","-",('3a Demand'!$C$10*1000)/('3b Load factors'!BA36*365))</f>
        <v>-</v>
      </c>
      <c r="BA36" s="80" t="str">
        <f>IF('3b Load factors'!BB36="","-",('3a Demand'!$C$10*1000)/('3b Load factors'!BB36*365))</f>
        <v>-</v>
      </c>
      <c r="BB36" s="80" t="str">
        <f>IF('3b Load factors'!BC36="","-",('3a Demand'!$C$10*1000)/('3b Load factors'!BC36*365))</f>
        <v>-</v>
      </c>
      <c r="BC36" s="80" t="str">
        <f>IF('3b Load factors'!BD36="","-",('3a Demand'!$C$10*1000)/('3b Load factors'!BD36*365))</f>
        <v>-</v>
      </c>
    </row>
    <row r="37" spans="1:55" s="14" customFormat="1" ht="11.5">
      <c r="A37" s="10"/>
      <c r="B37" s="201"/>
      <c r="C37" s="201"/>
      <c r="D37" s="72" t="s">
        <v>167</v>
      </c>
      <c r="E37" s="200"/>
      <c r="F37" s="29"/>
      <c r="G37" s="81"/>
      <c r="H37" s="81"/>
      <c r="I37" s="81"/>
      <c r="J37" s="81"/>
      <c r="K37" s="81"/>
      <c r="L37" s="81"/>
      <c r="M37" s="81"/>
      <c r="N37" s="81"/>
      <c r="O37" s="29"/>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t="str">
        <f>IF('3b Load factors'!AG37="","-",('3a Demand'!$C$10*1000)/('3b Load factors'!AG37*365))</f>
        <v>-</v>
      </c>
      <c r="AG37" s="80" t="str">
        <f>IF('3b Load factors'!AH37="","-",('3a Demand'!$C$10*1000)/('3b Load factors'!AH37*365))</f>
        <v>-</v>
      </c>
      <c r="AH37" s="80" t="str">
        <f>IF('3b Load factors'!AI37="","-",('3a Demand'!$C$10*1000)/('3b Load factors'!AI37*365))</f>
        <v>-</v>
      </c>
      <c r="AI37" s="80" t="str">
        <f>IF('3b Load factors'!AJ37="","-",('3a Demand'!$C$10*1000)/('3b Load factors'!AJ37*365))</f>
        <v>-</v>
      </c>
      <c r="AJ37" s="80" t="str">
        <f>IF('3b Load factors'!AK37="","-",('3a Demand'!$C$10*1000)/('3b Load factors'!AK37*365))</f>
        <v>-</v>
      </c>
      <c r="AK37" s="80" t="str">
        <f>IF('3b Load factors'!AL37="","-",('3a Demand'!$C$10*1000)/('3b Load factors'!AL37*365))</f>
        <v>-</v>
      </c>
      <c r="AL37" s="80" t="str">
        <f>IF('3b Load factors'!AM37="","-",('3a Demand'!$C$10*1000)/('3b Load factors'!AM37*365))</f>
        <v>-</v>
      </c>
      <c r="AM37" s="80" t="str">
        <f>IF('3b Load factors'!AN37="","-",('3a Demand'!$C$10*1000)/('3b Load factors'!AN37*365))</f>
        <v>-</v>
      </c>
      <c r="AN37" s="80" t="str">
        <f>IF('3b Load factors'!AO37="","-",('3a Demand'!$C$10*1000)/('3b Load factors'!AO37*365))</f>
        <v>-</v>
      </c>
      <c r="AO37" s="80" t="str">
        <f>IF('3b Load factors'!AP37="","-",('3a Demand'!$C$10*1000)/('3b Load factors'!AP37*365))</f>
        <v>-</v>
      </c>
      <c r="AP37" s="80" t="str">
        <f>IF('3b Load factors'!AQ37="","-",('3a Demand'!$C$10*1000)/('3b Load factors'!AQ37*365))</f>
        <v>-</v>
      </c>
      <c r="AQ37" s="80" t="str">
        <f>IF('3b Load factors'!AR37="","-",('3a Demand'!$C$10*1000)/('3b Load factors'!AR37*365))</f>
        <v>-</v>
      </c>
      <c r="AR37" s="80" t="str">
        <f>IF('3b Load factors'!AS37="","-",('3a Demand'!$C$10*1000)/('3b Load factors'!AS37*365))</f>
        <v>-</v>
      </c>
      <c r="AS37" s="80" t="str">
        <f>IF('3b Load factors'!AT37="","-",('3a Demand'!$C$10*1000)/('3b Load factors'!AT37*365))</f>
        <v>-</v>
      </c>
      <c r="AT37" s="80" t="str">
        <f>IF('3b Load factors'!AU37="","-",('3a Demand'!$C$10*1000)/('3b Load factors'!AU37*365))</f>
        <v>-</v>
      </c>
      <c r="AU37" s="80" t="str">
        <f>IF('3b Load factors'!AV37="","-",('3a Demand'!$C$10*1000)/('3b Load factors'!AV37*365))</f>
        <v>-</v>
      </c>
      <c r="AV37" s="80" t="str">
        <f>IF('3b Load factors'!AW37="","-",('3a Demand'!$C$10*1000)/('3b Load factors'!AW37*365))</f>
        <v>-</v>
      </c>
      <c r="AW37" s="80" t="str">
        <f>IF('3b Load factors'!AX37="","-",('3a Demand'!$C$10*1000)/('3b Load factors'!AX37*365))</f>
        <v>-</v>
      </c>
      <c r="AX37" s="80" t="str">
        <f>IF('3b Load factors'!AY37="","-",('3a Demand'!$C$10*1000)/('3b Load factors'!AY37*365))</f>
        <v>-</v>
      </c>
      <c r="AY37" s="80" t="str">
        <f>IF('3b Load factors'!AZ37="","-",('3a Demand'!$C$10*1000)/('3b Load factors'!AZ37*365))</f>
        <v>-</v>
      </c>
      <c r="AZ37" s="80" t="str">
        <f>IF('3b Load factors'!BA37="","-",('3a Demand'!$C$10*1000)/('3b Load factors'!BA37*365))</f>
        <v>-</v>
      </c>
      <c r="BA37" s="80" t="str">
        <f>IF('3b Load factors'!BB37="","-",('3a Demand'!$C$10*1000)/('3b Load factors'!BB37*365))</f>
        <v>-</v>
      </c>
      <c r="BB37" s="80" t="str">
        <f>IF('3b Load factors'!BC37="","-",('3a Demand'!$C$10*1000)/('3b Load factors'!BC37*365))</f>
        <v>-</v>
      </c>
      <c r="BC37" s="80" t="str">
        <f>IF('3b Load factors'!BD37="","-",('3a Demand'!$C$10*1000)/('3b Load factors'!BD37*365))</f>
        <v>-</v>
      </c>
    </row>
    <row r="38" spans="1:55" s="14" customFormat="1" ht="12.65" customHeight="1">
      <c r="A38" s="10"/>
      <c r="B38" s="201" t="s">
        <v>187</v>
      </c>
      <c r="C38" s="201" t="s">
        <v>128</v>
      </c>
      <c r="D38" s="72" t="s">
        <v>155</v>
      </c>
      <c r="E38" s="200"/>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t="str">
        <f>IF('3g Gas distribution charges'!AG12="","-",('3g Gas distribution charges'!AG12*'3a Demand'!$C$10*1000)/100)</f>
        <v>-</v>
      </c>
      <c r="AG38" s="80" t="str">
        <f>IF('3g Gas distribution charges'!AH12="","-",('3g Gas distribution charges'!AH12*'3a Demand'!$C$10*1000)/100)</f>
        <v>-</v>
      </c>
      <c r="AH38" s="80" t="str">
        <f>IF('3g Gas distribution charges'!AI12="","-",('3g Gas distribution charges'!AI12*'3a Demand'!$C$10*1000)/100)</f>
        <v>-</v>
      </c>
      <c r="AI38" s="80" t="str">
        <f>IF('3g Gas distribution charges'!AJ12="","-",('3g Gas distribution charges'!AJ12*'3a Demand'!$C$10*1000)/100)</f>
        <v>-</v>
      </c>
      <c r="AJ38" s="80" t="str">
        <f>IF('3g Gas distribution charges'!AK12="","-",('3g Gas distribution charges'!AK12*'3a Demand'!$C$10*1000)/100)</f>
        <v>-</v>
      </c>
      <c r="AK38" s="80" t="str">
        <f>IF('3g Gas distribution charges'!AL12="","-",('3g Gas distribution charges'!AL12*'3a Demand'!$C$10*1000)/100)</f>
        <v>-</v>
      </c>
      <c r="AL38" s="80" t="str">
        <f>IF('3g Gas distribution charges'!AM12="","-",('3g Gas distribution charges'!AM12*'3a Demand'!$C$10*1000)/100)</f>
        <v>-</v>
      </c>
      <c r="AM38" s="80" t="str">
        <f>IF('3g Gas distribution charges'!AN12="","-",('3g Gas distribution charges'!AN12*'3a Demand'!$C$10*1000)/100)</f>
        <v>-</v>
      </c>
      <c r="AN38" s="80" t="str">
        <f>IF('3g Gas distribution charges'!AO12="","-",('3g Gas distribution charges'!AO12*'3a Demand'!$C$10*1000)/100)</f>
        <v>-</v>
      </c>
      <c r="AO38" s="80" t="str">
        <f>IF('3g Gas distribution charges'!AP12="","-",('3g Gas distribution charges'!AP12*'3a Demand'!$C$10*1000)/100)</f>
        <v>-</v>
      </c>
      <c r="AP38" s="80" t="str">
        <f>IF('3g Gas distribution charges'!AQ12="","-",('3g Gas distribution charges'!AQ12*'3a Demand'!$C$10*1000)/100)</f>
        <v>-</v>
      </c>
      <c r="AQ38" s="80" t="str">
        <f>IF('3g Gas distribution charges'!AR12="","-",('3g Gas distribution charges'!AR12*'3a Demand'!$C$10*1000)/100)</f>
        <v>-</v>
      </c>
      <c r="AR38" s="80" t="str">
        <f>IF('3g Gas distribution charges'!AS12="","-",('3g Gas distribution charges'!AS12*'3a Demand'!$C$10*1000)/100)</f>
        <v>-</v>
      </c>
      <c r="AS38" s="80" t="str">
        <f>IF('3g Gas distribution charges'!AT12="","-",('3g Gas distribution charges'!AT12*'3a Demand'!$C$10*1000)/100)</f>
        <v>-</v>
      </c>
      <c r="AT38" s="80" t="str">
        <f>IF('3g Gas distribution charges'!AU12="","-",('3g Gas distribution charges'!AU12*'3a Demand'!$C$10*1000)/100)</f>
        <v>-</v>
      </c>
      <c r="AU38" s="80" t="str">
        <f>IF('3g Gas distribution charges'!AV12="","-",('3g Gas distribution charges'!AV12*'3a Demand'!$C$10*1000)/100)</f>
        <v>-</v>
      </c>
      <c r="AV38" s="80" t="str">
        <f>IF('3g Gas distribution charges'!AW12="","-",('3g Gas distribution charges'!AW12*'3a Demand'!$C$10*1000)/100)</f>
        <v>-</v>
      </c>
      <c r="AW38" s="80" t="str">
        <f>IF('3g Gas distribution charges'!AX12="","-",('3g Gas distribution charges'!AX12*'3a Demand'!$C$10*1000)/100)</f>
        <v>-</v>
      </c>
      <c r="AX38" s="80" t="str">
        <f>IF('3g Gas distribution charges'!AY12="","-",('3g Gas distribution charges'!AY12*'3a Demand'!$C$10*1000)/100)</f>
        <v>-</v>
      </c>
      <c r="AY38" s="80" t="str">
        <f>IF('3g Gas distribution charges'!AZ12="","-",('3g Gas distribution charges'!AZ12*'3a Demand'!$C$10*1000)/100)</f>
        <v>-</v>
      </c>
      <c r="AZ38" s="80" t="str">
        <f>IF('3g Gas distribution charges'!BA12="","-",('3g Gas distribution charges'!BA12*'3a Demand'!$C$10*1000)/100)</f>
        <v>-</v>
      </c>
      <c r="BA38" s="80" t="str">
        <f>IF('3g Gas distribution charges'!BB12="","-",('3g Gas distribution charges'!BB12*'3a Demand'!$C$10*1000)/100)</f>
        <v>-</v>
      </c>
      <c r="BB38" s="80" t="str">
        <f>IF('3g Gas distribution charges'!BC12="","-",('3g Gas distribution charges'!BC12*'3a Demand'!$C$10*1000)/100)</f>
        <v>-</v>
      </c>
      <c r="BC38" s="80" t="str">
        <f>IF('3g Gas distribution charges'!BD12="","-",('3g Gas distribution charges'!BD12*'3a Demand'!$C$10*1000)/100)</f>
        <v>-</v>
      </c>
    </row>
    <row r="39" spans="1:55" s="14" customFormat="1" ht="11.5">
      <c r="A39" s="10"/>
      <c r="B39" s="201"/>
      <c r="C39" s="201"/>
      <c r="D39" s="72" t="s">
        <v>156</v>
      </c>
      <c r="E39" s="200"/>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t="str">
        <f>IF('3g Gas distribution charges'!AG13="","-",('3g Gas distribution charges'!AG13*'3a Demand'!$C$10*1000)/100)</f>
        <v>-</v>
      </c>
      <c r="AG39" s="80" t="str">
        <f>IF('3g Gas distribution charges'!AH13="","-",('3g Gas distribution charges'!AH13*'3a Demand'!$C$10*1000)/100)</f>
        <v>-</v>
      </c>
      <c r="AH39" s="80" t="str">
        <f>IF('3g Gas distribution charges'!AI13="","-",('3g Gas distribution charges'!AI13*'3a Demand'!$C$10*1000)/100)</f>
        <v>-</v>
      </c>
      <c r="AI39" s="80" t="str">
        <f>IF('3g Gas distribution charges'!AJ13="","-",('3g Gas distribution charges'!AJ13*'3a Demand'!$C$10*1000)/100)</f>
        <v>-</v>
      </c>
      <c r="AJ39" s="80" t="str">
        <f>IF('3g Gas distribution charges'!AK13="","-",('3g Gas distribution charges'!AK13*'3a Demand'!$C$10*1000)/100)</f>
        <v>-</v>
      </c>
      <c r="AK39" s="80" t="str">
        <f>IF('3g Gas distribution charges'!AL13="","-",('3g Gas distribution charges'!AL13*'3a Demand'!$C$10*1000)/100)</f>
        <v>-</v>
      </c>
      <c r="AL39" s="80" t="str">
        <f>IF('3g Gas distribution charges'!AM13="","-",('3g Gas distribution charges'!AM13*'3a Demand'!$C$10*1000)/100)</f>
        <v>-</v>
      </c>
      <c r="AM39" s="80" t="str">
        <f>IF('3g Gas distribution charges'!AN13="","-",('3g Gas distribution charges'!AN13*'3a Demand'!$C$10*1000)/100)</f>
        <v>-</v>
      </c>
      <c r="AN39" s="80" t="str">
        <f>IF('3g Gas distribution charges'!AO13="","-",('3g Gas distribution charges'!AO13*'3a Demand'!$C$10*1000)/100)</f>
        <v>-</v>
      </c>
      <c r="AO39" s="80" t="str">
        <f>IF('3g Gas distribution charges'!AP13="","-",('3g Gas distribution charges'!AP13*'3a Demand'!$C$10*1000)/100)</f>
        <v>-</v>
      </c>
      <c r="AP39" s="80" t="str">
        <f>IF('3g Gas distribution charges'!AQ13="","-",('3g Gas distribution charges'!AQ13*'3a Demand'!$C$10*1000)/100)</f>
        <v>-</v>
      </c>
      <c r="AQ39" s="80" t="str">
        <f>IF('3g Gas distribution charges'!AR13="","-",('3g Gas distribution charges'!AR13*'3a Demand'!$C$10*1000)/100)</f>
        <v>-</v>
      </c>
      <c r="AR39" s="80" t="str">
        <f>IF('3g Gas distribution charges'!AS13="","-",('3g Gas distribution charges'!AS13*'3a Demand'!$C$10*1000)/100)</f>
        <v>-</v>
      </c>
      <c r="AS39" s="80" t="str">
        <f>IF('3g Gas distribution charges'!AT13="","-",('3g Gas distribution charges'!AT13*'3a Demand'!$C$10*1000)/100)</f>
        <v>-</v>
      </c>
      <c r="AT39" s="80" t="str">
        <f>IF('3g Gas distribution charges'!AU13="","-",('3g Gas distribution charges'!AU13*'3a Demand'!$C$10*1000)/100)</f>
        <v>-</v>
      </c>
      <c r="AU39" s="80" t="str">
        <f>IF('3g Gas distribution charges'!AV13="","-",('3g Gas distribution charges'!AV13*'3a Demand'!$C$10*1000)/100)</f>
        <v>-</v>
      </c>
      <c r="AV39" s="80" t="str">
        <f>IF('3g Gas distribution charges'!AW13="","-",('3g Gas distribution charges'!AW13*'3a Demand'!$C$10*1000)/100)</f>
        <v>-</v>
      </c>
      <c r="AW39" s="80" t="str">
        <f>IF('3g Gas distribution charges'!AX13="","-",('3g Gas distribution charges'!AX13*'3a Demand'!$C$10*1000)/100)</f>
        <v>-</v>
      </c>
      <c r="AX39" s="80" t="str">
        <f>IF('3g Gas distribution charges'!AY13="","-",('3g Gas distribution charges'!AY13*'3a Demand'!$C$10*1000)/100)</f>
        <v>-</v>
      </c>
      <c r="AY39" s="80" t="str">
        <f>IF('3g Gas distribution charges'!AZ13="","-",('3g Gas distribution charges'!AZ13*'3a Demand'!$C$10*1000)/100)</f>
        <v>-</v>
      </c>
      <c r="AZ39" s="80" t="str">
        <f>IF('3g Gas distribution charges'!BA13="","-",('3g Gas distribution charges'!BA13*'3a Demand'!$C$10*1000)/100)</f>
        <v>-</v>
      </c>
      <c r="BA39" s="80" t="str">
        <f>IF('3g Gas distribution charges'!BB13="","-",('3g Gas distribution charges'!BB13*'3a Demand'!$C$10*1000)/100)</f>
        <v>-</v>
      </c>
      <c r="BB39" s="80" t="str">
        <f>IF('3g Gas distribution charges'!BC13="","-",('3g Gas distribution charges'!BC13*'3a Demand'!$C$10*1000)/100)</f>
        <v>-</v>
      </c>
      <c r="BC39" s="80" t="str">
        <f>IF('3g Gas distribution charges'!BD13="","-",('3g Gas distribution charges'!BD13*'3a Demand'!$C$10*1000)/100)</f>
        <v>-</v>
      </c>
    </row>
    <row r="40" spans="1:55" s="14" customFormat="1" ht="11.5">
      <c r="A40" s="10"/>
      <c r="B40" s="201"/>
      <c r="C40" s="201"/>
      <c r="D40" s="72" t="s">
        <v>157</v>
      </c>
      <c r="E40" s="200"/>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t="str">
        <f>IF('3g Gas distribution charges'!AG14="","-",('3g Gas distribution charges'!AG14*'3a Demand'!$C$10*1000)/100)</f>
        <v>-</v>
      </c>
      <c r="AG40" s="80" t="str">
        <f>IF('3g Gas distribution charges'!AH14="","-",('3g Gas distribution charges'!AH14*'3a Demand'!$C$10*1000)/100)</f>
        <v>-</v>
      </c>
      <c r="AH40" s="80" t="str">
        <f>IF('3g Gas distribution charges'!AI14="","-",('3g Gas distribution charges'!AI14*'3a Demand'!$C$10*1000)/100)</f>
        <v>-</v>
      </c>
      <c r="AI40" s="80" t="str">
        <f>IF('3g Gas distribution charges'!AJ14="","-",('3g Gas distribution charges'!AJ14*'3a Demand'!$C$10*1000)/100)</f>
        <v>-</v>
      </c>
      <c r="AJ40" s="80" t="str">
        <f>IF('3g Gas distribution charges'!AK14="","-",('3g Gas distribution charges'!AK14*'3a Demand'!$C$10*1000)/100)</f>
        <v>-</v>
      </c>
      <c r="AK40" s="80" t="str">
        <f>IF('3g Gas distribution charges'!AL14="","-",('3g Gas distribution charges'!AL14*'3a Demand'!$C$10*1000)/100)</f>
        <v>-</v>
      </c>
      <c r="AL40" s="80" t="str">
        <f>IF('3g Gas distribution charges'!AM14="","-",('3g Gas distribution charges'!AM14*'3a Demand'!$C$10*1000)/100)</f>
        <v>-</v>
      </c>
      <c r="AM40" s="80" t="str">
        <f>IF('3g Gas distribution charges'!AN14="","-",('3g Gas distribution charges'!AN14*'3a Demand'!$C$10*1000)/100)</f>
        <v>-</v>
      </c>
      <c r="AN40" s="80" t="str">
        <f>IF('3g Gas distribution charges'!AO14="","-",('3g Gas distribution charges'!AO14*'3a Demand'!$C$10*1000)/100)</f>
        <v>-</v>
      </c>
      <c r="AO40" s="80" t="str">
        <f>IF('3g Gas distribution charges'!AP14="","-",('3g Gas distribution charges'!AP14*'3a Demand'!$C$10*1000)/100)</f>
        <v>-</v>
      </c>
      <c r="AP40" s="80" t="str">
        <f>IF('3g Gas distribution charges'!AQ14="","-",('3g Gas distribution charges'!AQ14*'3a Demand'!$C$10*1000)/100)</f>
        <v>-</v>
      </c>
      <c r="AQ40" s="80" t="str">
        <f>IF('3g Gas distribution charges'!AR14="","-",('3g Gas distribution charges'!AR14*'3a Demand'!$C$10*1000)/100)</f>
        <v>-</v>
      </c>
      <c r="AR40" s="80" t="str">
        <f>IF('3g Gas distribution charges'!AS14="","-",('3g Gas distribution charges'!AS14*'3a Demand'!$C$10*1000)/100)</f>
        <v>-</v>
      </c>
      <c r="AS40" s="80" t="str">
        <f>IF('3g Gas distribution charges'!AT14="","-",('3g Gas distribution charges'!AT14*'3a Demand'!$C$10*1000)/100)</f>
        <v>-</v>
      </c>
      <c r="AT40" s="80" t="str">
        <f>IF('3g Gas distribution charges'!AU14="","-",('3g Gas distribution charges'!AU14*'3a Demand'!$C$10*1000)/100)</f>
        <v>-</v>
      </c>
      <c r="AU40" s="80" t="str">
        <f>IF('3g Gas distribution charges'!AV14="","-",('3g Gas distribution charges'!AV14*'3a Demand'!$C$10*1000)/100)</f>
        <v>-</v>
      </c>
      <c r="AV40" s="80" t="str">
        <f>IF('3g Gas distribution charges'!AW14="","-",('3g Gas distribution charges'!AW14*'3a Demand'!$C$10*1000)/100)</f>
        <v>-</v>
      </c>
      <c r="AW40" s="80" t="str">
        <f>IF('3g Gas distribution charges'!AX14="","-",('3g Gas distribution charges'!AX14*'3a Demand'!$C$10*1000)/100)</f>
        <v>-</v>
      </c>
      <c r="AX40" s="80" t="str">
        <f>IF('3g Gas distribution charges'!AY14="","-",('3g Gas distribution charges'!AY14*'3a Demand'!$C$10*1000)/100)</f>
        <v>-</v>
      </c>
      <c r="AY40" s="80" t="str">
        <f>IF('3g Gas distribution charges'!AZ14="","-",('3g Gas distribution charges'!AZ14*'3a Demand'!$C$10*1000)/100)</f>
        <v>-</v>
      </c>
      <c r="AZ40" s="80" t="str">
        <f>IF('3g Gas distribution charges'!BA14="","-",('3g Gas distribution charges'!BA14*'3a Demand'!$C$10*1000)/100)</f>
        <v>-</v>
      </c>
      <c r="BA40" s="80" t="str">
        <f>IF('3g Gas distribution charges'!BB14="","-",('3g Gas distribution charges'!BB14*'3a Demand'!$C$10*1000)/100)</f>
        <v>-</v>
      </c>
      <c r="BB40" s="80" t="str">
        <f>IF('3g Gas distribution charges'!BC14="","-",('3g Gas distribution charges'!BC14*'3a Demand'!$C$10*1000)/100)</f>
        <v>-</v>
      </c>
      <c r="BC40" s="80" t="str">
        <f>IF('3g Gas distribution charges'!BD14="","-",('3g Gas distribution charges'!BD14*'3a Demand'!$C$10*1000)/100)</f>
        <v>-</v>
      </c>
    </row>
    <row r="41" spans="1:55" s="14" customFormat="1" ht="11.5">
      <c r="A41" s="10"/>
      <c r="B41" s="201"/>
      <c r="C41" s="201"/>
      <c r="D41" s="72" t="s">
        <v>158</v>
      </c>
      <c r="E41" s="200"/>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t="str">
        <f>IF('3g Gas distribution charges'!AG15="","-",('3g Gas distribution charges'!AG15*'3a Demand'!$C$10*1000)/100)</f>
        <v>-</v>
      </c>
      <c r="AG41" s="80" t="str">
        <f>IF('3g Gas distribution charges'!AH15="","-",('3g Gas distribution charges'!AH15*'3a Demand'!$C$10*1000)/100)</f>
        <v>-</v>
      </c>
      <c r="AH41" s="80" t="str">
        <f>IF('3g Gas distribution charges'!AI15="","-",('3g Gas distribution charges'!AI15*'3a Demand'!$C$10*1000)/100)</f>
        <v>-</v>
      </c>
      <c r="AI41" s="80" t="str">
        <f>IF('3g Gas distribution charges'!AJ15="","-",('3g Gas distribution charges'!AJ15*'3a Demand'!$C$10*1000)/100)</f>
        <v>-</v>
      </c>
      <c r="AJ41" s="80" t="str">
        <f>IF('3g Gas distribution charges'!AK15="","-",('3g Gas distribution charges'!AK15*'3a Demand'!$C$10*1000)/100)</f>
        <v>-</v>
      </c>
      <c r="AK41" s="80" t="str">
        <f>IF('3g Gas distribution charges'!AL15="","-",('3g Gas distribution charges'!AL15*'3a Demand'!$C$10*1000)/100)</f>
        <v>-</v>
      </c>
      <c r="AL41" s="80" t="str">
        <f>IF('3g Gas distribution charges'!AM15="","-",('3g Gas distribution charges'!AM15*'3a Demand'!$C$10*1000)/100)</f>
        <v>-</v>
      </c>
      <c r="AM41" s="80" t="str">
        <f>IF('3g Gas distribution charges'!AN15="","-",('3g Gas distribution charges'!AN15*'3a Demand'!$C$10*1000)/100)</f>
        <v>-</v>
      </c>
      <c r="AN41" s="80" t="str">
        <f>IF('3g Gas distribution charges'!AO15="","-",('3g Gas distribution charges'!AO15*'3a Demand'!$C$10*1000)/100)</f>
        <v>-</v>
      </c>
      <c r="AO41" s="80" t="str">
        <f>IF('3g Gas distribution charges'!AP15="","-",('3g Gas distribution charges'!AP15*'3a Demand'!$C$10*1000)/100)</f>
        <v>-</v>
      </c>
      <c r="AP41" s="80" t="str">
        <f>IF('3g Gas distribution charges'!AQ15="","-",('3g Gas distribution charges'!AQ15*'3a Demand'!$C$10*1000)/100)</f>
        <v>-</v>
      </c>
      <c r="AQ41" s="80" t="str">
        <f>IF('3g Gas distribution charges'!AR15="","-",('3g Gas distribution charges'!AR15*'3a Demand'!$C$10*1000)/100)</f>
        <v>-</v>
      </c>
      <c r="AR41" s="80" t="str">
        <f>IF('3g Gas distribution charges'!AS15="","-",('3g Gas distribution charges'!AS15*'3a Demand'!$C$10*1000)/100)</f>
        <v>-</v>
      </c>
      <c r="AS41" s="80" t="str">
        <f>IF('3g Gas distribution charges'!AT15="","-",('3g Gas distribution charges'!AT15*'3a Demand'!$C$10*1000)/100)</f>
        <v>-</v>
      </c>
      <c r="AT41" s="80" t="str">
        <f>IF('3g Gas distribution charges'!AU15="","-",('3g Gas distribution charges'!AU15*'3a Demand'!$C$10*1000)/100)</f>
        <v>-</v>
      </c>
      <c r="AU41" s="80" t="str">
        <f>IF('3g Gas distribution charges'!AV15="","-",('3g Gas distribution charges'!AV15*'3a Demand'!$C$10*1000)/100)</f>
        <v>-</v>
      </c>
      <c r="AV41" s="80" t="str">
        <f>IF('3g Gas distribution charges'!AW15="","-",('3g Gas distribution charges'!AW15*'3a Demand'!$C$10*1000)/100)</f>
        <v>-</v>
      </c>
      <c r="AW41" s="80" t="str">
        <f>IF('3g Gas distribution charges'!AX15="","-",('3g Gas distribution charges'!AX15*'3a Demand'!$C$10*1000)/100)</f>
        <v>-</v>
      </c>
      <c r="AX41" s="80" t="str">
        <f>IF('3g Gas distribution charges'!AY15="","-",('3g Gas distribution charges'!AY15*'3a Demand'!$C$10*1000)/100)</f>
        <v>-</v>
      </c>
      <c r="AY41" s="80" t="str">
        <f>IF('3g Gas distribution charges'!AZ15="","-",('3g Gas distribution charges'!AZ15*'3a Demand'!$C$10*1000)/100)</f>
        <v>-</v>
      </c>
      <c r="AZ41" s="80" t="str">
        <f>IF('3g Gas distribution charges'!BA15="","-",('3g Gas distribution charges'!BA15*'3a Demand'!$C$10*1000)/100)</f>
        <v>-</v>
      </c>
      <c r="BA41" s="80" t="str">
        <f>IF('3g Gas distribution charges'!BB15="","-",('3g Gas distribution charges'!BB15*'3a Demand'!$C$10*1000)/100)</f>
        <v>-</v>
      </c>
      <c r="BB41" s="80" t="str">
        <f>IF('3g Gas distribution charges'!BC15="","-",('3g Gas distribution charges'!BC15*'3a Demand'!$C$10*1000)/100)</f>
        <v>-</v>
      </c>
      <c r="BC41" s="80" t="str">
        <f>IF('3g Gas distribution charges'!BD15="","-",('3g Gas distribution charges'!BD15*'3a Demand'!$C$10*1000)/100)</f>
        <v>-</v>
      </c>
    </row>
    <row r="42" spans="1:55" s="14" customFormat="1" ht="11.5">
      <c r="A42" s="10"/>
      <c r="B42" s="201"/>
      <c r="C42" s="201"/>
      <c r="D42" s="72" t="s">
        <v>159</v>
      </c>
      <c r="E42" s="200"/>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t="str">
        <f>IF('3g Gas distribution charges'!AG16="","-",('3g Gas distribution charges'!AG16*'3a Demand'!$C$10*1000)/100)</f>
        <v>-</v>
      </c>
      <c r="AG42" s="80" t="str">
        <f>IF('3g Gas distribution charges'!AH16="","-",('3g Gas distribution charges'!AH16*'3a Demand'!$C$10*1000)/100)</f>
        <v>-</v>
      </c>
      <c r="AH42" s="80" t="str">
        <f>IF('3g Gas distribution charges'!AI16="","-",('3g Gas distribution charges'!AI16*'3a Demand'!$C$10*1000)/100)</f>
        <v>-</v>
      </c>
      <c r="AI42" s="80" t="str">
        <f>IF('3g Gas distribution charges'!AJ16="","-",('3g Gas distribution charges'!AJ16*'3a Demand'!$C$10*1000)/100)</f>
        <v>-</v>
      </c>
      <c r="AJ42" s="80" t="str">
        <f>IF('3g Gas distribution charges'!AK16="","-",('3g Gas distribution charges'!AK16*'3a Demand'!$C$10*1000)/100)</f>
        <v>-</v>
      </c>
      <c r="AK42" s="80" t="str">
        <f>IF('3g Gas distribution charges'!AL16="","-",('3g Gas distribution charges'!AL16*'3a Demand'!$C$10*1000)/100)</f>
        <v>-</v>
      </c>
      <c r="AL42" s="80" t="str">
        <f>IF('3g Gas distribution charges'!AM16="","-",('3g Gas distribution charges'!AM16*'3a Demand'!$C$10*1000)/100)</f>
        <v>-</v>
      </c>
      <c r="AM42" s="80" t="str">
        <f>IF('3g Gas distribution charges'!AN16="","-",('3g Gas distribution charges'!AN16*'3a Demand'!$C$10*1000)/100)</f>
        <v>-</v>
      </c>
      <c r="AN42" s="80" t="str">
        <f>IF('3g Gas distribution charges'!AO16="","-",('3g Gas distribution charges'!AO16*'3a Demand'!$C$10*1000)/100)</f>
        <v>-</v>
      </c>
      <c r="AO42" s="80" t="str">
        <f>IF('3g Gas distribution charges'!AP16="","-",('3g Gas distribution charges'!AP16*'3a Demand'!$C$10*1000)/100)</f>
        <v>-</v>
      </c>
      <c r="AP42" s="80" t="str">
        <f>IF('3g Gas distribution charges'!AQ16="","-",('3g Gas distribution charges'!AQ16*'3a Demand'!$C$10*1000)/100)</f>
        <v>-</v>
      </c>
      <c r="AQ42" s="80" t="str">
        <f>IF('3g Gas distribution charges'!AR16="","-",('3g Gas distribution charges'!AR16*'3a Demand'!$C$10*1000)/100)</f>
        <v>-</v>
      </c>
      <c r="AR42" s="80" t="str">
        <f>IF('3g Gas distribution charges'!AS16="","-",('3g Gas distribution charges'!AS16*'3a Demand'!$C$10*1000)/100)</f>
        <v>-</v>
      </c>
      <c r="AS42" s="80" t="str">
        <f>IF('3g Gas distribution charges'!AT16="","-",('3g Gas distribution charges'!AT16*'3a Demand'!$C$10*1000)/100)</f>
        <v>-</v>
      </c>
      <c r="AT42" s="80" t="str">
        <f>IF('3g Gas distribution charges'!AU16="","-",('3g Gas distribution charges'!AU16*'3a Demand'!$C$10*1000)/100)</f>
        <v>-</v>
      </c>
      <c r="AU42" s="80" t="str">
        <f>IF('3g Gas distribution charges'!AV16="","-",('3g Gas distribution charges'!AV16*'3a Demand'!$C$10*1000)/100)</f>
        <v>-</v>
      </c>
      <c r="AV42" s="80" t="str">
        <f>IF('3g Gas distribution charges'!AW16="","-",('3g Gas distribution charges'!AW16*'3a Demand'!$C$10*1000)/100)</f>
        <v>-</v>
      </c>
      <c r="AW42" s="80" t="str">
        <f>IF('3g Gas distribution charges'!AX16="","-",('3g Gas distribution charges'!AX16*'3a Demand'!$C$10*1000)/100)</f>
        <v>-</v>
      </c>
      <c r="AX42" s="80" t="str">
        <f>IF('3g Gas distribution charges'!AY16="","-",('3g Gas distribution charges'!AY16*'3a Demand'!$C$10*1000)/100)</f>
        <v>-</v>
      </c>
      <c r="AY42" s="80" t="str">
        <f>IF('3g Gas distribution charges'!AZ16="","-",('3g Gas distribution charges'!AZ16*'3a Demand'!$C$10*1000)/100)</f>
        <v>-</v>
      </c>
      <c r="AZ42" s="80" t="str">
        <f>IF('3g Gas distribution charges'!BA16="","-",('3g Gas distribution charges'!BA16*'3a Demand'!$C$10*1000)/100)</f>
        <v>-</v>
      </c>
      <c r="BA42" s="80" t="str">
        <f>IF('3g Gas distribution charges'!BB16="","-",('3g Gas distribution charges'!BB16*'3a Demand'!$C$10*1000)/100)</f>
        <v>-</v>
      </c>
      <c r="BB42" s="80" t="str">
        <f>IF('3g Gas distribution charges'!BC16="","-",('3g Gas distribution charges'!BC16*'3a Demand'!$C$10*1000)/100)</f>
        <v>-</v>
      </c>
      <c r="BC42" s="80" t="str">
        <f>IF('3g Gas distribution charges'!BD16="","-",('3g Gas distribution charges'!BD16*'3a Demand'!$C$10*1000)/100)</f>
        <v>-</v>
      </c>
    </row>
    <row r="43" spans="1:55" s="14" customFormat="1" ht="11.5">
      <c r="A43" s="10"/>
      <c r="B43" s="201"/>
      <c r="C43" s="201"/>
      <c r="D43" s="72" t="s">
        <v>160</v>
      </c>
      <c r="E43" s="200"/>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t="str">
        <f>IF('3g Gas distribution charges'!AG17="","-",('3g Gas distribution charges'!AG17*'3a Demand'!$C$10*1000)/100)</f>
        <v>-</v>
      </c>
      <c r="AG43" s="80" t="str">
        <f>IF('3g Gas distribution charges'!AH17="","-",('3g Gas distribution charges'!AH17*'3a Demand'!$C$10*1000)/100)</f>
        <v>-</v>
      </c>
      <c r="AH43" s="80" t="str">
        <f>IF('3g Gas distribution charges'!AI17="","-",('3g Gas distribution charges'!AI17*'3a Demand'!$C$10*1000)/100)</f>
        <v>-</v>
      </c>
      <c r="AI43" s="80" t="str">
        <f>IF('3g Gas distribution charges'!AJ17="","-",('3g Gas distribution charges'!AJ17*'3a Demand'!$C$10*1000)/100)</f>
        <v>-</v>
      </c>
      <c r="AJ43" s="80" t="str">
        <f>IF('3g Gas distribution charges'!AK17="","-",('3g Gas distribution charges'!AK17*'3a Demand'!$C$10*1000)/100)</f>
        <v>-</v>
      </c>
      <c r="AK43" s="80" t="str">
        <f>IF('3g Gas distribution charges'!AL17="","-",('3g Gas distribution charges'!AL17*'3a Demand'!$C$10*1000)/100)</f>
        <v>-</v>
      </c>
      <c r="AL43" s="80" t="str">
        <f>IF('3g Gas distribution charges'!AM17="","-",('3g Gas distribution charges'!AM17*'3a Demand'!$C$10*1000)/100)</f>
        <v>-</v>
      </c>
      <c r="AM43" s="80" t="str">
        <f>IF('3g Gas distribution charges'!AN17="","-",('3g Gas distribution charges'!AN17*'3a Demand'!$C$10*1000)/100)</f>
        <v>-</v>
      </c>
      <c r="AN43" s="80" t="str">
        <f>IF('3g Gas distribution charges'!AO17="","-",('3g Gas distribution charges'!AO17*'3a Demand'!$C$10*1000)/100)</f>
        <v>-</v>
      </c>
      <c r="AO43" s="80" t="str">
        <f>IF('3g Gas distribution charges'!AP17="","-",('3g Gas distribution charges'!AP17*'3a Demand'!$C$10*1000)/100)</f>
        <v>-</v>
      </c>
      <c r="AP43" s="80" t="str">
        <f>IF('3g Gas distribution charges'!AQ17="","-",('3g Gas distribution charges'!AQ17*'3a Demand'!$C$10*1000)/100)</f>
        <v>-</v>
      </c>
      <c r="AQ43" s="80" t="str">
        <f>IF('3g Gas distribution charges'!AR17="","-",('3g Gas distribution charges'!AR17*'3a Demand'!$C$10*1000)/100)</f>
        <v>-</v>
      </c>
      <c r="AR43" s="80" t="str">
        <f>IF('3g Gas distribution charges'!AS17="","-",('3g Gas distribution charges'!AS17*'3a Demand'!$C$10*1000)/100)</f>
        <v>-</v>
      </c>
      <c r="AS43" s="80" t="str">
        <f>IF('3g Gas distribution charges'!AT17="","-",('3g Gas distribution charges'!AT17*'3a Demand'!$C$10*1000)/100)</f>
        <v>-</v>
      </c>
      <c r="AT43" s="80" t="str">
        <f>IF('3g Gas distribution charges'!AU17="","-",('3g Gas distribution charges'!AU17*'3a Demand'!$C$10*1000)/100)</f>
        <v>-</v>
      </c>
      <c r="AU43" s="80" t="str">
        <f>IF('3g Gas distribution charges'!AV17="","-",('3g Gas distribution charges'!AV17*'3a Demand'!$C$10*1000)/100)</f>
        <v>-</v>
      </c>
      <c r="AV43" s="80" t="str">
        <f>IF('3g Gas distribution charges'!AW17="","-",('3g Gas distribution charges'!AW17*'3a Demand'!$C$10*1000)/100)</f>
        <v>-</v>
      </c>
      <c r="AW43" s="80" t="str">
        <f>IF('3g Gas distribution charges'!AX17="","-",('3g Gas distribution charges'!AX17*'3a Demand'!$C$10*1000)/100)</f>
        <v>-</v>
      </c>
      <c r="AX43" s="80" t="str">
        <f>IF('3g Gas distribution charges'!AY17="","-",('3g Gas distribution charges'!AY17*'3a Demand'!$C$10*1000)/100)</f>
        <v>-</v>
      </c>
      <c r="AY43" s="80" t="str">
        <f>IF('3g Gas distribution charges'!AZ17="","-",('3g Gas distribution charges'!AZ17*'3a Demand'!$C$10*1000)/100)</f>
        <v>-</v>
      </c>
      <c r="AZ43" s="80" t="str">
        <f>IF('3g Gas distribution charges'!BA17="","-",('3g Gas distribution charges'!BA17*'3a Demand'!$C$10*1000)/100)</f>
        <v>-</v>
      </c>
      <c r="BA43" s="80" t="str">
        <f>IF('3g Gas distribution charges'!BB17="","-",('3g Gas distribution charges'!BB17*'3a Demand'!$C$10*1000)/100)</f>
        <v>-</v>
      </c>
      <c r="BB43" s="80" t="str">
        <f>IF('3g Gas distribution charges'!BC17="","-",('3g Gas distribution charges'!BC17*'3a Demand'!$C$10*1000)/100)</f>
        <v>-</v>
      </c>
      <c r="BC43" s="80" t="str">
        <f>IF('3g Gas distribution charges'!BD17="","-",('3g Gas distribution charges'!BD17*'3a Demand'!$C$10*1000)/100)</f>
        <v>-</v>
      </c>
    </row>
    <row r="44" spans="1:55" s="14" customFormat="1" ht="11.5">
      <c r="A44" s="10"/>
      <c r="B44" s="201"/>
      <c r="C44" s="201"/>
      <c r="D44" s="72" t="s">
        <v>161</v>
      </c>
      <c r="E44" s="200"/>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t="str">
        <f>IF('3g Gas distribution charges'!AG18="","-",('3g Gas distribution charges'!AG18*'3a Demand'!$C$10*1000)/100)</f>
        <v>-</v>
      </c>
      <c r="AG44" s="80" t="str">
        <f>IF('3g Gas distribution charges'!AH18="","-",('3g Gas distribution charges'!AH18*'3a Demand'!$C$10*1000)/100)</f>
        <v>-</v>
      </c>
      <c r="AH44" s="80" t="str">
        <f>IF('3g Gas distribution charges'!AI18="","-",('3g Gas distribution charges'!AI18*'3a Demand'!$C$10*1000)/100)</f>
        <v>-</v>
      </c>
      <c r="AI44" s="80" t="str">
        <f>IF('3g Gas distribution charges'!AJ18="","-",('3g Gas distribution charges'!AJ18*'3a Demand'!$C$10*1000)/100)</f>
        <v>-</v>
      </c>
      <c r="AJ44" s="80" t="str">
        <f>IF('3g Gas distribution charges'!AK18="","-",('3g Gas distribution charges'!AK18*'3a Demand'!$C$10*1000)/100)</f>
        <v>-</v>
      </c>
      <c r="AK44" s="80" t="str">
        <f>IF('3g Gas distribution charges'!AL18="","-",('3g Gas distribution charges'!AL18*'3a Demand'!$C$10*1000)/100)</f>
        <v>-</v>
      </c>
      <c r="AL44" s="80" t="str">
        <f>IF('3g Gas distribution charges'!AM18="","-",('3g Gas distribution charges'!AM18*'3a Demand'!$C$10*1000)/100)</f>
        <v>-</v>
      </c>
      <c r="AM44" s="80" t="str">
        <f>IF('3g Gas distribution charges'!AN18="","-",('3g Gas distribution charges'!AN18*'3a Demand'!$C$10*1000)/100)</f>
        <v>-</v>
      </c>
      <c r="AN44" s="80" t="str">
        <f>IF('3g Gas distribution charges'!AO18="","-",('3g Gas distribution charges'!AO18*'3a Demand'!$C$10*1000)/100)</f>
        <v>-</v>
      </c>
      <c r="AO44" s="80" t="str">
        <f>IF('3g Gas distribution charges'!AP18="","-",('3g Gas distribution charges'!AP18*'3a Demand'!$C$10*1000)/100)</f>
        <v>-</v>
      </c>
      <c r="AP44" s="80" t="str">
        <f>IF('3g Gas distribution charges'!AQ18="","-",('3g Gas distribution charges'!AQ18*'3a Demand'!$C$10*1000)/100)</f>
        <v>-</v>
      </c>
      <c r="AQ44" s="80" t="str">
        <f>IF('3g Gas distribution charges'!AR18="","-",('3g Gas distribution charges'!AR18*'3a Demand'!$C$10*1000)/100)</f>
        <v>-</v>
      </c>
      <c r="AR44" s="80" t="str">
        <f>IF('3g Gas distribution charges'!AS18="","-",('3g Gas distribution charges'!AS18*'3a Demand'!$C$10*1000)/100)</f>
        <v>-</v>
      </c>
      <c r="AS44" s="80" t="str">
        <f>IF('3g Gas distribution charges'!AT18="","-",('3g Gas distribution charges'!AT18*'3a Demand'!$C$10*1000)/100)</f>
        <v>-</v>
      </c>
      <c r="AT44" s="80" t="str">
        <f>IF('3g Gas distribution charges'!AU18="","-",('3g Gas distribution charges'!AU18*'3a Demand'!$C$10*1000)/100)</f>
        <v>-</v>
      </c>
      <c r="AU44" s="80" t="str">
        <f>IF('3g Gas distribution charges'!AV18="","-",('3g Gas distribution charges'!AV18*'3a Demand'!$C$10*1000)/100)</f>
        <v>-</v>
      </c>
      <c r="AV44" s="80" t="str">
        <f>IF('3g Gas distribution charges'!AW18="","-",('3g Gas distribution charges'!AW18*'3a Demand'!$C$10*1000)/100)</f>
        <v>-</v>
      </c>
      <c r="AW44" s="80" t="str">
        <f>IF('3g Gas distribution charges'!AX18="","-",('3g Gas distribution charges'!AX18*'3a Demand'!$C$10*1000)/100)</f>
        <v>-</v>
      </c>
      <c r="AX44" s="80" t="str">
        <f>IF('3g Gas distribution charges'!AY18="","-",('3g Gas distribution charges'!AY18*'3a Demand'!$C$10*1000)/100)</f>
        <v>-</v>
      </c>
      <c r="AY44" s="80" t="str">
        <f>IF('3g Gas distribution charges'!AZ18="","-",('3g Gas distribution charges'!AZ18*'3a Demand'!$C$10*1000)/100)</f>
        <v>-</v>
      </c>
      <c r="AZ44" s="80" t="str">
        <f>IF('3g Gas distribution charges'!BA18="","-",('3g Gas distribution charges'!BA18*'3a Demand'!$C$10*1000)/100)</f>
        <v>-</v>
      </c>
      <c r="BA44" s="80" t="str">
        <f>IF('3g Gas distribution charges'!BB18="","-",('3g Gas distribution charges'!BB18*'3a Demand'!$C$10*1000)/100)</f>
        <v>-</v>
      </c>
      <c r="BB44" s="80" t="str">
        <f>IF('3g Gas distribution charges'!BC18="","-",('3g Gas distribution charges'!BC18*'3a Demand'!$C$10*1000)/100)</f>
        <v>-</v>
      </c>
      <c r="BC44" s="80" t="str">
        <f>IF('3g Gas distribution charges'!BD18="","-",('3g Gas distribution charges'!BD18*'3a Demand'!$C$10*1000)/100)</f>
        <v>-</v>
      </c>
    </row>
    <row r="45" spans="1:55" s="14" customFormat="1" ht="11.5">
      <c r="A45" s="10"/>
      <c r="B45" s="201"/>
      <c r="C45" s="201"/>
      <c r="D45" s="72" t="s">
        <v>162</v>
      </c>
      <c r="E45" s="200"/>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t="str">
        <f>IF('3g Gas distribution charges'!AG19="","-",('3g Gas distribution charges'!AG19*'3a Demand'!$C$10*1000)/100)</f>
        <v>-</v>
      </c>
      <c r="AG45" s="80" t="str">
        <f>IF('3g Gas distribution charges'!AH19="","-",('3g Gas distribution charges'!AH19*'3a Demand'!$C$10*1000)/100)</f>
        <v>-</v>
      </c>
      <c r="AH45" s="80" t="str">
        <f>IF('3g Gas distribution charges'!AI19="","-",('3g Gas distribution charges'!AI19*'3a Demand'!$C$10*1000)/100)</f>
        <v>-</v>
      </c>
      <c r="AI45" s="80" t="str">
        <f>IF('3g Gas distribution charges'!AJ19="","-",('3g Gas distribution charges'!AJ19*'3a Demand'!$C$10*1000)/100)</f>
        <v>-</v>
      </c>
      <c r="AJ45" s="80" t="str">
        <f>IF('3g Gas distribution charges'!AK19="","-",('3g Gas distribution charges'!AK19*'3a Demand'!$C$10*1000)/100)</f>
        <v>-</v>
      </c>
      <c r="AK45" s="80" t="str">
        <f>IF('3g Gas distribution charges'!AL19="","-",('3g Gas distribution charges'!AL19*'3a Demand'!$C$10*1000)/100)</f>
        <v>-</v>
      </c>
      <c r="AL45" s="80" t="str">
        <f>IF('3g Gas distribution charges'!AM19="","-",('3g Gas distribution charges'!AM19*'3a Demand'!$C$10*1000)/100)</f>
        <v>-</v>
      </c>
      <c r="AM45" s="80" t="str">
        <f>IF('3g Gas distribution charges'!AN19="","-",('3g Gas distribution charges'!AN19*'3a Demand'!$C$10*1000)/100)</f>
        <v>-</v>
      </c>
      <c r="AN45" s="80" t="str">
        <f>IF('3g Gas distribution charges'!AO19="","-",('3g Gas distribution charges'!AO19*'3a Demand'!$C$10*1000)/100)</f>
        <v>-</v>
      </c>
      <c r="AO45" s="80" t="str">
        <f>IF('3g Gas distribution charges'!AP19="","-",('3g Gas distribution charges'!AP19*'3a Demand'!$C$10*1000)/100)</f>
        <v>-</v>
      </c>
      <c r="AP45" s="80" t="str">
        <f>IF('3g Gas distribution charges'!AQ19="","-",('3g Gas distribution charges'!AQ19*'3a Demand'!$C$10*1000)/100)</f>
        <v>-</v>
      </c>
      <c r="AQ45" s="80" t="str">
        <f>IF('3g Gas distribution charges'!AR19="","-",('3g Gas distribution charges'!AR19*'3a Demand'!$C$10*1000)/100)</f>
        <v>-</v>
      </c>
      <c r="AR45" s="80" t="str">
        <f>IF('3g Gas distribution charges'!AS19="","-",('3g Gas distribution charges'!AS19*'3a Demand'!$C$10*1000)/100)</f>
        <v>-</v>
      </c>
      <c r="AS45" s="80" t="str">
        <f>IF('3g Gas distribution charges'!AT19="","-",('3g Gas distribution charges'!AT19*'3a Demand'!$C$10*1000)/100)</f>
        <v>-</v>
      </c>
      <c r="AT45" s="80" t="str">
        <f>IF('3g Gas distribution charges'!AU19="","-",('3g Gas distribution charges'!AU19*'3a Demand'!$C$10*1000)/100)</f>
        <v>-</v>
      </c>
      <c r="AU45" s="80" t="str">
        <f>IF('3g Gas distribution charges'!AV19="","-",('3g Gas distribution charges'!AV19*'3a Demand'!$C$10*1000)/100)</f>
        <v>-</v>
      </c>
      <c r="AV45" s="80" t="str">
        <f>IF('3g Gas distribution charges'!AW19="","-",('3g Gas distribution charges'!AW19*'3a Demand'!$C$10*1000)/100)</f>
        <v>-</v>
      </c>
      <c r="AW45" s="80" t="str">
        <f>IF('3g Gas distribution charges'!AX19="","-",('3g Gas distribution charges'!AX19*'3a Demand'!$C$10*1000)/100)</f>
        <v>-</v>
      </c>
      <c r="AX45" s="80" t="str">
        <f>IF('3g Gas distribution charges'!AY19="","-",('3g Gas distribution charges'!AY19*'3a Demand'!$C$10*1000)/100)</f>
        <v>-</v>
      </c>
      <c r="AY45" s="80" t="str">
        <f>IF('3g Gas distribution charges'!AZ19="","-",('3g Gas distribution charges'!AZ19*'3a Demand'!$C$10*1000)/100)</f>
        <v>-</v>
      </c>
      <c r="AZ45" s="80" t="str">
        <f>IF('3g Gas distribution charges'!BA19="","-",('3g Gas distribution charges'!BA19*'3a Demand'!$C$10*1000)/100)</f>
        <v>-</v>
      </c>
      <c r="BA45" s="80" t="str">
        <f>IF('3g Gas distribution charges'!BB19="","-",('3g Gas distribution charges'!BB19*'3a Demand'!$C$10*1000)/100)</f>
        <v>-</v>
      </c>
      <c r="BB45" s="80" t="str">
        <f>IF('3g Gas distribution charges'!BC19="","-",('3g Gas distribution charges'!BC19*'3a Demand'!$C$10*1000)/100)</f>
        <v>-</v>
      </c>
      <c r="BC45" s="80" t="str">
        <f>IF('3g Gas distribution charges'!BD19="","-",('3g Gas distribution charges'!BD19*'3a Demand'!$C$10*1000)/100)</f>
        <v>-</v>
      </c>
    </row>
    <row r="46" spans="1:55" s="14" customFormat="1" ht="11.5">
      <c r="A46" s="10"/>
      <c r="B46" s="201"/>
      <c r="C46" s="201"/>
      <c r="D46" s="72" t="s">
        <v>163</v>
      </c>
      <c r="E46" s="200"/>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t="str">
        <f>IF('3g Gas distribution charges'!AG20="","-",('3g Gas distribution charges'!AG20*'3a Demand'!$C$10*1000)/100)</f>
        <v>-</v>
      </c>
      <c r="AG46" s="80" t="str">
        <f>IF('3g Gas distribution charges'!AH20="","-",('3g Gas distribution charges'!AH20*'3a Demand'!$C$10*1000)/100)</f>
        <v>-</v>
      </c>
      <c r="AH46" s="80" t="str">
        <f>IF('3g Gas distribution charges'!AI20="","-",('3g Gas distribution charges'!AI20*'3a Demand'!$C$10*1000)/100)</f>
        <v>-</v>
      </c>
      <c r="AI46" s="80" t="str">
        <f>IF('3g Gas distribution charges'!AJ20="","-",('3g Gas distribution charges'!AJ20*'3a Demand'!$C$10*1000)/100)</f>
        <v>-</v>
      </c>
      <c r="AJ46" s="80" t="str">
        <f>IF('3g Gas distribution charges'!AK20="","-",('3g Gas distribution charges'!AK20*'3a Demand'!$C$10*1000)/100)</f>
        <v>-</v>
      </c>
      <c r="AK46" s="80" t="str">
        <f>IF('3g Gas distribution charges'!AL20="","-",('3g Gas distribution charges'!AL20*'3a Demand'!$C$10*1000)/100)</f>
        <v>-</v>
      </c>
      <c r="AL46" s="80" t="str">
        <f>IF('3g Gas distribution charges'!AM20="","-",('3g Gas distribution charges'!AM20*'3a Demand'!$C$10*1000)/100)</f>
        <v>-</v>
      </c>
      <c r="AM46" s="80" t="str">
        <f>IF('3g Gas distribution charges'!AN20="","-",('3g Gas distribution charges'!AN20*'3a Demand'!$C$10*1000)/100)</f>
        <v>-</v>
      </c>
      <c r="AN46" s="80" t="str">
        <f>IF('3g Gas distribution charges'!AO20="","-",('3g Gas distribution charges'!AO20*'3a Demand'!$C$10*1000)/100)</f>
        <v>-</v>
      </c>
      <c r="AO46" s="80" t="str">
        <f>IF('3g Gas distribution charges'!AP20="","-",('3g Gas distribution charges'!AP20*'3a Demand'!$C$10*1000)/100)</f>
        <v>-</v>
      </c>
      <c r="AP46" s="80" t="str">
        <f>IF('3g Gas distribution charges'!AQ20="","-",('3g Gas distribution charges'!AQ20*'3a Demand'!$C$10*1000)/100)</f>
        <v>-</v>
      </c>
      <c r="AQ46" s="80" t="str">
        <f>IF('3g Gas distribution charges'!AR20="","-",('3g Gas distribution charges'!AR20*'3a Demand'!$C$10*1000)/100)</f>
        <v>-</v>
      </c>
      <c r="AR46" s="80" t="str">
        <f>IF('3g Gas distribution charges'!AS20="","-",('3g Gas distribution charges'!AS20*'3a Demand'!$C$10*1000)/100)</f>
        <v>-</v>
      </c>
      <c r="AS46" s="80" t="str">
        <f>IF('3g Gas distribution charges'!AT20="","-",('3g Gas distribution charges'!AT20*'3a Demand'!$C$10*1000)/100)</f>
        <v>-</v>
      </c>
      <c r="AT46" s="80" t="str">
        <f>IF('3g Gas distribution charges'!AU20="","-",('3g Gas distribution charges'!AU20*'3a Demand'!$C$10*1000)/100)</f>
        <v>-</v>
      </c>
      <c r="AU46" s="80" t="str">
        <f>IF('3g Gas distribution charges'!AV20="","-",('3g Gas distribution charges'!AV20*'3a Demand'!$C$10*1000)/100)</f>
        <v>-</v>
      </c>
      <c r="AV46" s="80" t="str">
        <f>IF('3g Gas distribution charges'!AW20="","-",('3g Gas distribution charges'!AW20*'3a Demand'!$C$10*1000)/100)</f>
        <v>-</v>
      </c>
      <c r="AW46" s="80" t="str">
        <f>IF('3g Gas distribution charges'!AX20="","-",('3g Gas distribution charges'!AX20*'3a Demand'!$C$10*1000)/100)</f>
        <v>-</v>
      </c>
      <c r="AX46" s="80" t="str">
        <f>IF('3g Gas distribution charges'!AY20="","-",('3g Gas distribution charges'!AY20*'3a Demand'!$C$10*1000)/100)</f>
        <v>-</v>
      </c>
      <c r="AY46" s="80" t="str">
        <f>IF('3g Gas distribution charges'!AZ20="","-",('3g Gas distribution charges'!AZ20*'3a Demand'!$C$10*1000)/100)</f>
        <v>-</v>
      </c>
      <c r="AZ46" s="80" t="str">
        <f>IF('3g Gas distribution charges'!BA20="","-",('3g Gas distribution charges'!BA20*'3a Demand'!$C$10*1000)/100)</f>
        <v>-</v>
      </c>
      <c r="BA46" s="80" t="str">
        <f>IF('3g Gas distribution charges'!BB20="","-",('3g Gas distribution charges'!BB20*'3a Demand'!$C$10*1000)/100)</f>
        <v>-</v>
      </c>
      <c r="BB46" s="80" t="str">
        <f>IF('3g Gas distribution charges'!BC20="","-",('3g Gas distribution charges'!BC20*'3a Demand'!$C$10*1000)/100)</f>
        <v>-</v>
      </c>
      <c r="BC46" s="80" t="str">
        <f>IF('3g Gas distribution charges'!BD20="","-",('3g Gas distribution charges'!BD20*'3a Demand'!$C$10*1000)/100)</f>
        <v>-</v>
      </c>
    </row>
    <row r="47" spans="1:55" s="14" customFormat="1" ht="11.5">
      <c r="A47" s="10"/>
      <c r="B47" s="201"/>
      <c r="C47" s="201"/>
      <c r="D47" s="72" t="s">
        <v>164</v>
      </c>
      <c r="E47" s="200"/>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t="str">
        <f>IF('3g Gas distribution charges'!AG21="","-",('3g Gas distribution charges'!AG21*'3a Demand'!$C$10*1000)/100)</f>
        <v>-</v>
      </c>
      <c r="AG47" s="80" t="str">
        <f>IF('3g Gas distribution charges'!AH21="","-",('3g Gas distribution charges'!AH21*'3a Demand'!$C$10*1000)/100)</f>
        <v>-</v>
      </c>
      <c r="AH47" s="80" t="str">
        <f>IF('3g Gas distribution charges'!AI21="","-",('3g Gas distribution charges'!AI21*'3a Demand'!$C$10*1000)/100)</f>
        <v>-</v>
      </c>
      <c r="AI47" s="80" t="str">
        <f>IF('3g Gas distribution charges'!AJ21="","-",('3g Gas distribution charges'!AJ21*'3a Demand'!$C$10*1000)/100)</f>
        <v>-</v>
      </c>
      <c r="AJ47" s="80" t="str">
        <f>IF('3g Gas distribution charges'!AK21="","-",('3g Gas distribution charges'!AK21*'3a Demand'!$C$10*1000)/100)</f>
        <v>-</v>
      </c>
      <c r="AK47" s="80" t="str">
        <f>IF('3g Gas distribution charges'!AL21="","-",('3g Gas distribution charges'!AL21*'3a Demand'!$C$10*1000)/100)</f>
        <v>-</v>
      </c>
      <c r="AL47" s="80" t="str">
        <f>IF('3g Gas distribution charges'!AM21="","-",('3g Gas distribution charges'!AM21*'3a Demand'!$C$10*1000)/100)</f>
        <v>-</v>
      </c>
      <c r="AM47" s="80" t="str">
        <f>IF('3g Gas distribution charges'!AN21="","-",('3g Gas distribution charges'!AN21*'3a Demand'!$C$10*1000)/100)</f>
        <v>-</v>
      </c>
      <c r="AN47" s="80" t="str">
        <f>IF('3g Gas distribution charges'!AO21="","-",('3g Gas distribution charges'!AO21*'3a Demand'!$C$10*1000)/100)</f>
        <v>-</v>
      </c>
      <c r="AO47" s="80" t="str">
        <f>IF('3g Gas distribution charges'!AP21="","-",('3g Gas distribution charges'!AP21*'3a Demand'!$C$10*1000)/100)</f>
        <v>-</v>
      </c>
      <c r="AP47" s="80" t="str">
        <f>IF('3g Gas distribution charges'!AQ21="","-",('3g Gas distribution charges'!AQ21*'3a Demand'!$C$10*1000)/100)</f>
        <v>-</v>
      </c>
      <c r="AQ47" s="80" t="str">
        <f>IF('3g Gas distribution charges'!AR21="","-",('3g Gas distribution charges'!AR21*'3a Demand'!$C$10*1000)/100)</f>
        <v>-</v>
      </c>
      <c r="AR47" s="80" t="str">
        <f>IF('3g Gas distribution charges'!AS21="","-",('3g Gas distribution charges'!AS21*'3a Demand'!$C$10*1000)/100)</f>
        <v>-</v>
      </c>
      <c r="AS47" s="80" t="str">
        <f>IF('3g Gas distribution charges'!AT21="","-",('3g Gas distribution charges'!AT21*'3a Demand'!$C$10*1000)/100)</f>
        <v>-</v>
      </c>
      <c r="AT47" s="80" t="str">
        <f>IF('3g Gas distribution charges'!AU21="","-",('3g Gas distribution charges'!AU21*'3a Demand'!$C$10*1000)/100)</f>
        <v>-</v>
      </c>
      <c r="AU47" s="80" t="str">
        <f>IF('3g Gas distribution charges'!AV21="","-",('3g Gas distribution charges'!AV21*'3a Demand'!$C$10*1000)/100)</f>
        <v>-</v>
      </c>
      <c r="AV47" s="80" t="str">
        <f>IF('3g Gas distribution charges'!AW21="","-",('3g Gas distribution charges'!AW21*'3a Demand'!$C$10*1000)/100)</f>
        <v>-</v>
      </c>
      <c r="AW47" s="80" t="str">
        <f>IF('3g Gas distribution charges'!AX21="","-",('3g Gas distribution charges'!AX21*'3a Demand'!$C$10*1000)/100)</f>
        <v>-</v>
      </c>
      <c r="AX47" s="80" t="str">
        <f>IF('3g Gas distribution charges'!AY21="","-",('3g Gas distribution charges'!AY21*'3a Demand'!$C$10*1000)/100)</f>
        <v>-</v>
      </c>
      <c r="AY47" s="80" t="str">
        <f>IF('3g Gas distribution charges'!AZ21="","-",('3g Gas distribution charges'!AZ21*'3a Demand'!$C$10*1000)/100)</f>
        <v>-</v>
      </c>
      <c r="AZ47" s="80" t="str">
        <f>IF('3g Gas distribution charges'!BA21="","-",('3g Gas distribution charges'!BA21*'3a Demand'!$C$10*1000)/100)</f>
        <v>-</v>
      </c>
      <c r="BA47" s="80" t="str">
        <f>IF('3g Gas distribution charges'!BB21="","-",('3g Gas distribution charges'!BB21*'3a Demand'!$C$10*1000)/100)</f>
        <v>-</v>
      </c>
      <c r="BB47" s="80" t="str">
        <f>IF('3g Gas distribution charges'!BC21="","-",('3g Gas distribution charges'!BC21*'3a Demand'!$C$10*1000)/100)</f>
        <v>-</v>
      </c>
      <c r="BC47" s="80" t="str">
        <f>IF('3g Gas distribution charges'!BD21="","-",('3g Gas distribution charges'!BD21*'3a Demand'!$C$10*1000)/100)</f>
        <v>-</v>
      </c>
    </row>
    <row r="48" spans="1:55" s="14" customFormat="1" ht="11.5">
      <c r="A48" s="10"/>
      <c r="B48" s="201"/>
      <c r="C48" s="201"/>
      <c r="D48" s="72" t="s">
        <v>165</v>
      </c>
      <c r="E48" s="200"/>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t="str">
        <f>IF('3g Gas distribution charges'!AG22="","-",('3g Gas distribution charges'!AG22*'3a Demand'!$C$10*1000)/100)</f>
        <v>-</v>
      </c>
      <c r="AG48" s="80" t="str">
        <f>IF('3g Gas distribution charges'!AH22="","-",('3g Gas distribution charges'!AH22*'3a Demand'!$C$10*1000)/100)</f>
        <v>-</v>
      </c>
      <c r="AH48" s="80" t="str">
        <f>IF('3g Gas distribution charges'!AI22="","-",('3g Gas distribution charges'!AI22*'3a Demand'!$C$10*1000)/100)</f>
        <v>-</v>
      </c>
      <c r="AI48" s="80" t="str">
        <f>IF('3g Gas distribution charges'!AJ22="","-",('3g Gas distribution charges'!AJ22*'3a Demand'!$C$10*1000)/100)</f>
        <v>-</v>
      </c>
      <c r="AJ48" s="80" t="str">
        <f>IF('3g Gas distribution charges'!AK22="","-",('3g Gas distribution charges'!AK22*'3a Demand'!$C$10*1000)/100)</f>
        <v>-</v>
      </c>
      <c r="AK48" s="80" t="str">
        <f>IF('3g Gas distribution charges'!AL22="","-",('3g Gas distribution charges'!AL22*'3a Demand'!$C$10*1000)/100)</f>
        <v>-</v>
      </c>
      <c r="AL48" s="80" t="str">
        <f>IF('3g Gas distribution charges'!AM22="","-",('3g Gas distribution charges'!AM22*'3a Demand'!$C$10*1000)/100)</f>
        <v>-</v>
      </c>
      <c r="AM48" s="80" t="str">
        <f>IF('3g Gas distribution charges'!AN22="","-",('3g Gas distribution charges'!AN22*'3a Demand'!$C$10*1000)/100)</f>
        <v>-</v>
      </c>
      <c r="AN48" s="80" t="str">
        <f>IF('3g Gas distribution charges'!AO22="","-",('3g Gas distribution charges'!AO22*'3a Demand'!$C$10*1000)/100)</f>
        <v>-</v>
      </c>
      <c r="AO48" s="80" t="str">
        <f>IF('3g Gas distribution charges'!AP22="","-",('3g Gas distribution charges'!AP22*'3a Demand'!$C$10*1000)/100)</f>
        <v>-</v>
      </c>
      <c r="AP48" s="80" t="str">
        <f>IF('3g Gas distribution charges'!AQ22="","-",('3g Gas distribution charges'!AQ22*'3a Demand'!$C$10*1000)/100)</f>
        <v>-</v>
      </c>
      <c r="AQ48" s="80" t="str">
        <f>IF('3g Gas distribution charges'!AR22="","-",('3g Gas distribution charges'!AR22*'3a Demand'!$C$10*1000)/100)</f>
        <v>-</v>
      </c>
      <c r="AR48" s="80" t="str">
        <f>IF('3g Gas distribution charges'!AS22="","-",('3g Gas distribution charges'!AS22*'3a Demand'!$C$10*1000)/100)</f>
        <v>-</v>
      </c>
      <c r="AS48" s="80" t="str">
        <f>IF('3g Gas distribution charges'!AT22="","-",('3g Gas distribution charges'!AT22*'3a Demand'!$C$10*1000)/100)</f>
        <v>-</v>
      </c>
      <c r="AT48" s="80" t="str">
        <f>IF('3g Gas distribution charges'!AU22="","-",('3g Gas distribution charges'!AU22*'3a Demand'!$C$10*1000)/100)</f>
        <v>-</v>
      </c>
      <c r="AU48" s="80" t="str">
        <f>IF('3g Gas distribution charges'!AV22="","-",('3g Gas distribution charges'!AV22*'3a Demand'!$C$10*1000)/100)</f>
        <v>-</v>
      </c>
      <c r="AV48" s="80" t="str">
        <f>IF('3g Gas distribution charges'!AW22="","-",('3g Gas distribution charges'!AW22*'3a Demand'!$C$10*1000)/100)</f>
        <v>-</v>
      </c>
      <c r="AW48" s="80" t="str">
        <f>IF('3g Gas distribution charges'!AX22="","-",('3g Gas distribution charges'!AX22*'3a Demand'!$C$10*1000)/100)</f>
        <v>-</v>
      </c>
      <c r="AX48" s="80" t="str">
        <f>IF('3g Gas distribution charges'!AY22="","-",('3g Gas distribution charges'!AY22*'3a Demand'!$C$10*1000)/100)</f>
        <v>-</v>
      </c>
      <c r="AY48" s="80" t="str">
        <f>IF('3g Gas distribution charges'!AZ22="","-",('3g Gas distribution charges'!AZ22*'3a Demand'!$C$10*1000)/100)</f>
        <v>-</v>
      </c>
      <c r="AZ48" s="80" t="str">
        <f>IF('3g Gas distribution charges'!BA22="","-",('3g Gas distribution charges'!BA22*'3a Demand'!$C$10*1000)/100)</f>
        <v>-</v>
      </c>
      <c r="BA48" s="80" t="str">
        <f>IF('3g Gas distribution charges'!BB22="","-",('3g Gas distribution charges'!BB22*'3a Demand'!$C$10*1000)/100)</f>
        <v>-</v>
      </c>
      <c r="BB48" s="80" t="str">
        <f>IF('3g Gas distribution charges'!BC22="","-",('3g Gas distribution charges'!BC22*'3a Demand'!$C$10*1000)/100)</f>
        <v>-</v>
      </c>
      <c r="BC48" s="80" t="str">
        <f>IF('3g Gas distribution charges'!BD22="","-",('3g Gas distribution charges'!BD22*'3a Demand'!$C$10*1000)/100)</f>
        <v>-</v>
      </c>
    </row>
    <row r="49" spans="1:55" s="14" customFormat="1" ht="11.5">
      <c r="A49" s="10"/>
      <c r="B49" s="201"/>
      <c r="C49" s="201"/>
      <c r="D49" s="72" t="s">
        <v>166</v>
      </c>
      <c r="E49" s="200"/>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t="str">
        <f>IF('3g Gas distribution charges'!AG23="","-",('3g Gas distribution charges'!AG23*'3a Demand'!$C$10*1000)/100)</f>
        <v>-</v>
      </c>
      <c r="AG49" s="80" t="str">
        <f>IF('3g Gas distribution charges'!AH23="","-",('3g Gas distribution charges'!AH23*'3a Demand'!$C$10*1000)/100)</f>
        <v>-</v>
      </c>
      <c r="AH49" s="80" t="str">
        <f>IF('3g Gas distribution charges'!AI23="","-",('3g Gas distribution charges'!AI23*'3a Demand'!$C$10*1000)/100)</f>
        <v>-</v>
      </c>
      <c r="AI49" s="80" t="str">
        <f>IF('3g Gas distribution charges'!AJ23="","-",('3g Gas distribution charges'!AJ23*'3a Demand'!$C$10*1000)/100)</f>
        <v>-</v>
      </c>
      <c r="AJ49" s="80" t="str">
        <f>IF('3g Gas distribution charges'!AK23="","-",('3g Gas distribution charges'!AK23*'3a Demand'!$C$10*1000)/100)</f>
        <v>-</v>
      </c>
      <c r="AK49" s="80" t="str">
        <f>IF('3g Gas distribution charges'!AL23="","-",('3g Gas distribution charges'!AL23*'3a Demand'!$C$10*1000)/100)</f>
        <v>-</v>
      </c>
      <c r="AL49" s="80" t="str">
        <f>IF('3g Gas distribution charges'!AM23="","-",('3g Gas distribution charges'!AM23*'3a Demand'!$C$10*1000)/100)</f>
        <v>-</v>
      </c>
      <c r="AM49" s="80" t="str">
        <f>IF('3g Gas distribution charges'!AN23="","-",('3g Gas distribution charges'!AN23*'3a Demand'!$C$10*1000)/100)</f>
        <v>-</v>
      </c>
      <c r="AN49" s="80" t="str">
        <f>IF('3g Gas distribution charges'!AO23="","-",('3g Gas distribution charges'!AO23*'3a Demand'!$C$10*1000)/100)</f>
        <v>-</v>
      </c>
      <c r="AO49" s="80" t="str">
        <f>IF('3g Gas distribution charges'!AP23="","-",('3g Gas distribution charges'!AP23*'3a Demand'!$C$10*1000)/100)</f>
        <v>-</v>
      </c>
      <c r="AP49" s="80" t="str">
        <f>IF('3g Gas distribution charges'!AQ23="","-",('3g Gas distribution charges'!AQ23*'3a Demand'!$C$10*1000)/100)</f>
        <v>-</v>
      </c>
      <c r="AQ49" s="80" t="str">
        <f>IF('3g Gas distribution charges'!AR23="","-",('3g Gas distribution charges'!AR23*'3a Demand'!$C$10*1000)/100)</f>
        <v>-</v>
      </c>
      <c r="AR49" s="80" t="str">
        <f>IF('3g Gas distribution charges'!AS23="","-",('3g Gas distribution charges'!AS23*'3a Demand'!$C$10*1000)/100)</f>
        <v>-</v>
      </c>
      <c r="AS49" s="80" t="str">
        <f>IF('3g Gas distribution charges'!AT23="","-",('3g Gas distribution charges'!AT23*'3a Demand'!$C$10*1000)/100)</f>
        <v>-</v>
      </c>
      <c r="AT49" s="80" t="str">
        <f>IF('3g Gas distribution charges'!AU23="","-",('3g Gas distribution charges'!AU23*'3a Demand'!$C$10*1000)/100)</f>
        <v>-</v>
      </c>
      <c r="AU49" s="80" t="str">
        <f>IF('3g Gas distribution charges'!AV23="","-",('3g Gas distribution charges'!AV23*'3a Demand'!$C$10*1000)/100)</f>
        <v>-</v>
      </c>
      <c r="AV49" s="80" t="str">
        <f>IF('3g Gas distribution charges'!AW23="","-",('3g Gas distribution charges'!AW23*'3a Demand'!$C$10*1000)/100)</f>
        <v>-</v>
      </c>
      <c r="AW49" s="80" t="str">
        <f>IF('3g Gas distribution charges'!AX23="","-",('3g Gas distribution charges'!AX23*'3a Demand'!$C$10*1000)/100)</f>
        <v>-</v>
      </c>
      <c r="AX49" s="80" t="str">
        <f>IF('3g Gas distribution charges'!AY23="","-",('3g Gas distribution charges'!AY23*'3a Demand'!$C$10*1000)/100)</f>
        <v>-</v>
      </c>
      <c r="AY49" s="80" t="str">
        <f>IF('3g Gas distribution charges'!AZ23="","-",('3g Gas distribution charges'!AZ23*'3a Demand'!$C$10*1000)/100)</f>
        <v>-</v>
      </c>
      <c r="AZ49" s="80" t="str">
        <f>IF('3g Gas distribution charges'!BA23="","-",('3g Gas distribution charges'!BA23*'3a Demand'!$C$10*1000)/100)</f>
        <v>-</v>
      </c>
      <c r="BA49" s="80" t="str">
        <f>IF('3g Gas distribution charges'!BB23="","-",('3g Gas distribution charges'!BB23*'3a Demand'!$C$10*1000)/100)</f>
        <v>-</v>
      </c>
      <c r="BB49" s="80" t="str">
        <f>IF('3g Gas distribution charges'!BC23="","-",('3g Gas distribution charges'!BC23*'3a Demand'!$C$10*1000)/100)</f>
        <v>-</v>
      </c>
      <c r="BC49" s="80" t="str">
        <f>IF('3g Gas distribution charges'!BD23="","-",('3g Gas distribution charges'!BD23*'3a Demand'!$C$10*1000)/100)</f>
        <v>-</v>
      </c>
    </row>
    <row r="50" spans="1:55" s="14" customFormat="1" ht="11.5">
      <c r="A50" s="10"/>
      <c r="B50" s="201"/>
      <c r="C50" s="201"/>
      <c r="D50" s="72" t="s">
        <v>167</v>
      </c>
      <c r="E50" s="200"/>
      <c r="F50" s="29"/>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29"/>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t="str">
        <f>IF('3g Gas distribution charges'!AG24="","-",('3g Gas distribution charges'!AG24*'3a Demand'!$C$10*1000)/100)</f>
        <v>-</v>
      </c>
      <c r="AG50" s="80" t="str">
        <f>IF('3g Gas distribution charges'!AH24="","-",('3g Gas distribution charges'!AH24*'3a Demand'!$C$10*1000)/100)</f>
        <v>-</v>
      </c>
      <c r="AH50" s="80" t="str">
        <f>IF('3g Gas distribution charges'!AI24="","-",('3g Gas distribution charges'!AI24*'3a Demand'!$C$10*1000)/100)</f>
        <v>-</v>
      </c>
      <c r="AI50" s="80" t="str">
        <f>IF('3g Gas distribution charges'!AJ24="","-",('3g Gas distribution charges'!AJ24*'3a Demand'!$C$10*1000)/100)</f>
        <v>-</v>
      </c>
      <c r="AJ50" s="80" t="str">
        <f>IF('3g Gas distribution charges'!AK24="","-",('3g Gas distribution charges'!AK24*'3a Demand'!$C$10*1000)/100)</f>
        <v>-</v>
      </c>
      <c r="AK50" s="80" t="str">
        <f>IF('3g Gas distribution charges'!AL24="","-",('3g Gas distribution charges'!AL24*'3a Demand'!$C$10*1000)/100)</f>
        <v>-</v>
      </c>
      <c r="AL50" s="80" t="str">
        <f>IF('3g Gas distribution charges'!AM24="","-",('3g Gas distribution charges'!AM24*'3a Demand'!$C$10*1000)/100)</f>
        <v>-</v>
      </c>
      <c r="AM50" s="80" t="str">
        <f>IF('3g Gas distribution charges'!AN24="","-",('3g Gas distribution charges'!AN24*'3a Demand'!$C$10*1000)/100)</f>
        <v>-</v>
      </c>
      <c r="AN50" s="80" t="str">
        <f>IF('3g Gas distribution charges'!AO24="","-",('3g Gas distribution charges'!AO24*'3a Demand'!$C$10*1000)/100)</f>
        <v>-</v>
      </c>
      <c r="AO50" s="80" t="str">
        <f>IF('3g Gas distribution charges'!AP24="","-",('3g Gas distribution charges'!AP24*'3a Demand'!$C$10*1000)/100)</f>
        <v>-</v>
      </c>
      <c r="AP50" s="80" t="str">
        <f>IF('3g Gas distribution charges'!AQ24="","-",('3g Gas distribution charges'!AQ24*'3a Demand'!$C$10*1000)/100)</f>
        <v>-</v>
      </c>
      <c r="AQ50" s="80" t="str">
        <f>IF('3g Gas distribution charges'!AR24="","-",('3g Gas distribution charges'!AR24*'3a Demand'!$C$10*1000)/100)</f>
        <v>-</v>
      </c>
      <c r="AR50" s="80" t="str">
        <f>IF('3g Gas distribution charges'!AS24="","-",('3g Gas distribution charges'!AS24*'3a Demand'!$C$10*1000)/100)</f>
        <v>-</v>
      </c>
      <c r="AS50" s="80" t="str">
        <f>IF('3g Gas distribution charges'!AT24="","-",('3g Gas distribution charges'!AT24*'3a Demand'!$C$10*1000)/100)</f>
        <v>-</v>
      </c>
      <c r="AT50" s="80" t="str">
        <f>IF('3g Gas distribution charges'!AU24="","-",('3g Gas distribution charges'!AU24*'3a Demand'!$C$10*1000)/100)</f>
        <v>-</v>
      </c>
      <c r="AU50" s="80" t="str">
        <f>IF('3g Gas distribution charges'!AV24="","-",('3g Gas distribution charges'!AV24*'3a Demand'!$C$10*1000)/100)</f>
        <v>-</v>
      </c>
      <c r="AV50" s="80" t="str">
        <f>IF('3g Gas distribution charges'!AW24="","-",('3g Gas distribution charges'!AW24*'3a Demand'!$C$10*1000)/100)</f>
        <v>-</v>
      </c>
      <c r="AW50" s="80" t="str">
        <f>IF('3g Gas distribution charges'!AX24="","-",('3g Gas distribution charges'!AX24*'3a Demand'!$C$10*1000)/100)</f>
        <v>-</v>
      </c>
      <c r="AX50" s="80" t="str">
        <f>IF('3g Gas distribution charges'!AY24="","-",('3g Gas distribution charges'!AY24*'3a Demand'!$C$10*1000)/100)</f>
        <v>-</v>
      </c>
      <c r="AY50" s="80" t="str">
        <f>IF('3g Gas distribution charges'!AZ24="","-",('3g Gas distribution charges'!AZ24*'3a Demand'!$C$10*1000)/100)</f>
        <v>-</v>
      </c>
      <c r="AZ50" s="80" t="str">
        <f>IF('3g Gas distribution charges'!BA24="","-",('3g Gas distribution charges'!BA24*'3a Demand'!$C$10*1000)/100)</f>
        <v>-</v>
      </c>
      <c r="BA50" s="80" t="str">
        <f>IF('3g Gas distribution charges'!BB24="","-",('3g Gas distribution charges'!BB24*'3a Demand'!$C$10*1000)/100)</f>
        <v>-</v>
      </c>
      <c r="BB50" s="80" t="str">
        <f>IF('3g Gas distribution charges'!BC24="","-",('3g Gas distribution charges'!BC24*'3a Demand'!$C$10*1000)/100)</f>
        <v>-</v>
      </c>
      <c r="BC50" s="80" t="str">
        <f>IF('3g Gas distribution charges'!BD24="","-",('3g Gas distribution charges'!BD24*'3a Demand'!$C$10*1000)/100)</f>
        <v>-</v>
      </c>
    </row>
    <row r="51" spans="1:55" s="14" customFormat="1" ht="12.65" customHeight="1">
      <c r="A51" s="10"/>
      <c r="B51" s="201" t="s">
        <v>188</v>
      </c>
      <c r="C51" s="201" t="s">
        <v>128</v>
      </c>
      <c r="D51" s="72" t="s">
        <v>155</v>
      </c>
      <c r="E51" s="200"/>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t="str">
        <f>IF('3g Gas distribution charges'!AG25="","-",'3g Gas distribution charges'!AG25*AF12*3.65)</f>
        <v>-</v>
      </c>
      <c r="AG51" s="81" t="str">
        <f>IF('3g Gas distribution charges'!AH25="","-",'3g Gas distribution charges'!AH25*AG12*3.65)</f>
        <v>-</v>
      </c>
      <c r="AH51" s="81" t="str">
        <f>IF('3g Gas distribution charges'!AI25="","-",'3g Gas distribution charges'!AI25*AH12*3.65)</f>
        <v>-</v>
      </c>
      <c r="AI51" s="81" t="str">
        <f>IF('3g Gas distribution charges'!AJ25="","-",'3g Gas distribution charges'!AJ25*AI12*3.65)</f>
        <v>-</v>
      </c>
      <c r="AJ51" s="81" t="str">
        <f>IF('3g Gas distribution charges'!AK25="","-",'3g Gas distribution charges'!AK25*AJ12*3.65)</f>
        <v>-</v>
      </c>
      <c r="AK51" s="81" t="str">
        <f>IF('3g Gas distribution charges'!AL25="","-",'3g Gas distribution charges'!AL25*AK12*3.65)</f>
        <v>-</v>
      </c>
      <c r="AL51" s="81" t="str">
        <f>IF('3g Gas distribution charges'!AM25="","-",'3g Gas distribution charges'!AM25*AL12*3.65)</f>
        <v>-</v>
      </c>
      <c r="AM51" s="81" t="str">
        <f>IF('3g Gas distribution charges'!AN25="","-",'3g Gas distribution charges'!AN25*AM12*3.65)</f>
        <v>-</v>
      </c>
      <c r="AN51" s="81" t="str">
        <f>IF('3g Gas distribution charges'!AO25="","-",'3g Gas distribution charges'!AO25*AN12*3.65)</f>
        <v>-</v>
      </c>
      <c r="AO51" s="81" t="str">
        <f>IF('3g Gas distribution charges'!AP25="","-",'3g Gas distribution charges'!AP25*AO12*3.65)</f>
        <v>-</v>
      </c>
      <c r="AP51" s="81" t="str">
        <f>IF('3g Gas distribution charges'!AQ25="","-",'3g Gas distribution charges'!AQ25*AP12*3.65)</f>
        <v>-</v>
      </c>
      <c r="AQ51" s="81" t="str">
        <f>IF('3g Gas distribution charges'!AR25="","-",'3g Gas distribution charges'!AR25*AQ12*3.65)</f>
        <v>-</v>
      </c>
      <c r="AR51" s="81" t="str">
        <f>IF('3g Gas distribution charges'!AS25="","-",'3g Gas distribution charges'!AS25*AR12*3.65)</f>
        <v>-</v>
      </c>
      <c r="AS51" s="81" t="str">
        <f>IF('3g Gas distribution charges'!AT25="","-",'3g Gas distribution charges'!AT25*AS12*3.65)</f>
        <v>-</v>
      </c>
      <c r="AT51" s="81" t="str">
        <f>IF('3g Gas distribution charges'!AU25="","-",'3g Gas distribution charges'!AU25*AT12*3.65)</f>
        <v>-</v>
      </c>
      <c r="AU51" s="81" t="str">
        <f>IF('3g Gas distribution charges'!AV25="","-",'3g Gas distribution charges'!AV25*AU12*3.65)</f>
        <v>-</v>
      </c>
      <c r="AV51" s="81" t="str">
        <f>IF('3g Gas distribution charges'!AW25="","-",'3g Gas distribution charges'!AW25*AV12*3.65)</f>
        <v>-</v>
      </c>
      <c r="AW51" s="81" t="str">
        <f>IF('3g Gas distribution charges'!AX25="","-",'3g Gas distribution charges'!AX25*AW12*3.65)</f>
        <v>-</v>
      </c>
      <c r="AX51" s="81" t="str">
        <f>IF('3g Gas distribution charges'!AY25="","-",'3g Gas distribution charges'!AY25*AX12*3.65)</f>
        <v>-</v>
      </c>
      <c r="AY51" s="81" t="str">
        <f>IF('3g Gas distribution charges'!AZ25="","-",'3g Gas distribution charges'!AZ25*AY12*3.65)</f>
        <v>-</v>
      </c>
      <c r="AZ51" s="81" t="str">
        <f>IF('3g Gas distribution charges'!BA25="","-",'3g Gas distribution charges'!BA25*AZ12*3.65)</f>
        <v>-</v>
      </c>
      <c r="BA51" s="81" t="str">
        <f>IF('3g Gas distribution charges'!BB25="","-",'3g Gas distribution charges'!BB25*BA12*3.65)</f>
        <v>-</v>
      </c>
      <c r="BB51" s="81" t="str">
        <f>IF('3g Gas distribution charges'!BC25="","-",'3g Gas distribution charges'!BC25*BB12*3.65)</f>
        <v>-</v>
      </c>
      <c r="BC51" s="81" t="str">
        <f>IF('3g Gas distribution charges'!BD25="","-",'3g Gas distribution charges'!BD25*BC12*3.65)</f>
        <v>-</v>
      </c>
    </row>
    <row r="52" spans="1:55" s="14" customFormat="1" ht="11.5">
      <c r="A52" s="10"/>
      <c r="B52" s="201"/>
      <c r="C52" s="201"/>
      <c r="D52" s="72" t="s">
        <v>156</v>
      </c>
      <c r="E52" s="200"/>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t="str">
        <f>IF('3g Gas distribution charges'!AG26="","-",'3g Gas distribution charges'!AG26*AF13*3.65)</f>
        <v>-</v>
      </c>
      <c r="AG52" s="81" t="str">
        <f>IF('3g Gas distribution charges'!AH26="","-",'3g Gas distribution charges'!AH26*AG13*3.65)</f>
        <v>-</v>
      </c>
      <c r="AH52" s="81" t="str">
        <f>IF('3g Gas distribution charges'!AI26="","-",'3g Gas distribution charges'!AI26*AH13*3.65)</f>
        <v>-</v>
      </c>
      <c r="AI52" s="81" t="str">
        <f>IF('3g Gas distribution charges'!AJ26="","-",'3g Gas distribution charges'!AJ26*AI13*3.65)</f>
        <v>-</v>
      </c>
      <c r="AJ52" s="81" t="str">
        <f>IF('3g Gas distribution charges'!AK26="","-",'3g Gas distribution charges'!AK26*AJ13*3.65)</f>
        <v>-</v>
      </c>
      <c r="AK52" s="81" t="str">
        <f>IF('3g Gas distribution charges'!AL26="","-",'3g Gas distribution charges'!AL26*AK13*3.65)</f>
        <v>-</v>
      </c>
      <c r="AL52" s="81" t="str">
        <f>IF('3g Gas distribution charges'!AM26="","-",'3g Gas distribution charges'!AM26*AL13*3.65)</f>
        <v>-</v>
      </c>
      <c r="AM52" s="81" t="str">
        <f>IF('3g Gas distribution charges'!AN26="","-",'3g Gas distribution charges'!AN26*AM13*3.65)</f>
        <v>-</v>
      </c>
      <c r="AN52" s="81" t="str">
        <f>IF('3g Gas distribution charges'!AO26="","-",'3g Gas distribution charges'!AO26*AN13*3.65)</f>
        <v>-</v>
      </c>
      <c r="AO52" s="81" t="str">
        <f>IF('3g Gas distribution charges'!AP26="","-",'3g Gas distribution charges'!AP26*AO13*3.65)</f>
        <v>-</v>
      </c>
      <c r="AP52" s="81" t="str">
        <f>IF('3g Gas distribution charges'!AQ26="","-",'3g Gas distribution charges'!AQ26*AP13*3.65)</f>
        <v>-</v>
      </c>
      <c r="AQ52" s="81" t="str">
        <f>IF('3g Gas distribution charges'!AR26="","-",'3g Gas distribution charges'!AR26*AQ13*3.65)</f>
        <v>-</v>
      </c>
      <c r="AR52" s="81" t="str">
        <f>IF('3g Gas distribution charges'!AS26="","-",'3g Gas distribution charges'!AS26*AR13*3.65)</f>
        <v>-</v>
      </c>
      <c r="AS52" s="81" t="str">
        <f>IF('3g Gas distribution charges'!AT26="","-",'3g Gas distribution charges'!AT26*AS13*3.65)</f>
        <v>-</v>
      </c>
      <c r="AT52" s="81" t="str">
        <f>IF('3g Gas distribution charges'!AU26="","-",'3g Gas distribution charges'!AU26*AT13*3.65)</f>
        <v>-</v>
      </c>
      <c r="AU52" s="81" t="str">
        <f>IF('3g Gas distribution charges'!AV26="","-",'3g Gas distribution charges'!AV26*AU13*3.65)</f>
        <v>-</v>
      </c>
      <c r="AV52" s="81" t="str">
        <f>IF('3g Gas distribution charges'!AW26="","-",'3g Gas distribution charges'!AW26*AV13*3.65)</f>
        <v>-</v>
      </c>
      <c r="AW52" s="81" t="str">
        <f>IF('3g Gas distribution charges'!AX26="","-",'3g Gas distribution charges'!AX26*AW13*3.65)</f>
        <v>-</v>
      </c>
      <c r="AX52" s="81" t="str">
        <f>IF('3g Gas distribution charges'!AY26="","-",'3g Gas distribution charges'!AY26*AX13*3.65)</f>
        <v>-</v>
      </c>
      <c r="AY52" s="81" t="str">
        <f>IF('3g Gas distribution charges'!AZ26="","-",'3g Gas distribution charges'!AZ26*AY13*3.65)</f>
        <v>-</v>
      </c>
      <c r="AZ52" s="81" t="str">
        <f>IF('3g Gas distribution charges'!BA26="","-",'3g Gas distribution charges'!BA26*AZ13*3.65)</f>
        <v>-</v>
      </c>
      <c r="BA52" s="81" t="str">
        <f>IF('3g Gas distribution charges'!BB26="","-",'3g Gas distribution charges'!BB26*BA13*3.65)</f>
        <v>-</v>
      </c>
      <c r="BB52" s="81" t="str">
        <f>IF('3g Gas distribution charges'!BC26="","-",'3g Gas distribution charges'!BC26*BB13*3.65)</f>
        <v>-</v>
      </c>
      <c r="BC52" s="81" t="str">
        <f>IF('3g Gas distribution charges'!BD26="","-",'3g Gas distribution charges'!BD26*BC13*3.65)</f>
        <v>-</v>
      </c>
    </row>
    <row r="53" spans="1:55" s="14" customFormat="1" ht="11.5">
      <c r="A53" s="10"/>
      <c r="B53" s="201"/>
      <c r="C53" s="201"/>
      <c r="D53" s="72" t="s">
        <v>157</v>
      </c>
      <c r="E53" s="200"/>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t="str">
        <f>IF('3g Gas distribution charges'!AG27="","-",'3g Gas distribution charges'!AG27*AF14*3.65)</f>
        <v>-</v>
      </c>
      <c r="AG53" s="81" t="str">
        <f>IF('3g Gas distribution charges'!AH27="","-",'3g Gas distribution charges'!AH27*AG14*3.65)</f>
        <v>-</v>
      </c>
      <c r="AH53" s="81" t="str">
        <f>IF('3g Gas distribution charges'!AI27="","-",'3g Gas distribution charges'!AI27*AH14*3.65)</f>
        <v>-</v>
      </c>
      <c r="AI53" s="81" t="str">
        <f>IF('3g Gas distribution charges'!AJ27="","-",'3g Gas distribution charges'!AJ27*AI14*3.65)</f>
        <v>-</v>
      </c>
      <c r="AJ53" s="81" t="str">
        <f>IF('3g Gas distribution charges'!AK27="","-",'3g Gas distribution charges'!AK27*AJ14*3.65)</f>
        <v>-</v>
      </c>
      <c r="AK53" s="81" t="str">
        <f>IF('3g Gas distribution charges'!AL27="","-",'3g Gas distribution charges'!AL27*AK14*3.65)</f>
        <v>-</v>
      </c>
      <c r="AL53" s="81" t="str">
        <f>IF('3g Gas distribution charges'!AM27="","-",'3g Gas distribution charges'!AM27*AL14*3.65)</f>
        <v>-</v>
      </c>
      <c r="AM53" s="81" t="str">
        <f>IF('3g Gas distribution charges'!AN27="","-",'3g Gas distribution charges'!AN27*AM14*3.65)</f>
        <v>-</v>
      </c>
      <c r="AN53" s="81" t="str">
        <f>IF('3g Gas distribution charges'!AO27="","-",'3g Gas distribution charges'!AO27*AN14*3.65)</f>
        <v>-</v>
      </c>
      <c r="AO53" s="81" t="str">
        <f>IF('3g Gas distribution charges'!AP27="","-",'3g Gas distribution charges'!AP27*AO14*3.65)</f>
        <v>-</v>
      </c>
      <c r="AP53" s="81" t="str">
        <f>IF('3g Gas distribution charges'!AQ27="","-",'3g Gas distribution charges'!AQ27*AP14*3.65)</f>
        <v>-</v>
      </c>
      <c r="AQ53" s="81" t="str">
        <f>IF('3g Gas distribution charges'!AR27="","-",'3g Gas distribution charges'!AR27*AQ14*3.65)</f>
        <v>-</v>
      </c>
      <c r="AR53" s="81" t="str">
        <f>IF('3g Gas distribution charges'!AS27="","-",'3g Gas distribution charges'!AS27*AR14*3.65)</f>
        <v>-</v>
      </c>
      <c r="AS53" s="81" t="str">
        <f>IF('3g Gas distribution charges'!AT27="","-",'3g Gas distribution charges'!AT27*AS14*3.65)</f>
        <v>-</v>
      </c>
      <c r="AT53" s="81" t="str">
        <f>IF('3g Gas distribution charges'!AU27="","-",'3g Gas distribution charges'!AU27*AT14*3.65)</f>
        <v>-</v>
      </c>
      <c r="AU53" s="81" t="str">
        <f>IF('3g Gas distribution charges'!AV27="","-",'3g Gas distribution charges'!AV27*AU14*3.65)</f>
        <v>-</v>
      </c>
      <c r="AV53" s="81" t="str">
        <f>IF('3g Gas distribution charges'!AW27="","-",'3g Gas distribution charges'!AW27*AV14*3.65)</f>
        <v>-</v>
      </c>
      <c r="AW53" s="81" t="str">
        <f>IF('3g Gas distribution charges'!AX27="","-",'3g Gas distribution charges'!AX27*AW14*3.65)</f>
        <v>-</v>
      </c>
      <c r="AX53" s="81" t="str">
        <f>IF('3g Gas distribution charges'!AY27="","-",'3g Gas distribution charges'!AY27*AX14*3.65)</f>
        <v>-</v>
      </c>
      <c r="AY53" s="81" t="str">
        <f>IF('3g Gas distribution charges'!AZ27="","-",'3g Gas distribution charges'!AZ27*AY14*3.65)</f>
        <v>-</v>
      </c>
      <c r="AZ53" s="81" t="str">
        <f>IF('3g Gas distribution charges'!BA27="","-",'3g Gas distribution charges'!BA27*AZ14*3.65)</f>
        <v>-</v>
      </c>
      <c r="BA53" s="81" t="str">
        <f>IF('3g Gas distribution charges'!BB27="","-",'3g Gas distribution charges'!BB27*BA14*3.65)</f>
        <v>-</v>
      </c>
      <c r="BB53" s="81" t="str">
        <f>IF('3g Gas distribution charges'!BC27="","-",'3g Gas distribution charges'!BC27*BB14*3.65)</f>
        <v>-</v>
      </c>
      <c r="BC53" s="81" t="str">
        <f>IF('3g Gas distribution charges'!BD27="","-",'3g Gas distribution charges'!BD27*BC14*3.65)</f>
        <v>-</v>
      </c>
    </row>
    <row r="54" spans="1:55" s="14" customFormat="1" ht="11.5">
      <c r="A54" s="10"/>
      <c r="B54" s="201"/>
      <c r="C54" s="201"/>
      <c r="D54" s="72" t="s">
        <v>158</v>
      </c>
      <c r="E54" s="200"/>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t="str">
        <f>IF('3g Gas distribution charges'!AG28="","-",'3g Gas distribution charges'!AG28*AF15*3.65)</f>
        <v>-</v>
      </c>
      <c r="AG54" s="81" t="str">
        <f>IF('3g Gas distribution charges'!AH28="","-",'3g Gas distribution charges'!AH28*AG15*3.65)</f>
        <v>-</v>
      </c>
      <c r="AH54" s="81" t="str">
        <f>IF('3g Gas distribution charges'!AI28="","-",'3g Gas distribution charges'!AI28*AH15*3.65)</f>
        <v>-</v>
      </c>
      <c r="AI54" s="81" t="str">
        <f>IF('3g Gas distribution charges'!AJ28="","-",'3g Gas distribution charges'!AJ28*AI15*3.65)</f>
        <v>-</v>
      </c>
      <c r="AJ54" s="81" t="str">
        <f>IF('3g Gas distribution charges'!AK28="","-",'3g Gas distribution charges'!AK28*AJ15*3.65)</f>
        <v>-</v>
      </c>
      <c r="AK54" s="81" t="str">
        <f>IF('3g Gas distribution charges'!AL28="","-",'3g Gas distribution charges'!AL28*AK15*3.65)</f>
        <v>-</v>
      </c>
      <c r="AL54" s="81" t="str">
        <f>IF('3g Gas distribution charges'!AM28="","-",'3g Gas distribution charges'!AM28*AL15*3.65)</f>
        <v>-</v>
      </c>
      <c r="AM54" s="81" t="str">
        <f>IF('3g Gas distribution charges'!AN28="","-",'3g Gas distribution charges'!AN28*AM15*3.65)</f>
        <v>-</v>
      </c>
      <c r="AN54" s="81" t="str">
        <f>IF('3g Gas distribution charges'!AO28="","-",'3g Gas distribution charges'!AO28*AN15*3.65)</f>
        <v>-</v>
      </c>
      <c r="AO54" s="81" t="str">
        <f>IF('3g Gas distribution charges'!AP28="","-",'3g Gas distribution charges'!AP28*AO15*3.65)</f>
        <v>-</v>
      </c>
      <c r="AP54" s="81" t="str">
        <f>IF('3g Gas distribution charges'!AQ28="","-",'3g Gas distribution charges'!AQ28*AP15*3.65)</f>
        <v>-</v>
      </c>
      <c r="AQ54" s="81" t="str">
        <f>IF('3g Gas distribution charges'!AR28="","-",'3g Gas distribution charges'!AR28*AQ15*3.65)</f>
        <v>-</v>
      </c>
      <c r="AR54" s="81" t="str">
        <f>IF('3g Gas distribution charges'!AS28="","-",'3g Gas distribution charges'!AS28*AR15*3.65)</f>
        <v>-</v>
      </c>
      <c r="AS54" s="81" t="str">
        <f>IF('3g Gas distribution charges'!AT28="","-",'3g Gas distribution charges'!AT28*AS15*3.65)</f>
        <v>-</v>
      </c>
      <c r="AT54" s="81" t="str">
        <f>IF('3g Gas distribution charges'!AU28="","-",'3g Gas distribution charges'!AU28*AT15*3.65)</f>
        <v>-</v>
      </c>
      <c r="AU54" s="81" t="str">
        <f>IF('3g Gas distribution charges'!AV28="","-",'3g Gas distribution charges'!AV28*AU15*3.65)</f>
        <v>-</v>
      </c>
      <c r="AV54" s="81" t="str">
        <f>IF('3g Gas distribution charges'!AW28="","-",'3g Gas distribution charges'!AW28*AV15*3.65)</f>
        <v>-</v>
      </c>
      <c r="AW54" s="81" t="str">
        <f>IF('3g Gas distribution charges'!AX28="","-",'3g Gas distribution charges'!AX28*AW15*3.65)</f>
        <v>-</v>
      </c>
      <c r="AX54" s="81" t="str">
        <f>IF('3g Gas distribution charges'!AY28="","-",'3g Gas distribution charges'!AY28*AX15*3.65)</f>
        <v>-</v>
      </c>
      <c r="AY54" s="81" t="str">
        <f>IF('3g Gas distribution charges'!AZ28="","-",'3g Gas distribution charges'!AZ28*AY15*3.65)</f>
        <v>-</v>
      </c>
      <c r="AZ54" s="81" t="str">
        <f>IF('3g Gas distribution charges'!BA28="","-",'3g Gas distribution charges'!BA28*AZ15*3.65)</f>
        <v>-</v>
      </c>
      <c r="BA54" s="81" t="str">
        <f>IF('3g Gas distribution charges'!BB28="","-",'3g Gas distribution charges'!BB28*BA15*3.65)</f>
        <v>-</v>
      </c>
      <c r="BB54" s="81" t="str">
        <f>IF('3g Gas distribution charges'!BC28="","-",'3g Gas distribution charges'!BC28*BB15*3.65)</f>
        <v>-</v>
      </c>
      <c r="BC54" s="81" t="str">
        <f>IF('3g Gas distribution charges'!BD28="","-",'3g Gas distribution charges'!BD28*BC15*3.65)</f>
        <v>-</v>
      </c>
    </row>
    <row r="55" spans="1:55" s="14" customFormat="1" ht="11.5">
      <c r="A55" s="10"/>
      <c r="B55" s="201"/>
      <c r="C55" s="201"/>
      <c r="D55" s="72" t="s">
        <v>159</v>
      </c>
      <c r="E55" s="200"/>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t="str">
        <f>IF('3g Gas distribution charges'!AG29="","-",'3g Gas distribution charges'!AG29*AF16*3.65)</f>
        <v>-</v>
      </c>
      <c r="AG55" s="81" t="str">
        <f>IF('3g Gas distribution charges'!AH29="","-",'3g Gas distribution charges'!AH29*AG16*3.65)</f>
        <v>-</v>
      </c>
      <c r="AH55" s="81" t="str">
        <f>IF('3g Gas distribution charges'!AI29="","-",'3g Gas distribution charges'!AI29*AH16*3.65)</f>
        <v>-</v>
      </c>
      <c r="AI55" s="81" t="str">
        <f>IF('3g Gas distribution charges'!AJ29="","-",'3g Gas distribution charges'!AJ29*AI16*3.65)</f>
        <v>-</v>
      </c>
      <c r="AJ55" s="81" t="str">
        <f>IF('3g Gas distribution charges'!AK29="","-",'3g Gas distribution charges'!AK29*AJ16*3.65)</f>
        <v>-</v>
      </c>
      <c r="AK55" s="81" t="str">
        <f>IF('3g Gas distribution charges'!AL29="","-",'3g Gas distribution charges'!AL29*AK16*3.65)</f>
        <v>-</v>
      </c>
      <c r="AL55" s="81" t="str">
        <f>IF('3g Gas distribution charges'!AM29="","-",'3g Gas distribution charges'!AM29*AL16*3.65)</f>
        <v>-</v>
      </c>
      <c r="AM55" s="81" t="str">
        <f>IF('3g Gas distribution charges'!AN29="","-",'3g Gas distribution charges'!AN29*AM16*3.65)</f>
        <v>-</v>
      </c>
      <c r="AN55" s="81" t="str">
        <f>IF('3g Gas distribution charges'!AO29="","-",'3g Gas distribution charges'!AO29*AN16*3.65)</f>
        <v>-</v>
      </c>
      <c r="AO55" s="81" t="str">
        <f>IF('3g Gas distribution charges'!AP29="","-",'3g Gas distribution charges'!AP29*AO16*3.65)</f>
        <v>-</v>
      </c>
      <c r="AP55" s="81" t="str">
        <f>IF('3g Gas distribution charges'!AQ29="","-",'3g Gas distribution charges'!AQ29*AP16*3.65)</f>
        <v>-</v>
      </c>
      <c r="AQ55" s="81" t="str">
        <f>IF('3g Gas distribution charges'!AR29="","-",'3g Gas distribution charges'!AR29*AQ16*3.65)</f>
        <v>-</v>
      </c>
      <c r="AR55" s="81" t="str">
        <f>IF('3g Gas distribution charges'!AS29="","-",'3g Gas distribution charges'!AS29*AR16*3.65)</f>
        <v>-</v>
      </c>
      <c r="AS55" s="81" t="str">
        <f>IF('3g Gas distribution charges'!AT29="","-",'3g Gas distribution charges'!AT29*AS16*3.65)</f>
        <v>-</v>
      </c>
      <c r="AT55" s="81" t="str">
        <f>IF('3g Gas distribution charges'!AU29="","-",'3g Gas distribution charges'!AU29*AT16*3.65)</f>
        <v>-</v>
      </c>
      <c r="AU55" s="81" t="str">
        <f>IF('3g Gas distribution charges'!AV29="","-",'3g Gas distribution charges'!AV29*AU16*3.65)</f>
        <v>-</v>
      </c>
      <c r="AV55" s="81" t="str">
        <f>IF('3g Gas distribution charges'!AW29="","-",'3g Gas distribution charges'!AW29*AV16*3.65)</f>
        <v>-</v>
      </c>
      <c r="AW55" s="81" t="str">
        <f>IF('3g Gas distribution charges'!AX29="","-",'3g Gas distribution charges'!AX29*AW16*3.65)</f>
        <v>-</v>
      </c>
      <c r="AX55" s="81" t="str">
        <f>IF('3g Gas distribution charges'!AY29="","-",'3g Gas distribution charges'!AY29*AX16*3.65)</f>
        <v>-</v>
      </c>
      <c r="AY55" s="81" t="str">
        <f>IF('3g Gas distribution charges'!AZ29="","-",'3g Gas distribution charges'!AZ29*AY16*3.65)</f>
        <v>-</v>
      </c>
      <c r="AZ55" s="81" t="str">
        <f>IF('3g Gas distribution charges'!BA29="","-",'3g Gas distribution charges'!BA29*AZ16*3.65)</f>
        <v>-</v>
      </c>
      <c r="BA55" s="81" t="str">
        <f>IF('3g Gas distribution charges'!BB29="","-",'3g Gas distribution charges'!BB29*BA16*3.65)</f>
        <v>-</v>
      </c>
      <c r="BB55" s="81" t="str">
        <f>IF('3g Gas distribution charges'!BC29="","-",'3g Gas distribution charges'!BC29*BB16*3.65)</f>
        <v>-</v>
      </c>
      <c r="BC55" s="81" t="str">
        <f>IF('3g Gas distribution charges'!BD29="","-",'3g Gas distribution charges'!BD29*BC16*3.65)</f>
        <v>-</v>
      </c>
    </row>
    <row r="56" spans="1:55" s="14" customFormat="1" ht="11.5">
      <c r="A56" s="10"/>
      <c r="B56" s="201"/>
      <c r="C56" s="201"/>
      <c r="D56" s="72" t="s">
        <v>160</v>
      </c>
      <c r="E56" s="200"/>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t="str">
        <f>IF('3g Gas distribution charges'!AG30="","-",'3g Gas distribution charges'!AG30*AF17*3.65)</f>
        <v>-</v>
      </c>
      <c r="AG56" s="81" t="str">
        <f>IF('3g Gas distribution charges'!AH30="","-",'3g Gas distribution charges'!AH30*AG17*3.65)</f>
        <v>-</v>
      </c>
      <c r="AH56" s="81" t="str">
        <f>IF('3g Gas distribution charges'!AI30="","-",'3g Gas distribution charges'!AI30*AH17*3.65)</f>
        <v>-</v>
      </c>
      <c r="AI56" s="81" t="str">
        <f>IF('3g Gas distribution charges'!AJ30="","-",'3g Gas distribution charges'!AJ30*AI17*3.65)</f>
        <v>-</v>
      </c>
      <c r="AJ56" s="81" t="str">
        <f>IF('3g Gas distribution charges'!AK30="","-",'3g Gas distribution charges'!AK30*AJ17*3.65)</f>
        <v>-</v>
      </c>
      <c r="AK56" s="81" t="str">
        <f>IF('3g Gas distribution charges'!AL30="","-",'3g Gas distribution charges'!AL30*AK17*3.65)</f>
        <v>-</v>
      </c>
      <c r="AL56" s="81" t="str">
        <f>IF('3g Gas distribution charges'!AM30="","-",'3g Gas distribution charges'!AM30*AL17*3.65)</f>
        <v>-</v>
      </c>
      <c r="AM56" s="81" t="str">
        <f>IF('3g Gas distribution charges'!AN30="","-",'3g Gas distribution charges'!AN30*AM17*3.65)</f>
        <v>-</v>
      </c>
      <c r="AN56" s="81" t="str">
        <f>IF('3g Gas distribution charges'!AO30="","-",'3g Gas distribution charges'!AO30*AN17*3.65)</f>
        <v>-</v>
      </c>
      <c r="AO56" s="81" t="str">
        <f>IF('3g Gas distribution charges'!AP30="","-",'3g Gas distribution charges'!AP30*AO17*3.65)</f>
        <v>-</v>
      </c>
      <c r="AP56" s="81" t="str">
        <f>IF('3g Gas distribution charges'!AQ30="","-",'3g Gas distribution charges'!AQ30*AP17*3.65)</f>
        <v>-</v>
      </c>
      <c r="AQ56" s="81" t="str">
        <f>IF('3g Gas distribution charges'!AR30="","-",'3g Gas distribution charges'!AR30*AQ17*3.65)</f>
        <v>-</v>
      </c>
      <c r="AR56" s="81" t="str">
        <f>IF('3g Gas distribution charges'!AS30="","-",'3g Gas distribution charges'!AS30*AR17*3.65)</f>
        <v>-</v>
      </c>
      <c r="AS56" s="81" t="str">
        <f>IF('3g Gas distribution charges'!AT30="","-",'3g Gas distribution charges'!AT30*AS17*3.65)</f>
        <v>-</v>
      </c>
      <c r="AT56" s="81" t="str">
        <f>IF('3g Gas distribution charges'!AU30="","-",'3g Gas distribution charges'!AU30*AT17*3.65)</f>
        <v>-</v>
      </c>
      <c r="AU56" s="81" t="str">
        <f>IF('3g Gas distribution charges'!AV30="","-",'3g Gas distribution charges'!AV30*AU17*3.65)</f>
        <v>-</v>
      </c>
      <c r="AV56" s="81" t="str">
        <f>IF('3g Gas distribution charges'!AW30="","-",'3g Gas distribution charges'!AW30*AV17*3.65)</f>
        <v>-</v>
      </c>
      <c r="AW56" s="81" t="str">
        <f>IF('3g Gas distribution charges'!AX30="","-",'3g Gas distribution charges'!AX30*AW17*3.65)</f>
        <v>-</v>
      </c>
      <c r="AX56" s="81" t="str">
        <f>IF('3g Gas distribution charges'!AY30="","-",'3g Gas distribution charges'!AY30*AX17*3.65)</f>
        <v>-</v>
      </c>
      <c r="AY56" s="81" t="str">
        <f>IF('3g Gas distribution charges'!AZ30="","-",'3g Gas distribution charges'!AZ30*AY17*3.65)</f>
        <v>-</v>
      </c>
      <c r="AZ56" s="81" t="str">
        <f>IF('3g Gas distribution charges'!BA30="","-",'3g Gas distribution charges'!BA30*AZ17*3.65)</f>
        <v>-</v>
      </c>
      <c r="BA56" s="81" t="str">
        <f>IF('3g Gas distribution charges'!BB30="","-",'3g Gas distribution charges'!BB30*BA17*3.65)</f>
        <v>-</v>
      </c>
      <c r="BB56" s="81" t="str">
        <f>IF('3g Gas distribution charges'!BC30="","-",'3g Gas distribution charges'!BC30*BB17*3.65)</f>
        <v>-</v>
      </c>
      <c r="BC56" s="81" t="str">
        <f>IF('3g Gas distribution charges'!BD30="","-",'3g Gas distribution charges'!BD30*BC17*3.65)</f>
        <v>-</v>
      </c>
    </row>
    <row r="57" spans="1:55" s="14" customFormat="1" ht="11.5">
      <c r="A57" s="10"/>
      <c r="B57" s="201"/>
      <c r="C57" s="201"/>
      <c r="D57" s="72" t="s">
        <v>161</v>
      </c>
      <c r="E57" s="200"/>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t="str">
        <f>IF('3g Gas distribution charges'!AG31="","-",'3g Gas distribution charges'!AG31*AF18*3.65)</f>
        <v>-</v>
      </c>
      <c r="AG57" s="81" t="str">
        <f>IF('3g Gas distribution charges'!AH31="","-",'3g Gas distribution charges'!AH31*AG18*3.65)</f>
        <v>-</v>
      </c>
      <c r="AH57" s="81" t="str">
        <f>IF('3g Gas distribution charges'!AI31="","-",'3g Gas distribution charges'!AI31*AH18*3.65)</f>
        <v>-</v>
      </c>
      <c r="AI57" s="81" t="str">
        <f>IF('3g Gas distribution charges'!AJ31="","-",'3g Gas distribution charges'!AJ31*AI18*3.65)</f>
        <v>-</v>
      </c>
      <c r="AJ57" s="81" t="str">
        <f>IF('3g Gas distribution charges'!AK31="","-",'3g Gas distribution charges'!AK31*AJ18*3.65)</f>
        <v>-</v>
      </c>
      <c r="AK57" s="81" t="str">
        <f>IF('3g Gas distribution charges'!AL31="","-",'3g Gas distribution charges'!AL31*AK18*3.65)</f>
        <v>-</v>
      </c>
      <c r="AL57" s="81" t="str">
        <f>IF('3g Gas distribution charges'!AM31="","-",'3g Gas distribution charges'!AM31*AL18*3.65)</f>
        <v>-</v>
      </c>
      <c r="AM57" s="81" t="str">
        <f>IF('3g Gas distribution charges'!AN31="","-",'3g Gas distribution charges'!AN31*AM18*3.65)</f>
        <v>-</v>
      </c>
      <c r="AN57" s="81" t="str">
        <f>IF('3g Gas distribution charges'!AO31="","-",'3g Gas distribution charges'!AO31*AN18*3.65)</f>
        <v>-</v>
      </c>
      <c r="AO57" s="81" t="str">
        <f>IF('3g Gas distribution charges'!AP31="","-",'3g Gas distribution charges'!AP31*AO18*3.65)</f>
        <v>-</v>
      </c>
      <c r="AP57" s="81" t="str">
        <f>IF('3g Gas distribution charges'!AQ31="","-",'3g Gas distribution charges'!AQ31*AP18*3.65)</f>
        <v>-</v>
      </c>
      <c r="AQ57" s="81" t="str">
        <f>IF('3g Gas distribution charges'!AR31="","-",'3g Gas distribution charges'!AR31*AQ18*3.65)</f>
        <v>-</v>
      </c>
      <c r="AR57" s="81" t="str">
        <f>IF('3g Gas distribution charges'!AS31="","-",'3g Gas distribution charges'!AS31*AR18*3.65)</f>
        <v>-</v>
      </c>
      <c r="AS57" s="81" t="str">
        <f>IF('3g Gas distribution charges'!AT31="","-",'3g Gas distribution charges'!AT31*AS18*3.65)</f>
        <v>-</v>
      </c>
      <c r="AT57" s="81" t="str">
        <f>IF('3g Gas distribution charges'!AU31="","-",'3g Gas distribution charges'!AU31*AT18*3.65)</f>
        <v>-</v>
      </c>
      <c r="AU57" s="81" t="str">
        <f>IF('3g Gas distribution charges'!AV31="","-",'3g Gas distribution charges'!AV31*AU18*3.65)</f>
        <v>-</v>
      </c>
      <c r="AV57" s="81" t="str">
        <f>IF('3g Gas distribution charges'!AW31="","-",'3g Gas distribution charges'!AW31*AV18*3.65)</f>
        <v>-</v>
      </c>
      <c r="AW57" s="81" t="str">
        <f>IF('3g Gas distribution charges'!AX31="","-",'3g Gas distribution charges'!AX31*AW18*3.65)</f>
        <v>-</v>
      </c>
      <c r="AX57" s="81" t="str">
        <f>IF('3g Gas distribution charges'!AY31="","-",'3g Gas distribution charges'!AY31*AX18*3.65)</f>
        <v>-</v>
      </c>
      <c r="AY57" s="81" t="str">
        <f>IF('3g Gas distribution charges'!AZ31="","-",'3g Gas distribution charges'!AZ31*AY18*3.65)</f>
        <v>-</v>
      </c>
      <c r="AZ57" s="81" t="str">
        <f>IF('3g Gas distribution charges'!BA31="","-",'3g Gas distribution charges'!BA31*AZ18*3.65)</f>
        <v>-</v>
      </c>
      <c r="BA57" s="81" t="str">
        <f>IF('3g Gas distribution charges'!BB31="","-",'3g Gas distribution charges'!BB31*BA18*3.65)</f>
        <v>-</v>
      </c>
      <c r="BB57" s="81" t="str">
        <f>IF('3g Gas distribution charges'!BC31="","-",'3g Gas distribution charges'!BC31*BB18*3.65)</f>
        <v>-</v>
      </c>
      <c r="BC57" s="81" t="str">
        <f>IF('3g Gas distribution charges'!BD31="","-",'3g Gas distribution charges'!BD31*BC18*3.65)</f>
        <v>-</v>
      </c>
    </row>
    <row r="58" spans="1:55" s="14" customFormat="1" ht="11.5">
      <c r="A58" s="10"/>
      <c r="B58" s="201"/>
      <c r="C58" s="201"/>
      <c r="D58" s="72" t="s">
        <v>162</v>
      </c>
      <c r="E58" s="200"/>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t="str">
        <f>IF('3g Gas distribution charges'!AG32="","-",'3g Gas distribution charges'!AG32*AF19*3.65)</f>
        <v>-</v>
      </c>
      <c r="AG58" s="81" t="str">
        <f>IF('3g Gas distribution charges'!AH32="","-",'3g Gas distribution charges'!AH32*AG19*3.65)</f>
        <v>-</v>
      </c>
      <c r="AH58" s="81" t="str">
        <f>IF('3g Gas distribution charges'!AI32="","-",'3g Gas distribution charges'!AI32*AH19*3.65)</f>
        <v>-</v>
      </c>
      <c r="AI58" s="81" t="str">
        <f>IF('3g Gas distribution charges'!AJ32="","-",'3g Gas distribution charges'!AJ32*AI19*3.65)</f>
        <v>-</v>
      </c>
      <c r="AJ58" s="81" t="str">
        <f>IF('3g Gas distribution charges'!AK32="","-",'3g Gas distribution charges'!AK32*AJ19*3.65)</f>
        <v>-</v>
      </c>
      <c r="AK58" s="81" t="str">
        <f>IF('3g Gas distribution charges'!AL32="","-",'3g Gas distribution charges'!AL32*AK19*3.65)</f>
        <v>-</v>
      </c>
      <c r="AL58" s="81" t="str">
        <f>IF('3g Gas distribution charges'!AM32="","-",'3g Gas distribution charges'!AM32*AL19*3.65)</f>
        <v>-</v>
      </c>
      <c r="AM58" s="81" t="str">
        <f>IF('3g Gas distribution charges'!AN32="","-",'3g Gas distribution charges'!AN32*AM19*3.65)</f>
        <v>-</v>
      </c>
      <c r="AN58" s="81" t="str">
        <f>IF('3g Gas distribution charges'!AO32="","-",'3g Gas distribution charges'!AO32*AN19*3.65)</f>
        <v>-</v>
      </c>
      <c r="AO58" s="81" t="str">
        <f>IF('3g Gas distribution charges'!AP32="","-",'3g Gas distribution charges'!AP32*AO19*3.65)</f>
        <v>-</v>
      </c>
      <c r="AP58" s="81" t="str">
        <f>IF('3g Gas distribution charges'!AQ32="","-",'3g Gas distribution charges'!AQ32*AP19*3.65)</f>
        <v>-</v>
      </c>
      <c r="AQ58" s="81" t="str">
        <f>IF('3g Gas distribution charges'!AR32="","-",'3g Gas distribution charges'!AR32*AQ19*3.65)</f>
        <v>-</v>
      </c>
      <c r="AR58" s="81" t="str">
        <f>IF('3g Gas distribution charges'!AS32="","-",'3g Gas distribution charges'!AS32*AR19*3.65)</f>
        <v>-</v>
      </c>
      <c r="AS58" s="81" t="str">
        <f>IF('3g Gas distribution charges'!AT32="","-",'3g Gas distribution charges'!AT32*AS19*3.65)</f>
        <v>-</v>
      </c>
      <c r="AT58" s="81" t="str">
        <f>IF('3g Gas distribution charges'!AU32="","-",'3g Gas distribution charges'!AU32*AT19*3.65)</f>
        <v>-</v>
      </c>
      <c r="AU58" s="81" t="str">
        <f>IF('3g Gas distribution charges'!AV32="","-",'3g Gas distribution charges'!AV32*AU19*3.65)</f>
        <v>-</v>
      </c>
      <c r="AV58" s="81" t="str">
        <f>IF('3g Gas distribution charges'!AW32="","-",'3g Gas distribution charges'!AW32*AV19*3.65)</f>
        <v>-</v>
      </c>
      <c r="AW58" s="81" t="str">
        <f>IF('3g Gas distribution charges'!AX32="","-",'3g Gas distribution charges'!AX32*AW19*3.65)</f>
        <v>-</v>
      </c>
      <c r="AX58" s="81" t="str">
        <f>IF('3g Gas distribution charges'!AY32="","-",'3g Gas distribution charges'!AY32*AX19*3.65)</f>
        <v>-</v>
      </c>
      <c r="AY58" s="81" t="str">
        <f>IF('3g Gas distribution charges'!AZ32="","-",'3g Gas distribution charges'!AZ32*AY19*3.65)</f>
        <v>-</v>
      </c>
      <c r="AZ58" s="81" t="str">
        <f>IF('3g Gas distribution charges'!BA32="","-",'3g Gas distribution charges'!BA32*AZ19*3.65)</f>
        <v>-</v>
      </c>
      <c r="BA58" s="81" t="str">
        <f>IF('3g Gas distribution charges'!BB32="","-",'3g Gas distribution charges'!BB32*BA19*3.65)</f>
        <v>-</v>
      </c>
      <c r="BB58" s="81" t="str">
        <f>IF('3g Gas distribution charges'!BC32="","-",'3g Gas distribution charges'!BC32*BB19*3.65)</f>
        <v>-</v>
      </c>
      <c r="BC58" s="81" t="str">
        <f>IF('3g Gas distribution charges'!BD32="","-",'3g Gas distribution charges'!BD32*BC19*3.65)</f>
        <v>-</v>
      </c>
    </row>
    <row r="59" spans="1:55" s="14" customFormat="1" ht="11.5">
      <c r="A59" s="10"/>
      <c r="B59" s="201"/>
      <c r="C59" s="201"/>
      <c r="D59" s="72" t="s">
        <v>163</v>
      </c>
      <c r="E59" s="200"/>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t="str">
        <f>IF('3g Gas distribution charges'!AG33="","-",'3g Gas distribution charges'!AG33*AF20*3.65)</f>
        <v>-</v>
      </c>
      <c r="AG59" s="81" t="str">
        <f>IF('3g Gas distribution charges'!AH33="","-",'3g Gas distribution charges'!AH33*AG20*3.65)</f>
        <v>-</v>
      </c>
      <c r="AH59" s="81" t="str">
        <f>IF('3g Gas distribution charges'!AI33="","-",'3g Gas distribution charges'!AI33*AH20*3.65)</f>
        <v>-</v>
      </c>
      <c r="AI59" s="81" t="str">
        <f>IF('3g Gas distribution charges'!AJ33="","-",'3g Gas distribution charges'!AJ33*AI20*3.65)</f>
        <v>-</v>
      </c>
      <c r="AJ59" s="81" t="str">
        <f>IF('3g Gas distribution charges'!AK33="","-",'3g Gas distribution charges'!AK33*AJ20*3.65)</f>
        <v>-</v>
      </c>
      <c r="AK59" s="81" t="str">
        <f>IF('3g Gas distribution charges'!AL33="","-",'3g Gas distribution charges'!AL33*AK20*3.65)</f>
        <v>-</v>
      </c>
      <c r="AL59" s="81" t="str">
        <f>IF('3g Gas distribution charges'!AM33="","-",'3g Gas distribution charges'!AM33*AL20*3.65)</f>
        <v>-</v>
      </c>
      <c r="AM59" s="81" t="str">
        <f>IF('3g Gas distribution charges'!AN33="","-",'3g Gas distribution charges'!AN33*AM20*3.65)</f>
        <v>-</v>
      </c>
      <c r="AN59" s="81" t="str">
        <f>IF('3g Gas distribution charges'!AO33="","-",'3g Gas distribution charges'!AO33*AN20*3.65)</f>
        <v>-</v>
      </c>
      <c r="AO59" s="81" t="str">
        <f>IF('3g Gas distribution charges'!AP33="","-",'3g Gas distribution charges'!AP33*AO20*3.65)</f>
        <v>-</v>
      </c>
      <c r="AP59" s="81" t="str">
        <f>IF('3g Gas distribution charges'!AQ33="","-",'3g Gas distribution charges'!AQ33*AP20*3.65)</f>
        <v>-</v>
      </c>
      <c r="AQ59" s="81" t="str">
        <f>IF('3g Gas distribution charges'!AR33="","-",'3g Gas distribution charges'!AR33*AQ20*3.65)</f>
        <v>-</v>
      </c>
      <c r="AR59" s="81" t="str">
        <f>IF('3g Gas distribution charges'!AS33="","-",'3g Gas distribution charges'!AS33*AR20*3.65)</f>
        <v>-</v>
      </c>
      <c r="AS59" s="81" t="str">
        <f>IF('3g Gas distribution charges'!AT33="","-",'3g Gas distribution charges'!AT33*AS20*3.65)</f>
        <v>-</v>
      </c>
      <c r="AT59" s="81" t="str">
        <f>IF('3g Gas distribution charges'!AU33="","-",'3g Gas distribution charges'!AU33*AT20*3.65)</f>
        <v>-</v>
      </c>
      <c r="AU59" s="81" t="str">
        <f>IF('3g Gas distribution charges'!AV33="","-",'3g Gas distribution charges'!AV33*AU20*3.65)</f>
        <v>-</v>
      </c>
      <c r="AV59" s="81" t="str">
        <f>IF('3g Gas distribution charges'!AW33="","-",'3g Gas distribution charges'!AW33*AV20*3.65)</f>
        <v>-</v>
      </c>
      <c r="AW59" s="81" t="str">
        <f>IF('3g Gas distribution charges'!AX33="","-",'3g Gas distribution charges'!AX33*AW20*3.65)</f>
        <v>-</v>
      </c>
      <c r="AX59" s="81" t="str">
        <f>IF('3g Gas distribution charges'!AY33="","-",'3g Gas distribution charges'!AY33*AX20*3.65)</f>
        <v>-</v>
      </c>
      <c r="AY59" s="81" t="str">
        <f>IF('3g Gas distribution charges'!AZ33="","-",'3g Gas distribution charges'!AZ33*AY20*3.65)</f>
        <v>-</v>
      </c>
      <c r="AZ59" s="81" t="str">
        <f>IF('3g Gas distribution charges'!BA33="","-",'3g Gas distribution charges'!BA33*AZ20*3.65)</f>
        <v>-</v>
      </c>
      <c r="BA59" s="81" t="str">
        <f>IF('3g Gas distribution charges'!BB33="","-",'3g Gas distribution charges'!BB33*BA20*3.65)</f>
        <v>-</v>
      </c>
      <c r="BB59" s="81" t="str">
        <f>IF('3g Gas distribution charges'!BC33="","-",'3g Gas distribution charges'!BC33*BB20*3.65)</f>
        <v>-</v>
      </c>
      <c r="BC59" s="81" t="str">
        <f>IF('3g Gas distribution charges'!BD33="","-",'3g Gas distribution charges'!BD33*BC20*3.65)</f>
        <v>-</v>
      </c>
    </row>
    <row r="60" spans="1:55" s="14" customFormat="1" ht="11.5">
      <c r="A60" s="10"/>
      <c r="B60" s="201"/>
      <c r="C60" s="201"/>
      <c r="D60" s="72" t="s">
        <v>164</v>
      </c>
      <c r="E60" s="200"/>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t="str">
        <f>IF('3g Gas distribution charges'!AG34="","-",'3g Gas distribution charges'!AG34*AF21*3.65)</f>
        <v>-</v>
      </c>
      <c r="AG60" s="81" t="str">
        <f>IF('3g Gas distribution charges'!AH34="","-",'3g Gas distribution charges'!AH34*AG21*3.65)</f>
        <v>-</v>
      </c>
      <c r="AH60" s="81" t="str">
        <f>IF('3g Gas distribution charges'!AI34="","-",'3g Gas distribution charges'!AI34*AH21*3.65)</f>
        <v>-</v>
      </c>
      <c r="AI60" s="81" t="str">
        <f>IF('3g Gas distribution charges'!AJ34="","-",'3g Gas distribution charges'!AJ34*AI21*3.65)</f>
        <v>-</v>
      </c>
      <c r="AJ60" s="81" t="str">
        <f>IF('3g Gas distribution charges'!AK34="","-",'3g Gas distribution charges'!AK34*AJ21*3.65)</f>
        <v>-</v>
      </c>
      <c r="AK60" s="81" t="str">
        <f>IF('3g Gas distribution charges'!AL34="","-",'3g Gas distribution charges'!AL34*AK21*3.65)</f>
        <v>-</v>
      </c>
      <c r="AL60" s="81" t="str">
        <f>IF('3g Gas distribution charges'!AM34="","-",'3g Gas distribution charges'!AM34*AL21*3.65)</f>
        <v>-</v>
      </c>
      <c r="AM60" s="81" t="str">
        <f>IF('3g Gas distribution charges'!AN34="","-",'3g Gas distribution charges'!AN34*AM21*3.65)</f>
        <v>-</v>
      </c>
      <c r="AN60" s="81" t="str">
        <f>IF('3g Gas distribution charges'!AO34="","-",'3g Gas distribution charges'!AO34*AN21*3.65)</f>
        <v>-</v>
      </c>
      <c r="AO60" s="81" t="str">
        <f>IF('3g Gas distribution charges'!AP34="","-",'3g Gas distribution charges'!AP34*AO21*3.65)</f>
        <v>-</v>
      </c>
      <c r="AP60" s="81" t="str">
        <f>IF('3g Gas distribution charges'!AQ34="","-",'3g Gas distribution charges'!AQ34*AP21*3.65)</f>
        <v>-</v>
      </c>
      <c r="AQ60" s="81" t="str">
        <f>IF('3g Gas distribution charges'!AR34="","-",'3g Gas distribution charges'!AR34*AQ21*3.65)</f>
        <v>-</v>
      </c>
      <c r="AR60" s="81" t="str">
        <f>IF('3g Gas distribution charges'!AS34="","-",'3g Gas distribution charges'!AS34*AR21*3.65)</f>
        <v>-</v>
      </c>
      <c r="AS60" s="81" t="str">
        <f>IF('3g Gas distribution charges'!AT34="","-",'3g Gas distribution charges'!AT34*AS21*3.65)</f>
        <v>-</v>
      </c>
      <c r="AT60" s="81" t="str">
        <f>IF('3g Gas distribution charges'!AU34="","-",'3g Gas distribution charges'!AU34*AT21*3.65)</f>
        <v>-</v>
      </c>
      <c r="AU60" s="81" t="str">
        <f>IF('3g Gas distribution charges'!AV34="","-",'3g Gas distribution charges'!AV34*AU21*3.65)</f>
        <v>-</v>
      </c>
      <c r="AV60" s="81" t="str">
        <f>IF('3g Gas distribution charges'!AW34="","-",'3g Gas distribution charges'!AW34*AV21*3.65)</f>
        <v>-</v>
      </c>
      <c r="AW60" s="81" t="str">
        <f>IF('3g Gas distribution charges'!AX34="","-",'3g Gas distribution charges'!AX34*AW21*3.65)</f>
        <v>-</v>
      </c>
      <c r="AX60" s="81" t="str">
        <f>IF('3g Gas distribution charges'!AY34="","-",'3g Gas distribution charges'!AY34*AX21*3.65)</f>
        <v>-</v>
      </c>
      <c r="AY60" s="81" t="str">
        <f>IF('3g Gas distribution charges'!AZ34="","-",'3g Gas distribution charges'!AZ34*AY21*3.65)</f>
        <v>-</v>
      </c>
      <c r="AZ60" s="81" t="str">
        <f>IF('3g Gas distribution charges'!BA34="","-",'3g Gas distribution charges'!BA34*AZ21*3.65)</f>
        <v>-</v>
      </c>
      <c r="BA60" s="81" t="str">
        <f>IF('3g Gas distribution charges'!BB34="","-",'3g Gas distribution charges'!BB34*BA21*3.65)</f>
        <v>-</v>
      </c>
      <c r="BB60" s="81" t="str">
        <f>IF('3g Gas distribution charges'!BC34="","-",'3g Gas distribution charges'!BC34*BB21*3.65)</f>
        <v>-</v>
      </c>
      <c r="BC60" s="81" t="str">
        <f>IF('3g Gas distribution charges'!BD34="","-",'3g Gas distribution charges'!BD34*BC21*3.65)</f>
        <v>-</v>
      </c>
    </row>
    <row r="61" spans="1:55" s="14" customFormat="1" ht="11.5">
      <c r="A61" s="10"/>
      <c r="B61" s="201"/>
      <c r="C61" s="201"/>
      <c r="D61" s="72" t="s">
        <v>165</v>
      </c>
      <c r="E61" s="200"/>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t="str">
        <f>IF('3g Gas distribution charges'!AG35="","-",'3g Gas distribution charges'!AG35*AF22*3.65)</f>
        <v>-</v>
      </c>
      <c r="AG61" s="81" t="str">
        <f>IF('3g Gas distribution charges'!AH35="","-",'3g Gas distribution charges'!AH35*AG22*3.65)</f>
        <v>-</v>
      </c>
      <c r="AH61" s="81" t="str">
        <f>IF('3g Gas distribution charges'!AI35="","-",'3g Gas distribution charges'!AI35*AH22*3.65)</f>
        <v>-</v>
      </c>
      <c r="AI61" s="81" t="str">
        <f>IF('3g Gas distribution charges'!AJ35="","-",'3g Gas distribution charges'!AJ35*AI22*3.65)</f>
        <v>-</v>
      </c>
      <c r="AJ61" s="81" t="str">
        <f>IF('3g Gas distribution charges'!AK35="","-",'3g Gas distribution charges'!AK35*AJ22*3.65)</f>
        <v>-</v>
      </c>
      <c r="AK61" s="81" t="str">
        <f>IF('3g Gas distribution charges'!AL35="","-",'3g Gas distribution charges'!AL35*AK22*3.65)</f>
        <v>-</v>
      </c>
      <c r="AL61" s="81" t="str">
        <f>IF('3g Gas distribution charges'!AM35="","-",'3g Gas distribution charges'!AM35*AL22*3.65)</f>
        <v>-</v>
      </c>
      <c r="AM61" s="81" t="str">
        <f>IF('3g Gas distribution charges'!AN35="","-",'3g Gas distribution charges'!AN35*AM22*3.65)</f>
        <v>-</v>
      </c>
      <c r="AN61" s="81" t="str">
        <f>IF('3g Gas distribution charges'!AO35="","-",'3g Gas distribution charges'!AO35*AN22*3.65)</f>
        <v>-</v>
      </c>
      <c r="AO61" s="81" t="str">
        <f>IF('3g Gas distribution charges'!AP35="","-",'3g Gas distribution charges'!AP35*AO22*3.65)</f>
        <v>-</v>
      </c>
      <c r="AP61" s="81" t="str">
        <f>IF('3g Gas distribution charges'!AQ35="","-",'3g Gas distribution charges'!AQ35*AP22*3.65)</f>
        <v>-</v>
      </c>
      <c r="AQ61" s="81" t="str">
        <f>IF('3g Gas distribution charges'!AR35="","-",'3g Gas distribution charges'!AR35*AQ22*3.65)</f>
        <v>-</v>
      </c>
      <c r="AR61" s="81" t="str">
        <f>IF('3g Gas distribution charges'!AS35="","-",'3g Gas distribution charges'!AS35*AR22*3.65)</f>
        <v>-</v>
      </c>
      <c r="AS61" s="81" t="str">
        <f>IF('3g Gas distribution charges'!AT35="","-",'3g Gas distribution charges'!AT35*AS22*3.65)</f>
        <v>-</v>
      </c>
      <c r="AT61" s="81" t="str">
        <f>IF('3g Gas distribution charges'!AU35="","-",'3g Gas distribution charges'!AU35*AT22*3.65)</f>
        <v>-</v>
      </c>
      <c r="AU61" s="81" t="str">
        <f>IF('3g Gas distribution charges'!AV35="","-",'3g Gas distribution charges'!AV35*AU22*3.65)</f>
        <v>-</v>
      </c>
      <c r="AV61" s="81" t="str">
        <f>IF('3g Gas distribution charges'!AW35="","-",'3g Gas distribution charges'!AW35*AV22*3.65)</f>
        <v>-</v>
      </c>
      <c r="AW61" s="81" t="str">
        <f>IF('3g Gas distribution charges'!AX35="","-",'3g Gas distribution charges'!AX35*AW22*3.65)</f>
        <v>-</v>
      </c>
      <c r="AX61" s="81" t="str">
        <f>IF('3g Gas distribution charges'!AY35="","-",'3g Gas distribution charges'!AY35*AX22*3.65)</f>
        <v>-</v>
      </c>
      <c r="AY61" s="81" t="str">
        <f>IF('3g Gas distribution charges'!AZ35="","-",'3g Gas distribution charges'!AZ35*AY22*3.65)</f>
        <v>-</v>
      </c>
      <c r="AZ61" s="81" t="str">
        <f>IF('3g Gas distribution charges'!BA35="","-",'3g Gas distribution charges'!BA35*AZ22*3.65)</f>
        <v>-</v>
      </c>
      <c r="BA61" s="81" t="str">
        <f>IF('3g Gas distribution charges'!BB35="","-",'3g Gas distribution charges'!BB35*BA22*3.65)</f>
        <v>-</v>
      </c>
      <c r="BB61" s="81" t="str">
        <f>IF('3g Gas distribution charges'!BC35="","-",'3g Gas distribution charges'!BC35*BB22*3.65)</f>
        <v>-</v>
      </c>
      <c r="BC61" s="81" t="str">
        <f>IF('3g Gas distribution charges'!BD35="","-",'3g Gas distribution charges'!BD35*BC22*3.65)</f>
        <v>-</v>
      </c>
    </row>
    <row r="62" spans="1:55" s="14" customFormat="1" ht="11.5">
      <c r="A62" s="10"/>
      <c r="B62" s="201"/>
      <c r="C62" s="201"/>
      <c r="D62" s="72" t="s">
        <v>166</v>
      </c>
      <c r="E62" s="200"/>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t="str">
        <f>IF('3g Gas distribution charges'!AG36="","-",'3g Gas distribution charges'!AG36*AF23*3.65)</f>
        <v>-</v>
      </c>
      <c r="AG62" s="81" t="str">
        <f>IF('3g Gas distribution charges'!AH36="","-",'3g Gas distribution charges'!AH36*AG23*3.65)</f>
        <v>-</v>
      </c>
      <c r="AH62" s="81" t="str">
        <f>IF('3g Gas distribution charges'!AI36="","-",'3g Gas distribution charges'!AI36*AH23*3.65)</f>
        <v>-</v>
      </c>
      <c r="AI62" s="81" t="str">
        <f>IF('3g Gas distribution charges'!AJ36="","-",'3g Gas distribution charges'!AJ36*AI23*3.65)</f>
        <v>-</v>
      </c>
      <c r="AJ62" s="81" t="str">
        <f>IF('3g Gas distribution charges'!AK36="","-",'3g Gas distribution charges'!AK36*AJ23*3.65)</f>
        <v>-</v>
      </c>
      <c r="AK62" s="81" t="str">
        <f>IF('3g Gas distribution charges'!AL36="","-",'3g Gas distribution charges'!AL36*AK23*3.65)</f>
        <v>-</v>
      </c>
      <c r="AL62" s="81" t="str">
        <f>IF('3g Gas distribution charges'!AM36="","-",'3g Gas distribution charges'!AM36*AL23*3.65)</f>
        <v>-</v>
      </c>
      <c r="AM62" s="81" t="str">
        <f>IF('3g Gas distribution charges'!AN36="","-",'3g Gas distribution charges'!AN36*AM23*3.65)</f>
        <v>-</v>
      </c>
      <c r="AN62" s="81" t="str">
        <f>IF('3g Gas distribution charges'!AO36="","-",'3g Gas distribution charges'!AO36*AN23*3.65)</f>
        <v>-</v>
      </c>
      <c r="AO62" s="81" t="str">
        <f>IF('3g Gas distribution charges'!AP36="","-",'3g Gas distribution charges'!AP36*AO23*3.65)</f>
        <v>-</v>
      </c>
      <c r="AP62" s="81" t="str">
        <f>IF('3g Gas distribution charges'!AQ36="","-",'3g Gas distribution charges'!AQ36*AP23*3.65)</f>
        <v>-</v>
      </c>
      <c r="AQ62" s="81" t="str">
        <f>IF('3g Gas distribution charges'!AR36="","-",'3g Gas distribution charges'!AR36*AQ23*3.65)</f>
        <v>-</v>
      </c>
      <c r="AR62" s="81" t="str">
        <f>IF('3g Gas distribution charges'!AS36="","-",'3g Gas distribution charges'!AS36*AR23*3.65)</f>
        <v>-</v>
      </c>
      <c r="AS62" s="81" t="str">
        <f>IF('3g Gas distribution charges'!AT36="","-",'3g Gas distribution charges'!AT36*AS23*3.65)</f>
        <v>-</v>
      </c>
      <c r="AT62" s="81" t="str">
        <f>IF('3g Gas distribution charges'!AU36="","-",'3g Gas distribution charges'!AU36*AT23*3.65)</f>
        <v>-</v>
      </c>
      <c r="AU62" s="81" t="str">
        <f>IF('3g Gas distribution charges'!AV36="","-",'3g Gas distribution charges'!AV36*AU23*3.65)</f>
        <v>-</v>
      </c>
      <c r="AV62" s="81" t="str">
        <f>IF('3g Gas distribution charges'!AW36="","-",'3g Gas distribution charges'!AW36*AV23*3.65)</f>
        <v>-</v>
      </c>
      <c r="AW62" s="81" t="str">
        <f>IF('3g Gas distribution charges'!AX36="","-",'3g Gas distribution charges'!AX36*AW23*3.65)</f>
        <v>-</v>
      </c>
      <c r="AX62" s="81" t="str">
        <f>IF('3g Gas distribution charges'!AY36="","-",'3g Gas distribution charges'!AY36*AX23*3.65)</f>
        <v>-</v>
      </c>
      <c r="AY62" s="81" t="str">
        <f>IF('3g Gas distribution charges'!AZ36="","-",'3g Gas distribution charges'!AZ36*AY23*3.65)</f>
        <v>-</v>
      </c>
      <c r="AZ62" s="81" t="str">
        <f>IF('3g Gas distribution charges'!BA36="","-",'3g Gas distribution charges'!BA36*AZ23*3.65)</f>
        <v>-</v>
      </c>
      <c r="BA62" s="81" t="str">
        <f>IF('3g Gas distribution charges'!BB36="","-",'3g Gas distribution charges'!BB36*BA23*3.65)</f>
        <v>-</v>
      </c>
      <c r="BB62" s="81" t="str">
        <f>IF('3g Gas distribution charges'!BC36="","-",'3g Gas distribution charges'!BC36*BB23*3.65)</f>
        <v>-</v>
      </c>
      <c r="BC62" s="81" t="str">
        <f>IF('3g Gas distribution charges'!BD36="","-",'3g Gas distribution charges'!BD36*BC23*3.65)</f>
        <v>-</v>
      </c>
    </row>
    <row r="63" spans="1:55" s="14" customFormat="1" ht="11.5">
      <c r="A63" s="10"/>
      <c r="B63" s="201"/>
      <c r="C63" s="201"/>
      <c r="D63" s="72" t="s">
        <v>167</v>
      </c>
      <c r="E63" s="200"/>
      <c r="F63" s="29"/>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29"/>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t="str">
        <f>IF('3g Gas distribution charges'!AG37="","-",'3g Gas distribution charges'!AG37*AF24*3.65)</f>
        <v>-</v>
      </c>
      <c r="AG63" s="81" t="str">
        <f>IF('3g Gas distribution charges'!AH37="","-",'3g Gas distribution charges'!AH37*AG24*3.65)</f>
        <v>-</v>
      </c>
      <c r="AH63" s="81" t="str">
        <f>IF('3g Gas distribution charges'!AI37="","-",'3g Gas distribution charges'!AI37*AH24*3.65)</f>
        <v>-</v>
      </c>
      <c r="AI63" s="81" t="str">
        <f>IF('3g Gas distribution charges'!AJ37="","-",'3g Gas distribution charges'!AJ37*AI24*3.65)</f>
        <v>-</v>
      </c>
      <c r="AJ63" s="81" t="str">
        <f>IF('3g Gas distribution charges'!AK37="","-",'3g Gas distribution charges'!AK37*AJ24*3.65)</f>
        <v>-</v>
      </c>
      <c r="AK63" s="81" t="str">
        <f>IF('3g Gas distribution charges'!AL37="","-",'3g Gas distribution charges'!AL37*AK24*3.65)</f>
        <v>-</v>
      </c>
      <c r="AL63" s="81" t="str">
        <f>IF('3g Gas distribution charges'!AM37="","-",'3g Gas distribution charges'!AM37*AL24*3.65)</f>
        <v>-</v>
      </c>
      <c r="AM63" s="81" t="str">
        <f>IF('3g Gas distribution charges'!AN37="","-",'3g Gas distribution charges'!AN37*AM24*3.65)</f>
        <v>-</v>
      </c>
      <c r="AN63" s="81" t="str">
        <f>IF('3g Gas distribution charges'!AO37="","-",'3g Gas distribution charges'!AO37*AN24*3.65)</f>
        <v>-</v>
      </c>
      <c r="AO63" s="81" t="str">
        <f>IF('3g Gas distribution charges'!AP37="","-",'3g Gas distribution charges'!AP37*AO24*3.65)</f>
        <v>-</v>
      </c>
      <c r="AP63" s="81" t="str">
        <f>IF('3g Gas distribution charges'!AQ37="","-",'3g Gas distribution charges'!AQ37*AP24*3.65)</f>
        <v>-</v>
      </c>
      <c r="AQ63" s="81" t="str">
        <f>IF('3g Gas distribution charges'!AR37="","-",'3g Gas distribution charges'!AR37*AQ24*3.65)</f>
        <v>-</v>
      </c>
      <c r="AR63" s="81" t="str">
        <f>IF('3g Gas distribution charges'!AS37="","-",'3g Gas distribution charges'!AS37*AR24*3.65)</f>
        <v>-</v>
      </c>
      <c r="AS63" s="81" t="str">
        <f>IF('3g Gas distribution charges'!AT37="","-",'3g Gas distribution charges'!AT37*AS24*3.65)</f>
        <v>-</v>
      </c>
      <c r="AT63" s="81" t="str">
        <f>IF('3g Gas distribution charges'!AU37="","-",'3g Gas distribution charges'!AU37*AT24*3.65)</f>
        <v>-</v>
      </c>
      <c r="AU63" s="81" t="str">
        <f>IF('3g Gas distribution charges'!AV37="","-",'3g Gas distribution charges'!AV37*AU24*3.65)</f>
        <v>-</v>
      </c>
      <c r="AV63" s="81" t="str">
        <f>IF('3g Gas distribution charges'!AW37="","-",'3g Gas distribution charges'!AW37*AV24*3.65)</f>
        <v>-</v>
      </c>
      <c r="AW63" s="81" t="str">
        <f>IF('3g Gas distribution charges'!AX37="","-",'3g Gas distribution charges'!AX37*AW24*3.65)</f>
        <v>-</v>
      </c>
      <c r="AX63" s="81" t="str">
        <f>IF('3g Gas distribution charges'!AY37="","-",'3g Gas distribution charges'!AY37*AX24*3.65)</f>
        <v>-</v>
      </c>
      <c r="AY63" s="81" t="str">
        <f>IF('3g Gas distribution charges'!AZ37="","-",'3g Gas distribution charges'!AZ37*AY24*3.65)</f>
        <v>-</v>
      </c>
      <c r="AZ63" s="81" t="str">
        <f>IF('3g Gas distribution charges'!BA37="","-",'3g Gas distribution charges'!BA37*AZ24*3.65)</f>
        <v>-</v>
      </c>
      <c r="BA63" s="81" t="str">
        <f>IF('3g Gas distribution charges'!BB37="","-",'3g Gas distribution charges'!BB37*BA24*3.65)</f>
        <v>-</v>
      </c>
      <c r="BB63" s="81" t="str">
        <f>IF('3g Gas distribution charges'!BC37="","-",'3g Gas distribution charges'!BC37*BB24*3.65)</f>
        <v>-</v>
      </c>
      <c r="BC63" s="81" t="str">
        <f>IF('3g Gas distribution charges'!BD37="","-",'3g Gas distribution charges'!BD37*BC24*3.65)</f>
        <v>-</v>
      </c>
    </row>
    <row r="64" spans="1:55" s="14" customFormat="1" ht="12.65" customHeight="1">
      <c r="A64" s="10"/>
      <c r="B64" s="207" t="s">
        <v>189</v>
      </c>
      <c r="C64" s="201" t="s">
        <v>128</v>
      </c>
      <c r="D64" s="72" t="s">
        <v>155</v>
      </c>
      <c r="E64" s="200"/>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t="str">
        <f>IF('3g Gas distribution charges'!AG25="","-",'3g Gas distribution charges'!AG25*AF25*3.65)</f>
        <v>-</v>
      </c>
      <c r="AG64" s="81" t="str">
        <f>IF('3g Gas distribution charges'!AH25="","-",'3g Gas distribution charges'!AH25*AG25*3.65)</f>
        <v>-</v>
      </c>
      <c r="AH64" s="81" t="str">
        <f>IF('3g Gas distribution charges'!AI25="","-",'3g Gas distribution charges'!AI25*AH25*3.65)</f>
        <v>-</v>
      </c>
      <c r="AI64" s="81" t="str">
        <f>IF('3g Gas distribution charges'!AJ25="","-",'3g Gas distribution charges'!AJ25*AI25*3.65)</f>
        <v>-</v>
      </c>
      <c r="AJ64" s="81" t="str">
        <f>IF('3g Gas distribution charges'!AK25="","-",'3g Gas distribution charges'!AK25*AJ25*3.65)</f>
        <v>-</v>
      </c>
      <c r="AK64" s="81" t="str">
        <f>IF('3g Gas distribution charges'!AL25="","-",'3g Gas distribution charges'!AL25*AK25*3.65)</f>
        <v>-</v>
      </c>
      <c r="AL64" s="81" t="str">
        <f>IF('3g Gas distribution charges'!AM25="","-",'3g Gas distribution charges'!AM25*AL25*3.65)</f>
        <v>-</v>
      </c>
      <c r="AM64" s="81" t="str">
        <f>IF('3g Gas distribution charges'!AN25="","-",'3g Gas distribution charges'!AN25*AM25*3.65)</f>
        <v>-</v>
      </c>
      <c r="AN64" s="81" t="str">
        <f>IF('3g Gas distribution charges'!AO25="","-",'3g Gas distribution charges'!AO25*AN25*3.65)</f>
        <v>-</v>
      </c>
      <c r="AO64" s="81" t="str">
        <f>IF('3g Gas distribution charges'!AP25="","-",'3g Gas distribution charges'!AP25*AO25*3.65)</f>
        <v>-</v>
      </c>
      <c r="AP64" s="81" t="str">
        <f>IF('3g Gas distribution charges'!AQ25="","-",'3g Gas distribution charges'!AQ25*AP25*3.65)</f>
        <v>-</v>
      </c>
      <c r="AQ64" s="81" t="str">
        <f>IF('3g Gas distribution charges'!AR25="","-",'3g Gas distribution charges'!AR25*AQ25*3.65)</f>
        <v>-</v>
      </c>
      <c r="AR64" s="81" t="str">
        <f>IF('3g Gas distribution charges'!AS25="","-",'3g Gas distribution charges'!AS25*AR25*3.65)</f>
        <v>-</v>
      </c>
      <c r="AS64" s="81" t="str">
        <f>IF('3g Gas distribution charges'!AT25="","-",'3g Gas distribution charges'!AT25*AS25*3.65)</f>
        <v>-</v>
      </c>
      <c r="AT64" s="81" t="str">
        <f>IF('3g Gas distribution charges'!AU25="","-",'3g Gas distribution charges'!AU25*AT25*3.65)</f>
        <v>-</v>
      </c>
      <c r="AU64" s="81" t="str">
        <f>IF('3g Gas distribution charges'!AV25="","-",'3g Gas distribution charges'!AV25*AU25*3.65)</f>
        <v>-</v>
      </c>
      <c r="AV64" s="81" t="str">
        <f>IF('3g Gas distribution charges'!AW25="","-",'3g Gas distribution charges'!AW25*AV25*3.65)</f>
        <v>-</v>
      </c>
      <c r="AW64" s="81" t="str">
        <f>IF('3g Gas distribution charges'!AX25="","-",'3g Gas distribution charges'!AX25*AW25*3.65)</f>
        <v>-</v>
      </c>
      <c r="AX64" s="81" t="str">
        <f>IF('3g Gas distribution charges'!AY25="","-",'3g Gas distribution charges'!AY25*AX25*3.65)</f>
        <v>-</v>
      </c>
      <c r="AY64" s="81" t="str">
        <f>IF('3g Gas distribution charges'!AZ25="","-",'3g Gas distribution charges'!AZ25*AY25*3.65)</f>
        <v>-</v>
      </c>
      <c r="AZ64" s="81" t="str">
        <f>IF('3g Gas distribution charges'!BA25="","-",'3g Gas distribution charges'!BA25*AZ25*3.65)</f>
        <v>-</v>
      </c>
      <c r="BA64" s="81" t="str">
        <f>IF('3g Gas distribution charges'!BB25="","-",'3g Gas distribution charges'!BB25*BA25*3.65)</f>
        <v>-</v>
      </c>
      <c r="BB64" s="81" t="str">
        <f>IF('3g Gas distribution charges'!BC25="","-",'3g Gas distribution charges'!BC25*BB25*3.65)</f>
        <v>-</v>
      </c>
      <c r="BC64" s="81" t="str">
        <f>IF('3g Gas distribution charges'!BD25="","-",'3g Gas distribution charges'!BD25*BC25*3.65)</f>
        <v>-</v>
      </c>
    </row>
    <row r="65" spans="1:55" s="14" customFormat="1" ht="11.5">
      <c r="A65" s="10"/>
      <c r="B65" s="208"/>
      <c r="C65" s="201"/>
      <c r="D65" s="72" t="s">
        <v>156</v>
      </c>
      <c r="E65" s="200"/>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t="str">
        <f>IF('3g Gas distribution charges'!AG26="","-",'3g Gas distribution charges'!AG26*AF26*3.65)</f>
        <v>-</v>
      </c>
      <c r="AG65" s="81" t="str">
        <f>IF('3g Gas distribution charges'!AH26="","-",'3g Gas distribution charges'!AH26*AG26*3.65)</f>
        <v>-</v>
      </c>
      <c r="AH65" s="81" t="str">
        <f>IF('3g Gas distribution charges'!AI26="","-",'3g Gas distribution charges'!AI26*AH26*3.65)</f>
        <v>-</v>
      </c>
      <c r="AI65" s="81" t="str">
        <f>IF('3g Gas distribution charges'!AJ26="","-",'3g Gas distribution charges'!AJ26*AI26*3.65)</f>
        <v>-</v>
      </c>
      <c r="AJ65" s="81" t="str">
        <f>IF('3g Gas distribution charges'!AK26="","-",'3g Gas distribution charges'!AK26*AJ26*3.65)</f>
        <v>-</v>
      </c>
      <c r="AK65" s="81" t="str">
        <f>IF('3g Gas distribution charges'!AL26="","-",'3g Gas distribution charges'!AL26*AK26*3.65)</f>
        <v>-</v>
      </c>
      <c r="AL65" s="81" t="str">
        <f>IF('3g Gas distribution charges'!AM26="","-",'3g Gas distribution charges'!AM26*AL26*3.65)</f>
        <v>-</v>
      </c>
      <c r="AM65" s="81" t="str">
        <f>IF('3g Gas distribution charges'!AN26="","-",'3g Gas distribution charges'!AN26*AM26*3.65)</f>
        <v>-</v>
      </c>
      <c r="AN65" s="81" t="str">
        <f>IF('3g Gas distribution charges'!AO26="","-",'3g Gas distribution charges'!AO26*AN26*3.65)</f>
        <v>-</v>
      </c>
      <c r="AO65" s="81" t="str">
        <f>IF('3g Gas distribution charges'!AP26="","-",'3g Gas distribution charges'!AP26*AO26*3.65)</f>
        <v>-</v>
      </c>
      <c r="AP65" s="81" t="str">
        <f>IF('3g Gas distribution charges'!AQ26="","-",'3g Gas distribution charges'!AQ26*AP26*3.65)</f>
        <v>-</v>
      </c>
      <c r="AQ65" s="81" t="str">
        <f>IF('3g Gas distribution charges'!AR26="","-",'3g Gas distribution charges'!AR26*AQ26*3.65)</f>
        <v>-</v>
      </c>
      <c r="AR65" s="81" t="str">
        <f>IF('3g Gas distribution charges'!AS26="","-",'3g Gas distribution charges'!AS26*AR26*3.65)</f>
        <v>-</v>
      </c>
      <c r="AS65" s="81" t="str">
        <f>IF('3g Gas distribution charges'!AT26="","-",'3g Gas distribution charges'!AT26*AS26*3.65)</f>
        <v>-</v>
      </c>
      <c r="AT65" s="81" t="str">
        <f>IF('3g Gas distribution charges'!AU26="","-",'3g Gas distribution charges'!AU26*AT26*3.65)</f>
        <v>-</v>
      </c>
      <c r="AU65" s="81" t="str">
        <f>IF('3g Gas distribution charges'!AV26="","-",'3g Gas distribution charges'!AV26*AU26*3.65)</f>
        <v>-</v>
      </c>
      <c r="AV65" s="81" t="str">
        <f>IF('3g Gas distribution charges'!AW26="","-",'3g Gas distribution charges'!AW26*AV26*3.65)</f>
        <v>-</v>
      </c>
      <c r="AW65" s="81" t="str">
        <f>IF('3g Gas distribution charges'!AX26="","-",'3g Gas distribution charges'!AX26*AW26*3.65)</f>
        <v>-</v>
      </c>
      <c r="AX65" s="81" t="str">
        <f>IF('3g Gas distribution charges'!AY26="","-",'3g Gas distribution charges'!AY26*AX26*3.65)</f>
        <v>-</v>
      </c>
      <c r="AY65" s="81" t="str">
        <f>IF('3g Gas distribution charges'!AZ26="","-",'3g Gas distribution charges'!AZ26*AY26*3.65)</f>
        <v>-</v>
      </c>
      <c r="AZ65" s="81" t="str">
        <f>IF('3g Gas distribution charges'!BA26="","-",'3g Gas distribution charges'!BA26*AZ26*3.65)</f>
        <v>-</v>
      </c>
      <c r="BA65" s="81" t="str">
        <f>IF('3g Gas distribution charges'!BB26="","-",'3g Gas distribution charges'!BB26*BA26*3.65)</f>
        <v>-</v>
      </c>
      <c r="BB65" s="81" t="str">
        <f>IF('3g Gas distribution charges'!BC26="","-",'3g Gas distribution charges'!BC26*BB26*3.65)</f>
        <v>-</v>
      </c>
      <c r="BC65" s="81" t="str">
        <f>IF('3g Gas distribution charges'!BD26="","-",'3g Gas distribution charges'!BD26*BC26*3.65)</f>
        <v>-</v>
      </c>
    </row>
    <row r="66" spans="1:55" s="14" customFormat="1" ht="11.5">
      <c r="A66" s="10"/>
      <c r="B66" s="208"/>
      <c r="C66" s="201"/>
      <c r="D66" s="72" t="s">
        <v>157</v>
      </c>
      <c r="E66" s="200"/>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t="str">
        <f>IF('3g Gas distribution charges'!AG27="","-",'3g Gas distribution charges'!AG27*AF27*3.65)</f>
        <v>-</v>
      </c>
      <c r="AG66" s="81" t="str">
        <f>IF('3g Gas distribution charges'!AH27="","-",'3g Gas distribution charges'!AH27*AG27*3.65)</f>
        <v>-</v>
      </c>
      <c r="AH66" s="81" t="str">
        <f>IF('3g Gas distribution charges'!AI27="","-",'3g Gas distribution charges'!AI27*AH27*3.65)</f>
        <v>-</v>
      </c>
      <c r="AI66" s="81" t="str">
        <f>IF('3g Gas distribution charges'!AJ27="","-",'3g Gas distribution charges'!AJ27*AI27*3.65)</f>
        <v>-</v>
      </c>
      <c r="AJ66" s="81" t="str">
        <f>IF('3g Gas distribution charges'!AK27="","-",'3g Gas distribution charges'!AK27*AJ27*3.65)</f>
        <v>-</v>
      </c>
      <c r="AK66" s="81" t="str">
        <f>IF('3g Gas distribution charges'!AL27="","-",'3g Gas distribution charges'!AL27*AK27*3.65)</f>
        <v>-</v>
      </c>
      <c r="AL66" s="81" t="str">
        <f>IF('3g Gas distribution charges'!AM27="","-",'3g Gas distribution charges'!AM27*AL27*3.65)</f>
        <v>-</v>
      </c>
      <c r="AM66" s="81" t="str">
        <f>IF('3g Gas distribution charges'!AN27="","-",'3g Gas distribution charges'!AN27*AM27*3.65)</f>
        <v>-</v>
      </c>
      <c r="AN66" s="81" t="str">
        <f>IF('3g Gas distribution charges'!AO27="","-",'3g Gas distribution charges'!AO27*AN27*3.65)</f>
        <v>-</v>
      </c>
      <c r="AO66" s="81" t="str">
        <f>IF('3g Gas distribution charges'!AP27="","-",'3g Gas distribution charges'!AP27*AO27*3.65)</f>
        <v>-</v>
      </c>
      <c r="AP66" s="81" t="str">
        <f>IF('3g Gas distribution charges'!AQ27="","-",'3g Gas distribution charges'!AQ27*AP27*3.65)</f>
        <v>-</v>
      </c>
      <c r="AQ66" s="81" t="str">
        <f>IF('3g Gas distribution charges'!AR27="","-",'3g Gas distribution charges'!AR27*AQ27*3.65)</f>
        <v>-</v>
      </c>
      <c r="AR66" s="81" t="str">
        <f>IF('3g Gas distribution charges'!AS27="","-",'3g Gas distribution charges'!AS27*AR27*3.65)</f>
        <v>-</v>
      </c>
      <c r="AS66" s="81" t="str">
        <f>IF('3g Gas distribution charges'!AT27="","-",'3g Gas distribution charges'!AT27*AS27*3.65)</f>
        <v>-</v>
      </c>
      <c r="AT66" s="81" t="str">
        <f>IF('3g Gas distribution charges'!AU27="","-",'3g Gas distribution charges'!AU27*AT27*3.65)</f>
        <v>-</v>
      </c>
      <c r="AU66" s="81" t="str">
        <f>IF('3g Gas distribution charges'!AV27="","-",'3g Gas distribution charges'!AV27*AU27*3.65)</f>
        <v>-</v>
      </c>
      <c r="AV66" s="81" t="str">
        <f>IF('3g Gas distribution charges'!AW27="","-",'3g Gas distribution charges'!AW27*AV27*3.65)</f>
        <v>-</v>
      </c>
      <c r="AW66" s="81" t="str">
        <f>IF('3g Gas distribution charges'!AX27="","-",'3g Gas distribution charges'!AX27*AW27*3.65)</f>
        <v>-</v>
      </c>
      <c r="AX66" s="81" t="str">
        <f>IF('3g Gas distribution charges'!AY27="","-",'3g Gas distribution charges'!AY27*AX27*3.65)</f>
        <v>-</v>
      </c>
      <c r="AY66" s="81" t="str">
        <f>IF('3g Gas distribution charges'!AZ27="","-",'3g Gas distribution charges'!AZ27*AY27*3.65)</f>
        <v>-</v>
      </c>
      <c r="AZ66" s="81" t="str">
        <f>IF('3g Gas distribution charges'!BA27="","-",'3g Gas distribution charges'!BA27*AZ27*3.65)</f>
        <v>-</v>
      </c>
      <c r="BA66" s="81" t="str">
        <f>IF('3g Gas distribution charges'!BB27="","-",'3g Gas distribution charges'!BB27*BA27*3.65)</f>
        <v>-</v>
      </c>
      <c r="BB66" s="81" t="str">
        <f>IF('3g Gas distribution charges'!BC27="","-",'3g Gas distribution charges'!BC27*BB27*3.65)</f>
        <v>-</v>
      </c>
      <c r="BC66" s="81" t="str">
        <f>IF('3g Gas distribution charges'!BD27="","-",'3g Gas distribution charges'!BD27*BC27*3.65)</f>
        <v>-</v>
      </c>
    </row>
    <row r="67" spans="1:55" s="14" customFormat="1" ht="11.5">
      <c r="A67" s="10"/>
      <c r="B67" s="208"/>
      <c r="C67" s="201"/>
      <c r="D67" s="72" t="s">
        <v>158</v>
      </c>
      <c r="E67" s="200"/>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t="str">
        <f>IF('3g Gas distribution charges'!AG28="","-",'3g Gas distribution charges'!AG28*AF28*3.65)</f>
        <v>-</v>
      </c>
      <c r="AG67" s="81" t="str">
        <f>IF('3g Gas distribution charges'!AH28="","-",'3g Gas distribution charges'!AH28*AG28*3.65)</f>
        <v>-</v>
      </c>
      <c r="AH67" s="81" t="str">
        <f>IF('3g Gas distribution charges'!AI28="","-",'3g Gas distribution charges'!AI28*AH28*3.65)</f>
        <v>-</v>
      </c>
      <c r="AI67" s="81" t="str">
        <f>IF('3g Gas distribution charges'!AJ28="","-",'3g Gas distribution charges'!AJ28*AI28*3.65)</f>
        <v>-</v>
      </c>
      <c r="AJ67" s="81" t="str">
        <f>IF('3g Gas distribution charges'!AK28="","-",'3g Gas distribution charges'!AK28*AJ28*3.65)</f>
        <v>-</v>
      </c>
      <c r="AK67" s="81" t="str">
        <f>IF('3g Gas distribution charges'!AL28="","-",'3g Gas distribution charges'!AL28*AK28*3.65)</f>
        <v>-</v>
      </c>
      <c r="AL67" s="81" t="str">
        <f>IF('3g Gas distribution charges'!AM28="","-",'3g Gas distribution charges'!AM28*AL28*3.65)</f>
        <v>-</v>
      </c>
      <c r="AM67" s="81" t="str">
        <f>IF('3g Gas distribution charges'!AN28="","-",'3g Gas distribution charges'!AN28*AM28*3.65)</f>
        <v>-</v>
      </c>
      <c r="AN67" s="81" t="str">
        <f>IF('3g Gas distribution charges'!AO28="","-",'3g Gas distribution charges'!AO28*AN28*3.65)</f>
        <v>-</v>
      </c>
      <c r="AO67" s="81" t="str">
        <f>IF('3g Gas distribution charges'!AP28="","-",'3g Gas distribution charges'!AP28*AO28*3.65)</f>
        <v>-</v>
      </c>
      <c r="AP67" s="81" t="str">
        <f>IF('3g Gas distribution charges'!AQ28="","-",'3g Gas distribution charges'!AQ28*AP28*3.65)</f>
        <v>-</v>
      </c>
      <c r="AQ67" s="81" t="str">
        <f>IF('3g Gas distribution charges'!AR28="","-",'3g Gas distribution charges'!AR28*AQ28*3.65)</f>
        <v>-</v>
      </c>
      <c r="AR67" s="81" t="str">
        <f>IF('3g Gas distribution charges'!AS28="","-",'3g Gas distribution charges'!AS28*AR28*3.65)</f>
        <v>-</v>
      </c>
      <c r="AS67" s="81" t="str">
        <f>IF('3g Gas distribution charges'!AT28="","-",'3g Gas distribution charges'!AT28*AS28*3.65)</f>
        <v>-</v>
      </c>
      <c r="AT67" s="81" t="str">
        <f>IF('3g Gas distribution charges'!AU28="","-",'3g Gas distribution charges'!AU28*AT28*3.65)</f>
        <v>-</v>
      </c>
      <c r="AU67" s="81" t="str">
        <f>IF('3g Gas distribution charges'!AV28="","-",'3g Gas distribution charges'!AV28*AU28*3.65)</f>
        <v>-</v>
      </c>
      <c r="AV67" s="81" t="str">
        <f>IF('3g Gas distribution charges'!AW28="","-",'3g Gas distribution charges'!AW28*AV28*3.65)</f>
        <v>-</v>
      </c>
      <c r="AW67" s="81" t="str">
        <f>IF('3g Gas distribution charges'!AX28="","-",'3g Gas distribution charges'!AX28*AW28*3.65)</f>
        <v>-</v>
      </c>
      <c r="AX67" s="81" t="str">
        <f>IF('3g Gas distribution charges'!AY28="","-",'3g Gas distribution charges'!AY28*AX28*3.65)</f>
        <v>-</v>
      </c>
      <c r="AY67" s="81" t="str">
        <f>IF('3g Gas distribution charges'!AZ28="","-",'3g Gas distribution charges'!AZ28*AY28*3.65)</f>
        <v>-</v>
      </c>
      <c r="AZ67" s="81" t="str">
        <f>IF('3g Gas distribution charges'!BA28="","-",'3g Gas distribution charges'!BA28*AZ28*3.65)</f>
        <v>-</v>
      </c>
      <c r="BA67" s="81" t="str">
        <f>IF('3g Gas distribution charges'!BB28="","-",'3g Gas distribution charges'!BB28*BA28*3.65)</f>
        <v>-</v>
      </c>
      <c r="BB67" s="81" t="str">
        <f>IF('3g Gas distribution charges'!BC28="","-",'3g Gas distribution charges'!BC28*BB28*3.65)</f>
        <v>-</v>
      </c>
      <c r="BC67" s="81" t="str">
        <f>IF('3g Gas distribution charges'!BD28="","-",'3g Gas distribution charges'!BD28*BC28*3.65)</f>
        <v>-</v>
      </c>
    </row>
    <row r="68" spans="1:55" s="14" customFormat="1" ht="11.5">
      <c r="A68" s="10"/>
      <c r="B68" s="208"/>
      <c r="C68" s="201"/>
      <c r="D68" s="72" t="s">
        <v>159</v>
      </c>
      <c r="E68" s="200"/>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t="str">
        <f>IF('3g Gas distribution charges'!AG29="","-",'3g Gas distribution charges'!AG29*AF29*3.65)</f>
        <v>-</v>
      </c>
      <c r="AG68" s="81" t="str">
        <f>IF('3g Gas distribution charges'!AH29="","-",'3g Gas distribution charges'!AH29*AG29*3.65)</f>
        <v>-</v>
      </c>
      <c r="AH68" s="81" t="str">
        <f>IF('3g Gas distribution charges'!AI29="","-",'3g Gas distribution charges'!AI29*AH29*3.65)</f>
        <v>-</v>
      </c>
      <c r="AI68" s="81" t="str">
        <f>IF('3g Gas distribution charges'!AJ29="","-",'3g Gas distribution charges'!AJ29*AI29*3.65)</f>
        <v>-</v>
      </c>
      <c r="AJ68" s="81" t="str">
        <f>IF('3g Gas distribution charges'!AK29="","-",'3g Gas distribution charges'!AK29*AJ29*3.65)</f>
        <v>-</v>
      </c>
      <c r="AK68" s="81" t="str">
        <f>IF('3g Gas distribution charges'!AL29="","-",'3g Gas distribution charges'!AL29*AK29*3.65)</f>
        <v>-</v>
      </c>
      <c r="AL68" s="81" t="str">
        <f>IF('3g Gas distribution charges'!AM29="","-",'3g Gas distribution charges'!AM29*AL29*3.65)</f>
        <v>-</v>
      </c>
      <c r="AM68" s="81" t="str">
        <f>IF('3g Gas distribution charges'!AN29="","-",'3g Gas distribution charges'!AN29*AM29*3.65)</f>
        <v>-</v>
      </c>
      <c r="AN68" s="81" t="str">
        <f>IF('3g Gas distribution charges'!AO29="","-",'3g Gas distribution charges'!AO29*AN29*3.65)</f>
        <v>-</v>
      </c>
      <c r="AO68" s="81" t="str">
        <f>IF('3g Gas distribution charges'!AP29="","-",'3g Gas distribution charges'!AP29*AO29*3.65)</f>
        <v>-</v>
      </c>
      <c r="AP68" s="81" t="str">
        <f>IF('3g Gas distribution charges'!AQ29="","-",'3g Gas distribution charges'!AQ29*AP29*3.65)</f>
        <v>-</v>
      </c>
      <c r="AQ68" s="81" t="str">
        <f>IF('3g Gas distribution charges'!AR29="","-",'3g Gas distribution charges'!AR29*AQ29*3.65)</f>
        <v>-</v>
      </c>
      <c r="AR68" s="81" t="str">
        <f>IF('3g Gas distribution charges'!AS29="","-",'3g Gas distribution charges'!AS29*AR29*3.65)</f>
        <v>-</v>
      </c>
      <c r="AS68" s="81" t="str">
        <f>IF('3g Gas distribution charges'!AT29="","-",'3g Gas distribution charges'!AT29*AS29*3.65)</f>
        <v>-</v>
      </c>
      <c r="AT68" s="81" t="str">
        <f>IF('3g Gas distribution charges'!AU29="","-",'3g Gas distribution charges'!AU29*AT29*3.65)</f>
        <v>-</v>
      </c>
      <c r="AU68" s="81" t="str">
        <f>IF('3g Gas distribution charges'!AV29="","-",'3g Gas distribution charges'!AV29*AU29*3.65)</f>
        <v>-</v>
      </c>
      <c r="AV68" s="81" t="str">
        <f>IF('3g Gas distribution charges'!AW29="","-",'3g Gas distribution charges'!AW29*AV29*3.65)</f>
        <v>-</v>
      </c>
      <c r="AW68" s="81" t="str">
        <f>IF('3g Gas distribution charges'!AX29="","-",'3g Gas distribution charges'!AX29*AW29*3.65)</f>
        <v>-</v>
      </c>
      <c r="AX68" s="81" t="str">
        <f>IF('3g Gas distribution charges'!AY29="","-",'3g Gas distribution charges'!AY29*AX29*3.65)</f>
        <v>-</v>
      </c>
      <c r="AY68" s="81" t="str">
        <f>IF('3g Gas distribution charges'!AZ29="","-",'3g Gas distribution charges'!AZ29*AY29*3.65)</f>
        <v>-</v>
      </c>
      <c r="AZ68" s="81" t="str">
        <f>IF('3g Gas distribution charges'!BA29="","-",'3g Gas distribution charges'!BA29*AZ29*3.65)</f>
        <v>-</v>
      </c>
      <c r="BA68" s="81" t="str">
        <f>IF('3g Gas distribution charges'!BB29="","-",'3g Gas distribution charges'!BB29*BA29*3.65)</f>
        <v>-</v>
      </c>
      <c r="BB68" s="81" t="str">
        <f>IF('3g Gas distribution charges'!BC29="","-",'3g Gas distribution charges'!BC29*BB29*3.65)</f>
        <v>-</v>
      </c>
      <c r="BC68" s="81" t="str">
        <f>IF('3g Gas distribution charges'!BD29="","-",'3g Gas distribution charges'!BD29*BC29*3.65)</f>
        <v>-</v>
      </c>
    </row>
    <row r="69" spans="1:55" s="14" customFormat="1" ht="11.5">
      <c r="A69" s="10"/>
      <c r="B69" s="208"/>
      <c r="C69" s="201"/>
      <c r="D69" s="72" t="s">
        <v>160</v>
      </c>
      <c r="E69" s="200"/>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t="str">
        <f>IF('3g Gas distribution charges'!AG30="","-",'3g Gas distribution charges'!AG30*AF30*3.65)</f>
        <v>-</v>
      </c>
      <c r="AG69" s="81" t="str">
        <f>IF('3g Gas distribution charges'!AH30="","-",'3g Gas distribution charges'!AH30*AG30*3.65)</f>
        <v>-</v>
      </c>
      <c r="AH69" s="81" t="str">
        <f>IF('3g Gas distribution charges'!AI30="","-",'3g Gas distribution charges'!AI30*AH30*3.65)</f>
        <v>-</v>
      </c>
      <c r="AI69" s="81" t="str">
        <f>IF('3g Gas distribution charges'!AJ30="","-",'3g Gas distribution charges'!AJ30*AI30*3.65)</f>
        <v>-</v>
      </c>
      <c r="AJ69" s="81" t="str">
        <f>IF('3g Gas distribution charges'!AK30="","-",'3g Gas distribution charges'!AK30*AJ30*3.65)</f>
        <v>-</v>
      </c>
      <c r="AK69" s="81" t="str">
        <f>IF('3g Gas distribution charges'!AL30="","-",'3g Gas distribution charges'!AL30*AK30*3.65)</f>
        <v>-</v>
      </c>
      <c r="AL69" s="81" t="str">
        <f>IF('3g Gas distribution charges'!AM30="","-",'3g Gas distribution charges'!AM30*AL30*3.65)</f>
        <v>-</v>
      </c>
      <c r="AM69" s="81" t="str">
        <f>IF('3g Gas distribution charges'!AN30="","-",'3g Gas distribution charges'!AN30*AM30*3.65)</f>
        <v>-</v>
      </c>
      <c r="AN69" s="81" t="str">
        <f>IF('3g Gas distribution charges'!AO30="","-",'3g Gas distribution charges'!AO30*AN30*3.65)</f>
        <v>-</v>
      </c>
      <c r="AO69" s="81" t="str">
        <f>IF('3g Gas distribution charges'!AP30="","-",'3g Gas distribution charges'!AP30*AO30*3.65)</f>
        <v>-</v>
      </c>
      <c r="AP69" s="81" t="str">
        <f>IF('3g Gas distribution charges'!AQ30="","-",'3g Gas distribution charges'!AQ30*AP30*3.65)</f>
        <v>-</v>
      </c>
      <c r="AQ69" s="81" t="str">
        <f>IF('3g Gas distribution charges'!AR30="","-",'3g Gas distribution charges'!AR30*AQ30*3.65)</f>
        <v>-</v>
      </c>
      <c r="AR69" s="81" t="str">
        <f>IF('3g Gas distribution charges'!AS30="","-",'3g Gas distribution charges'!AS30*AR30*3.65)</f>
        <v>-</v>
      </c>
      <c r="AS69" s="81" t="str">
        <f>IF('3g Gas distribution charges'!AT30="","-",'3g Gas distribution charges'!AT30*AS30*3.65)</f>
        <v>-</v>
      </c>
      <c r="AT69" s="81" t="str">
        <f>IF('3g Gas distribution charges'!AU30="","-",'3g Gas distribution charges'!AU30*AT30*3.65)</f>
        <v>-</v>
      </c>
      <c r="AU69" s="81" t="str">
        <f>IF('3g Gas distribution charges'!AV30="","-",'3g Gas distribution charges'!AV30*AU30*3.65)</f>
        <v>-</v>
      </c>
      <c r="AV69" s="81" t="str">
        <f>IF('3g Gas distribution charges'!AW30="","-",'3g Gas distribution charges'!AW30*AV30*3.65)</f>
        <v>-</v>
      </c>
      <c r="AW69" s="81" t="str">
        <f>IF('3g Gas distribution charges'!AX30="","-",'3g Gas distribution charges'!AX30*AW30*3.65)</f>
        <v>-</v>
      </c>
      <c r="AX69" s="81" t="str">
        <f>IF('3g Gas distribution charges'!AY30="","-",'3g Gas distribution charges'!AY30*AX30*3.65)</f>
        <v>-</v>
      </c>
      <c r="AY69" s="81" t="str">
        <f>IF('3g Gas distribution charges'!AZ30="","-",'3g Gas distribution charges'!AZ30*AY30*3.65)</f>
        <v>-</v>
      </c>
      <c r="AZ69" s="81" t="str">
        <f>IF('3g Gas distribution charges'!BA30="","-",'3g Gas distribution charges'!BA30*AZ30*3.65)</f>
        <v>-</v>
      </c>
      <c r="BA69" s="81" t="str">
        <f>IF('3g Gas distribution charges'!BB30="","-",'3g Gas distribution charges'!BB30*BA30*3.65)</f>
        <v>-</v>
      </c>
      <c r="BB69" s="81" t="str">
        <f>IF('3g Gas distribution charges'!BC30="","-",'3g Gas distribution charges'!BC30*BB30*3.65)</f>
        <v>-</v>
      </c>
      <c r="BC69" s="81" t="str">
        <f>IF('3g Gas distribution charges'!BD30="","-",'3g Gas distribution charges'!BD30*BC30*3.65)</f>
        <v>-</v>
      </c>
    </row>
    <row r="70" spans="1:55" s="14" customFormat="1" ht="11.5">
      <c r="A70" s="10"/>
      <c r="B70" s="208"/>
      <c r="C70" s="201"/>
      <c r="D70" s="72" t="s">
        <v>161</v>
      </c>
      <c r="E70" s="200"/>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t="str">
        <f>IF('3g Gas distribution charges'!AG31="","-",'3g Gas distribution charges'!AG31*AF31*3.65)</f>
        <v>-</v>
      </c>
      <c r="AG70" s="81" t="str">
        <f>IF('3g Gas distribution charges'!AH31="","-",'3g Gas distribution charges'!AH31*AG31*3.65)</f>
        <v>-</v>
      </c>
      <c r="AH70" s="81" t="str">
        <f>IF('3g Gas distribution charges'!AI31="","-",'3g Gas distribution charges'!AI31*AH31*3.65)</f>
        <v>-</v>
      </c>
      <c r="AI70" s="81" t="str">
        <f>IF('3g Gas distribution charges'!AJ31="","-",'3g Gas distribution charges'!AJ31*AI31*3.65)</f>
        <v>-</v>
      </c>
      <c r="AJ70" s="81" t="str">
        <f>IF('3g Gas distribution charges'!AK31="","-",'3g Gas distribution charges'!AK31*AJ31*3.65)</f>
        <v>-</v>
      </c>
      <c r="AK70" s="81" t="str">
        <f>IF('3g Gas distribution charges'!AL31="","-",'3g Gas distribution charges'!AL31*AK31*3.65)</f>
        <v>-</v>
      </c>
      <c r="AL70" s="81" t="str">
        <f>IF('3g Gas distribution charges'!AM31="","-",'3g Gas distribution charges'!AM31*AL31*3.65)</f>
        <v>-</v>
      </c>
      <c r="AM70" s="81" t="str">
        <f>IF('3g Gas distribution charges'!AN31="","-",'3g Gas distribution charges'!AN31*AM31*3.65)</f>
        <v>-</v>
      </c>
      <c r="AN70" s="81" t="str">
        <f>IF('3g Gas distribution charges'!AO31="","-",'3g Gas distribution charges'!AO31*AN31*3.65)</f>
        <v>-</v>
      </c>
      <c r="AO70" s="81" t="str">
        <f>IF('3g Gas distribution charges'!AP31="","-",'3g Gas distribution charges'!AP31*AO31*3.65)</f>
        <v>-</v>
      </c>
      <c r="AP70" s="81" t="str">
        <f>IF('3g Gas distribution charges'!AQ31="","-",'3g Gas distribution charges'!AQ31*AP31*3.65)</f>
        <v>-</v>
      </c>
      <c r="AQ70" s="81" t="str">
        <f>IF('3g Gas distribution charges'!AR31="","-",'3g Gas distribution charges'!AR31*AQ31*3.65)</f>
        <v>-</v>
      </c>
      <c r="AR70" s="81" t="str">
        <f>IF('3g Gas distribution charges'!AS31="","-",'3g Gas distribution charges'!AS31*AR31*3.65)</f>
        <v>-</v>
      </c>
      <c r="AS70" s="81" t="str">
        <f>IF('3g Gas distribution charges'!AT31="","-",'3g Gas distribution charges'!AT31*AS31*3.65)</f>
        <v>-</v>
      </c>
      <c r="AT70" s="81" t="str">
        <f>IF('3g Gas distribution charges'!AU31="","-",'3g Gas distribution charges'!AU31*AT31*3.65)</f>
        <v>-</v>
      </c>
      <c r="AU70" s="81" t="str">
        <f>IF('3g Gas distribution charges'!AV31="","-",'3g Gas distribution charges'!AV31*AU31*3.65)</f>
        <v>-</v>
      </c>
      <c r="AV70" s="81" t="str">
        <f>IF('3g Gas distribution charges'!AW31="","-",'3g Gas distribution charges'!AW31*AV31*3.65)</f>
        <v>-</v>
      </c>
      <c r="AW70" s="81" t="str">
        <f>IF('3g Gas distribution charges'!AX31="","-",'3g Gas distribution charges'!AX31*AW31*3.65)</f>
        <v>-</v>
      </c>
      <c r="AX70" s="81" t="str">
        <f>IF('3g Gas distribution charges'!AY31="","-",'3g Gas distribution charges'!AY31*AX31*3.65)</f>
        <v>-</v>
      </c>
      <c r="AY70" s="81" t="str">
        <f>IF('3g Gas distribution charges'!AZ31="","-",'3g Gas distribution charges'!AZ31*AY31*3.65)</f>
        <v>-</v>
      </c>
      <c r="AZ70" s="81" t="str">
        <f>IF('3g Gas distribution charges'!BA31="","-",'3g Gas distribution charges'!BA31*AZ31*3.65)</f>
        <v>-</v>
      </c>
      <c r="BA70" s="81" t="str">
        <f>IF('3g Gas distribution charges'!BB31="","-",'3g Gas distribution charges'!BB31*BA31*3.65)</f>
        <v>-</v>
      </c>
      <c r="BB70" s="81" t="str">
        <f>IF('3g Gas distribution charges'!BC31="","-",'3g Gas distribution charges'!BC31*BB31*3.65)</f>
        <v>-</v>
      </c>
      <c r="BC70" s="81" t="str">
        <f>IF('3g Gas distribution charges'!BD31="","-",'3g Gas distribution charges'!BD31*BC31*3.65)</f>
        <v>-</v>
      </c>
    </row>
    <row r="71" spans="1:55" s="14" customFormat="1" ht="11.5">
      <c r="A71" s="10"/>
      <c r="B71" s="208"/>
      <c r="C71" s="201"/>
      <c r="D71" s="72" t="s">
        <v>162</v>
      </c>
      <c r="E71" s="200"/>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t="str">
        <f>IF('3g Gas distribution charges'!AG32="","-",'3g Gas distribution charges'!AG32*AF32*3.65)</f>
        <v>-</v>
      </c>
      <c r="AG71" s="81" t="str">
        <f>IF('3g Gas distribution charges'!AH32="","-",'3g Gas distribution charges'!AH32*AG32*3.65)</f>
        <v>-</v>
      </c>
      <c r="AH71" s="81" t="str">
        <f>IF('3g Gas distribution charges'!AI32="","-",'3g Gas distribution charges'!AI32*AH32*3.65)</f>
        <v>-</v>
      </c>
      <c r="AI71" s="81" t="str">
        <f>IF('3g Gas distribution charges'!AJ32="","-",'3g Gas distribution charges'!AJ32*AI32*3.65)</f>
        <v>-</v>
      </c>
      <c r="AJ71" s="81" t="str">
        <f>IF('3g Gas distribution charges'!AK32="","-",'3g Gas distribution charges'!AK32*AJ32*3.65)</f>
        <v>-</v>
      </c>
      <c r="AK71" s="81" t="str">
        <f>IF('3g Gas distribution charges'!AL32="","-",'3g Gas distribution charges'!AL32*AK32*3.65)</f>
        <v>-</v>
      </c>
      <c r="AL71" s="81" t="str">
        <f>IF('3g Gas distribution charges'!AM32="","-",'3g Gas distribution charges'!AM32*AL32*3.65)</f>
        <v>-</v>
      </c>
      <c r="AM71" s="81" t="str">
        <f>IF('3g Gas distribution charges'!AN32="","-",'3g Gas distribution charges'!AN32*AM32*3.65)</f>
        <v>-</v>
      </c>
      <c r="AN71" s="81" t="str">
        <f>IF('3g Gas distribution charges'!AO32="","-",'3g Gas distribution charges'!AO32*AN32*3.65)</f>
        <v>-</v>
      </c>
      <c r="AO71" s="81" t="str">
        <f>IF('3g Gas distribution charges'!AP32="","-",'3g Gas distribution charges'!AP32*AO32*3.65)</f>
        <v>-</v>
      </c>
      <c r="AP71" s="81" t="str">
        <f>IF('3g Gas distribution charges'!AQ32="","-",'3g Gas distribution charges'!AQ32*AP32*3.65)</f>
        <v>-</v>
      </c>
      <c r="AQ71" s="81" t="str">
        <f>IF('3g Gas distribution charges'!AR32="","-",'3g Gas distribution charges'!AR32*AQ32*3.65)</f>
        <v>-</v>
      </c>
      <c r="AR71" s="81" t="str">
        <f>IF('3g Gas distribution charges'!AS32="","-",'3g Gas distribution charges'!AS32*AR32*3.65)</f>
        <v>-</v>
      </c>
      <c r="AS71" s="81" t="str">
        <f>IF('3g Gas distribution charges'!AT32="","-",'3g Gas distribution charges'!AT32*AS32*3.65)</f>
        <v>-</v>
      </c>
      <c r="AT71" s="81" t="str">
        <f>IF('3g Gas distribution charges'!AU32="","-",'3g Gas distribution charges'!AU32*AT32*3.65)</f>
        <v>-</v>
      </c>
      <c r="AU71" s="81" t="str">
        <f>IF('3g Gas distribution charges'!AV32="","-",'3g Gas distribution charges'!AV32*AU32*3.65)</f>
        <v>-</v>
      </c>
      <c r="AV71" s="81" t="str">
        <f>IF('3g Gas distribution charges'!AW32="","-",'3g Gas distribution charges'!AW32*AV32*3.65)</f>
        <v>-</v>
      </c>
      <c r="AW71" s="81" t="str">
        <f>IF('3g Gas distribution charges'!AX32="","-",'3g Gas distribution charges'!AX32*AW32*3.65)</f>
        <v>-</v>
      </c>
      <c r="AX71" s="81" t="str">
        <f>IF('3g Gas distribution charges'!AY32="","-",'3g Gas distribution charges'!AY32*AX32*3.65)</f>
        <v>-</v>
      </c>
      <c r="AY71" s="81" t="str">
        <f>IF('3g Gas distribution charges'!AZ32="","-",'3g Gas distribution charges'!AZ32*AY32*3.65)</f>
        <v>-</v>
      </c>
      <c r="AZ71" s="81" t="str">
        <f>IF('3g Gas distribution charges'!BA32="","-",'3g Gas distribution charges'!BA32*AZ32*3.65)</f>
        <v>-</v>
      </c>
      <c r="BA71" s="81" t="str">
        <f>IF('3g Gas distribution charges'!BB32="","-",'3g Gas distribution charges'!BB32*BA32*3.65)</f>
        <v>-</v>
      </c>
      <c r="BB71" s="81" t="str">
        <f>IF('3g Gas distribution charges'!BC32="","-",'3g Gas distribution charges'!BC32*BB32*3.65)</f>
        <v>-</v>
      </c>
      <c r="BC71" s="81" t="str">
        <f>IF('3g Gas distribution charges'!BD32="","-",'3g Gas distribution charges'!BD32*BC32*3.65)</f>
        <v>-</v>
      </c>
    </row>
    <row r="72" spans="1:55" s="14" customFormat="1" ht="11.5">
      <c r="A72" s="10"/>
      <c r="B72" s="208"/>
      <c r="C72" s="201"/>
      <c r="D72" s="72" t="s">
        <v>163</v>
      </c>
      <c r="E72" s="200"/>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t="str">
        <f>IF('3g Gas distribution charges'!AG33="","-",'3g Gas distribution charges'!AG33*AF33*3.65)</f>
        <v>-</v>
      </c>
      <c r="AG72" s="81" t="str">
        <f>IF('3g Gas distribution charges'!AH33="","-",'3g Gas distribution charges'!AH33*AG33*3.65)</f>
        <v>-</v>
      </c>
      <c r="AH72" s="81" t="str">
        <f>IF('3g Gas distribution charges'!AI33="","-",'3g Gas distribution charges'!AI33*AH33*3.65)</f>
        <v>-</v>
      </c>
      <c r="AI72" s="81" t="str">
        <f>IF('3g Gas distribution charges'!AJ33="","-",'3g Gas distribution charges'!AJ33*AI33*3.65)</f>
        <v>-</v>
      </c>
      <c r="AJ72" s="81" t="str">
        <f>IF('3g Gas distribution charges'!AK33="","-",'3g Gas distribution charges'!AK33*AJ33*3.65)</f>
        <v>-</v>
      </c>
      <c r="AK72" s="81" t="str">
        <f>IF('3g Gas distribution charges'!AL33="","-",'3g Gas distribution charges'!AL33*AK33*3.65)</f>
        <v>-</v>
      </c>
      <c r="AL72" s="81" t="str">
        <f>IF('3g Gas distribution charges'!AM33="","-",'3g Gas distribution charges'!AM33*AL33*3.65)</f>
        <v>-</v>
      </c>
      <c r="AM72" s="81" t="str">
        <f>IF('3g Gas distribution charges'!AN33="","-",'3g Gas distribution charges'!AN33*AM33*3.65)</f>
        <v>-</v>
      </c>
      <c r="AN72" s="81" t="str">
        <f>IF('3g Gas distribution charges'!AO33="","-",'3g Gas distribution charges'!AO33*AN33*3.65)</f>
        <v>-</v>
      </c>
      <c r="AO72" s="81" t="str">
        <f>IF('3g Gas distribution charges'!AP33="","-",'3g Gas distribution charges'!AP33*AO33*3.65)</f>
        <v>-</v>
      </c>
      <c r="AP72" s="81" t="str">
        <f>IF('3g Gas distribution charges'!AQ33="","-",'3g Gas distribution charges'!AQ33*AP33*3.65)</f>
        <v>-</v>
      </c>
      <c r="AQ72" s="81" t="str">
        <f>IF('3g Gas distribution charges'!AR33="","-",'3g Gas distribution charges'!AR33*AQ33*3.65)</f>
        <v>-</v>
      </c>
      <c r="AR72" s="81" t="str">
        <f>IF('3g Gas distribution charges'!AS33="","-",'3g Gas distribution charges'!AS33*AR33*3.65)</f>
        <v>-</v>
      </c>
      <c r="AS72" s="81" t="str">
        <f>IF('3g Gas distribution charges'!AT33="","-",'3g Gas distribution charges'!AT33*AS33*3.65)</f>
        <v>-</v>
      </c>
      <c r="AT72" s="81" t="str">
        <f>IF('3g Gas distribution charges'!AU33="","-",'3g Gas distribution charges'!AU33*AT33*3.65)</f>
        <v>-</v>
      </c>
      <c r="AU72" s="81" t="str">
        <f>IF('3g Gas distribution charges'!AV33="","-",'3g Gas distribution charges'!AV33*AU33*3.65)</f>
        <v>-</v>
      </c>
      <c r="AV72" s="81" t="str">
        <f>IF('3g Gas distribution charges'!AW33="","-",'3g Gas distribution charges'!AW33*AV33*3.65)</f>
        <v>-</v>
      </c>
      <c r="AW72" s="81" t="str">
        <f>IF('3g Gas distribution charges'!AX33="","-",'3g Gas distribution charges'!AX33*AW33*3.65)</f>
        <v>-</v>
      </c>
      <c r="AX72" s="81" t="str">
        <f>IF('3g Gas distribution charges'!AY33="","-",'3g Gas distribution charges'!AY33*AX33*3.65)</f>
        <v>-</v>
      </c>
      <c r="AY72" s="81" t="str">
        <f>IF('3g Gas distribution charges'!AZ33="","-",'3g Gas distribution charges'!AZ33*AY33*3.65)</f>
        <v>-</v>
      </c>
      <c r="AZ72" s="81" t="str">
        <f>IF('3g Gas distribution charges'!BA33="","-",'3g Gas distribution charges'!BA33*AZ33*3.65)</f>
        <v>-</v>
      </c>
      <c r="BA72" s="81" t="str">
        <f>IF('3g Gas distribution charges'!BB33="","-",'3g Gas distribution charges'!BB33*BA33*3.65)</f>
        <v>-</v>
      </c>
      <c r="BB72" s="81" t="str">
        <f>IF('3g Gas distribution charges'!BC33="","-",'3g Gas distribution charges'!BC33*BB33*3.65)</f>
        <v>-</v>
      </c>
      <c r="BC72" s="81" t="str">
        <f>IF('3g Gas distribution charges'!BD33="","-",'3g Gas distribution charges'!BD33*BC33*3.65)</f>
        <v>-</v>
      </c>
    </row>
    <row r="73" spans="1:55" s="14" customFormat="1" ht="11.5">
      <c r="A73" s="10"/>
      <c r="B73" s="208"/>
      <c r="C73" s="201"/>
      <c r="D73" s="72" t="s">
        <v>164</v>
      </c>
      <c r="E73" s="200"/>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t="str">
        <f>IF('3g Gas distribution charges'!AG34="","-",'3g Gas distribution charges'!AG34*AF34*3.65)</f>
        <v>-</v>
      </c>
      <c r="AG73" s="81" t="str">
        <f>IF('3g Gas distribution charges'!AH34="","-",'3g Gas distribution charges'!AH34*AG34*3.65)</f>
        <v>-</v>
      </c>
      <c r="AH73" s="81" t="str">
        <f>IF('3g Gas distribution charges'!AI34="","-",'3g Gas distribution charges'!AI34*AH34*3.65)</f>
        <v>-</v>
      </c>
      <c r="AI73" s="81" t="str">
        <f>IF('3g Gas distribution charges'!AJ34="","-",'3g Gas distribution charges'!AJ34*AI34*3.65)</f>
        <v>-</v>
      </c>
      <c r="AJ73" s="81" t="str">
        <f>IF('3g Gas distribution charges'!AK34="","-",'3g Gas distribution charges'!AK34*AJ34*3.65)</f>
        <v>-</v>
      </c>
      <c r="AK73" s="81" t="str">
        <f>IF('3g Gas distribution charges'!AL34="","-",'3g Gas distribution charges'!AL34*AK34*3.65)</f>
        <v>-</v>
      </c>
      <c r="AL73" s="81" t="str">
        <f>IF('3g Gas distribution charges'!AM34="","-",'3g Gas distribution charges'!AM34*AL34*3.65)</f>
        <v>-</v>
      </c>
      <c r="AM73" s="81" t="str">
        <f>IF('3g Gas distribution charges'!AN34="","-",'3g Gas distribution charges'!AN34*AM34*3.65)</f>
        <v>-</v>
      </c>
      <c r="AN73" s="81" t="str">
        <f>IF('3g Gas distribution charges'!AO34="","-",'3g Gas distribution charges'!AO34*AN34*3.65)</f>
        <v>-</v>
      </c>
      <c r="AO73" s="81" t="str">
        <f>IF('3g Gas distribution charges'!AP34="","-",'3g Gas distribution charges'!AP34*AO34*3.65)</f>
        <v>-</v>
      </c>
      <c r="AP73" s="81" t="str">
        <f>IF('3g Gas distribution charges'!AQ34="","-",'3g Gas distribution charges'!AQ34*AP34*3.65)</f>
        <v>-</v>
      </c>
      <c r="AQ73" s="81" t="str">
        <f>IF('3g Gas distribution charges'!AR34="","-",'3g Gas distribution charges'!AR34*AQ34*3.65)</f>
        <v>-</v>
      </c>
      <c r="AR73" s="81" t="str">
        <f>IF('3g Gas distribution charges'!AS34="","-",'3g Gas distribution charges'!AS34*AR34*3.65)</f>
        <v>-</v>
      </c>
      <c r="AS73" s="81" t="str">
        <f>IF('3g Gas distribution charges'!AT34="","-",'3g Gas distribution charges'!AT34*AS34*3.65)</f>
        <v>-</v>
      </c>
      <c r="AT73" s="81" t="str">
        <f>IF('3g Gas distribution charges'!AU34="","-",'3g Gas distribution charges'!AU34*AT34*3.65)</f>
        <v>-</v>
      </c>
      <c r="AU73" s="81" t="str">
        <f>IF('3g Gas distribution charges'!AV34="","-",'3g Gas distribution charges'!AV34*AU34*3.65)</f>
        <v>-</v>
      </c>
      <c r="AV73" s="81" t="str">
        <f>IF('3g Gas distribution charges'!AW34="","-",'3g Gas distribution charges'!AW34*AV34*3.65)</f>
        <v>-</v>
      </c>
      <c r="AW73" s="81" t="str">
        <f>IF('3g Gas distribution charges'!AX34="","-",'3g Gas distribution charges'!AX34*AW34*3.65)</f>
        <v>-</v>
      </c>
      <c r="AX73" s="81" t="str">
        <f>IF('3g Gas distribution charges'!AY34="","-",'3g Gas distribution charges'!AY34*AX34*3.65)</f>
        <v>-</v>
      </c>
      <c r="AY73" s="81" t="str">
        <f>IF('3g Gas distribution charges'!AZ34="","-",'3g Gas distribution charges'!AZ34*AY34*3.65)</f>
        <v>-</v>
      </c>
      <c r="AZ73" s="81" t="str">
        <f>IF('3g Gas distribution charges'!BA34="","-",'3g Gas distribution charges'!BA34*AZ34*3.65)</f>
        <v>-</v>
      </c>
      <c r="BA73" s="81" t="str">
        <f>IF('3g Gas distribution charges'!BB34="","-",'3g Gas distribution charges'!BB34*BA34*3.65)</f>
        <v>-</v>
      </c>
      <c r="BB73" s="81" t="str">
        <f>IF('3g Gas distribution charges'!BC34="","-",'3g Gas distribution charges'!BC34*BB34*3.65)</f>
        <v>-</v>
      </c>
      <c r="BC73" s="81" t="str">
        <f>IF('3g Gas distribution charges'!BD34="","-",'3g Gas distribution charges'!BD34*BC34*3.65)</f>
        <v>-</v>
      </c>
    </row>
    <row r="74" spans="1:55" s="14" customFormat="1" ht="11.5">
      <c r="A74" s="10"/>
      <c r="B74" s="208"/>
      <c r="C74" s="201"/>
      <c r="D74" s="72" t="s">
        <v>165</v>
      </c>
      <c r="E74" s="200"/>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t="str">
        <f>IF('3g Gas distribution charges'!AG35="","-",'3g Gas distribution charges'!AG35*AF35*3.65)</f>
        <v>-</v>
      </c>
      <c r="AG74" s="81" t="str">
        <f>IF('3g Gas distribution charges'!AH35="","-",'3g Gas distribution charges'!AH35*AG35*3.65)</f>
        <v>-</v>
      </c>
      <c r="AH74" s="81" t="str">
        <f>IF('3g Gas distribution charges'!AI35="","-",'3g Gas distribution charges'!AI35*AH35*3.65)</f>
        <v>-</v>
      </c>
      <c r="AI74" s="81" t="str">
        <f>IF('3g Gas distribution charges'!AJ35="","-",'3g Gas distribution charges'!AJ35*AI35*3.65)</f>
        <v>-</v>
      </c>
      <c r="AJ74" s="81" t="str">
        <f>IF('3g Gas distribution charges'!AK35="","-",'3g Gas distribution charges'!AK35*AJ35*3.65)</f>
        <v>-</v>
      </c>
      <c r="AK74" s="81" t="str">
        <f>IF('3g Gas distribution charges'!AL35="","-",'3g Gas distribution charges'!AL35*AK35*3.65)</f>
        <v>-</v>
      </c>
      <c r="AL74" s="81" t="str">
        <f>IF('3g Gas distribution charges'!AM35="","-",'3g Gas distribution charges'!AM35*AL35*3.65)</f>
        <v>-</v>
      </c>
      <c r="AM74" s="81" t="str">
        <f>IF('3g Gas distribution charges'!AN35="","-",'3g Gas distribution charges'!AN35*AM35*3.65)</f>
        <v>-</v>
      </c>
      <c r="AN74" s="81" t="str">
        <f>IF('3g Gas distribution charges'!AO35="","-",'3g Gas distribution charges'!AO35*AN35*3.65)</f>
        <v>-</v>
      </c>
      <c r="AO74" s="81" t="str">
        <f>IF('3g Gas distribution charges'!AP35="","-",'3g Gas distribution charges'!AP35*AO35*3.65)</f>
        <v>-</v>
      </c>
      <c r="AP74" s="81" t="str">
        <f>IF('3g Gas distribution charges'!AQ35="","-",'3g Gas distribution charges'!AQ35*AP35*3.65)</f>
        <v>-</v>
      </c>
      <c r="AQ74" s="81" t="str">
        <f>IF('3g Gas distribution charges'!AR35="","-",'3g Gas distribution charges'!AR35*AQ35*3.65)</f>
        <v>-</v>
      </c>
      <c r="AR74" s="81" t="str">
        <f>IF('3g Gas distribution charges'!AS35="","-",'3g Gas distribution charges'!AS35*AR35*3.65)</f>
        <v>-</v>
      </c>
      <c r="AS74" s="81" t="str">
        <f>IF('3g Gas distribution charges'!AT35="","-",'3g Gas distribution charges'!AT35*AS35*3.65)</f>
        <v>-</v>
      </c>
      <c r="AT74" s="81" t="str">
        <f>IF('3g Gas distribution charges'!AU35="","-",'3g Gas distribution charges'!AU35*AT35*3.65)</f>
        <v>-</v>
      </c>
      <c r="AU74" s="81" t="str">
        <f>IF('3g Gas distribution charges'!AV35="","-",'3g Gas distribution charges'!AV35*AU35*3.65)</f>
        <v>-</v>
      </c>
      <c r="AV74" s="81" t="str">
        <f>IF('3g Gas distribution charges'!AW35="","-",'3g Gas distribution charges'!AW35*AV35*3.65)</f>
        <v>-</v>
      </c>
      <c r="AW74" s="81" t="str">
        <f>IF('3g Gas distribution charges'!AX35="","-",'3g Gas distribution charges'!AX35*AW35*3.65)</f>
        <v>-</v>
      </c>
      <c r="AX74" s="81" t="str">
        <f>IF('3g Gas distribution charges'!AY35="","-",'3g Gas distribution charges'!AY35*AX35*3.65)</f>
        <v>-</v>
      </c>
      <c r="AY74" s="81" t="str">
        <f>IF('3g Gas distribution charges'!AZ35="","-",'3g Gas distribution charges'!AZ35*AY35*3.65)</f>
        <v>-</v>
      </c>
      <c r="AZ74" s="81" t="str">
        <f>IF('3g Gas distribution charges'!BA35="","-",'3g Gas distribution charges'!BA35*AZ35*3.65)</f>
        <v>-</v>
      </c>
      <c r="BA74" s="81" t="str">
        <f>IF('3g Gas distribution charges'!BB35="","-",'3g Gas distribution charges'!BB35*BA35*3.65)</f>
        <v>-</v>
      </c>
      <c r="BB74" s="81" t="str">
        <f>IF('3g Gas distribution charges'!BC35="","-",'3g Gas distribution charges'!BC35*BB35*3.65)</f>
        <v>-</v>
      </c>
      <c r="BC74" s="81" t="str">
        <f>IF('3g Gas distribution charges'!BD35="","-",'3g Gas distribution charges'!BD35*BC35*3.65)</f>
        <v>-</v>
      </c>
    </row>
    <row r="75" spans="1:55" s="14" customFormat="1" ht="11.5">
      <c r="A75" s="10"/>
      <c r="B75" s="208"/>
      <c r="C75" s="201"/>
      <c r="D75" s="72" t="s">
        <v>166</v>
      </c>
      <c r="E75" s="200"/>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t="str">
        <f>IF('3g Gas distribution charges'!AG36="","-",'3g Gas distribution charges'!AG36*AF36*3.65)</f>
        <v>-</v>
      </c>
      <c r="AG75" s="81" t="str">
        <f>IF('3g Gas distribution charges'!AH36="","-",'3g Gas distribution charges'!AH36*AG36*3.65)</f>
        <v>-</v>
      </c>
      <c r="AH75" s="81" t="str">
        <f>IF('3g Gas distribution charges'!AI36="","-",'3g Gas distribution charges'!AI36*AH36*3.65)</f>
        <v>-</v>
      </c>
      <c r="AI75" s="81" t="str">
        <f>IF('3g Gas distribution charges'!AJ36="","-",'3g Gas distribution charges'!AJ36*AI36*3.65)</f>
        <v>-</v>
      </c>
      <c r="AJ75" s="81" t="str">
        <f>IF('3g Gas distribution charges'!AK36="","-",'3g Gas distribution charges'!AK36*AJ36*3.65)</f>
        <v>-</v>
      </c>
      <c r="AK75" s="81" t="str">
        <f>IF('3g Gas distribution charges'!AL36="","-",'3g Gas distribution charges'!AL36*AK36*3.65)</f>
        <v>-</v>
      </c>
      <c r="AL75" s="81" t="str">
        <f>IF('3g Gas distribution charges'!AM36="","-",'3g Gas distribution charges'!AM36*AL36*3.65)</f>
        <v>-</v>
      </c>
      <c r="AM75" s="81" t="str">
        <f>IF('3g Gas distribution charges'!AN36="","-",'3g Gas distribution charges'!AN36*AM36*3.65)</f>
        <v>-</v>
      </c>
      <c r="AN75" s="81" t="str">
        <f>IF('3g Gas distribution charges'!AO36="","-",'3g Gas distribution charges'!AO36*AN36*3.65)</f>
        <v>-</v>
      </c>
      <c r="AO75" s="81" t="str">
        <f>IF('3g Gas distribution charges'!AP36="","-",'3g Gas distribution charges'!AP36*AO36*3.65)</f>
        <v>-</v>
      </c>
      <c r="AP75" s="81" t="str">
        <f>IF('3g Gas distribution charges'!AQ36="","-",'3g Gas distribution charges'!AQ36*AP36*3.65)</f>
        <v>-</v>
      </c>
      <c r="AQ75" s="81" t="str">
        <f>IF('3g Gas distribution charges'!AR36="","-",'3g Gas distribution charges'!AR36*AQ36*3.65)</f>
        <v>-</v>
      </c>
      <c r="AR75" s="81" t="str">
        <f>IF('3g Gas distribution charges'!AS36="","-",'3g Gas distribution charges'!AS36*AR36*3.65)</f>
        <v>-</v>
      </c>
      <c r="AS75" s="81" t="str">
        <f>IF('3g Gas distribution charges'!AT36="","-",'3g Gas distribution charges'!AT36*AS36*3.65)</f>
        <v>-</v>
      </c>
      <c r="AT75" s="81" t="str">
        <f>IF('3g Gas distribution charges'!AU36="","-",'3g Gas distribution charges'!AU36*AT36*3.65)</f>
        <v>-</v>
      </c>
      <c r="AU75" s="81" t="str">
        <f>IF('3g Gas distribution charges'!AV36="","-",'3g Gas distribution charges'!AV36*AU36*3.65)</f>
        <v>-</v>
      </c>
      <c r="AV75" s="81" t="str">
        <f>IF('3g Gas distribution charges'!AW36="","-",'3g Gas distribution charges'!AW36*AV36*3.65)</f>
        <v>-</v>
      </c>
      <c r="AW75" s="81" t="str">
        <f>IF('3g Gas distribution charges'!AX36="","-",'3g Gas distribution charges'!AX36*AW36*3.65)</f>
        <v>-</v>
      </c>
      <c r="AX75" s="81" t="str">
        <f>IF('3g Gas distribution charges'!AY36="","-",'3g Gas distribution charges'!AY36*AX36*3.65)</f>
        <v>-</v>
      </c>
      <c r="AY75" s="81" t="str">
        <f>IF('3g Gas distribution charges'!AZ36="","-",'3g Gas distribution charges'!AZ36*AY36*3.65)</f>
        <v>-</v>
      </c>
      <c r="AZ75" s="81" t="str">
        <f>IF('3g Gas distribution charges'!BA36="","-",'3g Gas distribution charges'!BA36*AZ36*3.65)</f>
        <v>-</v>
      </c>
      <c r="BA75" s="81" t="str">
        <f>IF('3g Gas distribution charges'!BB36="","-",'3g Gas distribution charges'!BB36*BA36*3.65)</f>
        <v>-</v>
      </c>
      <c r="BB75" s="81" t="str">
        <f>IF('3g Gas distribution charges'!BC36="","-",'3g Gas distribution charges'!BC36*BB36*3.65)</f>
        <v>-</v>
      </c>
      <c r="BC75" s="81" t="str">
        <f>IF('3g Gas distribution charges'!BD36="","-",'3g Gas distribution charges'!BD36*BC36*3.65)</f>
        <v>-</v>
      </c>
    </row>
    <row r="76" spans="1:55" s="14" customFormat="1" ht="11.5">
      <c r="A76" s="10"/>
      <c r="B76" s="209"/>
      <c r="C76" s="201"/>
      <c r="D76" s="72" t="s">
        <v>167</v>
      </c>
      <c r="E76" s="200"/>
      <c r="F76" s="29"/>
      <c r="G76" s="81"/>
      <c r="H76" s="81"/>
      <c r="I76" s="81"/>
      <c r="J76" s="81"/>
      <c r="K76" s="81"/>
      <c r="L76" s="81"/>
      <c r="M76" s="81"/>
      <c r="N76" s="81"/>
      <c r="O76" s="29"/>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t="str">
        <f>IF('3g Gas distribution charges'!AG37="","-",'3g Gas distribution charges'!AG37*AF37*3.65)</f>
        <v>-</v>
      </c>
      <c r="AG76" s="81" t="str">
        <f>IF('3g Gas distribution charges'!AH37="","-",'3g Gas distribution charges'!AH37*AG37*3.65)</f>
        <v>-</v>
      </c>
      <c r="AH76" s="81" t="str">
        <f>IF('3g Gas distribution charges'!AI37="","-",'3g Gas distribution charges'!AI37*AH37*3.65)</f>
        <v>-</v>
      </c>
      <c r="AI76" s="81" t="str">
        <f>IF('3g Gas distribution charges'!AJ37="","-",'3g Gas distribution charges'!AJ37*AI37*3.65)</f>
        <v>-</v>
      </c>
      <c r="AJ76" s="81" t="str">
        <f>IF('3g Gas distribution charges'!AK37="","-",'3g Gas distribution charges'!AK37*AJ37*3.65)</f>
        <v>-</v>
      </c>
      <c r="AK76" s="81" t="str">
        <f>IF('3g Gas distribution charges'!AL37="","-",'3g Gas distribution charges'!AL37*AK37*3.65)</f>
        <v>-</v>
      </c>
      <c r="AL76" s="81" t="str">
        <f>IF('3g Gas distribution charges'!AM37="","-",'3g Gas distribution charges'!AM37*AL37*3.65)</f>
        <v>-</v>
      </c>
      <c r="AM76" s="81" t="str">
        <f>IF('3g Gas distribution charges'!AN37="","-",'3g Gas distribution charges'!AN37*AM37*3.65)</f>
        <v>-</v>
      </c>
      <c r="AN76" s="81" t="str">
        <f>IF('3g Gas distribution charges'!AO37="","-",'3g Gas distribution charges'!AO37*AN37*3.65)</f>
        <v>-</v>
      </c>
      <c r="AO76" s="81" t="str">
        <f>IF('3g Gas distribution charges'!AP37="","-",'3g Gas distribution charges'!AP37*AO37*3.65)</f>
        <v>-</v>
      </c>
      <c r="AP76" s="81" t="str">
        <f>IF('3g Gas distribution charges'!AQ37="","-",'3g Gas distribution charges'!AQ37*AP37*3.65)</f>
        <v>-</v>
      </c>
      <c r="AQ76" s="81" t="str">
        <f>IF('3g Gas distribution charges'!AR37="","-",'3g Gas distribution charges'!AR37*AQ37*3.65)</f>
        <v>-</v>
      </c>
      <c r="AR76" s="81" t="str">
        <f>IF('3g Gas distribution charges'!AS37="","-",'3g Gas distribution charges'!AS37*AR37*3.65)</f>
        <v>-</v>
      </c>
      <c r="AS76" s="81" t="str">
        <f>IF('3g Gas distribution charges'!AT37="","-",'3g Gas distribution charges'!AT37*AS37*3.65)</f>
        <v>-</v>
      </c>
      <c r="AT76" s="81" t="str">
        <f>IF('3g Gas distribution charges'!AU37="","-",'3g Gas distribution charges'!AU37*AT37*3.65)</f>
        <v>-</v>
      </c>
      <c r="AU76" s="81" t="str">
        <f>IF('3g Gas distribution charges'!AV37="","-",'3g Gas distribution charges'!AV37*AU37*3.65)</f>
        <v>-</v>
      </c>
      <c r="AV76" s="81" t="str">
        <f>IF('3g Gas distribution charges'!AW37="","-",'3g Gas distribution charges'!AW37*AV37*3.65)</f>
        <v>-</v>
      </c>
      <c r="AW76" s="81" t="str">
        <f>IF('3g Gas distribution charges'!AX37="","-",'3g Gas distribution charges'!AX37*AW37*3.65)</f>
        <v>-</v>
      </c>
      <c r="AX76" s="81" t="str">
        <f>IF('3g Gas distribution charges'!AY37="","-",'3g Gas distribution charges'!AY37*AX37*3.65)</f>
        <v>-</v>
      </c>
      <c r="AY76" s="81" t="str">
        <f>IF('3g Gas distribution charges'!AZ37="","-",'3g Gas distribution charges'!AZ37*AY37*3.65)</f>
        <v>-</v>
      </c>
      <c r="AZ76" s="81" t="str">
        <f>IF('3g Gas distribution charges'!BA37="","-",'3g Gas distribution charges'!BA37*AZ37*3.65)</f>
        <v>-</v>
      </c>
      <c r="BA76" s="81" t="str">
        <f>IF('3g Gas distribution charges'!BB37="","-",'3g Gas distribution charges'!BB37*BA37*3.65)</f>
        <v>-</v>
      </c>
      <c r="BB76" s="81" t="str">
        <f>IF('3g Gas distribution charges'!BC37="","-",'3g Gas distribution charges'!BC37*BB37*3.65)</f>
        <v>-</v>
      </c>
      <c r="BC76" s="81" t="str">
        <f>IF('3g Gas distribution charges'!BD37="","-",'3g Gas distribution charges'!BD37*BC37*3.65)</f>
        <v>-</v>
      </c>
    </row>
    <row r="77" spans="1:55" s="14" customFormat="1" ht="12.65" customHeight="1">
      <c r="A77" s="10"/>
      <c r="B77" s="201" t="s">
        <v>190</v>
      </c>
      <c r="C77" s="201" t="s">
        <v>128</v>
      </c>
      <c r="D77" s="72" t="s">
        <v>155</v>
      </c>
      <c r="E77" s="200"/>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t="str">
        <f>IF('3g Gas distribution charges'!AG38="","-",'3g Gas distribution charges'!AG38*'2d Gas distribution'!AF12*3.65)</f>
        <v>-</v>
      </c>
      <c r="AG77" s="81" t="str">
        <f>IF('3g Gas distribution charges'!AH38="","-",'3g Gas distribution charges'!AH38*'2d Gas distribution'!AG12*3.65)</f>
        <v>-</v>
      </c>
      <c r="AH77" s="81" t="str">
        <f>IF('3g Gas distribution charges'!AI38="","-",'3g Gas distribution charges'!AI38*'2d Gas distribution'!AH12*3.65)</f>
        <v>-</v>
      </c>
      <c r="AI77" s="81" t="str">
        <f>IF('3g Gas distribution charges'!AJ38="","-",'3g Gas distribution charges'!AJ38*'2d Gas distribution'!AI12*3.65)</f>
        <v>-</v>
      </c>
      <c r="AJ77" s="81" t="str">
        <f>IF('3g Gas distribution charges'!AK38="","-",'3g Gas distribution charges'!AK38*'2d Gas distribution'!AJ12*3.65)</f>
        <v>-</v>
      </c>
      <c r="AK77" s="81" t="str">
        <f>IF('3g Gas distribution charges'!AL38="","-",'3g Gas distribution charges'!AL38*'2d Gas distribution'!AK12*3.65)</f>
        <v>-</v>
      </c>
      <c r="AL77" s="81" t="str">
        <f>IF('3g Gas distribution charges'!AM38="","-",'3g Gas distribution charges'!AM38*'2d Gas distribution'!AL12*3.65)</f>
        <v>-</v>
      </c>
      <c r="AM77" s="81" t="str">
        <f>IF('3g Gas distribution charges'!AN38="","-",'3g Gas distribution charges'!AN38*'2d Gas distribution'!AM12*3.65)</f>
        <v>-</v>
      </c>
      <c r="AN77" s="81" t="str">
        <f>IF('3g Gas distribution charges'!AO38="","-",'3g Gas distribution charges'!AO38*'2d Gas distribution'!AN12*3.65)</f>
        <v>-</v>
      </c>
      <c r="AO77" s="81" t="str">
        <f>IF('3g Gas distribution charges'!AP38="","-",'3g Gas distribution charges'!AP38*'2d Gas distribution'!AO12*3.65)</f>
        <v>-</v>
      </c>
      <c r="AP77" s="81" t="str">
        <f>IF('3g Gas distribution charges'!AQ38="","-",'3g Gas distribution charges'!AQ38*'2d Gas distribution'!AP12*3.65)</f>
        <v>-</v>
      </c>
      <c r="AQ77" s="81" t="str">
        <f>IF('3g Gas distribution charges'!AR38="","-",'3g Gas distribution charges'!AR38*'2d Gas distribution'!AQ12*3.65)</f>
        <v>-</v>
      </c>
      <c r="AR77" s="81" t="str">
        <f>IF('3g Gas distribution charges'!AS38="","-",'3g Gas distribution charges'!AS38*'2d Gas distribution'!AR12*3.65)</f>
        <v>-</v>
      </c>
      <c r="AS77" s="81" t="str">
        <f>IF('3g Gas distribution charges'!AT38="","-",'3g Gas distribution charges'!AT38*'2d Gas distribution'!AS12*3.65)</f>
        <v>-</v>
      </c>
      <c r="AT77" s="81" t="str">
        <f>IF('3g Gas distribution charges'!AU38="","-",'3g Gas distribution charges'!AU38*'2d Gas distribution'!AT12*3.65)</f>
        <v>-</v>
      </c>
      <c r="AU77" s="81" t="str">
        <f>IF('3g Gas distribution charges'!AV38="","-",'3g Gas distribution charges'!AV38*'2d Gas distribution'!AU12*3.65)</f>
        <v>-</v>
      </c>
      <c r="AV77" s="81" t="str">
        <f>IF('3g Gas distribution charges'!AW38="","-",'3g Gas distribution charges'!AW38*'2d Gas distribution'!AV12*3.65)</f>
        <v>-</v>
      </c>
      <c r="AW77" s="81" t="str">
        <f>IF('3g Gas distribution charges'!AX38="","-",'3g Gas distribution charges'!AX38*'2d Gas distribution'!AW12*3.65)</f>
        <v>-</v>
      </c>
      <c r="AX77" s="81" t="str">
        <f>IF('3g Gas distribution charges'!AY38="","-",'3g Gas distribution charges'!AY38*'2d Gas distribution'!AX12*3.65)</f>
        <v>-</v>
      </c>
      <c r="AY77" s="81" t="str">
        <f>IF('3g Gas distribution charges'!AZ38="","-",'3g Gas distribution charges'!AZ38*'2d Gas distribution'!AY12*3.65)</f>
        <v>-</v>
      </c>
      <c r="AZ77" s="81" t="str">
        <f>IF('3g Gas distribution charges'!BA38="","-",'3g Gas distribution charges'!BA38*'2d Gas distribution'!AZ12*3.65)</f>
        <v>-</v>
      </c>
      <c r="BA77" s="81" t="str">
        <f>IF('3g Gas distribution charges'!BB38="","-",'3g Gas distribution charges'!BB38*'2d Gas distribution'!BA12*3.65)</f>
        <v>-</v>
      </c>
      <c r="BB77" s="81" t="str">
        <f>IF('3g Gas distribution charges'!BC38="","-",'3g Gas distribution charges'!BC38*'2d Gas distribution'!BB12*3.65)</f>
        <v>-</v>
      </c>
      <c r="BC77" s="81" t="str">
        <f>IF('3g Gas distribution charges'!BD38="","-",'3g Gas distribution charges'!BD38*'2d Gas distribution'!BC12*3.65)</f>
        <v>-</v>
      </c>
    </row>
    <row r="78" spans="1:55" s="14" customFormat="1" ht="11.5">
      <c r="A78" s="10"/>
      <c r="B78" s="201"/>
      <c r="C78" s="201"/>
      <c r="D78" s="72" t="s">
        <v>156</v>
      </c>
      <c r="E78" s="200"/>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t="str">
        <f>IF('3g Gas distribution charges'!AG39="","-",'3g Gas distribution charges'!AG39*'2d Gas distribution'!AF13*3.65)</f>
        <v>-</v>
      </c>
      <c r="AG78" s="81" t="str">
        <f>IF('3g Gas distribution charges'!AH39="","-",'3g Gas distribution charges'!AH39*'2d Gas distribution'!AG13*3.65)</f>
        <v>-</v>
      </c>
      <c r="AH78" s="81" t="str">
        <f>IF('3g Gas distribution charges'!AI39="","-",'3g Gas distribution charges'!AI39*'2d Gas distribution'!AH13*3.65)</f>
        <v>-</v>
      </c>
      <c r="AI78" s="81" t="str">
        <f>IF('3g Gas distribution charges'!AJ39="","-",'3g Gas distribution charges'!AJ39*'2d Gas distribution'!AI13*3.65)</f>
        <v>-</v>
      </c>
      <c r="AJ78" s="81" t="str">
        <f>IF('3g Gas distribution charges'!AK39="","-",'3g Gas distribution charges'!AK39*'2d Gas distribution'!AJ13*3.65)</f>
        <v>-</v>
      </c>
      <c r="AK78" s="81" t="str">
        <f>IF('3g Gas distribution charges'!AL39="","-",'3g Gas distribution charges'!AL39*'2d Gas distribution'!AK13*3.65)</f>
        <v>-</v>
      </c>
      <c r="AL78" s="81" t="str">
        <f>IF('3g Gas distribution charges'!AM39="","-",'3g Gas distribution charges'!AM39*'2d Gas distribution'!AL13*3.65)</f>
        <v>-</v>
      </c>
      <c r="AM78" s="81" t="str">
        <f>IF('3g Gas distribution charges'!AN39="","-",'3g Gas distribution charges'!AN39*'2d Gas distribution'!AM13*3.65)</f>
        <v>-</v>
      </c>
      <c r="AN78" s="81" t="str">
        <f>IF('3g Gas distribution charges'!AO39="","-",'3g Gas distribution charges'!AO39*'2d Gas distribution'!AN13*3.65)</f>
        <v>-</v>
      </c>
      <c r="AO78" s="81" t="str">
        <f>IF('3g Gas distribution charges'!AP39="","-",'3g Gas distribution charges'!AP39*'2d Gas distribution'!AO13*3.65)</f>
        <v>-</v>
      </c>
      <c r="AP78" s="81" t="str">
        <f>IF('3g Gas distribution charges'!AQ39="","-",'3g Gas distribution charges'!AQ39*'2d Gas distribution'!AP13*3.65)</f>
        <v>-</v>
      </c>
      <c r="AQ78" s="81" t="str">
        <f>IF('3g Gas distribution charges'!AR39="","-",'3g Gas distribution charges'!AR39*'2d Gas distribution'!AQ13*3.65)</f>
        <v>-</v>
      </c>
      <c r="AR78" s="81" t="str">
        <f>IF('3g Gas distribution charges'!AS39="","-",'3g Gas distribution charges'!AS39*'2d Gas distribution'!AR13*3.65)</f>
        <v>-</v>
      </c>
      <c r="AS78" s="81" t="str">
        <f>IF('3g Gas distribution charges'!AT39="","-",'3g Gas distribution charges'!AT39*'2d Gas distribution'!AS13*3.65)</f>
        <v>-</v>
      </c>
      <c r="AT78" s="81" t="str">
        <f>IF('3g Gas distribution charges'!AU39="","-",'3g Gas distribution charges'!AU39*'2d Gas distribution'!AT13*3.65)</f>
        <v>-</v>
      </c>
      <c r="AU78" s="81" t="str">
        <f>IF('3g Gas distribution charges'!AV39="","-",'3g Gas distribution charges'!AV39*'2d Gas distribution'!AU13*3.65)</f>
        <v>-</v>
      </c>
      <c r="AV78" s="81" t="str">
        <f>IF('3g Gas distribution charges'!AW39="","-",'3g Gas distribution charges'!AW39*'2d Gas distribution'!AV13*3.65)</f>
        <v>-</v>
      </c>
      <c r="AW78" s="81" t="str">
        <f>IF('3g Gas distribution charges'!AX39="","-",'3g Gas distribution charges'!AX39*'2d Gas distribution'!AW13*3.65)</f>
        <v>-</v>
      </c>
      <c r="AX78" s="81" t="str">
        <f>IF('3g Gas distribution charges'!AY39="","-",'3g Gas distribution charges'!AY39*'2d Gas distribution'!AX13*3.65)</f>
        <v>-</v>
      </c>
      <c r="AY78" s="81" t="str">
        <f>IF('3g Gas distribution charges'!AZ39="","-",'3g Gas distribution charges'!AZ39*'2d Gas distribution'!AY13*3.65)</f>
        <v>-</v>
      </c>
      <c r="AZ78" s="81" t="str">
        <f>IF('3g Gas distribution charges'!BA39="","-",'3g Gas distribution charges'!BA39*'2d Gas distribution'!AZ13*3.65)</f>
        <v>-</v>
      </c>
      <c r="BA78" s="81" t="str">
        <f>IF('3g Gas distribution charges'!BB39="","-",'3g Gas distribution charges'!BB39*'2d Gas distribution'!BA13*3.65)</f>
        <v>-</v>
      </c>
      <c r="BB78" s="81" t="str">
        <f>IF('3g Gas distribution charges'!BC39="","-",'3g Gas distribution charges'!BC39*'2d Gas distribution'!BB13*3.65)</f>
        <v>-</v>
      </c>
      <c r="BC78" s="81" t="str">
        <f>IF('3g Gas distribution charges'!BD39="","-",'3g Gas distribution charges'!BD39*'2d Gas distribution'!BC13*3.65)</f>
        <v>-</v>
      </c>
    </row>
    <row r="79" spans="1:55" s="14" customFormat="1" ht="11.5">
      <c r="A79" s="10"/>
      <c r="B79" s="201"/>
      <c r="C79" s="201"/>
      <c r="D79" s="72" t="s">
        <v>157</v>
      </c>
      <c r="E79" s="200"/>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t="str">
        <f>IF('3g Gas distribution charges'!AG40="","-",'3g Gas distribution charges'!AG40*'2d Gas distribution'!AF14*3.65)</f>
        <v>-</v>
      </c>
      <c r="AG79" s="81" t="str">
        <f>IF('3g Gas distribution charges'!AH40="","-",'3g Gas distribution charges'!AH40*'2d Gas distribution'!AG14*3.65)</f>
        <v>-</v>
      </c>
      <c r="AH79" s="81" t="str">
        <f>IF('3g Gas distribution charges'!AI40="","-",'3g Gas distribution charges'!AI40*'2d Gas distribution'!AH14*3.65)</f>
        <v>-</v>
      </c>
      <c r="AI79" s="81" t="str">
        <f>IF('3g Gas distribution charges'!AJ40="","-",'3g Gas distribution charges'!AJ40*'2d Gas distribution'!AI14*3.65)</f>
        <v>-</v>
      </c>
      <c r="AJ79" s="81" t="str">
        <f>IF('3g Gas distribution charges'!AK40="","-",'3g Gas distribution charges'!AK40*'2d Gas distribution'!AJ14*3.65)</f>
        <v>-</v>
      </c>
      <c r="AK79" s="81" t="str">
        <f>IF('3g Gas distribution charges'!AL40="","-",'3g Gas distribution charges'!AL40*'2d Gas distribution'!AK14*3.65)</f>
        <v>-</v>
      </c>
      <c r="AL79" s="81" t="str">
        <f>IF('3g Gas distribution charges'!AM40="","-",'3g Gas distribution charges'!AM40*'2d Gas distribution'!AL14*3.65)</f>
        <v>-</v>
      </c>
      <c r="AM79" s="81" t="str">
        <f>IF('3g Gas distribution charges'!AN40="","-",'3g Gas distribution charges'!AN40*'2d Gas distribution'!AM14*3.65)</f>
        <v>-</v>
      </c>
      <c r="AN79" s="81" t="str">
        <f>IF('3g Gas distribution charges'!AO40="","-",'3g Gas distribution charges'!AO40*'2d Gas distribution'!AN14*3.65)</f>
        <v>-</v>
      </c>
      <c r="AO79" s="81" t="str">
        <f>IF('3g Gas distribution charges'!AP40="","-",'3g Gas distribution charges'!AP40*'2d Gas distribution'!AO14*3.65)</f>
        <v>-</v>
      </c>
      <c r="AP79" s="81" t="str">
        <f>IF('3g Gas distribution charges'!AQ40="","-",'3g Gas distribution charges'!AQ40*'2d Gas distribution'!AP14*3.65)</f>
        <v>-</v>
      </c>
      <c r="AQ79" s="81" t="str">
        <f>IF('3g Gas distribution charges'!AR40="","-",'3g Gas distribution charges'!AR40*'2d Gas distribution'!AQ14*3.65)</f>
        <v>-</v>
      </c>
      <c r="AR79" s="81" t="str">
        <f>IF('3g Gas distribution charges'!AS40="","-",'3g Gas distribution charges'!AS40*'2d Gas distribution'!AR14*3.65)</f>
        <v>-</v>
      </c>
      <c r="AS79" s="81" t="str">
        <f>IF('3g Gas distribution charges'!AT40="","-",'3g Gas distribution charges'!AT40*'2d Gas distribution'!AS14*3.65)</f>
        <v>-</v>
      </c>
      <c r="AT79" s="81" t="str">
        <f>IF('3g Gas distribution charges'!AU40="","-",'3g Gas distribution charges'!AU40*'2d Gas distribution'!AT14*3.65)</f>
        <v>-</v>
      </c>
      <c r="AU79" s="81" t="str">
        <f>IF('3g Gas distribution charges'!AV40="","-",'3g Gas distribution charges'!AV40*'2d Gas distribution'!AU14*3.65)</f>
        <v>-</v>
      </c>
      <c r="AV79" s="81" t="str">
        <f>IF('3g Gas distribution charges'!AW40="","-",'3g Gas distribution charges'!AW40*'2d Gas distribution'!AV14*3.65)</f>
        <v>-</v>
      </c>
      <c r="AW79" s="81" t="str">
        <f>IF('3g Gas distribution charges'!AX40="","-",'3g Gas distribution charges'!AX40*'2d Gas distribution'!AW14*3.65)</f>
        <v>-</v>
      </c>
      <c r="AX79" s="81" t="str">
        <f>IF('3g Gas distribution charges'!AY40="","-",'3g Gas distribution charges'!AY40*'2d Gas distribution'!AX14*3.65)</f>
        <v>-</v>
      </c>
      <c r="AY79" s="81" t="str">
        <f>IF('3g Gas distribution charges'!AZ40="","-",'3g Gas distribution charges'!AZ40*'2d Gas distribution'!AY14*3.65)</f>
        <v>-</v>
      </c>
      <c r="AZ79" s="81" t="str">
        <f>IF('3g Gas distribution charges'!BA40="","-",'3g Gas distribution charges'!BA40*'2d Gas distribution'!AZ14*3.65)</f>
        <v>-</v>
      </c>
      <c r="BA79" s="81" t="str">
        <f>IF('3g Gas distribution charges'!BB40="","-",'3g Gas distribution charges'!BB40*'2d Gas distribution'!BA14*3.65)</f>
        <v>-</v>
      </c>
      <c r="BB79" s="81" t="str">
        <f>IF('3g Gas distribution charges'!BC40="","-",'3g Gas distribution charges'!BC40*'2d Gas distribution'!BB14*3.65)</f>
        <v>-</v>
      </c>
      <c r="BC79" s="81" t="str">
        <f>IF('3g Gas distribution charges'!BD40="","-",'3g Gas distribution charges'!BD40*'2d Gas distribution'!BC14*3.65)</f>
        <v>-</v>
      </c>
    </row>
    <row r="80" spans="1:55" s="14" customFormat="1" ht="11.5">
      <c r="A80" s="10"/>
      <c r="B80" s="201"/>
      <c r="C80" s="201"/>
      <c r="D80" s="72" t="s">
        <v>158</v>
      </c>
      <c r="E80" s="200"/>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t="str">
        <f>IF('3g Gas distribution charges'!AG41="","-",'3g Gas distribution charges'!AG41*'2d Gas distribution'!AF15*3.65)</f>
        <v>-</v>
      </c>
      <c r="AG80" s="81" t="str">
        <f>IF('3g Gas distribution charges'!AH41="","-",'3g Gas distribution charges'!AH41*'2d Gas distribution'!AG15*3.65)</f>
        <v>-</v>
      </c>
      <c r="AH80" s="81" t="str">
        <f>IF('3g Gas distribution charges'!AI41="","-",'3g Gas distribution charges'!AI41*'2d Gas distribution'!AH15*3.65)</f>
        <v>-</v>
      </c>
      <c r="AI80" s="81" t="str">
        <f>IF('3g Gas distribution charges'!AJ41="","-",'3g Gas distribution charges'!AJ41*'2d Gas distribution'!AI15*3.65)</f>
        <v>-</v>
      </c>
      <c r="AJ80" s="81" t="str">
        <f>IF('3g Gas distribution charges'!AK41="","-",'3g Gas distribution charges'!AK41*'2d Gas distribution'!AJ15*3.65)</f>
        <v>-</v>
      </c>
      <c r="AK80" s="81" t="str">
        <f>IF('3g Gas distribution charges'!AL41="","-",'3g Gas distribution charges'!AL41*'2d Gas distribution'!AK15*3.65)</f>
        <v>-</v>
      </c>
      <c r="AL80" s="81" t="str">
        <f>IF('3g Gas distribution charges'!AM41="","-",'3g Gas distribution charges'!AM41*'2d Gas distribution'!AL15*3.65)</f>
        <v>-</v>
      </c>
      <c r="AM80" s="81" t="str">
        <f>IF('3g Gas distribution charges'!AN41="","-",'3g Gas distribution charges'!AN41*'2d Gas distribution'!AM15*3.65)</f>
        <v>-</v>
      </c>
      <c r="AN80" s="81" t="str">
        <f>IF('3g Gas distribution charges'!AO41="","-",'3g Gas distribution charges'!AO41*'2d Gas distribution'!AN15*3.65)</f>
        <v>-</v>
      </c>
      <c r="AO80" s="81" t="str">
        <f>IF('3g Gas distribution charges'!AP41="","-",'3g Gas distribution charges'!AP41*'2d Gas distribution'!AO15*3.65)</f>
        <v>-</v>
      </c>
      <c r="AP80" s="81" t="str">
        <f>IF('3g Gas distribution charges'!AQ41="","-",'3g Gas distribution charges'!AQ41*'2d Gas distribution'!AP15*3.65)</f>
        <v>-</v>
      </c>
      <c r="AQ80" s="81" t="str">
        <f>IF('3g Gas distribution charges'!AR41="","-",'3g Gas distribution charges'!AR41*'2d Gas distribution'!AQ15*3.65)</f>
        <v>-</v>
      </c>
      <c r="AR80" s="81" t="str">
        <f>IF('3g Gas distribution charges'!AS41="","-",'3g Gas distribution charges'!AS41*'2d Gas distribution'!AR15*3.65)</f>
        <v>-</v>
      </c>
      <c r="AS80" s="81" t="str">
        <f>IF('3g Gas distribution charges'!AT41="","-",'3g Gas distribution charges'!AT41*'2d Gas distribution'!AS15*3.65)</f>
        <v>-</v>
      </c>
      <c r="AT80" s="81" t="str">
        <f>IF('3g Gas distribution charges'!AU41="","-",'3g Gas distribution charges'!AU41*'2d Gas distribution'!AT15*3.65)</f>
        <v>-</v>
      </c>
      <c r="AU80" s="81" t="str">
        <f>IF('3g Gas distribution charges'!AV41="","-",'3g Gas distribution charges'!AV41*'2d Gas distribution'!AU15*3.65)</f>
        <v>-</v>
      </c>
      <c r="AV80" s="81" t="str">
        <f>IF('3g Gas distribution charges'!AW41="","-",'3g Gas distribution charges'!AW41*'2d Gas distribution'!AV15*3.65)</f>
        <v>-</v>
      </c>
      <c r="AW80" s="81" t="str">
        <f>IF('3g Gas distribution charges'!AX41="","-",'3g Gas distribution charges'!AX41*'2d Gas distribution'!AW15*3.65)</f>
        <v>-</v>
      </c>
      <c r="AX80" s="81" t="str">
        <f>IF('3g Gas distribution charges'!AY41="","-",'3g Gas distribution charges'!AY41*'2d Gas distribution'!AX15*3.65)</f>
        <v>-</v>
      </c>
      <c r="AY80" s="81" t="str">
        <f>IF('3g Gas distribution charges'!AZ41="","-",'3g Gas distribution charges'!AZ41*'2d Gas distribution'!AY15*3.65)</f>
        <v>-</v>
      </c>
      <c r="AZ80" s="81" t="str">
        <f>IF('3g Gas distribution charges'!BA41="","-",'3g Gas distribution charges'!BA41*'2d Gas distribution'!AZ15*3.65)</f>
        <v>-</v>
      </c>
      <c r="BA80" s="81" t="str">
        <f>IF('3g Gas distribution charges'!BB41="","-",'3g Gas distribution charges'!BB41*'2d Gas distribution'!BA15*3.65)</f>
        <v>-</v>
      </c>
      <c r="BB80" s="81" t="str">
        <f>IF('3g Gas distribution charges'!BC41="","-",'3g Gas distribution charges'!BC41*'2d Gas distribution'!BB15*3.65)</f>
        <v>-</v>
      </c>
      <c r="BC80" s="81" t="str">
        <f>IF('3g Gas distribution charges'!BD41="","-",'3g Gas distribution charges'!BD41*'2d Gas distribution'!BC15*3.65)</f>
        <v>-</v>
      </c>
    </row>
    <row r="81" spans="1:55" s="14" customFormat="1" ht="11.5">
      <c r="A81" s="10"/>
      <c r="B81" s="201"/>
      <c r="C81" s="201"/>
      <c r="D81" s="72" t="s">
        <v>159</v>
      </c>
      <c r="E81" s="200"/>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t="str">
        <f>IF('3g Gas distribution charges'!AG42="","-",'3g Gas distribution charges'!AG42*'2d Gas distribution'!AF16*3.65)</f>
        <v>-</v>
      </c>
      <c r="AG81" s="81" t="str">
        <f>IF('3g Gas distribution charges'!AH42="","-",'3g Gas distribution charges'!AH42*'2d Gas distribution'!AG16*3.65)</f>
        <v>-</v>
      </c>
      <c r="AH81" s="81" t="str">
        <f>IF('3g Gas distribution charges'!AI42="","-",'3g Gas distribution charges'!AI42*'2d Gas distribution'!AH16*3.65)</f>
        <v>-</v>
      </c>
      <c r="AI81" s="81" t="str">
        <f>IF('3g Gas distribution charges'!AJ42="","-",'3g Gas distribution charges'!AJ42*'2d Gas distribution'!AI16*3.65)</f>
        <v>-</v>
      </c>
      <c r="AJ81" s="81" t="str">
        <f>IF('3g Gas distribution charges'!AK42="","-",'3g Gas distribution charges'!AK42*'2d Gas distribution'!AJ16*3.65)</f>
        <v>-</v>
      </c>
      <c r="AK81" s="81" t="str">
        <f>IF('3g Gas distribution charges'!AL42="","-",'3g Gas distribution charges'!AL42*'2d Gas distribution'!AK16*3.65)</f>
        <v>-</v>
      </c>
      <c r="AL81" s="81" t="str">
        <f>IF('3g Gas distribution charges'!AM42="","-",'3g Gas distribution charges'!AM42*'2d Gas distribution'!AL16*3.65)</f>
        <v>-</v>
      </c>
      <c r="AM81" s="81" t="str">
        <f>IF('3g Gas distribution charges'!AN42="","-",'3g Gas distribution charges'!AN42*'2d Gas distribution'!AM16*3.65)</f>
        <v>-</v>
      </c>
      <c r="AN81" s="81" t="str">
        <f>IF('3g Gas distribution charges'!AO42="","-",'3g Gas distribution charges'!AO42*'2d Gas distribution'!AN16*3.65)</f>
        <v>-</v>
      </c>
      <c r="AO81" s="81" t="str">
        <f>IF('3g Gas distribution charges'!AP42="","-",'3g Gas distribution charges'!AP42*'2d Gas distribution'!AO16*3.65)</f>
        <v>-</v>
      </c>
      <c r="AP81" s="81" t="str">
        <f>IF('3g Gas distribution charges'!AQ42="","-",'3g Gas distribution charges'!AQ42*'2d Gas distribution'!AP16*3.65)</f>
        <v>-</v>
      </c>
      <c r="AQ81" s="81" t="str">
        <f>IF('3g Gas distribution charges'!AR42="","-",'3g Gas distribution charges'!AR42*'2d Gas distribution'!AQ16*3.65)</f>
        <v>-</v>
      </c>
      <c r="AR81" s="81" t="str">
        <f>IF('3g Gas distribution charges'!AS42="","-",'3g Gas distribution charges'!AS42*'2d Gas distribution'!AR16*3.65)</f>
        <v>-</v>
      </c>
      <c r="AS81" s="81" t="str">
        <f>IF('3g Gas distribution charges'!AT42="","-",'3g Gas distribution charges'!AT42*'2d Gas distribution'!AS16*3.65)</f>
        <v>-</v>
      </c>
      <c r="AT81" s="81" t="str">
        <f>IF('3g Gas distribution charges'!AU42="","-",'3g Gas distribution charges'!AU42*'2d Gas distribution'!AT16*3.65)</f>
        <v>-</v>
      </c>
      <c r="AU81" s="81" t="str">
        <f>IF('3g Gas distribution charges'!AV42="","-",'3g Gas distribution charges'!AV42*'2d Gas distribution'!AU16*3.65)</f>
        <v>-</v>
      </c>
      <c r="AV81" s="81" t="str">
        <f>IF('3g Gas distribution charges'!AW42="","-",'3g Gas distribution charges'!AW42*'2d Gas distribution'!AV16*3.65)</f>
        <v>-</v>
      </c>
      <c r="AW81" s="81" t="str">
        <f>IF('3g Gas distribution charges'!AX42="","-",'3g Gas distribution charges'!AX42*'2d Gas distribution'!AW16*3.65)</f>
        <v>-</v>
      </c>
      <c r="AX81" s="81" t="str">
        <f>IF('3g Gas distribution charges'!AY42="","-",'3g Gas distribution charges'!AY42*'2d Gas distribution'!AX16*3.65)</f>
        <v>-</v>
      </c>
      <c r="AY81" s="81" t="str">
        <f>IF('3g Gas distribution charges'!AZ42="","-",'3g Gas distribution charges'!AZ42*'2d Gas distribution'!AY16*3.65)</f>
        <v>-</v>
      </c>
      <c r="AZ81" s="81" t="str">
        <f>IF('3g Gas distribution charges'!BA42="","-",'3g Gas distribution charges'!BA42*'2d Gas distribution'!AZ16*3.65)</f>
        <v>-</v>
      </c>
      <c r="BA81" s="81" t="str">
        <f>IF('3g Gas distribution charges'!BB42="","-",'3g Gas distribution charges'!BB42*'2d Gas distribution'!BA16*3.65)</f>
        <v>-</v>
      </c>
      <c r="BB81" s="81" t="str">
        <f>IF('3g Gas distribution charges'!BC42="","-",'3g Gas distribution charges'!BC42*'2d Gas distribution'!BB16*3.65)</f>
        <v>-</v>
      </c>
      <c r="BC81" s="81" t="str">
        <f>IF('3g Gas distribution charges'!BD42="","-",'3g Gas distribution charges'!BD42*'2d Gas distribution'!BC16*3.65)</f>
        <v>-</v>
      </c>
    </row>
    <row r="82" spans="1:55" s="14" customFormat="1" ht="11.5">
      <c r="A82" s="10"/>
      <c r="B82" s="201"/>
      <c r="C82" s="201"/>
      <c r="D82" s="72" t="s">
        <v>160</v>
      </c>
      <c r="E82" s="200"/>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t="str">
        <f>IF('3g Gas distribution charges'!AG43="","-",'3g Gas distribution charges'!AG43*'2d Gas distribution'!AF17*3.65)</f>
        <v>-</v>
      </c>
      <c r="AG82" s="81" t="str">
        <f>IF('3g Gas distribution charges'!AH43="","-",'3g Gas distribution charges'!AH43*'2d Gas distribution'!AG17*3.65)</f>
        <v>-</v>
      </c>
      <c r="AH82" s="81" t="str">
        <f>IF('3g Gas distribution charges'!AI43="","-",'3g Gas distribution charges'!AI43*'2d Gas distribution'!AH17*3.65)</f>
        <v>-</v>
      </c>
      <c r="AI82" s="81" t="str">
        <f>IF('3g Gas distribution charges'!AJ43="","-",'3g Gas distribution charges'!AJ43*'2d Gas distribution'!AI17*3.65)</f>
        <v>-</v>
      </c>
      <c r="AJ82" s="81" t="str">
        <f>IF('3g Gas distribution charges'!AK43="","-",'3g Gas distribution charges'!AK43*'2d Gas distribution'!AJ17*3.65)</f>
        <v>-</v>
      </c>
      <c r="AK82" s="81" t="str">
        <f>IF('3g Gas distribution charges'!AL43="","-",'3g Gas distribution charges'!AL43*'2d Gas distribution'!AK17*3.65)</f>
        <v>-</v>
      </c>
      <c r="AL82" s="81" t="str">
        <f>IF('3g Gas distribution charges'!AM43="","-",'3g Gas distribution charges'!AM43*'2d Gas distribution'!AL17*3.65)</f>
        <v>-</v>
      </c>
      <c r="AM82" s="81" t="str">
        <f>IF('3g Gas distribution charges'!AN43="","-",'3g Gas distribution charges'!AN43*'2d Gas distribution'!AM17*3.65)</f>
        <v>-</v>
      </c>
      <c r="AN82" s="81" t="str">
        <f>IF('3g Gas distribution charges'!AO43="","-",'3g Gas distribution charges'!AO43*'2d Gas distribution'!AN17*3.65)</f>
        <v>-</v>
      </c>
      <c r="AO82" s="81" t="str">
        <f>IF('3g Gas distribution charges'!AP43="","-",'3g Gas distribution charges'!AP43*'2d Gas distribution'!AO17*3.65)</f>
        <v>-</v>
      </c>
      <c r="AP82" s="81" t="str">
        <f>IF('3g Gas distribution charges'!AQ43="","-",'3g Gas distribution charges'!AQ43*'2d Gas distribution'!AP17*3.65)</f>
        <v>-</v>
      </c>
      <c r="AQ82" s="81" t="str">
        <f>IF('3g Gas distribution charges'!AR43="","-",'3g Gas distribution charges'!AR43*'2d Gas distribution'!AQ17*3.65)</f>
        <v>-</v>
      </c>
      <c r="AR82" s="81" t="str">
        <f>IF('3g Gas distribution charges'!AS43="","-",'3g Gas distribution charges'!AS43*'2d Gas distribution'!AR17*3.65)</f>
        <v>-</v>
      </c>
      <c r="AS82" s="81" t="str">
        <f>IF('3g Gas distribution charges'!AT43="","-",'3g Gas distribution charges'!AT43*'2d Gas distribution'!AS17*3.65)</f>
        <v>-</v>
      </c>
      <c r="AT82" s="81" t="str">
        <f>IF('3g Gas distribution charges'!AU43="","-",'3g Gas distribution charges'!AU43*'2d Gas distribution'!AT17*3.65)</f>
        <v>-</v>
      </c>
      <c r="AU82" s="81" t="str">
        <f>IF('3g Gas distribution charges'!AV43="","-",'3g Gas distribution charges'!AV43*'2d Gas distribution'!AU17*3.65)</f>
        <v>-</v>
      </c>
      <c r="AV82" s="81" t="str">
        <f>IF('3g Gas distribution charges'!AW43="","-",'3g Gas distribution charges'!AW43*'2d Gas distribution'!AV17*3.65)</f>
        <v>-</v>
      </c>
      <c r="AW82" s="81" t="str">
        <f>IF('3g Gas distribution charges'!AX43="","-",'3g Gas distribution charges'!AX43*'2d Gas distribution'!AW17*3.65)</f>
        <v>-</v>
      </c>
      <c r="AX82" s="81" t="str">
        <f>IF('3g Gas distribution charges'!AY43="","-",'3g Gas distribution charges'!AY43*'2d Gas distribution'!AX17*3.65)</f>
        <v>-</v>
      </c>
      <c r="AY82" s="81" t="str">
        <f>IF('3g Gas distribution charges'!AZ43="","-",'3g Gas distribution charges'!AZ43*'2d Gas distribution'!AY17*3.65)</f>
        <v>-</v>
      </c>
      <c r="AZ82" s="81" t="str">
        <f>IF('3g Gas distribution charges'!BA43="","-",'3g Gas distribution charges'!BA43*'2d Gas distribution'!AZ17*3.65)</f>
        <v>-</v>
      </c>
      <c r="BA82" s="81" t="str">
        <f>IF('3g Gas distribution charges'!BB43="","-",'3g Gas distribution charges'!BB43*'2d Gas distribution'!BA17*3.65)</f>
        <v>-</v>
      </c>
      <c r="BB82" s="81" t="str">
        <f>IF('3g Gas distribution charges'!BC43="","-",'3g Gas distribution charges'!BC43*'2d Gas distribution'!BB17*3.65)</f>
        <v>-</v>
      </c>
      <c r="BC82" s="81" t="str">
        <f>IF('3g Gas distribution charges'!BD43="","-",'3g Gas distribution charges'!BD43*'2d Gas distribution'!BC17*3.65)</f>
        <v>-</v>
      </c>
    </row>
    <row r="83" spans="1:55" s="14" customFormat="1" ht="11.5">
      <c r="A83" s="10"/>
      <c r="B83" s="201"/>
      <c r="C83" s="201"/>
      <c r="D83" s="72" t="s">
        <v>161</v>
      </c>
      <c r="E83" s="200"/>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t="str">
        <f>IF('3g Gas distribution charges'!AG44="","-",'3g Gas distribution charges'!AG44*'2d Gas distribution'!AF18*3.65)</f>
        <v>-</v>
      </c>
      <c r="AG83" s="81" t="str">
        <f>IF('3g Gas distribution charges'!AH44="","-",'3g Gas distribution charges'!AH44*'2d Gas distribution'!AG18*3.65)</f>
        <v>-</v>
      </c>
      <c r="AH83" s="81" t="str">
        <f>IF('3g Gas distribution charges'!AI44="","-",'3g Gas distribution charges'!AI44*'2d Gas distribution'!AH18*3.65)</f>
        <v>-</v>
      </c>
      <c r="AI83" s="81" t="str">
        <f>IF('3g Gas distribution charges'!AJ44="","-",'3g Gas distribution charges'!AJ44*'2d Gas distribution'!AI18*3.65)</f>
        <v>-</v>
      </c>
      <c r="AJ83" s="81" t="str">
        <f>IF('3g Gas distribution charges'!AK44="","-",'3g Gas distribution charges'!AK44*'2d Gas distribution'!AJ18*3.65)</f>
        <v>-</v>
      </c>
      <c r="AK83" s="81" t="str">
        <f>IF('3g Gas distribution charges'!AL44="","-",'3g Gas distribution charges'!AL44*'2d Gas distribution'!AK18*3.65)</f>
        <v>-</v>
      </c>
      <c r="AL83" s="81" t="str">
        <f>IF('3g Gas distribution charges'!AM44="","-",'3g Gas distribution charges'!AM44*'2d Gas distribution'!AL18*3.65)</f>
        <v>-</v>
      </c>
      <c r="AM83" s="81" t="str">
        <f>IF('3g Gas distribution charges'!AN44="","-",'3g Gas distribution charges'!AN44*'2d Gas distribution'!AM18*3.65)</f>
        <v>-</v>
      </c>
      <c r="AN83" s="81" t="str">
        <f>IF('3g Gas distribution charges'!AO44="","-",'3g Gas distribution charges'!AO44*'2d Gas distribution'!AN18*3.65)</f>
        <v>-</v>
      </c>
      <c r="AO83" s="81" t="str">
        <f>IF('3g Gas distribution charges'!AP44="","-",'3g Gas distribution charges'!AP44*'2d Gas distribution'!AO18*3.65)</f>
        <v>-</v>
      </c>
      <c r="AP83" s="81" t="str">
        <f>IF('3g Gas distribution charges'!AQ44="","-",'3g Gas distribution charges'!AQ44*'2d Gas distribution'!AP18*3.65)</f>
        <v>-</v>
      </c>
      <c r="AQ83" s="81" t="str">
        <f>IF('3g Gas distribution charges'!AR44="","-",'3g Gas distribution charges'!AR44*'2d Gas distribution'!AQ18*3.65)</f>
        <v>-</v>
      </c>
      <c r="AR83" s="81" t="str">
        <f>IF('3g Gas distribution charges'!AS44="","-",'3g Gas distribution charges'!AS44*'2d Gas distribution'!AR18*3.65)</f>
        <v>-</v>
      </c>
      <c r="AS83" s="81" t="str">
        <f>IF('3g Gas distribution charges'!AT44="","-",'3g Gas distribution charges'!AT44*'2d Gas distribution'!AS18*3.65)</f>
        <v>-</v>
      </c>
      <c r="AT83" s="81" t="str">
        <f>IF('3g Gas distribution charges'!AU44="","-",'3g Gas distribution charges'!AU44*'2d Gas distribution'!AT18*3.65)</f>
        <v>-</v>
      </c>
      <c r="AU83" s="81" t="str">
        <f>IF('3g Gas distribution charges'!AV44="","-",'3g Gas distribution charges'!AV44*'2d Gas distribution'!AU18*3.65)</f>
        <v>-</v>
      </c>
      <c r="AV83" s="81" t="str">
        <f>IF('3g Gas distribution charges'!AW44="","-",'3g Gas distribution charges'!AW44*'2d Gas distribution'!AV18*3.65)</f>
        <v>-</v>
      </c>
      <c r="AW83" s="81" t="str">
        <f>IF('3g Gas distribution charges'!AX44="","-",'3g Gas distribution charges'!AX44*'2d Gas distribution'!AW18*3.65)</f>
        <v>-</v>
      </c>
      <c r="AX83" s="81" t="str">
        <f>IF('3g Gas distribution charges'!AY44="","-",'3g Gas distribution charges'!AY44*'2d Gas distribution'!AX18*3.65)</f>
        <v>-</v>
      </c>
      <c r="AY83" s="81" t="str">
        <f>IF('3g Gas distribution charges'!AZ44="","-",'3g Gas distribution charges'!AZ44*'2d Gas distribution'!AY18*3.65)</f>
        <v>-</v>
      </c>
      <c r="AZ83" s="81" t="str">
        <f>IF('3g Gas distribution charges'!BA44="","-",'3g Gas distribution charges'!BA44*'2d Gas distribution'!AZ18*3.65)</f>
        <v>-</v>
      </c>
      <c r="BA83" s="81" t="str">
        <f>IF('3g Gas distribution charges'!BB44="","-",'3g Gas distribution charges'!BB44*'2d Gas distribution'!BA18*3.65)</f>
        <v>-</v>
      </c>
      <c r="BB83" s="81" t="str">
        <f>IF('3g Gas distribution charges'!BC44="","-",'3g Gas distribution charges'!BC44*'2d Gas distribution'!BB18*3.65)</f>
        <v>-</v>
      </c>
      <c r="BC83" s="81" t="str">
        <f>IF('3g Gas distribution charges'!BD44="","-",'3g Gas distribution charges'!BD44*'2d Gas distribution'!BC18*3.65)</f>
        <v>-</v>
      </c>
    </row>
    <row r="84" spans="1:55" s="14" customFormat="1" ht="11.5">
      <c r="A84" s="10"/>
      <c r="B84" s="201"/>
      <c r="C84" s="201"/>
      <c r="D84" s="72" t="s">
        <v>162</v>
      </c>
      <c r="E84" s="200"/>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t="str">
        <f>IF('3g Gas distribution charges'!AG45="","-",'3g Gas distribution charges'!AG45*'2d Gas distribution'!AF19*3.65)</f>
        <v>-</v>
      </c>
      <c r="AG84" s="81" t="str">
        <f>IF('3g Gas distribution charges'!AH45="","-",'3g Gas distribution charges'!AH45*'2d Gas distribution'!AG19*3.65)</f>
        <v>-</v>
      </c>
      <c r="AH84" s="81" t="str">
        <f>IF('3g Gas distribution charges'!AI45="","-",'3g Gas distribution charges'!AI45*'2d Gas distribution'!AH19*3.65)</f>
        <v>-</v>
      </c>
      <c r="AI84" s="81" t="str">
        <f>IF('3g Gas distribution charges'!AJ45="","-",'3g Gas distribution charges'!AJ45*'2d Gas distribution'!AI19*3.65)</f>
        <v>-</v>
      </c>
      <c r="AJ84" s="81" t="str">
        <f>IF('3g Gas distribution charges'!AK45="","-",'3g Gas distribution charges'!AK45*'2d Gas distribution'!AJ19*3.65)</f>
        <v>-</v>
      </c>
      <c r="AK84" s="81" t="str">
        <f>IF('3g Gas distribution charges'!AL45="","-",'3g Gas distribution charges'!AL45*'2d Gas distribution'!AK19*3.65)</f>
        <v>-</v>
      </c>
      <c r="AL84" s="81" t="str">
        <f>IF('3g Gas distribution charges'!AM45="","-",'3g Gas distribution charges'!AM45*'2d Gas distribution'!AL19*3.65)</f>
        <v>-</v>
      </c>
      <c r="AM84" s="81" t="str">
        <f>IF('3g Gas distribution charges'!AN45="","-",'3g Gas distribution charges'!AN45*'2d Gas distribution'!AM19*3.65)</f>
        <v>-</v>
      </c>
      <c r="AN84" s="81" t="str">
        <f>IF('3g Gas distribution charges'!AO45="","-",'3g Gas distribution charges'!AO45*'2d Gas distribution'!AN19*3.65)</f>
        <v>-</v>
      </c>
      <c r="AO84" s="81" t="str">
        <f>IF('3g Gas distribution charges'!AP45="","-",'3g Gas distribution charges'!AP45*'2d Gas distribution'!AO19*3.65)</f>
        <v>-</v>
      </c>
      <c r="AP84" s="81" t="str">
        <f>IF('3g Gas distribution charges'!AQ45="","-",'3g Gas distribution charges'!AQ45*'2d Gas distribution'!AP19*3.65)</f>
        <v>-</v>
      </c>
      <c r="AQ84" s="81" t="str">
        <f>IF('3g Gas distribution charges'!AR45="","-",'3g Gas distribution charges'!AR45*'2d Gas distribution'!AQ19*3.65)</f>
        <v>-</v>
      </c>
      <c r="AR84" s="81" t="str">
        <f>IF('3g Gas distribution charges'!AS45="","-",'3g Gas distribution charges'!AS45*'2d Gas distribution'!AR19*3.65)</f>
        <v>-</v>
      </c>
      <c r="AS84" s="81" t="str">
        <f>IF('3g Gas distribution charges'!AT45="","-",'3g Gas distribution charges'!AT45*'2d Gas distribution'!AS19*3.65)</f>
        <v>-</v>
      </c>
      <c r="AT84" s="81" t="str">
        <f>IF('3g Gas distribution charges'!AU45="","-",'3g Gas distribution charges'!AU45*'2d Gas distribution'!AT19*3.65)</f>
        <v>-</v>
      </c>
      <c r="AU84" s="81" t="str">
        <f>IF('3g Gas distribution charges'!AV45="","-",'3g Gas distribution charges'!AV45*'2d Gas distribution'!AU19*3.65)</f>
        <v>-</v>
      </c>
      <c r="AV84" s="81" t="str">
        <f>IF('3g Gas distribution charges'!AW45="","-",'3g Gas distribution charges'!AW45*'2d Gas distribution'!AV19*3.65)</f>
        <v>-</v>
      </c>
      <c r="AW84" s="81" t="str">
        <f>IF('3g Gas distribution charges'!AX45="","-",'3g Gas distribution charges'!AX45*'2d Gas distribution'!AW19*3.65)</f>
        <v>-</v>
      </c>
      <c r="AX84" s="81" t="str">
        <f>IF('3g Gas distribution charges'!AY45="","-",'3g Gas distribution charges'!AY45*'2d Gas distribution'!AX19*3.65)</f>
        <v>-</v>
      </c>
      <c r="AY84" s="81" t="str">
        <f>IF('3g Gas distribution charges'!AZ45="","-",'3g Gas distribution charges'!AZ45*'2d Gas distribution'!AY19*3.65)</f>
        <v>-</v>
      </c>
      <c r="AZ84" s="81" t="str">
        <f>IF('3g Gas distribution charges'!BA45="","-",'3g Gas distribution charges'!BA45*'2d Gas distribution'!AZ19*3.65)</f>
        <v>-</v>
      </c>
      <c r="BA84" s="81" t="str">
        <f>IF('3g Gas distribution charges'!BB45="","-",'3g Gas distribution charges'!BB45*'2d Gas distribution'!BA19*3.65)</f>
        <v>-</v>
      </c>
      <c r="BB84" s="81" t="str">
        <f>IF('3g Gas distribution charges'!BC45="","-",'3g Gas distribution charges'!BC45*'2d Gas distribution'!BB19*3.65)</f>
        <v>-</v>
      </c>
      <c r="BC84" s="81" t="str">
        <f>IF('3g Gas distribution charges'!BD45="","-",'3g Gas distribution charges'!BD45*'2d Gas distribution'!BC19*3.65)</f>
        <v>-</v>
      </c>
    </row>
    <row r="85" spans="1:55" s="14" customFormat="1" ht="11.5">
      <c r="A85" s="10"/>
      <c r="B85" s="201"/>
      <c r="C85" s="201"/>
      <c r="D85" s="72" t="s">
        <v>163</v>
      </c>
      <c r="E85" s="200"/>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t="str">
        <f>IF('3g Gas distribution charges'!AG46="","-",'3g Gas distribution charges'!AG46*'2d Gas distribution'!AF20*3.65)</f>
        <v>-</v>
      </c>
      <c r="AG85" s="81" t="str">
        <f>IF('3g Gas distribution charges'!AH46="","-",'3g Gas distribution charges'!AH46*'2d Gas distribution'!AG20*3.65)</f>
        <v>-</v>
      </c>
      <c r="AH85" s="81" t="str">
        <f>IF('3g Gas distribution charges'!AI46="","-",'3g Gas distribution charges'!AI46*'2d Gas distribution'!AH20*3.65)</f>
        <v>-</v>
      </c>
      <c r="AI85" s="81" t="str">
        <f>IF('3g Gas distribution charges'!AJ46="","-",'3g Gas distribution charges'!AJ46*'2d Gas distribution'!AI20*3.65)</f>
        <v>-</v>
      </c>
      <c r="AJ85" s="81" t="str">
        <f>IF('3g Gas distribution charges'!AK46="","-",'3g Gas distribution charges'!AK46*'2d Gas distribution'!AJ20*3.65)</f>
        <v>-</v>
      </c>
      <c r="AK85" s="81" t="str">
        <f>IF('3g Gas distribution charges'!AL46="","-",'3g Gas distribution charges'!AL46*'2d Gas distribution'!AK20*3.65)</f>
        <v>-</v>
      </c>
      <c r="AL85" s="81" t="str">
        <f>IF('3g Gas distribution charges'!AM46="","-",'3g Gas distribution charges'!AM46*'2d Gas distribution'!AL20*3.65)</f>
        <v>-</v>
      </c>
      <c r="AM85" s="81" t="str">
        <f>IF('3g Gas distribution charges'!AN46="","-",'3g Gas distribution charges'!AN46*'2d Gas distribution'!AM20*3.65)</f>
        <v>-</v>
      </c>
      <c r="AN85" s="81" t="str">
        <f>IF('3g Gas distribution charges'!AO46="","-",'3g Gas distribution charges'!AO46*'2d Gas distribution'!AN20*3.65)</f>
        <v>-</v>
      </c>
      <c r="AO85" s="81" t="str">
        <f>IF('3g Gas distribution charges'!AP46="","-",'3g Gas distribution charges'!AP46*'2d Gas distribution'!AO20*3.65)</f>
        <v>-</v>
      </c>
      <c r="AP85" s="81" t="str">
        <f>IF('3g Gas distribution charges'!AQ46="","-",'3g Gas distribution charges'!AQ46*'2d Gas distribution'!AP20*3.65)</f>
        <v>-</v>
      </c>
      <c r="AQ85" s="81" t="str">
        <f>IF('3g Gas distribution charges'!AR46="","-",'3g Gas distribution charges'!AR46*'2d Gas distribution'!AQ20*3.65)</f>
        <v>-</v>
      </c>
      <c r="AR85" s="81" t="str">
        <f>IF('3g Gas distribution charges'!AS46="","-",'3g Gas distribution charges'!AS46*'2d Gas distribution'!AR20*3.65)</f>
        <v>-</v>
      </c>
      <c r="AS85" s="81" t="str">
        <f>IF('3g Gas distribution charges'!AT46="","-",'3g Gas distribution charges'!AT46*'2d Gas distribution'!AS20*3.65)</f>
        <v>-</v>
      </c>
      <c r="AT85" s="81" t="str">
        <f>IF('3g Gas distribution charges'!AU46="","-",'3g Gas distribution charges'!AU46*'2d Gas distribution'!AT20*3.65)</f>
        <v>-</v>
      </c>
      <c r="AU85" s="81" t="str">
        <f>IF('3g Gas distribution charges'!AV46="","-",'3g Gas distribution charges'!AV46*'2d Gas distribution'!AU20*3.65)</f>
        <v>-</v>
      </c>
      <c r="AV85" s="81" t="str">
        <f>IF('3g Gas distribution charges'!AW46="","-",'3g Gas distribution charges'!AW46*'2d Gas distribution'!AV20*3.65)</f>
        <v>-</v>
      </c>
      <c r="AW85" s="81" t="str">
        <f>IF('3g Gas distribution charges'!AX46="","-",'3g Gas distribution charges'!AX46*'2d Gas distribution'!AW20*3.65)</f>
        <v>-</v>
      </c>
      <c r="AX85" s="81" t="str">
        <f>IF('3g Gas distribution charges'!AY46="","-",'3g Gas distribution charges'!AY46*'2d Gas distribution'!AX20*3.65)</f>
        <v>-</v>
      </c>
      <c r="AY85" s="81" t="str">
        <f>IF('3g Gas distribution charges'!AZ46="","-",'3g Gas distribution charges'!AZ46*'2d Gas distribution'!AY20*3.65)</f>
        <v>-</v>
      </c>
      <c r="AZ85" s="81" t="str">
        <f>IF('3g Gas distribution charges'!BA46="","-",'3g Gas distribution charges'!BA46*'2d Gas distribution'!AZ20*3.65)</f>
        <v>-</v>
      </c>
      <c r="BA85" s="81" t="str">
        <f>IF('3g Gas distribution charges'!BB46="","-",'3g Gas distribution charges'!BB46*'2d Gas distribution'!BA20*3.65)</f>
        <v>-</v>
      </c>
      <c r="BB85" s="81" t="str">
        <f>IF('3g Gas distribution charges'!BC46="","-",'3g Gas distribution charges'!BC46*'2d Gas distribution'!BB20*3.65)</f>
        <v>-</v>
      </c>
      <c r="BC85" s="81" t="str">
        <f>IF('3g Gas distribution charges'!BD46="","-",'3g Gas distribution charges'!BD46*'2d Gas distribution'!BC20*3.65)</f>
        <v>-</v>
      </c>
    </row>
    <row r="86" spans="1:55" s="14" customFormat="1" ht="11.5">
      <c r="A86" s="10"/>
      <c r="B86" s="201"/>
      <c r="C86" s="201"/>
      <c r="D86" s="72" t="s">
        <v>164</v>
      </c>
      <c r="E86" s="200"/>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t="str">
        <f>IF('3g Gas distribution charges'!AG47="","-",'3g Gas distribution charges'!AG47*'2d Gas distribution'!AF21*3.65)</f>
        <v>-</v>
      </c>
      <c r="AG86" s="81" t="str">
        <f>IF('3g Gas distribution charges'!AH47="","-",'3g Gas distribution charges'!AH47*'2d Gas distribution'!AG21*3.65)</f>
        <v>-</v>
      </c>
      <c r="AH86" s="81" t="str">
        <f>IF('3g Gas distribution charges'!AI47="","-",'3g Gas distribution charges'!AI47*'2d Gas distribution'!AH21*3.65)</f>
        <v>-</v>
      </c>
      <c r="AI86" s="81" t="str">
        <f>IF('3g Gas distribution charges'!AJ47="","-",'3g Gas distribution charges'!AJ47*'2d Gas distribution'!AI21*3.65)</f>
        <v>-</v>
      </c>
      <c r="AJ86" s="81" t="str">
        <f>IF('3g Gas distribution charges'!AK47="","-",'3g Gas distribution charges'!AK47*'2d Gas distribution'!AJ21*3.65)</f>
        <v>-</v>
      </c>
      <c r="AK86" s="81" t="str">
        <f>IF('3g Gas distribution charges'!AL47="","-",'3g Gas distribution charges'!AL47*'2d Gas distribution'!AK21*3.65)</f>
        <v>-</v>
      </c>
      <c r="AL86" s="81" t="str">
        <f>IF('3g Gas distribution charges'!AM47="","-",'3g Gas distribution charges'!AM47*'2d Gas distribution'!AL21*3.65)</f>
        <v>-</v>
      </c>
      <c r="AM86" s="81" t="str">
        <f>IF('3g Gas distribution charges'!AN47="","-",'3g Gas distribution charges'!AN47*'2d Gas distribution'!AM21*3.65)</f>
        <v>-</v>
      </c>
      <c r="AN86" s="81" t="str">
        <f>IF('3g Gas distribution charges'!AO47="","-",'3g Gas distribution charges'!AO47*'2d Gas distribution'!AN21*3.65)</f>
        <v>-</v>
      </c>
      <c r="AO86" s="81" t="str">
        <f>IF('3g Gas distribution charges'!AP47="","-",'3g Gas distribution charges'!AP47*'2d Gas distribution'!AO21*3.65)</f>
        <v>-</v>
      </c>
      <c r="AP86" s="81" t="str">
        <f>IF('3g Gas distribution charges'!AQ47="","-",'3g Gas distribution charges'!AQ47*'2d Gas distribution'!AP21*3.65)</f>
        <v>-</v>
      </c>
      <c r="AQ86" s="81" t="str">
        <f>IF('3g Gas distribution charges'!AR47="","-",'3g Gas distribution charges'!AR47*'2d Gas distribution'!AQ21*3.65)</f>
        <v>-</v>
      </c>
      <c r="AR86" s="81" t="str">
        <f>IF('3g Gas distribution charges'!AS47="","-",'3g Gas distribution charges'!AS47*'2d Gas distribution'!AR21*3.65)</f>
        <v>-</v>
      </c>
      <c r="AS86" s="81" t="str">
        <f>IF('3g Gas distribution charges'!AT47="","-",'3g Gas distribution charges'!AT47*'2d Gas distribution'!AS21*3.65)</f>
        <v>-</v>
      </c>
      <c r="AT86" s="81" t="str">
        <f>IF('3g Gas distribution charges'!AU47="","-",'3g Gas distribution charges'!AU47*'2d Gas distribution'!AT21*3.65)</f>
        <v>-</v>
      </c>
      <c r="AU86" s="81" t="str">
        <f>IF('3g Gas distribution charges'!AV47="","-",'3g Gas distribution charges'!AV47*'2d Gas distribution'!AU21*3.65)</f>
        <v>-</v>
      </c>
      <c r="AV86" s="81" t="str">
        <f>IF('3g Gas distribution charges'!AW47="","-",'3g Gas distribution charges'!AW47*'2d Gas distribution'!AV21*3.65)</f>
        <v>-</v>
      </c>
      <c r="AW86" s="81" t="str">
        <f>IF('3g Gas distribution charges'!AX47="","-",'3g Gas distribution charges'!AX47*'2d Gas distribution'!AW21*3.65)</f>
        <v>-</v>
      </c>
      <c r="AX86" s="81" t="str">
        <f>IF('3g Gas distribution charges'!AY47="","-",'3g Gas distribution charges'!AY47*'2d Gas distribution'!AX21*3.65)</f>
        <v>-</v>
      </c>
      <c r="AY86" s="81" t="str">
        <f>IF('3g Gas distribution charges'!AZ47="","-",'3g Gas distribution charges'!AZ47*'2d Gas distribution'!AY21*3.65)</f>
        <v>-</v>
      </c>
      <c r="AZ86" s="81" t="str">
        <f>IF('3g Gas distribution charges'!BA47="","-",'3g Gas distribution charges'!BA47*'2d Gas distribution'!AZ21*3.65)</f>
        <v>-</v>
      </c>
      <c r="BA86" s="81" t="str">
        <f>IF('3g Gas distribution charges'!BB47="","-",'3g Gas distribution charges'!BB47*'2d Gas distribution'!BA21*3.65)</f>
        <v>-</v>
      </c>
      <c r="BB86" s="81" t="str">
        <f>IF('3g Gas distribution charges'!BC47="","-",'3g Gas distribution charges'!BC47*'2d Gas distribution'!BB21*3.65)</f>
        <v>-</v>
      </c>
      <c r="BC86" s="81" t="str">
        <f>IF('3g Gas distribution charges'!BD47="","-",'3g Gas distribution charges'!BD47*'2d Gas distribution'!BC21*3.65)</f>
        <v>-</v>
      </c>
    </row>
    <row r="87" spans="1:55" s="14" customFormat="1" ht="11.5">
      <c r="A87" s="10"/>
      <c r="B87" s="201"/>
      <c r="C87" s="201"/>
      <c r="D87" s="72" t="s">
        <v>165</v>
      </c>
      <c r="E87" s="200"/>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t="str">
        <f>IF('3g Gas distribution charges'!AG48="","-",'3g Gas distribution charges'!AG48*'2d Gas distribution'!AF22*3.65)</f>
        <v>-</v>
      </c>
      <c r="AG87" s="81" t="str">
        <f>IF('3g Gas distribution charges'!AH48="","-",'3g Gas distribution charges'!AH48*'2d Gas distribution'!AG22*3.65)</f>
        <v>-</v>
      </c>
      <c r="AH87" s="81" t="str">
        <f>IF('3g Gas distribution charges'!AI48="","-",'3g Gas distribution charges'!AI48*'2d Gas distribution'!AH22*3.65)</f>
        <v>-</v>
      </c>
      <c r="AI87" s="81" t="str">
        <f>IF('3g Gas distribution charges'!AJ48="","-",'3g Gas distribution charges'!AJ48*'2d Gas distribution'!AI22*3.65)</f>
        <v>-</v>
      </c>
      <c r="AJ87" s="81" t="str">
        <f>IF('3g Gas distribution charges'!AK48="","-",'3g Gas distribution charges'!AK48*'2d Gas distribution'!AJ22*3.65)</f>
        <v>-</v>
      </c>
      <c r="AK87" s="81" t="str">
        <f>IF('3g Gas distribution charges'!AL48="","-",'3g Gas distribution charges'!AL48*'2d Gas distribution'!AK22*3.65)</f>
        <v>-</v>
      </c>
      <c r="AL87" s="81" t="str">
        <f>IF('3g Gas distribution charges'!AM48="","-",'3g Gas distribution charges'!AM48*'2d Gas distribution'!AL22*3.65)</f>
        <v>-</v>
      </c>
      <c r="AM87" s="81" t="str">
        <f>IF('3g Gas distribution charges'!AN48="","-",'3g Gas distribution charges'!AN48*'2d Gas distribution'!AM22*3.65)</f>
        <v>-</v>
      </c>
      <c r="AN87" s="81" t="str">
        <f>IF('3g Gas distribution charges'!AO48="","-",'3g Gas distribution charges'!AO48*'2d Gas distribution'!AN22*3.65)</f>
        <v>-</v>
      </c>
      <c r="AO87" s="81" t="str">
        <f>IF('3g Gas distribution charges'!AP48="","-",'3g Gas distribution charges'!AP48*'2d Gas distribution'!AO22*3.65)</f>
        <v>-</v>
      </c>
      <c r="AP87" s="81" t="str">
        <f>IF('3g Gas distribution charges'!AQ48="","-",'3g Gas distribution charges'!AQ48*'2d Gas distribution'!AP22*3.65)</f>
        <v>-</v>
      </c>
      <c r="AQ87" s="81" t="str">
        <f>IF('3g Gas distribution charges'!AR48="","-",'3g Gas distribution charges'!AR48*'2d Gas distribution'!AQ22*3.65)</f>
        <v>-</v>
      </c>
      <c r="AR87" s="81" t="str">
        <f>IF('3g Gas distribution charges'!AS48="","-",'3g Gas distribution charges'!AS48*'2d Gas distribution'!AR22*3.65)</f>
        <v>-</v>
      </c>
      <c r="AS87" s="81" t="str">
        <f>IF('3g Gas distribution charges'!AT48="","-",'3g Gas distribution charges'!AT48*'2d Gas distribution'!AS22*3.65)</f>
        <v>-</v>
      </c>
      <c r="AT87" s="81" t="str">
        <f>IF('3g Gas distribution charges'!AU48="","-",'3g Gas distribution charges'!AU48*'2d Gas distribution'!AT22*3.65)</f>
        <v>-</v>
      </c>
      <c r="AU87" s="81" t="str">
        <f>IF('3g Gas distribution charges'!AV48="","-",'3g Gas distribution charges'!AV48*'2d Gas distribution'!AU22*3.65)</f>
        <v>-</v>
      </c>
      <c r="AV87" s="81" t="str">
        <f>IF('3g Gas distribution charges'!AW48="","-",'3g Gas distribution charges'!AW48*'2d Gas distribution'!AV22*3.65)</f>
        <v>-</v>
      </c>
      <c r="AW87" s="81" t="str">
        <f>IF('3g Gas distribution charges'!AX48="","-",'3g Gas distribution charges'!AX48*'2d Gas distribution'!AW22*3.65)</f>
        <v>-</v>
      </c>
      <c r="AX87" s="81" t="str">
        <f>IF('3g Gas distribution charges'!AY48="","-",'3g Gas distribution charges'!AY48*'2d Gas distribution'!AX22*3.65)</f>
        <v>-</v>
      </c>
      <c r="AY87" s="81" t="str">
        <f>IF('3g Gas distribution charges'!AZ48="","-",'3g Gas distribution charges'!AZ48*'2d Gas distribution'!AY22*3.65)</f>
        <v>-</v>
      </c>
      <c r="AZ87" s="81" t="str">
        <f>IF('3g Gas distribution charges'!BA48="","-",'3g Gas distribution charges'!BA48*'2d Gas distribution'!AZ22*3.65)</f>
        <v>-</v>
      </c>
      <c r="BA87" s="81" t="str">
        <f>IF('3g Gas distribution charges'!BB48="","-",'3g Gas distribution charges'!BB48*'2d Gas distribution'!BA22*3.65)</f>
        <v>-</v>
      </c>
      <c r="BB87" s="81" t="str">
        <f>IF('3g Gas distribution charges'!BC48="","-",'3g Gas distribution charges'!BC48*'2d Gas distribution'!BB22*3.65)</f>
        <v>-</v>
      </c>
      <c r="BC87" s="81" t="str">
        <f>IF('3g Gas distribution charges'!BD48="","-",'3g Gas distribution charges'!BD48*'2d Gas distribution'!BC22*3.65)</f>
        <v>-</v>
      </c>
    </row>
    <row r="88" spans="1:55" s="14" customFormat="1" ht="11.5">
      <c r="A88" s="10"/>
      <c r="B88" s="201"/>
      <c r="C88" s="201"/>
      <c r="D88" s="72" t="s">
        <v>166</v>
      </c>
      <c r="E88" s="200"/>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t="str">
        <f>IF('3g Gas distribution charges'!AG49="","-",'3g Gas distribution charges'!AG49*'2d Gas distribution'!AF23*3.65)</f>
        <v>-</v>
      </c>
      <c r="AG88" s="81" t="str">
        <f>IF('3g Gas distribution charges'!AH49="","-",'3g Gas distribution charges'!AH49*'2d Gas distribution'!AG23*3.65)</f>
        <v>-</v>
      </c>
      <c r="AH88" s="81" t="str">
        <f>IF('3g Gas distribution charges'!AI49="","-",'3g Gas distribution charges'!AI49*'2d Gas distribution'!AH23*3.65)</f>
        <v>-</v>
      </c>
      <c r="AI88" s="81" t="str">
        <f>IF('3g Gas distribution charges'!AJ49="","-",'3g Gas distribution charges'!AJ49*'2d Gas distribution'!AI23*3.65)</f>
        <v>-</v>
      </c>
      <c r="AJ88" s="81" t="str">
        <f>IF('3g Gas distribution charges'!AK49="","-",'3g Gas distribution charges'!AK49*'2d Gas distribution'!AJ23*3.65)</f>
        <v>-</v>
      </c>
      <c r="AK88" s="81" t="str">
        <f>IF('3g Gas distribution charges'!AL49="","-",'3g Gas distribution charges'!AL49*'2d Gas distribution'!AK23*3.65)</f>
        <v>-</v>
      </c>
      <c r="AL88" s="81" t="str">
        <f>IF('3g Gas distribution charges'!AM49="","-",'3g Gas distribution charges'!AM49*'2d Gas distribution'!AL23*3.65)</f>
        <v>-</v>
      </c>
      <c r="AM88" s="81" t="str">
        <f>IF('3g Gas distribution charges'!AN49="","-",'3g Gas distribution charges'!AN49*'2d Gas distribution'!AM23*3.65)</f>
        <v>-</v>
      </c>
      <c r="AN88" s="81" t="str">
        <f>IF('3g Gas distribution charges'!AO49="","-",'3g Gas distribution charges'!AO49*'2d Gas distribution'!AN23*3.65)</f>
        <v>-</v>
      </c>
      <c r="AO88" s="81" t="str">
        <f>IF('3g Gas distribution charges'!AP49="","-",'3g Gas distribution charges'!AP49*'2d Gas distribution'!AO23*3.65)</f>
        <v>-</v>
      </c>
      <c r="AP88" s="81" t="str">
        <f>IF('3g Gas distribution charges'!AQ49="","-",'3g Gas distribution charges'!AQ49*'2d Gas distribution'!AP23*3.65)</f>
        <v>-</v>
      </c>
      <c r="AQ88" s="81" t="str">
        <f>IF('3g Gas distribution charges'!AR49="","-",'3g Gas distribution charges'!AR49*'2d Gas distribution'!AQ23*3.65)</f>
        <v>-</v>
      </c>
      <c r="AR88" s="81" t="str">
        <f>IF('3g Gas distribution charges'!AS49="","-",'3g Gas distribution charges'!AS49*'2d Gas distribution'!AR23*3.65)</f>
        <v>-</v>
      </c>
      <c r="AS88" s="81" t="str">
        <f>IF('3g Gas distribution charges'!AT49="","-",'3g Gas distribution charges'!AT49*'2d Gas distribution'!AS23*3.65)</f>
        <v>-</v>
      </c>
      <c r="AT88" s="81" t="str">
        <f>IF('3g Gas distribution charges'!AU49="","-",'3g Gas distribution charges'!AU49*'2d Gas distribution'!AT23*3.65)</f>
        <v>-</v>
      </c>
      <c r="AU88" s="81" t="str">
        <f>IF('3g Gas distribution charges'!AV49="","-",'3g Gas distribution charges'!AV49*'2d Gas distribution'!AU23*3.65)</f>
        <v>-</v>
      </c>
      <c r="AV88" s="81" t="str">
        <f>IF('3g Gas distribution charges'!AW49="","-",'3g Gas distribution charges'!AW49*'2d Gas distribution'!AV23*3.65)</f>
        <v>-</v>
      </c>
      <c r="AW88" s="81" t="str">
        <f>IF('3g Gas distribution charges'!AX49="","-",'3g Gas distribution charges'!AX49*'2d Gas distribution'!AW23*3.65)</f>
        <v>-</v>
      </c>
      <c r="AX88" s="81" t="str">
        <f>IF('3g Gas distribution charges'!AY49="","-",'3g Gas distribution charges'!AY49*'2d Gas distribution'!AX23*3.65)</f>
        <v>-</v>
      </c>
      <c r="AY88" s="81" t="str">
        <f>IF('3g Gas distribution charges'!AZ49="","-",'3g Gas distribution charges'!AZ49*'2d Gas distribution'!AY23*3.65)</f>
        <v>-</v>
      </c>
      <c r="AZ88" s="81" t="str">
        <f>IF('3g Gas distribution charges'!BA49="","-",'3g Gas distribution charges'!BA49*'2d Gas distribution'!AZ23*3.65)</f>
        <v>-</v>
      </c>
      <c r="BA88" s="81" t="str">
        <f>IF('3g Gas distribution charges'!BB49="","-",'3g Gas distribution charges'!BB49*'2d Gas distribution'!BA23*3.65)</f>
        <v>-</v>
      </c>
      <c r="BB88" s="81" t="str">
        <f>IF('3g Gas distribution charges'!BC49="","-",'3g Gas distribution charges'!BC49*'2d Gas distribution'!BB23*3.65)</f>
        <v>-</v>
      </c>
      <c r="BC88" s="81" t="str">
        <f>IF('3g Gas distribution charges'!BD49="","-",'3g Gas distribution charges'!BD49*'2d Gas distribution'!BC23*3.65)</f>
        <v>-</v>
      </c>
    </row>
    <row r="89" spans="1:55" s="14" customFormat="1" ht="11.5">
      <c r="A89" s="10"/>
      <c r="B89" s="201"/>
      <c r="C89" s="201"/>
      <c r="D89" s="72" t="s">
        <v>167</v>
      </c>
      <c r="E89" s="200"/>
      <c r="F89" s="29"/>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29"/>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t="str">
        <f>IF('3g Gas distribution charges'!AG50="","-",'3g Gas distribution charges'!AG50*'2d Gas distribution'!AF24*3.65)</f>
        <v>-</v>
      </c>
      <c r="AG89" s="81" t="str">
        <f>IF('3g Gas distribution charges'!AH50="","-",'3g Gas distribution charges'!AH50*'2d Gas distribution'!AG24*3.65)</f>
        <v>-</v>
      </c>
      <c r="AH89" s="81" t="str">
        <f>IF('3g Gas distribution charges'!AI50="","-",'3g Gas distribution charges'!AI50*'2d Gas distribution'!AH24*3.65)</f>
        <v>-</v>
      </c>
      <c r="AI89" s="81" t="str">
        <f>IF('3g Gas distribution charges'!AJ50="","-",'3g Gas distribution charges'!AJ50*'2d Gas distribution'!AI24*3.65)</f>
        <v>-</v>
      </c>
      <c r="AJ89" s="81" t="str">
        <f>IF('3g Gas distribution charges'!AK50="","-",'3g Gas distribution charges'!AK50*'2d Gas distribution'!AJ24*3.65)</f>
        <v>-</v>
      </c>
      <c r="AK89" s="81" t="str">
        <f>IF('3g Gas distribution charges'!AL50="","-",'3g Gas distribution charges'!AL50*'2d Gas distribution'!AK24*3.65)</f>
        <v>-</v>
      </c>
      <c r="AL89" s="81" t="str">
        <f>IF('3g Gas distribution charges'!AM50="","-",'3g Gas distribution charges'!AM50*'2d Gas distribution'!AL24*3.65)</f>
        <v>-</v>
      </c>
      <c r="AM89" s="81" t="str">
        <f>IF('3g Gas distribution charges'!AN50="","-",'3g Gas distribution charges'!AN50*'2d Gas distribution'!AM24*3.65)</f>
        <v>-</v>
      </c>
      <c r="AN89" s="81" t="str">
        <f>IF('3g Gas distribution charges'!AO50="","-",'3g Gas distribution charges'!AO50*'2d Gas distribution'!AN24*3.65)</f>
        <v>-</v>
      </c>
      <c r="AO89" s="81" t="str">
        <f>IF('3g Gas distribution charges'!AP50="","-",'3g Gas distribution charges'!AP50*'2d Gas distribution'!AO24*3.65)</f>
        <v>-</v>
      </c>
      <c r="AP89" s="81" t="str">
        <f>IF('3g Gas distribution charges'!AQ50="","-",'3g Gas distribution charges'!AQ50*'2d Gas distribution'!AP24*3.65)</f>
        <v>-</v>
      </c>
      <c r="AQ89" s="81" t="str">
        <f>IF('3g Gas distribution charges'!AR50="","-",'3g Gas distribution charges'!AR50*'2d Gas distribution'!AQ24*3.65)</f>
        <v>-</v>
      </c>
      <c r="AR89" s="81" t="str">
        <f>IF('3g Gas distribution charges'!AS50="","-",'3g Gas distribution charges'!AS50*'2d Gas distribution'!AR24*3.65)</f>
        <v>-</v>
      </c>
      <c r="AS89" s="81" t="str">
        <f>IF('3g Gas distribution charges'!AT50="","-",'3g Gas distribution charges'!AT50*'2d Gas distribution'!AS24*3.65)</f>
        <v>-</v>
      </c>
      <c r="AT89" s="81" t="str">
        <f>IF('3g Gas distribution charges'!AU50="","-",'3g Gas distribution charges'!AU50*'2d Gas distribution'!AT24*3.65)</f>
        <v>-</v>
      </c>
      <c r="AU89" s="81" t="str">
        <f>IF('3g Gas distribution charges'!AV50="","-",'3g Gas distribution charges'!AV50*'2d Gas distribution'!AU24*3.65)</f>
        <v>-</v>
      </c>
      <c r="AV89" s="81" t="str">
        <f>IF('3g Gas distribution charges'!AW50="","-",'3g Gas distribution charges'!AW50*'2d Gas distribution'!AV24*3.65)</f>
        <v>-</v>
      </c>
      <c r="AW89" s="81" t="str">
        <f>IF('3g Gas distribution charges'!AX50="","-",'3g Gas distribution charges'!AX50*'2d Gas distribution'!AW24*3.65)</f>
        <v>-</v>
      </c>
      <c r="AX89" s="81" t="str">
        <f>IF('3g Gas distribution charges'!AY50="","-",'3g Gas distribution charges'!AY50*'2d Gas distribution'!AX24*3.65)</f>
        <v>-</v>
      </c>
      <c r="AY89" s="81" t="str">
        <f>IF('3g Gas distribution charges'!AZ50="","-",'3g Gas distribution charges'!AZ50*'2d Gas distribution'!AY24*3.65)</f>
        <v>-</v>
      </c>
      <c r="AZ89" s="81" t="str">
        <f>IF('3g Gas distribution charges'!BA50="","-",'3g Gas distribution charges'!BA50*'2d Gas distribution'!AZ24*3.65)</f>
        <v>-</v>
      </c>
      <c r="BA89" s="81" t="str">
        <f>IF('3g Gas distribution charges'!BB50="","-",'3g Gas distribution charges'!BB50*'2d Gas distribution'!BA24*3.65)</f>
        <v>-</v>
      </c>
      <c r="BB89" s="81" t="str">
        <f>IF('3g Gas distribution charges'!BC50="","-",'3g Gas distribution charges'!BC50*'2d Gas distribution'!BB24*3.65)</f>
        <v>-</v>
      </c>
      <c r="BC89" s="81" t="str">
        <f>IF('3g Gas distribution charges'!BD50="","-",'3g Gas distribution charges'!BD50*'2d Gas distribution'!BC24*3.65)</f>
        <v>-</v>
      </c>
    </row>
    <row r="90" spans="1:55" s="14" customFormat="1" ht="12.65" customHeight="1">
      <c r="A90" s="10"/>
      <c r="B90" s="201" t="s">
        <v>191</v>
      </c>
      <c r="C90" s="201" t="s">
        <v>128</v>
      </c>
      <c r="D90" s="72" t="s">
        <v>155</v>
      </c>
      <c r="E90" s="200"/>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t="str">
        <f>IF('3g Gas distribution charges'!AG38="","-",'3g Gas distribution charges'!AG38*'2d Gas distribution'!AF25*3.65)</f>
        <v>-</v>
      </c>
      <c r="AG90" s="81" t="str">
        <f>IF('3g Gas distribution charges'!AH38="","-",'3g Gas distribution charges'!AH38*'2d Gas distribution'!AG25*3.65)</f>
        <v>-</v>
      </c>
      <c r="AH90" s="81" t="str">
        <f>IF('3g Gas distribution charges'!AI38="","-",'3g Gas distribution charges'!AI38*'2d Gas distribution'!AH25*3.65)</f>
        <v>-</v>
      </c>
      <c r="AI90" s="81" t="str">
        <f>IF('3g Gas distribution charges'!AJ38="","-",'3g Gas distribution charges'!AJ38*'2d Gas distribution'!AI25*3.65)</f>
        <v>-</v>
      </c>
      <c r="AJ90" s="81" t="str">
        <f>IF('3g Gas distribution charges'!AK38="","-",'3g Gas distribution charges'!AK38*'2d Gas distribution'!AJ25*3.65)</f>
        <v>-</v>
      </c>
      <c r="AK90" s="81" t="str">
        <f>IF('3g Gas distribution charges'!AL38="","-",'3g Gas distribution charges'!AL38*'2d Gas distribution'!AK25*3.65)</f>
        <v>-</v>
      </c>
      <c r="AL90" s="81" t="str">
        <f>IF('3g Gas distribution charges'!AM38="","-",'3g Gas distribution charges'!AM38*'2d Gas distribution'!AL25*3.65)</f>
        <v>-</v>
      </c>
      <c r="AM90" s="81" t="str">
        <f>IF('3g Gas distribution charges'!AN38="","-",'3g Gas distribution charges'!AN38*'2d Gas distribution'!AM25*3.65)</f>
        <v>-</v>
      </c>
      <c r="AN90" s="81" t="str">
        <f>IF('3g Gas distribution charges'!AO38="","-",'3g Gas distribution charges'!AO38*'2d Gas distribution'!AN25*3.65)</f>
        <v>-</v>
      </c>
      <c r="AO90" s="81" t="str">
        <f>IF('3g Gas distribution charges'!AP38="","-",'3g Gas distribution charges'!AP38*'2d Gas distribution'!AO25*3.65)</f>
        <v>-</v>
      </c>
      <c r="AP90" s="81" t="str">
        <f>IF('3g Gas distribution charges'!AQ38="","-",'3g Gas distribution charges'!AQ38*'2d Gas distribution'!AP25*3.65)</f>
        <v>-</v>
      </c>
      <c r="AQ90" s="81" t="str">
        <f>IF('3g Gas distribution charges'!AR38="","-",'3g Gas distribution charges'!AR38*'2d Gas distribution'!AQ25*3.65)</f>
        <v>-</v>
      </c>
      <c r="AR90" s="81" t="str">
        <f>IF('3g Gas distribution charges'!AS38="","-",'3g Gas distribution charges'!AS38*'2d Gas distribution'!AR25*3.65)</f>
        <v>-</v>
      </c>
      <c r="AS90" s="81" t="str">
        <f>IF('3g Gas distribution charges'!AT38="","-",'3g Gas distribution charges'!AT38*'2d Gas distribution'!AS25*3.65)</f>
        <v>-</v>
      </c>
      <c r="AT90" s="81" t="str">
        <f>IF('3g Gas distribution charges'!AU38="","-",'3g Gas distribution charges'!AU38*'2d Gas distribution'!AT25*3.65)</f>
        <v>-</v>
      </c>
      <c r="AU90" s="81" t="str">
        <f>IF('3g Gas distribution charges'!AV38="","-",'3g Gas distribution charges'!AV38*'2d Gas distribution'!AU25*3.65)</f>
        <v>-</v>
      </c>
      <c r="AV90" s="81" t="str">
        <f>IF('3g Gas distribution charges'!AW38="","-",'3g Gas distribution charges'!AW38*'2d Gas distribution'!AV25*3.65)</f>
        <v>-</v>
      </c>
      <c r="AW90" s="81" t="str">
        <f>IF('3g Gas distribution charges'!AX38="","-",'3g Gas distribution charges'!AX38*'2d Gas distribution'!AW25*3.65)</f>
        <v>-</v>
      </c>
      <c r="AX90" s="81" t="str">
        <f>IF('3g Gas distribution charges'!AY38="","-",'3g Gas distribution charges'!AY38*'2d Gas distribution'!AX25*3.65)</f>
        <v>-</v>
      </c>
      <c r="AY90" s="81" t="str">
        <f>IF('3g Gas distribution charges'!AZ38="","-",'3g Gas distribution charges'!AZ38*'2d Gas distribution'!AY25*3.65)</f>
        <v>-</v>
      </c>
      <c r="AZ90" s="81" t="str">
        <f>IF('3g Gas distribution charges'!BA38="","-",'3g Gas distribution charges'!BA38*'2d Gas distribution'!AZ25*3.65)</f>
        <v>-</v>
      </c>
      <c r="BA90" s="81" t="str">
        <f>IF('3g Gas distribution charges'!BB38="","-",'3g Gas distribution charges'!BB38*'2d Gas distribution'!BA25*3.65)</f>
        <v>-</v>
      </c>
      <c r="BB90" s="81" t="str">
        <f>IF('3g Gas distribution charges'!BC38="","-",'3g Gas distribution charges'!BC38*'2d Gas distribution'!BB25*3.65)</f>
        <v>-</v>
      </c>
      <c r="BC90" s="81" t="str">
        <f>IF('3g Gas distribution charges'!BD38="","-",'3g Gas distribution charges'!BD38*'2d Gas distribution'!BC25*3.65)</f>
        <v>-</v>
      </c>
    </row>
    <row r="91" spans="1:55" s="14" customFormat="1" ht="11.5">
      <c r="A91" s="10"/>
      <c r="B91" s="201"/>
      <c r="C91" s="201"/>
      <c r="D91" s="72" t="s">
        <v>156</v>
      </c>
      <c r="E91" s="200"/>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t="str">
        <f>IF('3g Gas distribution charges'!AG39="","-",'3g Gas distribution charges'!AG39*'2d Gas distribution'!AF26*3.65)</f>
        <v>-</v>
      </c>
      <c r="AG91" s="81" t="str">
        <f>IF('3g Gas distribution charges'!AH39="","-",'3g Gas distribution charges'!AH39*'2d Gas distribution'!AG26*3.65)</f>
        <v>-</v>
      </c>
      <c r="AH91" s="81" t="str">
        <f>IF('3g Gas distribution charges'!AI39="","-",'3g Gas distribution charges'!AI39*'2d Gas distribution'!AH26*3.65)</f>
        <v>-</v>
      </c>
      <c r="AI91" s="81" t="str">
        <f>IF('3g Gas distribution charges'!AJ39="","-",'3g Gas distribution charges'!AJ39*'2d Gas distribution'!AI26*3.65)</f>
        <v>-</v>
      </c>
      <c r="AJ91" s="81" t="str">
        <f>IF('3g Gas distribution charges'!AK39="","-",'3g Gas distribution charges'!AK39*'2d Gas distribution'!AJ26*3.65)</f>
        <v>-</v>
      </c>
      <c r="AK91" s="81" t="str">
        <f>IF('3g Gas distribution charges'!AL39="","-",'3g Gas distribution charges'!AL39*'2d Gas distribution'!AK26*3.65)</f>
        <v>-</v>
      </c>
      <c r="AL91" s="81" t="str">
        <f>IF('3g Gas distribution charges'!AM39="","-",'3g Gas distribution charges'!AM39*'2d Gas distribution'!AL26*3.65)</f>
        <v>-</v>
      </c>
      <c r="AM91" s="81" t="str">
        <f>IF('3g Gas distribution charges'!AN39="","-",'3g Gas distribution charges'!AN39*'2d Gas distribution'!AM26*3.65)</f>
        <v>-</v>
      </c>
      <c r="AN91" s="81" t="str">
        <f>IF('3g Gas distribution charges'!AO39="","-",'3g Gas distribution charges'!AO39*'2d Gas distribution'!AN26*3.65)</f>
        <v>-</v>
      </c>
      <c r="AO91" s="81" t="str">
        <f>IF('3g Gas distribution charges'!AP39="","-",'3g Gas distribution charges'!AP39*'2d Gas distribution'!AO26*3.65)</f>
        <v>-</v>
      </c>
      <c r="AP91" s="81" t="str">
        <f>IF('3g Gas distribution charges'!AQ39="","-",'3g Gas distribution charges'!AQ39*'2d Gas distribution'!AP26*3.65)</f>
        <v>-</v>
      </c>
      <c r="AQ91" s="81" t="str">
        <f>IF('3g Gas distribution charges'!AR39="","-",'3g Gas distribution charges'!AR39*'2d Gas distribution'!AQ26*3.65)</f>
        <v>-</v>
      </c>
      <c r="AR91" s="81" t="str">
        <f>IF('3g Gas distribution charges'!AS39="","-",'3g Gas distribution charges'!AS39*'2d Gas distribution'!AR26*3.65)</f>
        <v>-</v>
      </c>
      <c r="AS91" s="81" t="str">
        <f>IF('3g Gas distribution charges'!AT39="","-",'3g Gas distribution charges'!AT39*'2d Gas distribution'!AS26*3.65)</f>
        <v>-</v>
      </c>
      <c r="AT91" s="81" t="str">
        <f>IF('3g Gas distribution charges'!AU39="","-",'3g Gas distribution charges'!AU39*'2d Gas distribution'!AT26*3.65)</f>
        <v>-</v>
      </c>
      <c r="AU91" s="81" t="str">
        <f>IF('3g Gas distribution charges'!AV39="","-",'3g Gas distribution charges'!AV39*'2d Gas distribution'!AU26*3.65)</f>
        <v>-</v>
      </c>
      <c r="AV91" s="81" t="str">
        <f>IF('3g Gas distribution charges'!AW39="","-",'3g Gas distribution charges'!AW39*'2d Gas distribution'!AV26*3.65)</f>
        <v>-</v>
      </c>
      <c r="AW91" s="81" t="str">
        <f>IF('3g Gas distribution charges'!AX39="","-",'3g Gas distribution charges'!AX39*'2d Gas distribution'!AW26*3.65)</f>
        <v>-</v>
      </c>
      <c r="AX91" s="81" t="str">
        <f>IF('3g Gas distribution charges'!AY39="","-",'3g Gas distribution charges'!AY39*'2d Gas distribution'!AX26*3.65)</f>
        <v>-</v>
      </c>
      <c r="AY91" s="81" t="str">
        <f>IF('3g Gas distribution charges'!AZ39="","-",'3g Gas distribution charges'!AZ39*'2d Gas distribution'!AY26*3.65)</f>
        <v>-</v>
      </c>
      <c r="AZ91" s="81" t="str">
        <f>IF('3g Gas distribution charges'!BA39="","-",'3g Gas distribution charges'!BA39*'2d Gas distribution'!AZ26*3.65)</f>
        <v>-</v>
      </c>
      <c r="BA91" s="81" t="str">
        <f>IF('3g Gas distribution charges'!BB39="","-",'3g Gas distribution charges'!BB39*'2d Gas distribution'!BA26*3.65)</f>
        <v>-</v>
      </c>
      <c r="BB91" s="81" t="str">
        <f>IF('3g Gas distribution charges'!BC39="","-",'3g Gas distribution charges'!BC39*'2d Gas distribution'!BB26*3.65)</f>
        <v>-</v>
      </c>
      <c r="BC91" s="81" t="str">
        <f>IF('3g Gas distribution charges'!BD39="","-",'3g Gas distribution charges'!BD39*'2d Gas distribution'!BC26*3.65)</f>
        <v>-</v>
      </c>
    </row>
    <row r="92" spans="1:55" s="14" customFormat="1" ht="11.5">
      <c r="A92" s="10"/>
      <c r="B92" s="201"/>
      <c r="C92" s="201"/>
      <c r="D92" s="72" t="s">
        <v>157</v>
      </c>
      <c r="E92" s="200"/>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t="str">
        <f>IF('3g Gas distribution charges'!AG40="","-",'3g Gas distribution charges'!AG40*'2d Gas distribution'!AF27*3.65)</f>
        <v>-</v>
      </c>
      <c r="AG92" s="81" t="str">
        <f>IF('3g Gas distribution charges'!AH40="","-",'3g Gas distribution charges'!AH40*'2d Gas distribution'!AG27*3.65)</f>
        <v>-</v>
      </c>
      <c r="AH92" s="81" t="str">
        <f>IF('3g Gas distribution charges'!AI40="","-",'3g Gas distribution charges'!AI40*'2d Gas distribution'!AH27*3.65)</f>
        <v>-</v>
      </c>
      <c r="AI92" s="81" t="str">
        <f>IF('3g Gas distribution charges'!AJ40="","-",'3g Gas distribution charges'!AJ40*'2d Gas distribution'!AI27*3.65)</f>
        <v>-</v>
      </c>
      <c r="AJ92" s="81" t="str">
        <f>IF('3g Gas distribution charges'!AK40="","-",'3g Gas distribution charges'!AK40*'2d Gas distribution'!AJ27*3.65)</f>
        <v>-</v>
      </c>
      <c r="AK92" s="81" t="str">
        <f>IF('3g Gas distribution charges'!AL40="","-",'3g Gas distribution charges'!AL40*'2d Gas distribution'!AK27*3.65)</f>
        <v>-</v>
      </c>
      <c r="AL92" s="81" t="str">
        <f>IF('3g Gas distribution charges'!AM40="","-",'3g Gas distribution charges'!AM40*'2d Gas distribution'!AL27*3.65)</f>
        <v>-</v>
      </c>
      <c r="AM92" s="81" t="str">
        <f>IF('3g Gas distribution charges'!AN40="","-",'3g Gas distribution charges'!AN40*'2d Gas distribution'!AM27*3.65)</f>
        <v>-</v>
      </c>
      <c r="AN92" s="81" t="str">
        <f>IF('3g Gas distribution charges'!AO40="","-",'3g Gas distribution charges'!AO40*'2d Gas distribution'!AN27*3.65)</f>
        <v>-</v>
      </c>
      <c r="AO92" s="81" t="str">
        <f>IF('3g Gas distribution charges'!AP40="","-",'3g Gas distribution charges'!AP40*'2d Gas distribution'!AO27*3.65)</f>
        <v>-</v>
      </c>
      <c r="AP92" s="81" t="str">
        <f>IF('3g Gas distribution charges'!AQ40="","-",'3g Gas distribution charges'!AQ40*'2d Gas distribution'!AP27*3.65)</f>
        <v>-</v>
      </c>
      <c r="AQ92" s="81" t="str">
        <f>IF('3g Gas distribution charges'!AR40="","-",'3g Gas distribution charges'!AR40*'2d Gas distribution'!AQ27*3.65)</f>
        <v>-</v>
      </c>
      <c r="AR92" s="81" t="str">
        <f>IF('3g Gas distribution charges'!AS40="","-",'3g Gas distribution charges'!AS40*'2d Gas distribution'!AR27*3.65)</f>
        <v>-</v>
      </c>
      <c r="AS92" s="81" t="str">
        <f>IF('3g Gas distribution charges'!AT40="","-",'3g Gas distribution charges'!AT40*'2d Gas distribution'!AS27*3.65)</f>
        <v>-</v>
      </c>
      <c r="AT92" s="81" t="str">
        <f>IF('3g Gas distribution charges'!AU40="","-",'3g Gas distribution charges'!AU40*'2d Gas distribution'!AT27*3.65)</f>
        <v>-</v>
      </c>
      <c r="AU92" s="81" t="str">
        <f>IF('3g Gas distribution charges'!AV40="","-",'3g Gas distribution charges'!AV40*'2d Gas distribution'!AU27*3.65)</f>
        <v>-</v>
      </c>
      <c r="AV92" s="81" t="str">
        <f>IF('3g Gas distribution charges'!AW40="","-",'3g Gas distribution charges'!AW40*'2d Gas distribution'!AV27*3.65)</f>
        <v>-</v>
      </c>
      <c r="AW92" s="81" t="str">
        <f>IF('3g Gas distribution charges'!AX40="","-",'3g Gas distribution charges'!AX40*'2d Gas distribution'!AW27*3.65)</f>
        <v>-</v>
      </c>
      <c r="AX92" s="81" t="str">
        <f>IF('3g Gas distribution charges'!AY40="","-",'3g Gas distribution charges'!AY40*'2d Gas distribution'!AX27*3.65)</f>
        <v>-</v>
      </c>
      <c r="AY92" s="81" t="str">
        <f>IF('3g Gas distribution charges'!AZ40="","-",'3g Gas distribution charges'!AZ40*'2d Gas distribution'!AY27*3.65)</f>
        <v>-</v>
      </c>
      <c r="AZ92" s="81" t="str">
        <f>IF('3g Gas distribution charges'!BA40="","-",'3g Gas distribution charges'!BA40*'2d Gas distribution'!AZ27*3.65)</f>
        <v>-</v>
      </c>
      <c r="BA92" s="81" t="str">
        <f>IF('3g Gas distribution charges'!BB40="","-",'3g Gas distribution charges'!BB40*'2d Gas distribution'!BA27*3.65)</f>
        <v>-</v>
      </c>
      <c r="BB92" s="81" t="str">
        <f>IF('3g Gas distribution charges'!BC40="","-",'3g Gas distribution charges'!BC40*'2d Gas distribution'!BB27*3.65)</f>
        <v>-</v>
      </c>
      <c r="BC92" s="81" t="str">
        <f>IF('3g Gas distribution charges'!BD40="","-",'3g Gas distribution charges'!BD40*'2d Gas distribution'!BC27*3.65)</f>
        <v>-</v>
      </c>
    </row>
    <row r="93" spans="1:55" s="14" customFormat="1" ht="11.5">
      <c r="A93" s="10"/>
      <c r="B93" s="201"/>
      <c r="C93" s="201"/>
      <c r="D93" s="72" t="s">
        <v>158</v>
      </c>
      <c r="E93" s="200"/>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t="str">
        <f>IF('3g Gas distribution charges'!AG41="","-",'3g Gas distribution charges'!AG41*'2d Gas distribution'!AF28*3.65)</f>
        <v>-</v>
      </c>
      <c r="AG93" s="81" t="str">
        <f>IF('3g Gas distribution charges'!AH41="","-",'3g Gas distribution charges'!AH41*'2d Gas distribution'!AG28*3.65)</f>
        <v>-</v>
      </c>
      <c r="AH93" s="81" t="str">
        <f>IF('3g Gas distribution charges'!AI41="","-",'3g Gas distribution charges'!AI41*'2d Gas distribution'!AH28*3.65)</f>
        <v>-</v>
      </c>
      <c r="AI93" s="81" t="str">
        <f>IF('3g Gas distribution charges'!AJ41="","-",'3g Gas distribution charges'!AJ41*'2d Gas distribution'!AI28*3.65)</f>
        <v>-</v>
      </c>
      <c r="AJ93" s="81" t="str">
        <f>IF('3g Gas distribution charges'!AK41="","-",'3g Gas distribution charges'!AK41*'2d Gas distribution'!AJ28*3.65)</f>
        <v>-</v>
      </c>
      <c r="AK93" s="81" t="str">
        <f>IF('3g Gas distribution charges'!AL41="","-",'3g Gas distribution charges'!AL41*'2d Gas distribution'!AK28*3.65)</f>
        <v>-</v>
      </c>
      <c r="AL93" s="81" t="str">
        <f>IF('3g Gas distribution charges'!AM41="","-",'3g Gas distribution charges'!AM41*'2d Gas distribution'!AL28*3.65)</f>
        <v>-</v>
      </c>
      <c r="AM93" s="81" t="str">
        <f>IF('3g Gas distribution charges'!AN41="","-",'3g Gas distribution charges'!AN41*'2d Gas distribution'!AM28*3.65)</f>
        <v>-</v>
      </c>
      <c r="AN93" s="81" t="str">
        <f>IF('3g Gas distribution charges'!AO41="","-",'3g Gas distribution charges'!AO41*'2d Gas distribution'!AN28*3.65)</f>
        <v>-</v>
      </c>
      <c r="AO93" s="81" t="str">
        <f>IF('3g Gas distribution charges'!AP41="","-",'3g Gas distribution charges'!AP41*'2d Gas distribution'!AO28*3.65)</f>
        <v>-</v>
      </c>
      <c r="AP93" s="81" t="str">
        <f>IF('3g Gas distribution charges'!AQ41="","-",'3g Gas distribution charges'!AQ41*'2d Gas distribution'!AP28*3.65)</f>
        <v>-</v>
      </c>
      <c r="AQ93" s="81" t="str">
        <f>IF('3g Gas distribution charges'!AR41="","-",'3g Gas distribution charges'!AR41*'2d Gas distribution'!AQ28*3.65)</f>
        <v>-</v>
      </c>
      <c r="AR93" s="81" t="str">
        <f>IF('3g Gas distribution charges'!AS41="","-",'3g Gas distribution charges'!AS41*'2d Gas distribution'!AR28*3.65)</f>
        <v>-</v>
      </c>
      <c r="AS93" s="81" t="str">
        <f>IF('3g Gas distribution charges'!AT41="","-",'3g Gas distribution charges'!AT41*'2d Gas distribution'!AS28*3.65)</f>
        <v>-</v>
      </c>
      <c r="AT93" s="81" t="str">
        <f>IF('3g Gas distribution charges'!AU41="","-",'3g Gas distribution charges'!AU41*'2d Gas distribution'!AT28*3.65)</f>
        <v>-</v>
      </c>
      <c r="AU93" s="81" t="str">
        <f>IF('3g Gas distribution charges'!AV41="","-",'3g Gas distribution charges'!AV41*'2d Gas distribution'!AU28*3.65)</f>
        <v>-</v>
      </c>
      <c r="AV93" s="81" t="str">
        <f>IF('3g Gas distribution charges'!AW41="","-",'3g Gas distribution charges'!AW41*'2d Gas distribution'!AV28*3.65)</f>
        <v>-</v>
      </c>
      <c r="AW93" s="81" t="str">
        <f>IF('3g Gas distribution charges'!AX41="","-",'3g Gas distribution charges'!AX41*'2d Gas distribution'!AW28*3.65)</f>
        <v>-</v>
      </c>
      <c r="AX93" s="81" t="str">
        <f>IF('3g Gas distribution charges'!AY41="","-",'3g Gas distribution charges'!AY41*'2d Gas distribution'!AX28*3.65)</f>
        <v>-</v>
      </c>
      <c r="AY93" s="81" t="str">
        <f>IF('3g Gas distribution charges'!AZ41="","-",'3g Gas distribution charges'!AZ41*'2d Gas distribution'!AY28*3.65)</f>
        <v>-</v>
      </c>
      <c r="AZ93" s="81" t="str">
        <f>IF('3g Gas distribution charges'!BA41="","-",'3g Gas distribution charges'!BA41*'2d Gas distribution'!AZ28*3.65)</f>
        <v>-</v>
      </c>
      <c r="BA93" s="81" t="str">
        <f>IF('3g Gas distribution charges'!BB41="","-",'3g Gas distribution charges'!BB41*'2d Gas distribution'!BA28*3.65)</f>
        <v>-</v>
      </c>
      <c r="BB93" s="81" t="str">
        <f>IF('3g Gas distribution charges'!BC41="","-",'3g Gas distribution charges'!BC41*'2d Gas distribution'!BB28*3.65)</f>
        <v>-</v>
      </c>
      <c r="BC93" s="81" t="str">
        <f>IF('3g Gas distribution charges'!BD41="","-",'3g Gas distribution charges'!BD41*'2d Gas distribution'!BC28*3.65)</f>
        <v>-</v>
      </c>
    </row>
    <row r="94" spans="1:55" s="14" customFormat="1" ht="11.5">
      <c r="A94" s="10"/>
      <c r="B94" s="201"/>
      <c r="C94" s="201"/>
      <c r="D94" s="72" t="s">
        <v>159</v>
      </c>
      <c r="E94" s="200"/>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t="str">
        <f>IF('3g Gas distribution charges'!AG42="","-",'3g Gas distribution charges'!AG42*'2d Gas distribution'!AF29*3.65)</f>
        <v>-</v>
      </c>
      <c r="AG94" s="81" t="str">
        <f>IF('3g Gas distribution charges'!AH42="","-",'3g Gas distribution charges'!AH42*'2d Gas distribution'!AG29*3.65)</f>
        <v>-</v>
      </c>
      <c r="AH94" s="81" t="str">
        <f>IF('3g Gas distribution charges'!AI42="","-",'3g Gas distribution charges'!AI42*'2d Gas distribution'!AH29*3.65)</f>
        <v>-</v>
      </c>
      <c r="AI94" s="81" t="str">
        <f>IF('3g Gas distribution charges'!AJ42="","-",'3g Gas distribution charges'!AJ42*'2d Gas distribution'!AI29*3.65)</f>
        <v>-</v>
      </c>
      <c r="AJ94" s="81" t="str">
        <f>IF('3g Gas distribution charges'!AK42="","-",'3g Gas distribution charges'!AK42*'2d Gas distribution'!AJ29*3.65)</f>
        <v>-</v>
      </c>
      <c r="AK94" s="81" t="str">
        <f>IF('3g Gas distribution charges'!AL42="","-",'3g Gas distribution charges'!AL42*'2d Gas distribution'!AK29*3.65)</f>
        <v>-</v>
      </c>
      <c r="AL94" s="81" t="str">
        <f>IF('3g Gas distribution charges'!AM42="","-",'3g Gas distribution charges'!AM42*'2d Gas distribution'!AL29*3.65)</f>
        <v>-</v>
      </c>
      <c r="AM94" s="81" t="str">
        <f>IF('3g Gas distribution charges'!AN42="","-",'3g Gas distribution charges'!AN42*'2d Gas distribution'!AM29*3.65)</f>
        <v>-</v>
      </c>
      <c r="AN94" s="81" t="str">
        <f>IF('3g Gas distribution charges'!AO42="","-",'3g Gas distribution charges'!AO42*'2d Gas distribution'!AN29*3.65)</f>
        <v>-</v>
      </c>
      <c r="AO94" s="81" t="str">
        <f>IF('3g Gas distribution charges'!AP42="","-",'3g Gas distribution charges'!AP42*'2d Gas distribution'!AO29*3.65)</f>
        <v>-</v>
      </c>
      <c r="AP94" s="81" t="str">
        <f>IF('3g Gas distribution charges'!AQ42="","-",'3g Gas distribution charges'!AQ42*'2d Gas distribution'!AP29*3.65)</f>
        <v>-</v>
      </c>
      <c r="AQ94" s="81" t="str">
        <f>IF('3g Gas distribution charges'!AR42="","-",'3g Gas distribution charges'!AR42*'2d Gas distribution'!AQ29*3.65)</f>
        <v>-</v>
      </c>
      <c r="AR94" s="81" t="str">
        <f>IF('3g Gas distribution charges'!AS42="","-",'3g Gas distribution charges'!AS42*'2d Gas distribution'!AR29*3.65)</f>
        <v>-</v>
      </c>
      <c r="AS94" s="81" t="str">
        <f>IF('3g Gas distribution charges'!AT42="","-",'3g Gas distribution charges'!AT42*'2d Gas distribution'!AS29*3.65)</f>
        <v>-</v>
      </c>
      <c r="AT94" s="81" t="str">
        <f>IF('3g Gas distribution charges'!AU42="","-",'3g Gas distribution charges'!AU42*'2d Gas distribution'!AT29*3.65)</f>
        <v>-</v>
      </c>
      <c r="AU94" s="81" t="str">
        <f>IF('3g Gas distribution charges'!AV42="","-",'3g Gas distribution charges'!AV42*'2d Gas distribution'!AU29*3.65)</f>
        <v>-</v>
      </c>
      <c r="AV94" s="81" t="str">
        <f>IF('3g Gas distribution charges'!AW42="","-",'3g Gas distribution charges'!AW42*'2d Gas distribution'!AV29*3.65)</f>
        <v>-</v>
      </c>
      <c r="AW94" s="81" t="str">
        <f>IF('3g Gas distribution charges'!AX42="","-",'3g Gas distribution charges'!AX42*'2d Gas distribution'!AW29*3.65)</f>
        <v>-</v>
      </c>
      <c r="AX94" s="81" t="str">
        <f>IF('3g Gas distribution charges'!AY42="","-",'3g Gas distribution charges'!AY42*'2d Gas distribution'!AX29*3.65)</f>
        <v>-</v>
      </c>
      <c r="AY94" s="81" t="str">
        <f>IF('3g Gas distribution charges'!AZ42="","-",'3g Gas distribution charges'!AZ42*'2d Gas distribution'!AY29*3.65)</f>
        <v>-</v>
      </c>
      <c r="AZ94" s="81" t="str">
        <f>IF('3g Gas distribution charges'!BA42="","-",'3g Gas distribution charges'!BA42*'2d Gas distribution'!AZ29*3.65)</f>
        <v>-</v>
      </c>
      <c r="BA94" s="81" t="str">
        <f>IF('3g Gas distribution charges'!BB42="","-",'3g Gas distribution charges'!BB42*'2d Gas distribution'!BA29*3.65)</f>
        <v>-</v>
      </c>
      <c r="BB94" s="81" t="str">
        <f>IF('3g Gas distribution charges'!BC42="","-",'3g Gas distribution charges'!BC42*'2d Gas distribution'!BB29*3.65)</f>
        <v>-</v>
      </c>
      <c r="BC94" s="81" t="str">
        <f>IF('3g Gas distribution charges'!BD42="","-",'3g Gas distribution charges'!BD42*'2d Gas distribution'!BC29*3.65)</f>
        <v>-</v>
      </c>
    </row>
    <row r="95" spans="1:55" s="14" customFormat="1" ht="11.5">
      <c r="A95" s="10"/>
      <c r="B95" s="201"/>
      <c r="C95" s="201"/>
      <c r="D95" s="72" t="s">
        <v>160</v>
      </c>
      <c r="E95" s="200"/>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t="str">
        <f>IF('3g Gas distribution charges'!AG43="","-",'3g Gas distribution charges'!AG43*'2d Gas distribution'!AF30*3.65)</f>
        <v>-</v>
      </c>
      <c r="AG95" s="81" t="str">
        <f>IF('3g Gas distribution charges'!AH43="","-",'3g Gas distribution charges'!AH43*'2d Gas distribution'!AG30*3.65)</f>
        <v>-</v>
      </c>
      <c r="AH95" s="81" t="str">
        <f>IF('3g Gas distribution charges'!AI43="","-",'3g Gas distribution charges'!AI43*'2d Gas distribution'!AH30*3.65)</f>
        <v>-</v>
      </c>
      <c r="AI95" s="81" t="str">
        <f>IF('3g Gas distribution charges'!AJ43="","-",'3g Gas distribution charges'!AJ43*'2d Gas distribution'!AI30*3.65)</f>
        <v>-</v>
      </c>
      <c r="AJ95" s="81" t="str">
        <f>IF('3g Gas distribution charges'!AK43="","-",'3g Gas distribution charges'!AK43*'2d Gas distribution'!AJ30*3.65)</f>
        <v>-</v>
      </c>
      <c r="AK95" s="81" t="str">
        <f>IF('3g Gas distribution charges'!AL43="","-",'3g Gas distribution charges'!AL43*'2d Gas distribution'!AK30*3.65)</f>
        <v>-</v>
      </c>
      <c r="AL95" s="81" t="str">
        <f>IF('3g Gas distribution charges'!AM43="","-",'3g Gas distribution charges'!AM43*'2d Gas distribution'!AL30*3.65)</f>
        <v>-</v>
      </c>
      <c r="AM95" s="81" t="str">
        <f>IF('3g Gas distribution charges'!AN43="","-",'3g Gas distribution charges'!AN43*'2d Gas distribution'!AM30*3.65)</f>
        <v>-</v>
      </c>
      <c r="AN95" s="81" t="str">
        <f>IF('3g Gas distribution charges'!AO43="","-",'3g Gas distribution charges'!AO43*'2d Gas distribution'!AN30*3.65)</f>
        <v>-</v>
      </c>
      <c r="AO95" s="81" t="str">
        <f>IF('3g Gas distribution charges'!AP43="","-",'3g Gas distribution charges'!AP43*'2d Gas distribution'!AO30*3.65)</f>
        <v>-</v>
      </c>
      <c r="AP95" s="81" t="str">
        <f>IF('3g Gas distribution charges'!AQ43="","-",'3g Gas distribution charges'!AQ43*'2d Gas distribution'!AP30*3.65)</f>
        <v>-</v>
      </c>
      <c r="AQ95" s="81" t="str">
        <f>IF('3g Gas distribution charges'!AR43="","-",'3g Gas distribution charges'!AR43*'2d Gas distribution'!AQ30*3.65)</f>
        <v>-</v>
      </c>
      <c r="AR95" s="81" t="str">
        <f>IF('3g Gas distribution charges'!AS43="","-",'3g Gas distribution charges'!AS43*'2d Gas distribution'!AR30*3.65)</f>
        <v>-</v>
      </c>
      <c r="AS95" s="81" t="str">
        <f>IF('3g Gas distribution charges'!AT43="","-",'3g Gas distribution charges'!AT43*'2d Gas distribution'!AS30*3.65)</f>
        <v>-</v>
      </c>
      <c r="AT95" s="81" t="str">
        <f>IF('3g Gas distribution charges'!AU43="","-",'3g Gas distribution charges'!AU43*'2d Gas distribution'!AT30*3.65)</f>
        <v>-</v>
      </c>
      <c r="AU95" s="81" t="str">
        <f>IF('3g Gas distribution charges'!AV43="","-",'3g Gas distribution charges'!AV43*'2d Gas distribution'!AU30*3.65)</f>
        <v>-</v>
      </c>
      <c r="AV95" s="81" t="str">
        <f>IF('3g Gas distribution charges'!AW43="","-",'3g Gas distribution charges'!AW43*'2d Gas distribution'!AV30*3.65)</f>
        <v>-</v>
      </c>
      <c r="AW95" s="81" t="str">
        <f>IF('3g Gas distribution charges'!AX43="","-",'3g Gas distribution charges'!AX43*'2d Gas distribution'!AW30*3.65)</f>
        <v>-</v>
      </c>
      <c r="AX95" s="81" t="str">
        <f>IF('3g Gas distribution charges'!AY43="","-",'3g Gas distribution charges'!AY43*'2d Gas distribution'!AX30*3.65)</f>
        <v>-</v>
      </c>
      <c r="AY95" s="81" t="str">
        <f>IF('3g Gas distribution charges'!AZ43="","-",'3g Gas distribution charges'!AZ43*'2d Gas distribution'!AY30*3.65)</f>
        <v>-</v>
      </c>
      <c r="AZ95" s="81" t="str">
        <f>IF('3g Gas distribution charges'!BA43="","-",'3g Gas distribution charges'!BA43*'2d Gas distribution'!AZ30*3.65)</f>
        <v>-</v>
      </c>
      <c r="BA95" s="81" t="str">
        <f>IF('3g Gas distribution charges'!BB43="","-",'3g Gas distribution charges'!BB43*'2d Gas distribution'!BA30*3.65)</f>
        <v>-</v>
      </c>
      <c r="BB95" s="81" t="str">
        <f>IF('3g Gas distribution charges'!BC43="","-",'3g Gas distribution charges'!BC43*'2d Gas distribution'!BB30*3.65)</f>
        <v>-</v>
      </c>
      <c r="BC95" s="81" t="str">
        <f>IF('3g Gas distribution charges'!BD43="","-",'3g Gas distribution charges'!BD43*'2d Gas distribution'!BC30*3.65)</f>
        <v>-</v>
      </c>
    </row>
    <row r="96" spans="1:55" s="14" customFormat="1" ht="11.5">
      <c r="A96" s="10"/>
      <c r="B96" s="201"/>
      <c r="C96" s="201"/>
      <c r="D96" s="72" t="s">
        <v>161</v>
      </c>
      <c r="E96" s="200"/>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t="str">
        <f>IF('3g Gas distribution charges'!AG44="","-",'3g Gas distribution charges'!AG44*'2d Gas distribution'!AF31*3.65)</f>
        <v>-</v>
      </c>
      <c r="AG96" s="81" t="str">
        <f>IF('3g Gas distribution charges'!AH44="","-",'3g Gas distribution charges'!AH44*'2d Gas distribution'!AG31*3.65)</f>
        <v>-</v>
      </c>
      <c r="AH96" s="81" t="str">
        <f>IF('3g Gas distribution charges'!AI44="","-",'3g Gas distribution charges'!AI44*'2d Gas distribution'!AH31*3.65)</f>
        <v>-</v>
      </c>
      <c r="AI96" s="81" t="str">
        <f>IF('3g Gas distribution charges'!AJ44="","-",'3g Gas distribution charges'!AJ44*'2d Gas distribution'!AI31*3.65)</f>
        <v>-</v>
      </c>
      <c r="AJ96" s="81" t="str">
        <f>IF('3g Gas distribution charges'!AK44="","-",'3g Gas distribution charges'!AK44*'2d Gas distribution'!AJ31*3.65)</f>
        <v>-</v>
      </c>
      <c r="AK96" s="81" t="str">
        <f>IF('3g Gas distribution charges'!AL44="","-",'3g Gas distribution charges'!AL44*'2d Gas distribution'!AK31*3.65)</f>
        <v>-</v>
      </c>
      <c r="AL96" s="81" t="str">
        <f>IF('3g Gas distribution charges'!AM44="","-",'3g Gas distribution charges'!AM44*'2d Gas distribution'!AL31*3.65)</f>
        <v>-</v>
      </c>
      <c r="AM96" s="81" t="str">
        <f>IF('3g Gas distribution charges'!AN44="","-",'3g Gas distribution charges'!AN44*'2d Gas distribution'!AM31*3.65)</f>
        <v>-</v>
      </c>
      <c r="AN96" s="81" t="str">
        <f>IF('3g Gas distribution charges'!AO44="","-",'3g Gas distribution charges'!AO44*'2d Gas distribution'!AN31*3.65)</f>
        <v>-</v>
      </c>
      <c r="AO96" s="81" t="str">
        <f>IF('3g Gas distribution charges'!AP44="","-",'3g Gas distribution charges'!AP44*'2d Gas distribution'!AO31*3.65)</f>
        <v>-</v>
      </c>
      <c r="AP96" s="81" t="str">
        <f>IF('3g Gas distribution charges'!AQ44="","-",'3g Gas distribution charges'!AQ44*'2d Gas distribution'!AP31*3.65)</f>
        <v>-</v>
      </c>
      <c r="AQ96" s="81" t="str">
        <f>IF('3g Gas distribution charges'!AR44="","-",'3g Gas distribution charges'!AR44*'2d Gas distribution'!AQ31*3.65)</f>
        <v>-</v>
      </c>
      <c r="AR96" s="81" t="str">
        <f>IF('3g Gas distribution charges'!AS44="","-",'3g Gas distribution charges'!AS44*'2d Gas distribution'!AR31*3.65)</f>
        <v>-</v>
      </c>
      <c r="AS96" s="81" t="str">
        <f>IF('3g Gas distribution charges'!AT44="","-",'3g Gas distribution charges'!AT44*'2d Gas distribution'!AS31*3.65)</f>
        <v>-</v>
      </c>
      <c r="AT96" s="81" t="str">
        <f>IF('3g Gas distribution charges'!AU44="","-",'3g Gas distribution charges'!AU44*'2d Gas distribution'!AT31*3.65)</f>
        <v>-</v>
      </c>
      <c r="AU96" s="81" t="str">
        <f>IF('3g Gas distribution charges'!AV44="","-",'3g Gas distribution charges'!AV44*'2d Gas distribution'!AU31*3.65)</f>
        <v>-</v>
      </c>
      <c r="AV96" s="81" t="str">
        <f>IF('3g Gas distribution charges'!AW44="","-",'3g Gas distribution charges'!AW44*'2d Gas distribution'!AV31*3.65)</f>
        <v>-</v>
      </c>
      <c r="AW96" s="81" t="str">
        <f>IF('3g Gas distribution charges'!AX44="","-",'3g Gas distribution charges'!AX44*'2d Gas distribution'!AW31*3.65)</f>
        <v>-</v>
      </c>
      <c r="AX96" s="81" t="str">
        <f>IF('3g Gas distribution charges'!AY44="","-",'3g Gas distribution charges'!AY44*'2d Gas distribution'!AX31*3.65)</f>
        <v>-</v>
      </c>
      <c r="AY96" s="81" t="str">
        <f>IF('3g Gas distribution charges'!AZ44="","-",'3g Gas distribution charges'!AZ44*'2d Gas distribution'!AY31*3.65)</f>
        <v>-</v>
      </c>
      <c r="AZ96" s="81" t="str">
        <f>IF('3g Gas distribution charges'!BA44="","-",'3g Gas distribution charges'!BA44*'2d Gas distribution'!AZ31*3.65)</f>
        <v>-</v>
      </c>
      <c r="BA96" s="81" t="str">
        <f>IF('3g Gas distribution charges'!BB44="","-",'3g Gas distribution charges'!BB44*'2d Gas distribution'!BA31*3.65)</f>
        <v>-</v>
      </c>
      <c r="BB96" s="81" t="str">
        <f>IF('3g Gas distribution charges'!BC44="","-",'3g Gas distribution charges'!BC44*'2d Gas distribution'!BB31*3.65)</f>
        <v>-</v>
      </c>
      <c r="BC96" s="81" t="str">
        <f>IF('3g Gas distribution charges'!BD44="","-",'3g Gas distribution charges'!BD44*'2d Gas distribution'!BC31*3.65)</f>
        <v>-</v>
      </c>
    </row>
    <row r="97" spans="1:55" s="14" customFormat="1" ht="11.5">
      <c r="A97" s="10"/>
      <c r="B97" s="201"/>
      <c r="C97" s="201"/>
      <c r="D97" s="72" t="s">
        <v>162</v>
      </c>
      <c r="E97" s="200"/>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t="str">
        <f>IF('3g Gas distribution charges'!AG45="","-",'3g Gas distribution charges'!AG45*'2d Gas distribution'!AF32*3.65)</f>
        <v>-</v>
      </c>
      <c r="AG97" s="81" t="str">
        <f>IF('3g Gas distribution charges'!AH45="","-",'3g Gas distribution charges'!AH45*'2d Gas distribution'!AG32*3.65)</f>
        <v>-</v>
      </c>
      <c r="AH97" s="81" t="str">
        <f>IF('3g Gas distribution charges'!AI45="","-",'3g Gas distribution charges'!AI45*'2d Gas distribution'!AH32*3.65)</f>
        <v>-</v>
      </c>
      <c r="AI97" s="81" t="str">
        <f>IF('3g Gas distribution charges'!AJ45="","-",'3g Gas distribution charges'!AJ45*'2d Gas distribution'!AI32*3.65)</f>
        <v>-</v>
      </c>
      <c r="AJ97" s="81" t="str">
        <f>IF('3g Gas distribution charges'!AK45="","-",'3g Gas distribution charges'!AK45*'2d Gas distribution'!AJ32*3.65)</f>
        <v>-</v>
      </c>
      <c r="AK97" s="81" t="str">
        <f>IF('3g Gas distribution charges'!AL45="","-",'3g Gas distribution charges'!AL45*'2d Gas distribution'!AK32*3.65)</f>
        <v>-</v>
      </c>
      <c r="AL97" s="81" t="str">
        <f>IF('3g Gas distribution charges'!AM45="","-",'3g Gas distribution charges'!AM45*'2d Gas distribution'!AL32*3.65)</f>
        <v>-</v>
      </c>
      <c r="AM97" s="81" t="str">
        <f>IF('3g Gas distribution charges'!AN45="","-",'3g Gas distribution charges'!AN45*'2d Gas distribution'!AM32*3.65)</f>
        <v>-</v>
      </c>
      <c r="AN97" s="81" t="str">
        <f>IF('3g Gas distribution charges'!AO45="","-",'3g Gas distribution charges'!AO45*'2d Gas distribution'!AN32*3.65)</f>
        <v>-</v>
      </c>
      <c r="AO97" s="81" t="str">
        <f>IF('3g Gas distribution charges'!AP45="","-",'3g Gas distribution charges'!AP45*'2d Gas distribution'!AO32*3.65)</f>
        <v>-</v>
      </c>
      <c r="AP97" s="81" t="str">
        <f>IF('3g Gas distribution charges'!AQ45="","-",'3g Gas distribution charges'!AQ45*'2d Gas distribution'!AP32*3.65)</f>
        <v>-</v>
      </c>
      <c r="AQ97" s="81" t="str">
        <f>IF('3g Gas distribution charges'!AR45="","-",'3g Gas distribution charges'!AR45*'2d Gas distribution'!AQ32*3.65)</f>
        <v>-</v>
      </c>
      <c r="AR97" s="81" t="str">
        <f>IF('3g Gas distribution charges'!AS45="","-",'3g Gas distribution charges'!AS45*'2d Gas distribution'!AR32*3.65)</f>
        <v>-</v>
      </c>
      <c r="AS97" s="81" t="str">
        <f>IF('3g Gas distribution charges'!AT45="","-",'3g Gas distribution charges'!AT45*'2d Gas distribution'!AS32*3.65)</f>
        <v>-</v>
      </c>
      <c r="AT97" s="81" t="str">
        <f>IF('3g Gas distribution charges'!AU45="","-",'3g Gas distribution charges'!AU45*'2d Gas distribution'!AT32*3.65)</f>
        <v>-</v>
      </c>
      <c r="AU97" s="81" t="str">
        <f>IF('3g Gas distribution charges'!AV45="","-",'3g Gas distribution charges'!AV45*'2d Gas distribution'!AU32*3.65)</f>
        <v>-</v>
      </c>
      <c r="AV97" s="81" t="str">
        <f>IF('3g Gas distribution charges'!AW45="","-",'3g Gas distribution charges'!AW45*'2d Gas distribution'!AV32*3.65)</f>
        <v>-</v>
      </c>
      <c r="AW97" s="81" t="str">
        <f>IF('3g Gas distribution charges'!AX45="","-",'3g Gas distribution charges'!AX45*'2d Gas distribution'!AW32*3.65)</f>
        <v>-</v>
      </c>
      <c r="AX97" s="81" t="str">
        <f>IF('3g Gas distribution charges'!AY45="","-",'3g Gas distribution charges'!AY45*'2d Gas distribution'!AX32*3.65)</f>
        <v>-</v>
      </c>
      <c r="AY97" s="81" t="str">
        <f>IF('3g Gas distribution charges'!AZ45="","-",'3g Gas distribution charges'!AZ45*'2d Gas distribution'!AY32*3.65)</f>
        <v>-</v>
      </c>
      <c r="AZ97" s="81" t="str">
        <f>IF('3g Gas distribution charges'!BA45="","-",'3g Gas distribution charges'!BA45*'2d Gas distribution'!AZ32*3.65)</f>
        <v>-</v>
      </c>
      <c r="BA97" s="81" t="str">
        <f>IF('3g Gas distribution charges'!BB45="","-",'3g Gas distribution charges'!BB45*'2d Gas distribution'!BA32*3.65)</f>
        <v>-</v>
      </c>
      <c r="BB97" s="81" t="str">
        <f>IF('3g Gas distribution charges'!BC45="","-",'3g Gas distribution charges'!BC45*'2d Gas distribution'!BB32*3.65)</f>
        <v>-</v>
      </c>
      <c r="BC97" s="81" t="str">
        <f>IF('3g Gas distribution charges'!BD45="","-",'3g Gas distribution charges'!BD45*'2d Gas distribution'!BC32*3.65)</f>
        <v>-</v>
      </c>
    </row>
    <row r="98" spans="1:55" s="14" customFormat="1" ht="11.5">
      <c r="A98" s="10"/>
      <c r="B98" s="201"/>
      <c r="C98" s="201"/>
      <c r="D98" s="72" t="s">
        <v>163</v>
      </c>
      <c r="E98" s="200"/>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t="str">
        <f>IF('3g Gas distribution charges'!AG46="","-",'3g Gas distribution charges'!AG46*'2d Gas distribution'!AF33*3.65)</f>
        <v>-</v>
      </c>
      <c r="AG98" s="81" t="str">
        <f>IF('3g Gas distribution charges'!AH46="","-",'3g Gas distribution charges'!AH46*'2d Gas distribution'!AG33*3.65)</f>
        <v>-</v>
      </c>
      <c r="AH98" s="81" t="str">
        <f>IF('3g Gas distribution charges'!AI46="","-",'3g Gas distribution charges'!AI46*'2d Gas distribution'!AH33*3.65)</f>
        <v>-</v>
      </c>
      <c r="AI98" s="81" t="str">
        <f>IF('3g Gas distribution charges'!AJ46="","-",'3g Gas distribution charges'!AJ46*'2d Gas distribution'!AI33*3.65)</f>
        <v>-</v>
      </c>
      <c r="AJ98" s="81" t="str">
        <f>IF('3g Gas distribution charges'!AK46="","-",'3g Gas distribution charges'!AK46*'2d Gas distribution'!AJ33*3.65)</f>
        <v>-</v>
      </c>
      <c r="AK98" s="81" t="str">
        <f>IF('3g Gas distribution charges'!AL46="","-",'3g Gas distribution charges'!AL46*'2d Gas distribution'!AK33*3.65)</f>
        <v>-</v>
      </c>
      <c r="AL98" s="81" t="str">
        <f>IF('3g Gas distribution charges'!AM46="","-",'3g Gas distribution charges'!AM46*'2d Gas distribution'!AL33*3.65)</f>
        <v>-</v>
      </c>
      <c r="AM98" s="81" t="str">
        <f>IF('3g Gas distribution charges'!AN46="","-",'3g Gas distribution charges'!AN46*'2d Gas distribution'!AM33*3.65)</f>
        <v>-</v>
      </c>
      <c r="AN98" s="81" t="str">
        <f>IF('3g Gas distribution charges'!AO46="","-",'3g Gas distribution charges'!AO46*'2d Gas distribution'!AN33*3.65)</f>
        <v>-</v>
      </c>
      <c r="AO98" s="81" t="str">
        <f>IF('3g Gas distribution charges'!AP46="","-",'3g Gas distribution charges'!AP46*'2d Gas distribution'!AO33*3.65)</f>
        <v>-</v>
      </c>
      <c r="AP98" s="81" t="str">
        <f>IF('3g Gas distribution charges'!AQ46="","-",'3g Gas distribution charges'!AQ46*'2d Gas distribution'!AP33*3.65)</f>
        <v>-</v>
      </c>
      <c r="AQ98" s="81" t="str">
        <f>IF('3g Gas distribution charges'!AR46="","-",'3g Gas distribution charges'!AR46*'2d Gas distribution'!AQ33*3.65)</f>
        <v>-</v>
      </c>
      <c r="AR98" s="81" t="str">
        <f>IF('3g Gas distribution charges'!AS46="","-",'3g Gas distribution charges'!AS46*'2d Gas distribution'!AR33*3.65)</f>
        <v>-</v>
      </c>
      <c r="AS98" s="81" t="str">
        <f>IF('3g Gas distribution charges'!AT46="","-",'3g Gas distribution charges'!AT46*'2d Gas distribution'!AS33*3.65)</f>
        <v>-</v>
      </c>
      <c r="AT98" s="81" t="str">
        <f>IF('3g Gas distribution charges'!AU46="","-",'3g Gas distribution charges'!AU46*'2d Gas distribution'!AT33*3.65)</f>
        <v>-</v>
      </c>
      <c r="AU98" s="81" t="str">
        <f>IF('3g Gas distribution charges'!AV46="","-",'3g Gas distribution charges'!AV46*'2d Gas distribution'!AU33*3.65)</f>
        <v>-</v>
      </c>
      <c r="AV98" s="81" t="str">
        <f>IF('3g Gas distribution charges'!AW46="","-",'3g Gas distribution charges'!AW46*'2d Gas distribution'!AV33*3.65)</f>
        <v>-</v>
      </c>
      <c r="AW98" s="81" t="str">
        <f>IF('3g Gas distribution charges'!AX46="","-",'3g Gas distribution charges'!AX46*'2d Gas distribution'!AW33*3.65)</f>
        <v>-</v>
      </c>
      <c r="AX98" s="81" t="str">
        <f>IF('3g Gas distribution charges'!AY46="","-",'3g Gas distribution charges'!AY46*'2d Gas distribution'!AX33*3.65)</f>
        <v>-</v>
      </c>
      <c r="AY98" s="81" t="str">
        <f>IF('3g Gas distribution charges'!AZ46="","-",'3g Gas distribution charges'!AZ46*'2d Gas distribution'!AY33*3.65)</f>
        <v>-</v>
      </c>
      <c r="AZ98" s="81" t="str">
        <f>IF('3g Gas distribution charges'!BA46="","-",'3g Gas distribution charges'!BA46*'2d Gas distribution'!AZ33*3.65)</f>
        <v>-</v>
      </c>
      <c r="BA98" s="81" t="str">
        <f>IF('3g Gas distribution charges'!BB46="","-",'3g Gas distribution charges'!BB46*'2d Gas distribution'!BA33*3.65)</f>
        <v>-</v>
      </c>
      <c r="BB98" s="81" t="str">
        <f>IF('3g Gas distribution charges'!BC46="","-",'3g Gas distribution charges'!BC46*'2d Gas distribution'!BB33*3.65)</f>
        <v>-</v>
      </c>
      <c r="BC98" s="81" t="str">
        <f>IF('3g Gas distribution charges'!BD46="","-",'3g Gas distribution charges'!BD46*'2d Gas distribution'!BC33*3.65)</f>
        <v>-</v>
      </c>
    </row>
    <row r="99" spans="1:55" s="14" customFormat="1" ht="11.5">
      <c r="A99" s="10"/>
      <c r="B99" s="201"/>
      <c r="C99" s="201"/>
      <c r="D99" s="72" t="s">
        <v>164</v>
      </c>
      <c r="E99" s="200"/>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t="str">
        <f>IF('3g Gas distribution charges'!AG47="","-",'3g Gas distribution charges'!AG47*'2d Gas distribution'!AF34*3.65)</f>
        <v>-</v>
      </c>
      <c r="AG99" s="81" t="str">
        <f>IF('3g Gas distribution charges'!AH47="","-",'3g Gas distribution charges'!AH47*'2d Gas distribution'!AG34*3.65)</f>
        <v>-</v>
      </c>
      <c r="AH99" s="81" t="str">
        <f>IF('3g Gas distribution charges'!AI47="","-",'3g Gas distribution charges'!AI47*'2d Gas distribution'!AH34*3.65)</f>
        <v>-</v>
      </c>
      <c r="AI99" s="81" t="str">
        <f>IF('3g Gas distribution charges'!AJ47="","-",'3g Gas distribution charges'!AJ47*'2d Gas distribution'!AI34*3.65)</f>
        <v>-</v>
      </c>
      <c r="AJ99" s="81" t="str">
        <f>IF('3g Gas distribution charges'!AK47="","-",'3g Gas distribution charges'!AK47*'2d Gas distribution'!AJ34*3.65)</f>
        <v>-</v>
      </c>
      <c r="AK99" s="81" t="str">
        <f>IF('3g Gas distribution charges'!AL47="","-",'3g Gas distribution charges'!AL47*'2d Gas distribution'!AK34*3.65)</f>
        <v>-</v>
      </c>
      <c r="AL99" s="81" t="str">
        <f>IF('3g Gas distribution charges'!AM47="","-",'3g Gas distribution charges'!AM47*'2d Gas distribution'!AL34*3.65)</f>
        <v>-</v>
      </c>
      <c r="AM99" s="81" t="str">
        <f>IF('3g Gas distribution charges'!AN47="","-",'3g Gas distribution charges'!AN47*'2d Gas distribution'!AM34*3.65)</f>
        <v>-</v>
      </c>
      <c r="AN99" s="81" t="str">
        <f>IF('3g Gas distribution charges'!AO47="","-",'3g Gas distribution charges'!AO47*'2d Gas distribution'!AN34*3.65)</f>
        <v>-</v>
      </c>
      <c r="AO99" s="81" t="str">
        <f>IF('3g Gas distribution charges'!AP47="","-",'3g Gas distribution charges'!AP47*'2d Gas distribution'!AO34*3.65)</f>
        <v>-</v>
      </c>
      <c r="AP99" s="81" t="str">
        <f>IF('3g Gas distribution charges'!AQ47="","-",'3g Gas distribution charges'!AQ47*'2d Gas distribution'!AP34*3.65)</f>
        <v>-</v>
      </c>
      <c r="AQ99" s="81" t="str">
        <f>IF('3g Gas distribution charges'!AR47="","-",'3g Gas distribution charges'!AR47*'2d Gas distribution'!AQ34*3.65)</f>
        <v>-</v>
      </c>
      <c r="AR99" s="81" t="str">
        <f>IF('3g Gas distribution charges'!AS47="","-",'3g Gas distribution charges'!AS47*'2d Gas distribution'!AR34*3.65)</f>
        <v>-</v>
      </c>
      <c r="AS99" s="81" t="str">
        <f>IF('3g Gas distribution charges'!AT47="","-",'3g Gas distribution charges'!AT47*'2d Gas distribution'!AS34*3.65)</f>
        <v>-</v>
      </c>
      <c r="AT99" s="81" t="str">
        <f>IF('3g Gas distribution charges'!AU47="","-",'3g Gas distribution charges'!AU47*'2d Gas distribution'!AT34*3.65)</f>
        <v>-</v>
      </c>
      <c r="AU99" s="81" t="str">
        <f>IF('3g Gas distribution charges'!AV47="","-",'3g Gas distribution charges'!AV47*'2d Gas distribution'!AU34*3.65)</f>
        <v>-</v>
      </c>
      <c r="AV99" s="81" t="str">
        <f>IF('3g Gas distribution charges'!AW47="","-",'3g Gas distribution charges'!AW47*'2d Gas distribution'!AV34*3.65)</f>
        <v>-</v>
      </c>
      <c r="AW99" s="81" t="str">
        <f>IF('3g Gas distribution charges'!AX47="","-",'3g Gas distribution charges'!AX47*'2d Gas distribution'!AW34*3.65)</f>
        <v>-</v>
      </c>
      <c r="AX99" s="81" t="str">
        <f>IF('3g Gas distribution charges'!AY47="","-",'3g Gas distribution charges'!AY47*'2d Gas distribution'!AX34*3.65)</f>
        <v>-</v>
      </c>
      <c r="AY99" s="81" t="str">
        <f>IF('3g Gas distribution charges'!AZ47="","-",'3g Gas distribution charges'!AZ47*'2d Gas distribution'!AY34*3.65)</f>
        <v>-</v>
      </c>
      <c r="AZ99" s="81" t="str">
        <f>IF('3g Gas distribution charges'!BA47="","-",'3g Gas distribution charges'!BA47*'2d Gas distribution'!AZ34*3.65)</f>
        <v>-</v>
      </c>
      <c r="BA99" s="81" t="str">
        <f>IF('3g Gas distribution charges'!BB47="","-",'3g Gas distribution charges'!BB47*'2d Gas distribution'!BA34*3.65)</f>
        <v>-</v>
      </c>
      <c r="BB99" s="81" t="str">
        <f>IF('3g Gas distribution charges'!BC47="","-",'3g Gas distribution charges'!BC47*'2d Gas distribution'!BB34*3.65)</f>
        <v>-</v>
      </c>
      <c r="BC99" s="81" t="str">
        <f>IF('3g Gas distribution charges'!BD47="","-",'3g Gas distribution charges'!BD47*'2d Gas distribution'!BC34*3.65)</f>
        <v>-</v>
      </c>
    </row>
    <row r="100" spans="1:55" s="14" customFormat="1" ht="11.5">
      <c r="A100" s="10"/>
      <c r="B100" s="201"/>
      <c r="C100" s="201"/>
      <c r="D100" s="72" t="s">
        <v>165</v>
      </c>
      <c r="E100" s="200"/>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t="str">
        <f>IF('3g Gas distribution charges'!AG48="","-",'3g Gas distribution charges'!AG48*'2d Gas distribution'!AF35*3.65)</f>
        <v>-</v>
      </c>
      <c r="AG100" s="81" t="str">
        <f>IF('3g Gas distribution charges'!AH48="","-",'3g Gas distribution charges'!AH48*'2d Gas distribution'!AG35*3.65)</f>
        <v>-</v>
      </c>
      <c r="AH100" s="81" t="str">
        <f>IF('3g Gas distribution charges'!AI48="","-",'3g Gas distribution charges'!AI48*'2d Gas distribution'!AH35*3.65)</f>
        <v>-</v>
      </c>
      <c r="AI100" s="81" t="str">
        <f>IF('3g Gas distribution charges'!AJ48="","-",'3g Gas distribution charges'!AJ48*'2d Gas distribution'!AI35*3.65)</f>
        <v>-</v>
      </c>
      <c r="AJ100" s="81" t="str">
        <f>IF('3g Gas distribution charges'!AK48="","-",'3g Gas distribution charges'!AK48*'2d Gas distribution'!AJ35*3.65)</f>
        <v>-</v>
      </c>
      <c r="AK100" s="81" t="str">
        <f>IF('3g Gas distribution charges'!AL48="","-",'3g Gas distribution charges'!AL48*'2d Gas distribution'!AK35*3.65)</f>
        <v>-</v>
      </c>
      <c r="AL100" s="81" t="str">
        <f>IF('3g Gas distribution charges'!AM48="","-",'3g Gas distribution charges'!AM48*'2d Gas distribution'!AL35*3.65)</f>
        <v>-</v>
      </c>
      <c r="AM100" s="81" t="str">
        <f>IF('3g Gas distribution charges'!AN48="","-",'3g Gas distribution charges'!AN48*'2d Gas distribution'!AM35*3.65)</f>
        <v>-</v>
      </c>
      <c r="AN100" s="81" t="str">
        <f>IF('3g Gas distribution charges'!AO48="","-",'3g Gas distribution charges'!AO48*'2d Gas distribution'!AN35*3.65)</f>
        <v>-</v>
      </c>
      <c r="AO100" s="81" t="str">
        <f>IF('3g Gas distribution charges'!AP48="","-",'3g Gas distribution charges'!AP48*'2d Gas distribution'!AO35*3.65)</f>
        <v>-</v>
      </c>
      <c r="AP100" s="81" t="str">
        <f>IF('3g Gas distribution charges'!AQ48="","-",'3g Gas distribution charges'!AQ48*'2d Gas distribution'!AP35*3.65)</f>
        <v>-</v>
      </c>
      <c r="AQ100" s="81" t="str">
        <f>IF('3g Gas distribution charges'!AR48="","-",'3g Gas distribution charges'!AR48*'2d Gas distribution'!AQ35*3.65)</f>
        <v>-</v>
      </c>
      <c r="AR100" s="81" t="str">
        <f>IF('3g Gas distribution charges'!AS48="","-",'3g Gas distribution charges'!AS48*'2d Gas distribution'!AR35*3.65)</f>
        <v>-</v>
      </c>
      <c r="AS100" s="81" t="str">
        <f>IF('3g Gas distribution charges'!AT48="","-",'3g Gas distribution charges'!AT48*'2d Gas distribution'!AS35*3.65)</f>
        <v>-</v>
      </c>
      <c r="AT100" s="81" t="str">
        <f>IF('3g Gas distribution charges'!AU48="","-",'3g Gas distribution charges'!AU48*'2d Gas distribution'!AT35*3.65)</f>
        <v>-</v>
      </c>
      <c r="AU100" s="81" t="str">
        <f>IF('3g Gas distribution charges'!AV48="","-",'3g Gas distribution charges'!AV48*'2d Gas distribution'!AU35*3.65)</f>
        <v>-</v>
      </c>
      <c r="AV100" s="81" t="str">
        <f>IF('3g Gas distribution charges'!AW48="","-",'3g Gas distribution charges'!AW48*'2d Gas distribution'!AV35*3.65)</f>
        <v>-</v>
      </c>
      <c r="AW100" s="81" t="str">
        <f>IF('3g Gas distribution charges'!AX48="","-",'3g Gas distribution charges'!AX48*'2d Gas distribution'!AW35*3.65)</f>
        <v>-</v>
      </c>
      <c r="AX100" s="81" t="str">
        <f>IF('3g Gas distribution charges'!AY48="","-",'3g Gas distribution charges'!AY48*'2d Gas distribution'!AX35*3.65)</f>
        <v>-</v>
      </c>
      <c r="AY100" s="81" t="str">
        <f>IF('3g Gas distribution charges'!AZ48="","-",'3g Gas distribution charges'!AZ48*'2d Gas distribution'!AY35*3.65)</f>
        <v>-</v>
      </c>
      <c r="AZ100" s="81" t="str">
        <f>IF('3g Gas distribution charges'!BA48="","-",'3g Gas distribution charges'!BA48*'2d Gas distribution'!AZ35*3.65)</f>
        <v>-</v>
      </c>
      <c r="BA100" s="81" t="str">
        <f>IF('3g Gas distribution charges'!BB48="","-",'3g Gas distribution charges'!BB48*'2d Gas distribution'!BA35*3.65)</f>
        <v>-</v>
      </c>
      <c r="BB100" s="81" t="str">
        <f>IF('3g Gas distribution charges'!BC48="","-",'3g Gas distribution charges'!BC48*'2d Gas distribution'!BB35*3.65)</f>
        <v>-</v>
      </c>
      <c r="BC100" s="81" t="str">
        <f>IF('3g Gas distribution charges'!BD48="","-",'3g Gas distribution charges'!BD48*'2d Gas distribution'!BC35*3.65)</f>
        <v>-</v>
      </c>
    </row>
    <row r="101" spans="1:55" s="14" customFormat="1" ht="11.5">
      <c r="A101" s="10"/>
      <c r="B101" s="201"/>
      <c r="C101" s="201"/>
      <c r="D101" s="72" t="s">
        <v>166</v>
      </c>
      <c r="E101" s="200"/>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t="str">
        <f>IF('3g Gas distribution charges'!AG49="","-",'3g Gas distribution charges'!AG49*'2d Gas distribution'!AF36*3.65)</f>
        <v>-</v>
      </c>
      <c r="AG101" s="81" t="str">
        <f>IF('3g Gas distribution charges'!AH49="","-",'3g Gas distribution charges'!AH49*'2d Gas distribution'!AG36*3.65)</f>
        <v>-</v>
      </c>
      <c r="AH101" s="81" t="str">
        <f>IF('3g Gas distribution charges'!AI49="","-",'3g Gas distribution charges'!AI49*'2d Gas distribution'!AH36*3.65)</f>
        <v>-</v>
      </c>
      <c r="AI101" s="81" t="str">
        <f>IF('3g Gas distribution charges'!AJ49="","-",'3g Gas distribution charges'!AJ49*'2d Gas distribution'!AI36*3.65)</f>
        <v>-</v>
      </c>
      <c r="AJ101" s="81" t="str">
        <f>IF('3g Gas distribution charges'!AK49="","-",'3g Gas distribution charges'!AK49*'2d Gas distribution'!AJ36*3.65)</f>
        <v>-</v>
      </c>
      <c r="AK101" s="81" t="str">
        <f>IF('3g Gas distribution charges'!AL49="","-",'3g Gas distribution charges'!AL49*'2d Gas distribution'!AK36*3.65)</f>
        <v>-</v>
      </c>
      <c r="AL101" s="81" t="str">
        <f>IF('3g Gas distribution charges'!AM49="","-",'3g Gas distribution charges'!AM49*'2d Gas distribution'!AL36*3.65)</f>
        <v>-</v>
      </c>
      <c r="AM101" s="81" t="str">
        <f>IF('3g Gas distribution charges'!AN49="","-",'3g Gas distribution charges'!AN49*'2d Gas distribution'!AM36*3.65)</f>
        <v>-</v>
      </c>
      <c r="AN101" s="81" t="str">
        <f>IF('3g Gas distribution charges'!AO49="","-",'3g Gas distribution charges'!AO49*'2d Gas distribution'!AN36*3.65)</f>
        <v>-</v>
      </c>
      <c r="AO101" s="81" t="str">
        <f>IF('3g Gas distribution charges'!AP49="","-",'3g Gas distribution charges'!AP49*'2d Gas distribution'!AO36*3.65)</f>
        <v>-</v>
      </c>
      <c r="AP101" s="81" t="str">
        <f>IF('3g Gas distribution charges'!AQ49="","-",'3g Gas distribution charges'!AQ49*'2d Gas distribution'!AP36*3.65)</f>
        <v>-</v>
      </c>
      <c r="AQ101" s="81" t="str">
        <f>IF('3g Gas distribution charges'!AR49="","-",'3g Gas distribution charges'!AR49*'2d Gas distribution'!AQ36*3.65)</f>
        <v>-</v>
      </c>
      <c r="AR101" s="81" t="str">
        <f>IF('3g Gas distribution charges'!AS49="","-",'3g Gas distribution charges'!AS49*'2d Gas distribution'!AR36*3.65)</f>
        <v>-</v>
      </c>
      <c r="AS101" s="81" t="str">
        <f>IF('3g Gas distribution charges'!AT49="","-",'3g Gas distribution charges'!AT49*'2d Gas distribution'!AS36*3.65)</f>
        <v>-</v>
      </c>
      <c r="AT101" s="81" t="str">
        <f>IF('3g Gas distribution charges'!AU49="","-",'3g Gas distribution charges'!AU49*'2d Gas distribution'!AT36*3.65)</f>
        <v>-</v>
      </c>
      <c r="AU101" s="81" t="str">
        <f>IF('3g Gas distribution charges'!AV49="","-",'3g Gas distribution charges'!AV49*'2d Gas distribution'!AU36*3.65)</f>
        <v>-</v>
      </c>
      <c r="AV101" s="81" t="str">
        <f>IF('3g Gas distribution charges'!AW49="","-",'3g Gas distribution charges'!AW49*'2d Gas distribution'!AV36*3.65)</f>
        <v>-</v>
      </c>
      <c r="AW101" s="81" t="str">
        <f>IF('3g Gas distribution charges'!AX49="","-",'3g Gas distribution charges'!AX49*'2d Gas distribution'!AW36*3.65)</f>
        <v>-</v>
      </c>
      <c r="AX101" s="81" t="str">
        <f>IF('3g Gas distribution charges'!AY49="","-",'3g Gas distribution charges'!AY49*'2d Gas distribution'!AX36*3.65)</f>
        <v>-</v>
      </c>
      <c r="AY101" s="81" t="str">
        <f>IF('3g Gas distribution charges'!AZ49="","-",'3g Gas distribution charges'!AZ49*'2d Gas distribution'!AY36*3.65)</f>
        <v>-</v>
      </c>
      <c r="AZ101" s="81" t="str">
        <f>IF('3g Gas distribution charges'!BA49="","-",'3g Gas distribution charges'!BA49*'2d Gas distribution'!AZ36*3.65)</f>
        <v>-</v>
      </c>
      <c r="BA101" s="81" t="str">
        <f>IF('3g Gas distribution charges'!BB49="","-",'3g Gas distribution charges'!BB49*'2d Gas distribution'!BA36*3.65)</f>
        <v>-</v>
      </c>
      <c r="BB101" s="81" t="str">
        <f>IF('3g Gas distribution charges'!BC49="","-",'3g Gas distribution charges'!BC49*'2d Gas distribution'!BB36*3.65)</f>
        <v>-</v>
      </c>
      <c r="BC101" s="81" t="str">
        <f>IF('3g Gas distribution charges'!BD49="","-",'3g Gas distribution charges'!BD49*'2d Gas distribution'!BC36*3.65)</f>
        <v>-</v>
      </c>
    </row>
    <row r="102" spans="1:55" s="14" customFormat="1" ht="11.5">
      <c r="A102" s="10"/>
      <c r="B102" s="201"/>
      <c r="C102" s="201"/>
      <c r="D102" s="72" t="s">
        <v>167</v>
      </c>
      <c r="E102" s="200"/>
      <c r="F102" s="29"/>
      <c r="G102" s="81"/>
      <c r="H102" s="81"/>
      <c r="I102" s="81"/>
      <c r="J102" s="81"/>
      <c r="K102" s="81"/>
      <c r="L102" s="81"/>
      <c r="M102" s="81"/>
      <c r="N102" s="81"/>
      <c r="O102" s="29"/>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t="str">
        <f>IF('3g Gas distribution charges'!AG50="","-",'3g Gas distribution charges'!AG50*'2d Gas distribution'!AF37*3.65)</f>
        <v>-</v>
      </c>
      <c r="AG102" s="81" t="str">
        <f>IF('3g Gas distribution charges'!AH50="","-",'3g Gas distribution charges'!AH50*'2d Gas distribution'!AG37*3.65)</f>
        <v>-</v>
      </c>
      <c r="AH102" s="81" t="str">
        <f>IF('3g Gas distribution charges'!AI50="","-",'3g Gas distribution charges'!AI50*'2d Gas distribution'!AH37*3.65)</f>
        <v>-</v>
      </c>
      <c r="AI102" s="81" t="str">
        <f>IF('3g Gas distribution charges'!AJ50="","-",'3g Gas distribution charges'!AJ50*'2d Gas distribution'!AI37*3.65)</f>
        <v>-</v>
      </c>
      <c r="AJ102" s="81" t="str">
        <f>IF('3g Gas distribution charges'!AK50="","-",'3g Gas distribution charges'!AK50*'2d Gas distribution'!AJ37*3.65)</f>
        <v>-</v>
      </c>
      <c r="AK102" s="81" t="str">
        <f>IF('3g Gas distribution charges'!AL50="","-",'3g Gas distribution charges'!AL50*'2d Gas distribution'!AK37*3.65)</f>
        <v>-</v>
      </c>
      <c r="AL102" s="81" t="str">
        <f>IF('3g Gas distribution charges'!AM50="","-",'3g Gas distribution charges'!AM50*'2d Gas distribution'!AL37*3.65)</f>
        <v>-</v>
      </c>
      <c r="AM102" s="81" t="str">
        <f>IF('3g Gas distribution charges'!AN50="","-",'3g Gas distribution charges'!AN50*'2d Gas distribution'!AM37*3.65)</f>
        <v>-</v>
      </c>
      <c r="AN102" s="81" t="str">
        <f>IF('3g Gas distribution charges'!AO50="","-",'3g Gas distribution charges'!AO50*'2d Gas distribution'!AN37*3.65)</f>
        <v>-</v>
      </c>
      <c r="AO102" s="81" t="str">
        <f>IF('3g Gas distribution charges'!AP50="","-",'3g Gas distribution charges'!AP50*'2d Gas distribution'!AO37*3.65)</f>
        <v>-</v>
      </c>
      <c r="AP102" s="81" t="str">
        <f>IF('3g Gas distribution charges'!AQ50="","-",'3g Gas distribution charges'!AQ50*'2d Gas distribution'!AP37*3.65)</f>
        <v>-</v>
      </c>
      <c r="AQ102" s="81" t="str">
        <f>IF('3g Gas distribution charges'!AR50="","-",'3g Gas distribution charges'!AR50*'2d Gas distribution'!AQ37*3.65)</f>
        <v>-</v>
      </c>
      <c r="AR102" s="81" t="str">
        <f>IF('3g Gas distribution charges'!AS50="","-",'3g Gas distribution charges'!AS50*'2d Gas distribution'!AR37*3.65)</f>
        <v>-</v>
      </c>
      <c r="AS102" s="81" t="str">
        <f>IF('3g Gas distribution charges'!AT50="","-",'3g Gas distribution charges'!AT50*'2d Gas distribution'!AS37*3.65)</f>
        <v>-</v>
      </c>
      <c r="AT102" s="81" t="str">
        <f>IF('3g Gas distribution charges'!AU50="","-",'3g Gas distribution charges'!AU50*'2d Gas distribution'!AT37*3.65)</f>
        <v>-</v>
      </c>
      <c r="AU102" s="81" t="str">
        <f>IF('3g Gas distribution charges'!AV50="","-",'3g Gas distribution charges'!AV50*'2d Gas distribution'!AU37*3.65)</f>
        <v>-</v>
      </c>
      <c r="AV102" s="81" t="str">
        <f>IF('3g Gas distribution charges'!AW50="","-",'3g Gas distribution charges'!AW50*'2d Gas distribution'!AV37*3.65)</f>
        <v>-</v>
      </c>
      <c r="AW102" s="81" t="str">
        <f>IF('3g Gas distribution charges'!AX50="","-",'3g Gas distribution charges'!AX50*'2d Gas distribution'!AW37*3.65)</f>
        <v>-</v>
      </c>
      <c r="AX102" s="81" t="str">
        <f>IF('3g Gas distribution charges'!AY50="","-",'3g Gas distribution charges'!AY50*'2d Gas distribution'!AX37*3.65)</f>
        <v>-</v>
      </c>
      <c r="AY102" s="81" t="str">
        <f>IF('3g Gas distribution charges'!AZ50="","-",'3g Gas distribution charges'!AZ50*'2d Gas distribution'!AY37*3.65)</f>
        <v>-</v>
      </c>
      <c r="AZ102" s="81" t="str">
        <f>IF('3g Gas distribution charges'!BA50="","-",'3g Gas distribution charges'!BA50*'2d Gas distribution'!AZ37*3.65)</f>
        <v>-</v>
      </c>
      <c r="BA102" s="81" t="str">
        <f>IF('3g Gas distribution charges'!BB50="","-",'3g Gas distribution charges'!BB50*'2d Gas distribution'!BA37*3.65)</f>
        <v>-</v>
      </c>
      <c r="BB102" s="81" t="str">
        <f>IF('3g Gas distribution charges'!BC50="","-",'3g Gas distribution charges'!BC50*'2d Gas distribution'!BB37*3.65)</f>
        <v>-</v>
      </c>
      <c r="BC102" s="81" t="str">
        <f>IF('3g Gas distribution charges'!BD50="","-",'3g Gas distribution charges'!BD50*'2d Gas distribution'!BC37*3.65)</f>
        <v>-</v>
      </c>
    </row>
    <row r="103" spans="1:55" s="14" customFormat="1" ht="12.65" customHeight="1">
      <c r="A103" s="10"/>
      <c r="B103" s="201" t="s">
        <v>192</v>
      </c>
      <c r="C103" s="201" t="s">
        <v>128</v>
      </c>
      <c r="D103" s="72" t="s">
        <v>155</v>
      </c>
      <c r="E103" s="200"/>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t="str">
        <f>IF('3g Gas distribution charges'!AG51="","-",'3g Gas distribution charges'!AG51*AF12*3.65)</f>
        <v>-</v>
      </c>
      <c r="AG103" s="81" t="str">
        <f>IF('3g Gas distribution charges'!AH51="","-",'3g Gas distribution charges'!AH51*AG12*3.65)</f>
        <v>-</v>
      </c>
      <c r="AH103" s="81" t="str">
        <f>IF('3g Gas distribution charges'!AI51="","-",'3g Gas distribution charges'!AI51*AH12*3.65)</f>
        <v>-</v>
      </c>
      <c r="AI103" s="81" t="str">
        <f>IF('3g Gas distribution charges'!AJ51="","-",'3g Gas distribution charges'!AJ51*AI12*3.65)</f>
        <v>-</v>
      </c>
      <c r="AJ103" s="81" t="str">
        <f>IF('3g Gas distribution charges'!AK51="","-",'3g Gas distribution charges'!AK51*AJ12*3.65)</f>
        <v>-</v>
      </c>
      <c r="AK103" s="81" t="str">
        <f>IF('3g Gas distribution charges'!AL51="","-",'3g Gas distribution charges'!AL51*AK12*3.65)</f>
        <v>-</v>
      </c>
      <c r="AL103" s="81" t="str">
        <f>IF('3g Gas distribution charges'!AM51="","-",'3g Gas distribution charges'!AM51*AL12*3.65)</f>
        <v>-</v>
      </c>
      <c r="AM103" s="81" t="str">
        <f>IF('3g Gas distribution charges'!AN51="","-",'3g Gas distribution charges'!AN51*AM12*3.65)</f>
        <v>-</v>
      </c>
      <c r="AN103" s="81" t="str">
        <f>IF('3g Gas distribution charges'!AO51="","-",'3g Gas distribution charges'!AO51*AN12*3.65)</f>
        <v>-</v>
      </c>
      <c r="AO103" s="81" t="str">
        <f>IF('3g Gas distribution charges'!AP51="","-",'3g Gas distribution charges'!AP51*AO12*3.65)</f>
        <v>-</v>
      </c>
      <c r="AP103" s="81" t="str">
        <f>IF('3g Gas distribution charges'!AQ51="","-",'3g Gas distribution charges'!AQ51*AP12*3.65)</f>
        <v>-</v>
      </c>
      <c r="AQ103" s="81" t="str">
        <f>IF('3g Gas distribution charges'!AR51="","-",'3g Gas distribution charges'!AR51*AQ12*3.65)</f>
        <v>-</v>
      </c>
      <c r="AR103" s="81" t="str">
        <f>IF('3g Gas distribution charges'!AS51="","-",'3g Gas distribution charges'!AS51*AR12*3.65)</f>
        <v>-</v>
      </c>
      <c r="AS103" s="81" t="str">
        <f>IF('3g Gas distribution charges'!AT51="","-",'3g Gas distribution charges'!AT51*AS12*3.65)</f>
        <v>-</v>
      </c>
      <c r="AT103" s="81" t="str">
        <f>IF('3g Gas distribution charges'!AU51="","-",'3g Gas distribution charges'!AU51*AT12*3.65)</f>
        <v>-</v>
      </c>
      <c r="AU103" s="81" t="str">
        <f>IF('3g Gas distribution charges'!AV51="","-",'3g Gas distribution charges'!AV51*AU12*3.65)</f>
        <v>-</v>
      </c>
      <c r="AV103" s="81" t="str">
        <f>IF('3g Gas distribution charges'!AW51="","-",'3g Gas distribution charges'!AW51*AV12*3.65)</f>
        <v>-</v>
      </c>
      <c r="AW103" s="81" t="str">
        <f>IF('3g Gas distribution charges'!AX51="","-",'3g Gas distribution charges'!AX51*AW12*3.65)</f>
        <v>-</v>
      </c>
      <c r="AX103" s="81" t="str">
        <f>IF('3g Gas distribution charges'!AY51="","-",'3g Gas distribution charges'!AY51*AX12*3.65)</f>
        <v>-</v>
      </c>
      <c r="AY103" s="81" t="str">
        <f>IF('3g Gas distribution charges'!AZ51="","-",'3g Gas distribution charges'!AZ51*AY12*3.65)</f>
        <v>-</v>
      </c>
      <c r="AZ103" s="81" t="str">
        <f>IF('3g Gas distribution charges'!BA51="","-",'3g Gas distribution charges'!BA51*AZ12*3.65)</f>
        <v>-</v>
      </c>
      <c r="BA103" s="81" t="str">
        <f>IF('3g Gas distribution charges'!BB51="","-",'3g Gas distribution charges'!BB51*BA12*3.65)</f>
        <v>-</v>
      </c>
      <c r="BB103" s="81" t="str">
        <f>IF('3g Gas distribution charges'!BC51="","-",'3g Gas distribution charges'!BC51*BB12*3.65)</f>
        <v>-</v>
      </c>
      <c r="BC103" s="81" t="str">
        <f>IF('3g Gas distribution charges'!BD51="","-",'3g Gas distribution charges'!BD51*BC12*3.65)</f>
        <v>-</v>
      </c>
    </row>
    <row r="104" spans="1:55" s="14" customFormat="1" ht="11.5">
      <c r="A104" s="10"/>
      <c r="B104" s="201"/>
      <c r="C104" s="201"/>
      <c r="D104" s="72" t="s">
        <v>156</v>
      </c>
      <c r="E104" s="200"/>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t="str">
        <f>IF('3g Gas distribution charges'!AG52="","-",'3g Gas distribution charges'!AG52*AF13*3.65)</f>
        <v>-</v>
      </c>
      <c r="AG104" s="81" t="str">
        <f>IF('3g Gas distribution charges'!AH52="","-",'3g Gas distribution charges'!AH52*AG13*3.65)</f>
        <v>-</v>
      </c>
      <c r="AH104" s="81" t="str">
        <f>IF('3g Gas distribution charges'!AI52="","-",'3g Gas distribution charges'!AI52*AH13*3.65)</f>
        <v>-</v>
      </c>
      <c r="AI104" s="81" t="str">
        <f>IF('3g Gas distribution charges'!AJ52="","-",'3g Gas distribution charges'!AJ52*AI13*3.65)</f>
        <v>-</v>
      </c>
      <c r="AJ104" s="81" t="str">
        <f>IF('3g Gas distribution charges'!AK52="","-",'3g Gas distribution charges'!AK52*AJ13*3.65)</f>
        <v>-</v>
      </c>
      <c r="AK104" s="81" t="str">
        <f>IF('3g Gas distribution charges'!AL52="","-",'3g Gas distribution charges'!AL52*AK13*3.65)</f>
        <v>-</v>
      </c>
      <c r="AL104" s="81" t="str">
        <f>IF('3g Gas distribution charges'!AM52="","-",'3g Gas distribution charges'!AM52*AL13*3.65)</f>
        <v>-</v>
      </c>
      <c r="AM104" s="81" t="str">
        <f>IF('3g Gas distribution charges'!AN52="","-",'3g Gas distribution charges'!AN52*AM13*3.65)</f>
        <v>-</v>
      </c>
      <c r="AN104" s="81" t="str">
        <f>IF('3g Gas distribution charges'!AO52="","-",'3g Gas distribution charges'!AO52*AN13*3.65)</f>
        <v>-</v>
      </c>
      <c r="AO104" s="81" t="str">
        <f>IF('3g Gas distribution charges'!AP52="","-",'3g Gas distribution charges'!AP52*AO13*3.65)</f>
        <v>-</v>
      </c>
      <c r="AP104" s="81" t="str">
        <f>IF('3g Gas distribution charges'!AQ52="","-",'3g Gas distribution charges'!AQ52*AP13*3.65)</f>
        <v>-</v>
      </c>
      <c r="AQ104" s="81" t="str">
        <f>IF('3g Gas distribution charges'!AR52="","-",'3g Gas distribution charges'!AR52*AQ13*3.65)</f>
        <v>-</v>
      </c>
      <c r="AR104" s="81" t="str">
        <f>IF('3g Gas distribution charges'!AS52="","-",'3g Gas distribution charges'!AS52*AR13*3.65)</f>
        <v>-</v>
      </c>
      <c r="AS104" s="81" t="str">
        <f>IF('3g Gas distribution charges'!AT52="","-",'3g Gas distribution charges'!AT52*AS13*3.65)</f>
        <v>-</v>
      </c>
      <c r="AT104" s="81" t="str">
        <f>IF('3g Gas distribution charges'!AU52="","-",'3g Gas distribution charges'!AU52*AT13*3.65)</f>
        <v>-</v>
      </c>
      <c r="AU104" s="81" t="str">
        <f>IF('3g Gas distribution charges'!AV52="","-",'3g Gas distribution charges'!AV52*AU13*3.65)</f>
        <v>-</v>
      </c>
      <c r="AV104" s="81" t="str">
        <f>IF('3g Gas distribution charges'!AW52="","-",'3g Gas distribution charges'!AW52*AV13*3.65)</f>
        <v>-</v>
      </c>
      <c r="AW104" s="81" t="str">
        <f>IF('3g Gas distribution charges'!AX52="","-",'3g Gas distribution charges'!AX52*AW13*3.65)</f>
        <v>-</v>
      </c>
      <c r="AX104" s="81" t="str">
        <f>IF('3g Gas distribution charges'!AY52="","-",'3g Gas distribution charges'!AY52*AX13*3.65)</f>
        <v>-</v>
      </c>
      <c r="AY104" s="81" t="str">
        <f>IF('3g Gas distribution charges'!AZ52="","-",'3g Gas distribution charges'!AZ52*AY13*3.65)</f>
        <v>-</v>
      </c>
      <c r="AZ104" s="81" t="str">
        <f>IF('3g Gas distribution charges'!BA52="","-",'3g Gas distribution charges'!BA52*AZ13*3.65)</f>
        <v>-</v>
      </c>
      <c r="BA104" s="81" t="str">
        <f>IF('3g Gas distribution charges'!BB52="","-",'3g Gas distribution charges'!BB52*BA13*3.65)</f>
        <v>-</v>
      </c>
      <c r="BB104" s="81" t="str">
        <f>IF('3g Gas distribution charges'!BC52="","-",'3g Gas distribution charges'!BC52*BB13*3.65)</f>
        <v>-</v>
      </c>
      <c r="BC104" s="81" t="str">
        <f>IF('3g Gas distribution charges'!BD52="","-",'3g Gas distribution charges'!BD52*BC13*3.65)</f>
        <v>-</v>
      </c>
    </row>
    <row r="105" spans="1:55" s="14" customFormat="1" ht="11.5">
      <c r="A105" s="10"/>
      <c r="B105" s="201"/>
      <c r="C105" s="201"/>
      <c r="D105" s="72" t="s">
        <v>157</v>
      </c>
      <c r="E105" s="200"/>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t="str">
        <f>IF('3g Gas distribution charges'!AG53="","-",'3g Gas distribution charges'!AG53*AF14*3.65)</f>
        <v>-</v>
      </c>
      <c r="AG105" s="81" t="str">
        <f>IF('3g Gas distribution charges'!AH53="","-",'3g Gas distribution charges'!AH53*AG14*3.65)</f>
        <v>-</v>
      </c>
      <c r="AH105" s="81" t="str">
        <f>IF('3g Gas distribution charges'!AI53="","-",'3g Gas distribution charges'!AI53*AH14*3.65)</f>
        <v>-</v>
      </c>
      <c r="AI105" s="81" t="str">
        <f>IF('3g Gas distribution charges'!AJ53="","-",'3g Gas distribution charges'!AJ53*AI14*3.65)</f>
        <v>-</v>
      </c>
      <c r="AJ105" s="81" t="str">
        <f>IF('3g Gas distribution charges'!AK53="","-",'3g Gas distribution charges'!AK53*AJ14*3.65)</f>
        <v>-</v>
      </c>
      <c r="AK105" s="81" t="str">
        <f>IF('3g Gas distribution charges'!AL53="","-",'3g Gas distribution charges'!AL53*AK14*3.65)</f>
        <v>-</v>
      </c>
      <c r="AL105" s="81" t="str">
        <f>IF('3g Gas distribution charges'!AM53="","-",'3g Gas distribution charges'!AM53*AL14*3.65)</f>
        <v>-</v>
      </c>
      <c r="AM105" s="81" t="str">
        <f>IF('3g Gas distribution charges'!AN53="","-",'3g Gas distribution charges'!AN53*AM14*3.65)</f>
        <v>-</v>
      </c>
      <c r="AN105" s="81" t="str">
        <f>IF('3g Gas distribution charges'!AO53="","-",'3g Gas distribution charges'!AO53*AN14*3.65)</f>
        <v>-</v>
      </c>
      <c r="AO105" s="81" t="str">
        <f>IF('3g Gas distribution charges'!AP53="","-",'3g Gas distribution charges'!AP53*AO14*3.65)</f>
        <v>-</v>
      </c>
      <c r="AP105" s="81" t="str">
        <f>IF('3g Gas distribution charges'!AQ53="","-",'3g Gas distribution charges'!AQ53*AP14*3.65)</f>
        <v>-</v>
      </c>
      <c r="AQ105" s="81" t="str">
        <f>IF('3g Gas distribution charges'!AR53="","-",'3g Gas distribution charges'!AR53*AQ14*3.65)</f>
        <v>-</v>
      </c>
      <c r="AR105" s="81" t="str">
        <f>IF('3g Gas distribution charges'!AS53="","-",'3g Gas distribution charges'!AS53*AR14*3.65)</f>
        <v>-</v>
      </c>
      <c r="AS105" s="81" t="str">
        <f>IF('3g Gas distribution charges'!AT53="","-",'3g Gas distribution charges'!AT53*AS14*3.65)</f>
        <v>-</v>
      </c>
      <c r="AT105" s="81" t="str">
        <f>IF('3g Gas distribution charges'!AU53="","-",'3g Gas distribution charges'!AU53*AT14*3.65)</f>
        <v>-</v>
      </c>
      <c r="AU105" s="81" t="str">
        <f>IF('3g Gas distribution charges'!AV53="","-",'3g Gas distribution charges'!AV53*AU14*3.65)</f>
        <v>-</v>
      </c>
      <c r="AV105" s="81" t="str">
        <f>IF('3g Gas distribution charges'!AW53="","-",'3g Gas distribution charges'!AW53*AV14*3.65)</f>
        <v>-</v>
      </c>
      <c r="AW105" s="81" t="str">
        <f>IF('3g Gas distribution charges'!AX53="","-",'3g Gas distribution charges'!AX53*AW14*3.65)</f>
        <v>-</v>
      </c>
      <c r="AX105" s="81" t="str">
        <f>IF('3g Gas distribution charges'!AY53="","-",'3g Gas distribution charges'!AY53*AX14*3.65)</f>
        <v>-</v>
      </c>
      <c r="AY105" s="81" t="str">
        <f>IF('3g Gas distribution charges'!AZ53="","-",'3g Gas distribution charges'!AZ53*AY14*3.65)</f>
        <v>-</v>
      </c>
      <c r="AZ105" s="81" t="str">
        <f>IF('3g Gas distribution charges'!BA53="","-",'3g Gas distribution charges'!BA53*AZ14*3.65)</f>
        <v>-</v>
      </c>
      <c r="BA105" s="81" t="str">
        <f>IF('3g Gas distribution charges'!BB53="","-",'3g Gas distribution charges'!BB53*BA14*3.65)</f>
        <v>-</v>
      </c>
      <c r="BB105" s="81" t="str">
        <f>IF('3g Gas distribution charges'!BC53="","-",'3g Gas distribution charges'!BC53*BB14*3.65)</f>
        <v>-</v>
      </c>
      <c r="BC105" s="81" t="str">
        <f>IF('3g Gas distribution charges'!BD53="","-",'3g Gas distribution charges'!BD53*BC14*3.65)</f>
        <v>-</v>
      </c>
    </row>
    <row r="106" spans="1:55" s="14" customFormat="1" ht="11.5">
      <c r="A106" s="10"/>
      <c r="B106" s="201"/>
      <c r="C106" s="201"/>
      <c r="D106" s="72" t="s">
        <v>158</v>
      </c>
      <c r="E106" s="200"/>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t="str">
        <f>IF('3g Gas distribution charges'!AG54="","-",'3g Gas distribution charges'!AG54*AF15*3.65)</f>
        <v>-</v>
      </c>
      <c r="AG106" s="81" t="str">
        <f>IF('3g Gas distribution charges'!AH54="","-",'3g Gas distribution charges'!AH54*AG15*3.65)</f>
        <v>-</v>
      </c>
      <c r="AH106" s="81" t="str">
        <f>IF('3g Gas distribution charges'!AI54="","-",'3g Gas distribution charges'!AI54*AH15*3.65)</f>
        <v>-</v>
      </c>
      <c r="AI106" s="81" t="str">
        <f>IF('3g Gas distribution charges'!AJ54="","-",'3g Gas distribution charges'!AJ54*AI15*3.65)</f>
        <v>-</v>
      </c>
      <c r="AJ106" s="81" t="str">
        <f>IF('3g Gas distribution charges'!AK54="","-",'3g Gas distribution charges'!AK54*AJ15*3.65)</f>
        <v>-</v>
      </c>
      <c r="AK106" s="81" t="str">
        <f>IF('3g Gas distribution charges'!AL54="","-",'3g Gas distribution charges'!AL54*AK15*3.65)</f>
        <v>-</v>
      </c>
      <c r="AL106" s="81" t="str">
        <f>IF('3g Gas distribution charges'!AM54="","-",'3g Gas distribution charges'!AM54*AL15*3.65)</f>
        <v>-</v>
      </c>
      <c r="AM106" s="81" t="str">
        <f>IF('3g Gas distribution charges'!AN54="","-",'3g Gas distribution charges'!AN54*AM15*3.65)</f>
        <v>-</v>
      </c>
      <c r="AN106" s="81" t="str">
        <f>IF('3g Gas distribution charges'!AO54="","-",'3g Gas distribution charges'!AO54*AN15*3.65)</f>
        <v>-</v>
      </c>
      <c r="AO106" s="81" t="str">
        <f>IF('3g Gas distribution charges'!AP54="","-",'3g Gas distribution charges'!AP54*AO15*3.65)</f>
        <v>-</v>
      </c>
      <c r="AP106" s="81" t="str">
        <f>IF('3g Gas distribution charges'!AQ54="","-",'3g Gas distribution charges'!AQ54*AP15*3.65)</f>
        <v>-</v>
      </c>
      <c r="AQ106" s="81" t="str">
        <f>IF('3g Gas distribution charges'!AR54="","-",'3g Gas distribution charges'!AR54*AQ15*3.65)</f>
        <v>-</v>
      </c>
      <c r="AR106" s="81" t="str">
        <f>IF('3g Gas distribution charges'!AS54="","-",'3g Gas distribution charges'!AS54*AR15*3.65)</f>
        <v>-</v>
      </c>
      <c r="AS106" s="81" t="str">
        <f>IF('3g Gas distribution charges'!AT54="","-",'3g Gas distribution charges'!AT54*AS15*3.65)</f>
        <v>-</v>
      </c>
      <c r="AT106" s="81" t="str">
        <f>IF('3g Gas distribution charges'!AU54="","-",'3g Gas distribution charges'!AU54*AT15*3.65)</f>
        <v>-</v>
      </c>
      <c r="AU106" s="81" t="str">
        <f>IF('3g Gas distribution charges'!AV54="","-",'3g Gas distribution charges'!AV54*AU15*3.65)</f>
        <v>-</v>
      </c>
      <c r="AV106" s="81" t="str">
        <f>IF('3g Gas distribution charges'!AW54="","-",'3g Gas distribution charges'!AW54*AV15*3.65)</f>
        <v>-</v>
      </c>
      <c r="AW106" s="81" t="str">
        <f>IF('3g Gas distribution charges'!AX54="","-",'3g Gas distribution charges'!AX54*AW15*3.65)</f>
        <v>-</v>
      </c>
      <c r="AX106" s="81" t="str">
        <f>IF('3g Gas distribution charges'!AY54="","-",'3g Gas distribution charges'!AY54*AX15*3.65)</f>
        <v>-</v>
      </c>
      <c r="AY106" s="81" t="str">
        <f>IF('3g Gas distribution charges'!AZ54="","-",'3g Gas distribution charges'!AZ54*AY15*3.65)</f>
        <v>-</v>
      </c>
      <c r="AZ106" s="81" t="str">
        <f>IF('3g Gas distribution charges'!BA54="","-",'3g Gas distribution charges'!BA54*AZ15*3.65)</f>
        <v>-</v>
      </c>
      <c r="BA106" s="81" t="str">
        <f>IF('3g Gas distribution charges'!BB54="","-",'3g Gas distribution charges'!BB54*BA15*3.65)</f>
        <v>-</v>
      </c>
      <c r="BB106" s="81" t="str">
        <f>IF('3g Gas distribution charges'!BC54="","-",'3g Gas distribution charges'!BC54*BB15*3.65)</f>
        <v>-</v>
      </c>
      <c r="BC106" s="81" t="str">
        <f>IF('3g Gas distribution charges'!BD54="","-",'3g Gas distribution charges'!BD54*BC15*3.65)</f>
        <v>-</v>
      </c>
    </row>
    <row r="107" spans="1:55" s="14" customFormat="1" ht="11.5">
      <c r="A107" s="10"/>
      <c r="B107" s="201"/>
      <c r="C107" s="201"/>
      <c r="D107" s="72" t="s">
        <v>159</v>
      </c>
      <c r="E107" s="200"/>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t="str">
        <f>IF('3g Gas distribution charges'!AG55="","-",'3g Gas distribution charges'!AG55*AF16*3.65)</f>
        <v>-</v>
      </c>
      <c r="AG107" s="81" t="str">
        <f>IF('3g Gas distribution charges'!AH55="","-",'3g Gas distribution charges'!AH55*AG16*3.65)</f>
        <v>-</v>
      </c>
      <c r="AH107" s="81" t="str">
        <f>IF('3g Gas distribution charges'!AI55="","-",'3g Gas distribution charges'!AI55*AH16*3.65)</f>
        <v>-</v>
      </c>
      <c r="AI107" s="81" t="str">
        <f>IF('3g Gas distribution charges'!AJ55="","-",'3g Gas distribution charges'!AJ55*AI16*3.65)</f>
        <v>-</v>
      </c>
      <c r="AJ107" s="81" t="str">
        <f>IF('3g Gas distribution charges'!AK55="","-",'3g Gas distribution charges'!AK55*AJ16*3.65)</f>
        <v>-</v>
      </c>
      <c r="AK107" s="81" t="str">
        <f>IF('3g Gas distribution charges'!AL55="","-",'3g Gas distribution charges'!AL55*AK16*3.65)</f>
        <v>-</v>
      </c>
      <c r="AL107" s="81" t="str">
        <f>IF('3g Gas distribution charges'!AM55="","-",'3g Gas distribution charges'!AM55*AL16*3.65)</f>
        <v>-</v>
      </c>
      <c r="AM107" s="81" t="str">
        <f>IF('3g Gas distribution charges'!AN55="","-",'3g Gas distribution charges'!AN55*AM16*3.65)</f>
        <v>-</v>
      </c>
      <c r="AN107" s="81" t="str">
        <f>IF('3g Gas distribution charges'!AO55="","-",'3g Gas distribution charges'!AO55*AN16*3.65)</f>
        <v>-</v>
      </c>
      <c r="AO107" s="81" t="str">
        <f>IF('3g Gas distribution charges'!AP55="","-",'3g Gas distribution charges'!AP55*AO16*3.65)</f>
        <v>-</v>
      </c>
      <c r="AP107" s="81" t="str">
        <f>IF('3g Gas distribution charges'!AQ55="","-",'3g Gas distribution charges'!AQ55*AP16*3.65)</f>
        <v>-</v>
      </c>
      <c r="AQ107" s="81" t="str">
        <f>IF('3g Gas distribution charges'!AR55="","-",'3g Gas distribution charges'!AR55*AQ16*3.65)</f>
        <v>-</v>
      </c>
      <c r="AR107" s="81" t="str">
        <f>IF('3g Gas distribution charges'!AS55="","-",'3g Gas distribution charges'!AS55*AR16*3.65)</f>
        <v>-</v>
      </c>
      <c r="AS107" s="81" t="str">
        <f>IF('3g Gas distribution charges'!AT55="","-",'3g Gas distribution charges'!AT55*AS16*3.65)</f>
        <v>-</v>
      </c>
      <c r="AT107" s="81" t="str">
        <f>IF('3g Gas distribution charges'!AU55="","-",'3g Gas distribution charges'!AU55*AT16*3.65)</f>
        <v>-</v>
      </c>
      <c r="AU107" s="81" t="str">
        <f>IF('3g Gas distribution charges'!AV55="","-",'3g Gas distribution charges'!AV55*AU16*3.65)</f>
        <v>-</v>
      </c>
      <c r="AV107" s="81" t="str">
        <f>IF('3g Gas distribution charges'!AW55="","-",'3g Gas distribution charges'!AW55*AV16*3.65)</f>
        <v>-</v>
      </c>
      <c r="AW107" s="81" t="str">
        <f>IF('3g Gas distribution charges'!AX55="","-",'3g Gas distribution charges'!AX55*AW16*3.65)</f>
        <v>-</v>
      </c>
      <c r="AX107" s="81" t="str">
        <f>IF('3g Gas distribution charges'!AY55="","-",'3g Gas distribution charges'!AY55*AX16*3.65)</f>
        <v>-</v>
      </c>
      <c r="AY107" s="81" t="str">
        <f>IF('3g Gas distribution charges'!AZ55="","-",'3g Gas distribution charges'!AZ55*AY16*3.65)</f>
        <v>-</v>
      </c>
      <c r="AZ107" s="81" t="str">
        <f>IF('3g Gas distribution charges'!BA55="","-",'3g Gas distribution charges'!BA55*AZ16*3.65)</f>
        <v>-</v>
      </c>
      <c r="BA107" s="81" t="str">
        <f>IF('3g Gas distribution charges'!BB55="","-",'3g Gas distribution charges'!BB55*BA16*3.65)</f>
        <v>-</v>
      </c>
      <c r="BB107" s="81" t="str">
        <f>IF('3g Gas distribution charges'!BC55="","-",'3g Gas distribution charges'!BC55*BB16*3.65)</f>
        <v>-</v>
      </c>
      <c r="BC107" s="81" t="str">
        <f>IF('3g Gas distribution charges'!BD55="","-",'3g Gas distribution charges'!BD55*BC16*3.65)</f>
        <v>-</v>
      </c>
    </row>
    <row r="108" spans="1:55" s="14" customFormat="1" ht="11.5">
      <c r="A108" s="10"/>
      <c r="B108" s="201"/>
      <c r="C108" s="201"/>
      <c r="D108" s="72" t="s">
        <v>160</v>
      </c>
      <c r="E108" s="200"/>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t="str">
        <f>IF('3g Gas distribution charges'!AG56="","-",'3g Gas distribution charges'!AG56*AF17*3.65)</f>
        <v>-</v>
      </c>
      <c r="AG108" s="81" t="str">
        <f>IF('3g Gas distribution charges'!AH56="","-",'3g Gas distribution charges'!AH56*AG17*3.65)</f>
        <v>-</v>
      </c>
      <c r="AH108" s="81" t="str">
        <f>IF('3g Gas distribution charges'!AI56="","-",'3g Gas distribution charges'!AI56*AH17*3.65)</f>
        <v>-</v>
      </c>
      <c r="AI108" s="81" t="str">
        <f>IF('3g Gas distribution charges'!AJ56="","-",'3g Gas distribution charges'!AJ56*AI17*3.65)</f>
        <v>-</v>
      </c>
      <c r="AJ108" s="81" t="str">
        <f>IF('3g Gas distribution charges'!AK56="","-",'3g Gas distribution charges'!AK56*AJ17*3.65)</f>
        <v>-</v>
      </c>
      <c r="AK108" s="81" t="str">
        <f>IF('3g Gas distribution charges'!AL56="","-",'3g Gas distribution charges'!AL56*AK17*3.65)</f>
        <v>-</v>
      </c>
      <c r="AL108" s="81" t="str">
        <f>IF('3g Gas distribution charges'!AM56="","-",'3g Gas distribution charges'!AM56*AL17*3.65)</f>
        <v>-</v>
      </c>
      <c r="AM108" s="81" t="str">
        <f>IF('3g Gas distribution charges'!AN56="","-",'3g Gas distribution charges'!AN56*AM17*3.65)</f>
        <v>-</v>
      </c>
      <c r="AN108" s="81" t="str">
        <f>IF('3g Gas distribution charges'!AO56="","-",'3g Gas distribution charges'!AO56*AN17*3.65)</f>
        <v>-</v>
      </c>
      <c r="AO108" s="81" t="str">
        <f>IF('3g Gas distribution charges'!AP56="","-",'3g Gas distribution charges'!AP56*AO17*3.65)</f>
        <v>-</v>
      </c>
      <c r="AP108" s="81" t="str">
        <f>IF('3g Gas distribution charges'!AQ56="","-",'3g Gas distribution charges'!AQ56*AP17*3.65)</f>
        <v>-</v>
      </c>
      <c r="AQ108" s="81" t="str">
        <f>IF('3g Gas distribution charges'!AR56="","-",'3g Gas distribution charges'!AR56*AQ17*3.65)</f>
        <v>-</v>
      </c>
      <c r="AR108" s="81" t="str">
        <f>IF('3g Gas distribution charges'!AS56="","-",'3g Gas distribution charges'!AS56*AR17*3.65)</f>
        <v>-</v>
      </c>
      <c r="AS108" s="81" t="str">
        <f>IF('3g Gas distribution charges'!AT56="","-",'3g Gas distribution charges'!AT56*AS17*3.65)</f>
        <v>-</v>
      </c>
      <c r="AT108" s="81" t="str">
        <f>IF('3g Gas distribution charges'!AU56="","-",'3g Gas distribution charges'!AU56*AT17*3.65)</f>
        <v>-</v>
      </c>
      <c r="AU108" s="81" t="str">
        <f>IF('3g Gas distribution charges'!AV56="","-",'3g Gas distribution charges'!AV56*AU17*3.65)</f>
        <v>-</v>
      </c>
      <c r="AV108" s="81" t="str">
        <f>IF('3g Gas distribution charges'!AW56="","-",'3g Gas distribution charges'!AW56*AV17*3.65)</f>
        <v>-</v>
      </c>
      <c r="AW108" s="81" t="str">
        <f>IF('3g Gas distribution charges'!AX56="","-",'3g Gas distribution charges'!AX56*AW17*3.65)</f>
        <v>-</v>
      </c>
      <c r="AX108" s="81" t="str">
        <f>IF('3g Gas distribution charges'!AY56="","-",'3g Gas distribution charges'!AY56*AX17*3.65)</f>
        <v>-</v>
      </c>
      <c r="AY108" s="81" t="str">
        <f>IF('3g Gas distribution charges'!AZ56="","-",'3g Gas distribution charges'!AZ56*AY17*3.65)</f>
        <v>-</v>
      </c>
      <c r="AZ108" s="81" t="str">
        <f>IF('3g Gas distribution charges'!BA56="","-",'3g Gas distribution charges'!BA56*AZ17*3.65)</f>
        <v>-</v>
      </c>
      <c r="BA108" s="81" t="str">
        <f>IF('3g Gas distribution charges'!BB56="","-",'3g Gas distribution charges'!BB56*BA17*3.65)</f>
        <v>-</v>
      </c>
      <c r="BB108" s="81" t="str">
        <f>IF('3g Gas distribution charges'!BC56="","-",'3g Gas distribution charges'!BC56*BB17*3.65)</f>
        <v>-</v>
      </c>
      <c r="BC108" s="81" t="str">
        <f>IF('3g Gas distribution charges'!BD56="","-",'3g Gas distribution charges'!BD56*BC17*3.65)</f>
        <v>-</v>
      </c>
    </row>
    <row r="109" spans="1:55" s="14" customFormat="1" ht="11.5">
      <c r="A109" s="10"/>
      <c r="B109" s="201"/>
      <c r="C109" s="201"/>
      <c r="D109" s="72" t="s">
        <v>161</v>
      </c>
      <c r="E109" s="200"/>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t="str">
        <f>IF('3g Gas distribution charges'!AG57="","-",'3g Gas distribution charges'!AG57*AF18*3.65)</f>
        <v>-</v>
      </c>
      <c r="AG109" s="81" t="str">
        <f>IF('3g Gas distribution charges'!AH57="","-",'3g Gas distribution charges'!AH57*AG18*3.65)</f>
        <v>-</v>
      </c>
      <c r="AH109" s="81" t="str">
        <f>IF('3g Gas distribution charges'!AI57="","-",'3g Gas distribution charges'!AI57*AH18*3.65)</f>
        <v>-</v>
      </c>
      <c r="AI109" s="81" t="str">
        <f>IF('3g Gas distribution charges'!AJ57="","-",'3g Gas distribution charges'!AJ57*AI18*3.65)</f>
        <v>-</v>
      </c>
      <c r="AJ109" s="81" t="str">
        <f>IF('3g Gas distribution charges'!AK57="","-",'3g Gas distribution charges'!AK57*AJ18*3.65)</f>
        <v>-</v>
      </c>
      <c r="AK109" s="81" t="str">
        <f>IF('3g Gas distribution charges'!AL57="","-",'3g Gas distribution charges'!AL57*AK18*3.65)</f>
        <v>-</v>
      </c>
      <c r="AL109" s="81" t="str">
        <f>IF('3g Gas distribution charges'!AM57="","-",'3g Gas distribution charges'!AM57*AL18*3.65)</f>
        <v>-</v>
      </c>
      <c r="AM109" s="81" t="str">
        <f>IF('3g Gas distribution charges'!AN57="","-",'3g Gas distribution charges'!AN57*AM18*3.65)</f>
        <v>-</v>
      </c>
      <c r="AN109" s="81" t="str">
        <f>IF('3g Gas distribution charges'!AO57="","-",'3g Gas distribution charges'!AO57*AN18*3.65)</f>
        <v>-</v>
      </c>
      <c r="AO109" s="81" t="str">
        <f>IF('3g Gas distribution charges'!AP57="","-",'3g Gas distribution charges'!AP57*AO18*3.65)</f>
        <v>-</v>
      </c>
      <c r="AP109" s="81" t="str">
        <f>IF('3g Gas distribution charges'!AQ57="","-",'3g Gas distribution charges'!AQ57*AP18*3.65)</f>
        <v>-</v>
      </c>
      <c r="AQ109" s="81" t="str">
        <f>IF('3g Gas distribution charges'!AR57="","-",'3g Gas distribution charges'!AR57*AQ18*3.65)</f>
        <v>-</v>
      </c>
      <c r="AR109" s="81" t="str">
        <f>IF('3g Gas distribution charges'!AS57="","-",'3g Gas distribution charges'!AS57*AR18*3.65)</f>
        <v>-</v>
      </c>
      <c r="AS109" s="81" t="str">
        <f>IF('3g Gas distribution charges'!AT57="","-",'3g Gas distribution charges'!AT57*AS18*3.65)</f>
        <v>-</v>
      </c>
      <c r="AT109" s="81" t="str">
        <f>IF('3g Gas distribution charges'!AU57="","-",'3g Gas distribution charges'!AU57*AT18*3.65)</f>
        <v>-</v>
      </c>
      <c r="AU109" s="81" t="str">
        <f>IF('3g Gas distribution charges'!AV57="","-",'3g Gas distribution charges'!AV57*AU18*3.65)</f>
        <v>-</v>
      </c>
      <c r="AV109" s="81" t="str">
        <f>IF('3g Gas distribution charges'!AW57="","-",'3g Gas distribution charges'!AW57*AV18*3.65)</f>
        <v>-</v>
      </c>
      <c r="AW109" s="81" t="str">
        <f>IF('3g Gas distribution charges'!AX57="","-",'3g Gas distribution charges'!AX57*AW18*3.65)</f>
        <v>-</v>
      </c>
      <c r="AX109" s="81" t="str">
        <f>IF('3g Gas distribution charges'!AY57="","-",'3g Gas distribution charges'!AY57*AX18*3.65)</f>
        <v>-</v>
      </c>
      <c r="AY109" s="81" t="str">
        <f>IF('3g Gas distribution charges'!AZ57="","-",'3g Gas distribution charges'!AZ57*AY18*3.65)</f>
        <v>-</v>
      </c>
      <c r="AZ109" s="81" t="str">
        <f>IF('3g Gas distribution charges'!BA57="","-",'3g Gas distribution charges'!BA57*AZ18*3.65)</f>
        <v>-</v>
      </c>
      <c r="BA109" s="81" t="str">
        <f>IF('3g Gas distribution charges'!BB57="","-",'3g Gas distribution charges'!BB57*BA18*3.65)</f>
        <v>-</v>
      </c>
      <c r="BB109" s="81" t="str">
        <f>IF('3g Gas distribution charges'!BC57="","-",'3g Gas distribution charges'!BC57*BB18*3.65)</f>
        <v>-</v>
      </c>
      <c r="BC109" s="81" t="str">
        <f>IF('3g Gas distribution charges'!BD57="","-",'3g Gas distribution charges'!BD57*BC18*3.65)</f>
        <v>-</v>
      </c>
    </row>
    <row r="110" spans="1:55" s="14" customFormat="1" ht="11.5">
      <c r="A110" s="10"/>
      <c r="B110" s="201"/>
      <c r="C110" s="201"/>
      <c r="D110" s="72" t="s">
        <v>162</v>
      </c>
      <c r="E110" s="200"/>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t="str">
        <f>IF('3g Gas distribution charges'!AG58="","-",'3g Gas distribution charges'!AG58*AF19*3.65)</f>
        <v>-</v>
      </c>
      <c r="AG110" s="81" t="str">
        <f>IF('3g Gas distribution charges'!AH58="","-",'3g Gas distribution charges'!AH58*AG19*3.65)</f>
        <v>-</v>
      </c>
      <c r="AH110" s="81" t="str">
        <f>IF('3g Gas distribution charges'!AI58="","-",'3g Gas distribution charges'!AI58*AH19*3.65)</f>
        <v>-</v>
      </c>
      <c r="AI110" s="81" t="str">
        <f>IF('3g Gas distribution charges'!AJ58="","-",'3g Gas distribution charges'!AJ58*AI19*3.65)</f>
        <v>-</v>
      </c>
      <c r="AJ110" s="81" t="str">
        <f>IF('3g Gas distribution charges'!AK58="","-",'3g Gas distribution charges'!AK58*AJ19*3.65)</f>
        <v>-</v>
      </c>
      <c r="AK110" s="81" t="str">
        <f>IF('3g Gas distribution charges'!AL58="","-",'3g Gas distribution charges'!AL58*AK19*3.65)</f>
        <v>-</v>
      </c>
      <c r="AL110" s="81" t="str">
        <f>IF('3g Gas distribution charges'!AM58="","-",'3g Gas distribution charges'!AM58*AL19*3.65)</f>
        <v>-</v>
      </c>
      <c r="AM110" s="81" t="str">
        <f>IF('3g Gas distribution charges'!AN58="","-",'3g Gas distribution charges'!AN58*AM19*3.65)</f>
        <v>-</v>
      </c>
      <c r="AN110" s="81" t="str">
        <f>IF('3g Gas distribution charges'!AO58="","-",'3g Gas distribution charges'!AO58*AN19*3.65)</f>
        <v>-</v>
      </c>
      <c r="AO110" s="81" t="str">
        <f>IF('3g Gas distribution charges'!AP58="","-",'3g Gas distribution charges'!AP58*AO19*3.65)</f>
        <v>-</v>
      </c>
      <c r="AP110" s="81" t="str">
        <f>IF('3g Gas distribution charges'!AQ58="","-",'3g Gas distribution charges'!AQ58*AP19*3.65)</f>
        <v>-</v>
      </c>
      <c r="AQ110" s="81" t="str">
        <f>IF('3g Gas distribution charges'!AR58="","-",'3g Gas distribution charges'!AR58*AQ19*3.65)</f>
        <v>-</v>
      </c>
      <c r="AR110" s="81" t="str">
        <f>IF('3g Gas distribution charges'!AS58="","-",'3g Gas distribution charges'!AS58*AR19*3.65)</f>
        <v>-</v>
      </c>
      <c r="AS110" s="81" t="str">
        <f>IF('3g Gas distribution charges'!AT58="","-",'3g Gas distribution charges'!AT58*AS19*3.65)</f>
        <v>-</v>
      </c>
      <c r="AT110" s="81" t="str">
        <f>IF('3g Gas distribution charges'!AU58="","-",'3g Gas distribution charges'!AU58*AT19*3.65)</f>
        <v>-</v>
      </c>
      <c r="AU110" s="81" t="str">
        <f>IF('3g Gas distribution charges'!AV58="","-",'3g Gas distribution charges'!AV58*AU19*3.65)</f>
        <v>-</v>
      </c>
      <c r="AV110" s="81" t="str">
        <f>IF('3g Gas distribution charges'!AW58="","-",'3g Gas distribution charges'!AW58*AV19*3.65)</f>
        <v>-</v>
      </c>
      <c r="AW110" s="81" t="str">
        <f>IF('3g Gas distribution charges'!AX58="","-",'3g Gas distribution charges'!AX58*AW19*3.65)</f>
        <v>-</v>
      </c>
      <c r="AX110" s="81" t="str">
        <f>IF('3g Gas distribution charges'!AY58="","-",'3g Gas distribution charges'!AY58*AX19*3.65)</f>
        <v>-</v>
      </c>
      <c r="AY110" s="81" t="str">
        <f>IF('3g Gas distribution charges'!AZ58="","-",'3g Gas distribution charges'!AZ58*AY19*3.65)</f>
        <v>-</v>
      </c>
      <c r="AZ110" s="81" t="str">
        <f>IF('3g Gas distribution charges'!BA58="","-",'3g Gas distribution charges'!BA58*AZ19*3.65)</f>
        <v>-</v>
      </c>
      <c r="BA110" s="81" t="str">
        <f>IF('3g Gas distribution charges'!BB58="","-",'3g Gas distribution charges'!BB58*BA19*3.65)</f>
        <v>-</v>
      </c>
      <c r="BB110" s="81" t="str">
        <f>IF('3g Gas distribution charges'!BC58="","-",'3g Gas distribution charges'!BC58*BB19*3.65)</f>
        <v>-</v>
      </c>
      <c r="BC110" s="81" t="str">
        <f>IF('3g Gas distribution charges'!BD58="","-",'3g Gas distribution charges'!BD58*BC19*3.65)</f>
        <v>-</v>
      </c>
    </row>
    <row r="111" spans="1:55" s="14" customFormat="1" ht="11.5">
      <c r="A111" s="10"/>
      <c r="B111" s="201"/>
      <c r="C111" s="201"/>
      <c r="D111" s="72" t="s">
        <v>163</v>
      </c>
      <c r="E111" s="200"/>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t="str">
        <f>IF('3g Gas distribution charges'!AG59="","-",'3g Gas distribution charges'!AG59*AF20*3.65)</f>
        <v>-</v>
      </c>
      <c r="AG111" s="81" t="str">
        <f>IF('3g Gas distribution charges'!AH59="","-",'3g Gas distribution charges'!AH59*AG20*3.65)</f>
        <v>-</v>
      </c>
      <c r="AH111" s="81" t="str">
        <f>IF('3g Gas distribution charges'!AI59="","-",'3g Gas distribution charges'!AI59*AH20*3.65)</f>
        <v>-</v>
      </c>
      <c r="AI111" s="81" t="str">
        <f>IF('3g Gas distribution charges'!AJ59="","-",'3g Gas distribution charges'!AJ59*AI20*3.65)</f>
        <v>-</v>
      </c>
      <c r="AJ111" s="81" t="str">
        <f>IF('3g Gas distribution charges'!AK59="","-",'3g Gas distribution charges'!AK59*AJ20*3.65)</f>
        <v>-</v>
      </c>
      <c r="AK111" s="81" t="str">
        <f>IF('3g Gas distribution charges'!AL59="","-",'3g Gas distribution charges'!AL59*AK20*3.65)</f>
        <v>-</v>
      </c>
      <c r="AL111" s="81" t="str">
        <f>IF('3g Gas distribution charges'!AM59="","-",'3g Gas distribution charges'!AM59*AL20*3.65)</f>
        <v>-</v>
      </c>
      <c r="AM111" s="81" t="str">
        <f>IF('3g Gas distribution charges'!AN59="","-",'3g Gas distribution charges'!AN59*AM20*3.65)</f>
        <v>-</v>
      </c>
      <c r="AN111" s="81" t="str">
        <f>IF('3g Gas distribution charges'!AO59="","-",'3g Gas distribution charges'!AO59*AN20*3.65)</f>
        <v>-</v>
      </c>
      <c r="AO111" s="81" t="str">
        <f>IF('3g Gas distribution charges'!AP59="","-",'3g Gas distribution charges'!AP59*AO20*3.65)</f>
        <v>-</v>
      </c>
      <c r="AP111" s="81" t="str">
        <f>IF('3g Gas distribution charges'!AQ59="","-",'3g Gas distribution charges'!AQ59*AP20*3.65)</f>
        <v>-</v>
      </c>
      <c r="AQ111" s="81" t="str">
        <f>IF('3g Gas distribution charges'!AR59="","-",'3g Gas distribution charges'!AR59*AQ20*3.65)</f>
        <v>-</v>
      </c>
      <c r="AR111" s="81" t="str">
        <f>IF('3g Gas distribution charges'!AS59="","-",'3g Gas distribution charges'!AS59*AR20*3.65)</f>
        <v>-</v>
      </c>
      <c r="AS111" s="81" t="str">
        <f>IF('3g Gas distribution charges'!AT59="","-",'3g Gas distribution charges'!AT59*AS20*3.65)</f>
        <v>-</v>
      </c>
      <c r="AT111" s="81" t="str">
        <f>IF('3g Gas distribution charges'!AU59="","-",'3g Gas distribution charges'!AU59*AT20*3.65)</f>
        <v>-</v>
      </c>
      <c r="AU111" s="81" t="str">
        <f>IF('3g Gas distribution charges'!AV59="","-",'3g Gas distribution charges'!AV59*AU20*3.65)</f>
        <v>-</v>
      </c>
      <c r="AV111" s="81" t="str">
        <f>IF('3g Gas distribution charges'!AW59="","-",'3g Gas distribution charges'!AW59*AV20*3.65)</f>
        <v>-</v>
      </c>
      <c r="AW111" s="81" t="str">
        <f>IF('3g Gas distribution charges'!AX59="","-",'3g Gas distribution charges'!AX59*AW20*3.65)</f>
        <v>-</v>
      </c>
      <c r="AX111" s="81" t="str">
        <f>IF('3g Gas distribution charges'!AY59="","-",'3g Gas distribution charges'!AY59*AX20*3.65)</f>
        <v>-</v>
      </c>
      <c r="AY111" s="81" t="str">
        <f>IF('3g Gas distribution charges'!AZ59="","-",'3g Gas distribution charges'!AZ59*AY20*3.65)</f>
        <v>-</v>
      </c>
      <c r="AZ111" s="81" t="str">
        <f>IF('3g Gas distribution charges'!BA59="","-",'3g Gas distribution charges'!BA59*AZ20*3.65)</f>
        <v>-</v>
      </c>
      <c r="BA111" s="81" t="str">
        <f>IF('3g Gas distribution charges'!BB59="","-",'3g Gas distribution charges'!BB59*BA20*3.65)</f>
        <v>-</v>
      </c>
      <c r="BB111" s="81" t="str">
        <f>IF('3g Gas distribution charges'!BC59="","-",'3g Gas distribution charges'!BC59*BB20*3.65)</f>
        <v>-</v>
      </c>
      <c r="BC111" s="81" t="str">
        <f>IF('3g Gas distribution charges'!BD59="","-",'3g Gas distribution charges'!BD59*BC20*3.65)</f>
        <v>-</v>
      </c>
    </row>
    <row r="112" spans="1:55" s="14" customFormat="1" ht="11.5">
      <c r="A112" s="10"/>
      <c r="B112" s="201"/>
      <c r="C112" s="201"/>
      <c r="D112" s="72" t="s">
        <v>164</v>
      </c>
      <c r="E112" s="200"/>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t="str">
        <f>IF('3g Gas distribution charges'!AG60="","-",'3g Gas distribution charges'!AG60*AF21*3.65)</f>
        <v>-</v>
      </c>
      <c r="AG112" s="81" t="str">
        <f>IF('3g Gas distribution charges'!AH60="","-",'3g Gas distribution charges'!AH60*AG21*3.65)</f>
        <v>-</v>
      </c>
      <c r="AH112" s="81" t="str">
        <f>IF('3g Gas distribution charges'!AI60="","-",'3g Gas distribution charges'!AI60*AH21*3.65)</f>
        <v>-</v>
      </c>
      <c r="AI112" s="81" t="str">
        <f>IF('3g Gas distribution charges'!AJ60="","-",'3g Gas distribution charges'!AJ60*AI21*3.65)</f>
        <v>-</v>
      </c>
      <c r="AJ112" s="81" t="str">
        <f>IF('3g Gas distribution charges'!AK60="","-",'3g Gas distribution charges'!AK60*AJ21*3.65)</f>
        <v>-</v>
      </c>
      <c r="AK112" s="81" t="str">
        <f>IF('3g Gas distribution charges'!AL60="","-",'3g Gas distribution charges'!AL60*AK21*3.65)</f>
        <v>-</v>
      </c>
      <c r="AL112" s="81" t="str">
        <f>IF('3g Gas distribution charges'!AM60="","-",'3g Gas distribution charges'!AM60*AL21*3.65)</f>
        <v>-</v>
      </c>
      <c r="AM112" s="81" t="str">
        <f>IF('3g Gas distribution charges'!AN60="","-",'3g Gas distribution charges'!AN60*AM21*3.65)</f>
        <v>-</v>
      </c>
      <c r="AN112" s="81" t="str">
        <f>IF('3g Gas distribution charges'!AO60="","-",'3g Gas distribution charges'!AO60*AN21*3.65)</f>
        <v>-</v>
      </c>
      <c r="AO112" s="81" t="str">
        <f>IF('3g Gas distribution charges'!AP60="","-",'3g Gas distribution charges'!AP60*AO21*3.65)</f>
        <v>-</v>
      </c>
      <c r="AP112" s="81" t="str">
        <f>IF('3g Gas distribution charges'!AQ60="","-",'3g Gas distribution charges'!AQ60*AP21*3.65)</f>
        <v>-</v>
      </c>
      <c r="AQ112" s="81" t="str">
        <f>IF('3g Gas distribution charges'!AR60="","-",'3g Gas distribution charges'!AR60*AQ21*3.65)</f>
        <v>-</v>
      </c>
      <c r="AR112" s="81" t="str">
        <f>IF('3g Gas distribution charges'!AS60="","-",'3g Gas distribution charges'!AS60*AR21*3.65)</f>
        <v>-</v>
      </c>
      <c r="AS112" s="81" t="str">
        <f>IF('3g Gas distribution charges'!AT60="","-",'3g Gas distribution charges'!AT60*AS21*3.65)</f>
        <v>-</v>
      </c>
      <c r="AT112" s="81" t="str">
        <f>IF('3g Gas distribution charges'!AU60="","-",'3g Gas distribution charges'!AU60*AT21*3.65)</f>
        <v>-</v>
      </c>
      <c r="AU112" s="81" t="str">
        <f>IF('3g Gas distribution charges'!AV60="","-",'3g Gas distribution charges'!AV60*AU21*3.65)</f>
        <v>-</v>
      </c>
      <c r="AV112" s="81" t="str">
        <f>IF('3g Gas distribution charges'!AW60="","-",'3g Gas distribution charges'!AW60*AV21*3.65)</f>
        <v>-</v>
      </c>
      <c r="AW112" s="81" t="str">
        <f>IF('3g Gas distribution charges'!AX60="","-",'3g Gas distribution charges'!AX60*AW21*3.65)</f>
        <v>-</v>
      </c>
      <c r="AX112" s="81" t="str">
        <f>IF('3g Gas distribution charges'!AY60="","-",'3g Gas distribution charges'!AY60*AX21*3.65)</f>
        <v>-</v>
      </c>
      <c r="AY112" s="81" t="str">
        <f>IF('3g Gas distribution charges'!AZ60="","-",'3g Gas distribution charges'!AZ60*AY21*3.65)</f>
        <v>-</v>
      </c>
      <c r="AZ112" s="81" t="str">
        <f>IF('3g Gas distribution charges'!BA60="","-",'3g Gas distribution charges'!BA60*AZ21*3.65)</f>
        <v>-</v>
      </c>
      <c r="BA112" s="81" t="str">
        <f>IF('3g Gas distribution charges'!BB60="","-",'3g Gas distribution charges'!BB60*BA21*3.65)</f>
        <v>-</v>
      </c>
      <c r="BB112" s="81" t="str">
        <f>IF('3g Gas distribution charges'!BC60="","-",'3g Gas distribution charges'!BC60*BB21*3.65)</f>
        <v>-</v>
      </c>
      <c r="BC112" s="81" t="str">
        <f>IF('3g Gas distribution charges'!BD60="","-",'3g Gas distribution charges'!BD60*BC21*3.65)</f>
        <v>-</v>
      </c>
    </row>
    <row r="113" spans="1:55" s="14" customFormat="1" ht="11.5">
      <c r="A113" s="10"/>
      <c r="B113" s="201"/>
      <c r="C113" s="201"/>
      <c r="D113" s="72" t="s">
        <v>165</v>
      </c>
      <c r="E113" s="200"/>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t="str">
        <f>IF('3g Gas distribution charges'!AG61="","-",'3g Gas distribution charges'!AG61*AF22*3.65)</f>
        <v>-</v>
      </c>
      <c r="AG113" s="81" t="str">
        <f>IF('3g Gas distribution charges'!AH61="","-",'3g Gas distribution charges'!AH61*AG22*3.65)</f>
        <v>-</v>
      </c>
      <c r="AH113" s="81" t="str">
        <f>IF('3g Gas distribution charges'!AI61="","-",'3g Gas distribution charges'!AI61*AH22*3.65)</f>
        <v>-</v>
      </c>
      <c r="AI113" s="81" t="str">
        <f>IF('3g Gas distribution charges'!AJ61="","-",'3g Gas distribution charges'!AJ61*AI22*3.65)</f>
        <v>-</v>
      </c>
      <c r="AJ113" s="81" t="str">
        <f>IF('3g Gas distribution charges'!AK61="","-",'3g Gas distribution charges'!AK61*AJ22*3.65)</f>
        <v>-</v>
      </c>
      <c r="AK113" s="81" t="str">
        <f>IF('3g Gas distribution charges'!AL61="","-",'3g Gas distribution charges'!AL61*AK22*3.65)</f>
        <v>-</v>
      </c>
      <c r="AL113" s="81" t="str">
        <f>IF('3g Gas distribution charges'!AM61="","-",'3g Gas distribution charges'!AM61*AL22*3.65)</f>
        <v>-</v>
      </c>
      <c r="AM113" s="81" t="str">
        <f>IF('3g Gas distribution charges'!AN61="","-",'3g Gas distribution charges'!AN61*AM22*3.65)</f>
        <v>-</v>
      </c>
      <c r="AN113" s="81" t="str">
        <f>IF('3g Gas distribution charges'!AO61="","-",'3g Gas distribution charges'!AO61*AN22*3.65)</f>
        <v>-</v>
      </c>
      <c r="AO113" s="81" t="str">
        <f>IF('3g Gas distribution charges'!AP61="","-",'3g Gas distribution charges'!AP61*AO22*3.65)</f>
        <v>-</v>
      </c>
      <c r="AP113" s="81" t="str">
        <f>IF('3g Gas distribution charges'!AQ61="","-",'3g Gas distribution charges'!AQ61*AP22*3.65)</f>
        <v>-</v>
      </c>
      <c r="AQ113" s="81" t="str">
        <f>IF('3g Gas distribution charges'!AR61="","-",'3g Gas distribution charges'!AR61*AQ22*3.65)</f>
        <v>-</v>
      </c>
      <c r="AR113" s="81" t="str">
        <f>IF('3g Gas distribution charges'!AS61="","-",'3g Gas distribution charges'!AS61*AR22*3.65)</f>
        <v>-</v>
      </c>
      <c r="AS113" s="81" t="str">
        <f>IF('3g Gas distribution charges'!AT61="","-",'3g Gas distribution charges'!AT61*AS22*3.65)</f>
        <v>-</v>
      </c>
      <c r="AT113" s="81" t="str">
        <f>IF('3g Gas distribution charges'!AU61="","-",'3g Gas distribution charges'!AU61*AT22*3.65)</f>
        <v>-</v>
      </c>
      <c r="AU113" s="81" t="str">
        <f>IF('3g Gas distribution charges'!AV61="","-",'3g Gas distribution charges'!AV61*AU22*3.65)</f>
        <v>-</v>
      </c>
      <c r="AV113" s="81" t="str">
        <f>IF('3g Gas distribution charges'!AW61="","-",'3g Gas distribution charges'!AW61*AV22*3.65)</f>
        <v>-</v>
      </c>
      <c r="AW113" s="81" t="str">
        <f>IF('3g Gas distribution charges'!AX61="","-",'3g Gas distribution charges'!AX61*AW22*3.65)</f>
        <v>-</v>
      </c>
      <c r="AX113" s="81" t="str">
        <f>IF('3g Gas distribution charges'!AY61="","-",'3g Gas distribution charges'!AY61*AX22*3.65)</f>
        <v>-</v>
      </c>
      <c r="AY113" s="81" t="str">
        <f>IF('3g Gas distribution charges'!AZ61="","-",'3g Gas distribution charges'!AZ61*AY22*3.65)</f>
        <v>-</v>
      </c>
      <c r="AZ113" s="81" t="str">
        <f>IF('3g Gas distribution charges'!BA61="","-",'3g Gas distribution charges'!BA61*AZ22*3.65)</f>
        <v>-</v>
      </c>
      <c r="BA113" s="81" t="str">
        <f>IF('3g Gas distribution charges'!BB61="","-",'3g Gas distribution charges'!BB61*BA22*3.65)</f>
        <v>-</v>
      </c>
      <c r="BB113" s="81" t="str">
        <f>IF('3g Gas distribution charges'!BC61="","-",'3g Gas distribution charges'!BC61*BB22*3.65)</f>
        <v>-</v>
      </c>
      <c r="BC113" s="81" t="str">
        <f>IF('3g Gas distribution charges'!BD61="","-",'3g Gas distribution charges'!BD61*BC22*3.65)</f>
        <v>-</v>
      </c>
    </row>
    <row r="114" spans="1:55" s="14" customFormat="1" ht="11.5">
      <c r="A114" s="10"/>
      <c r="B114" s="201"/>
      <c r="C114" s="201"/>
      <c r="D114" s="72" t="s">
        <v>166</v>
      </c>
      <c r="E114" s="200"/>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t="str">
        <f>IF('3g Gas distribution charges'!AG62="","-",'3g Gas distribution charges'!AG62*AF23*3.65)</f>
        <v>-</v>
      </c>
      <c r="AG114" s="81" t="str">
        <f>IF('3g Gas distribution charges'!AH62="","-",'3g Gas distribution charges'!AH62*AG23*3.65)</f>
        <v>-</v>
      </c>
      <c r="AH114" s="81" t="str">
        <f>IF('3g Gas distribution charges'!AI62="","-",'3g Gas distribution charges'!AI62*AH23*3.65)</f>
        <v>-</v>
      </c>
      <c r="AI114" s="81" t="str">
        <f>IF('3g Gas distribution charges'!AJ62="","-",'3g Gas distribution charges'!AJ62*AI23*3.65)</f>
        <v>-</v>
      </c>
      <c r="AJ114" s="81" t="str">
        <f>IF('3g Gas distribution charges'!AK62="","-",'3g Gas distribution charges'!AK62*AJ23*3.65)</f>
        <v>-</v>
      </c>
      <c r="AK114" s="81" t="str">
        <f>IF('3g Gas distribution charges'!AL62="","-",'3g Gas distribution charges'!AL62*AK23*3.65)</f>
        <v>-</v>
      </c>
      <c r="AL114" s="81" t="str">
        <f>IF('3g Gas distribution charges'!AM62="","-",'3g Gas distribution charges'!AM62*AL23*3.65)</f>
        <v>-</v>
      </c>
      <c r="AM114" s="81" t="str">
        <f>IF('3g Gas distribution charges'!AN62="","-",'3g Gas distribution charges'!AN62*AM23*3.65)</f>
        <v>-</v>
      </c>
      <c r="AN114" s="81" t="str">
        <f>IF('3g Gas distribution charges'!AO62="","-",'3g Gas distribution charges'!AO62*AN23*3.65)</f>
        <v>-</v>
      </c>
      <c r="AO114" s="81" t="str">
        <f>IF('3g Gas distribution charges'!AP62="","-",'3g Gas distribution charges'!AP62*AO23*3.65)</f>
        <v>-</v>
      </c>
      <c r="AP114" s="81" t="str">
        <f>IF('3g Gas distribution charges'!AQ62="","-",'3g Gas distribution charges'!AQ62*AP23*3.65)</f>
        <v>-</v>
      </c>
      <c r="AQ114" s="81" t="str">
        <f>IF('3g Gas distribution charges'!AR62="","-",'3g Gas distribution charges'!AR62*AQ23*3.65)</f>
        <v>-</v>
      </c>
      <c r="AR114" s="81" t="str">
        <f>IF('3g Gas distribution charges'!AS62="","-",'3g Gas distribution charges'!AS62*AR23*3.65)</f>
        <v>-</v>
      </c>
      <c r="AS114" s="81" t="str">
        <f>IF('3g Gas distribution charges'!AT62="","-",'3g Gas distribution charges'!AT62*AS23*3.65)</f>
        <v>-</v>
      </c>
      <c r="AT114" s="81" t="str">
        <f>IF('3g Gas distribution charges'!AU62="","-",'3g Gas distribution charges'!AU62*AT23*3.65)</f>
        <v>-</v>
      </c>
      <c r="AU114" s="81" t="str">
        <f>IF('3g Gas distribution charges'!AV62="","-",'3g Gas distribution charges'!AV62*AU23*3.65)</f>
        <v>-</v>
      </c>
      <c r="AV114" s="81" t="str">
        <f>IF('3g Gas distribution charges'!AW62="","-",'3g Gas distribution charges'!AW62*AV23*3.65)</f>
        <v>-</v>
      </c>
      <c r="AW114" s="81" t="str">
        <f>IF('3g Gas distribution charges'!AX62="","-",'3g Gas distribution charges'!AX62*AW23*3.65)</f>
        <v>-</v>
      </c>
      <c r="AX114" s="81" t="str">
        <f>IF('3g Gas distribution charges'!AY62="","-",'3g Gas distribution charges'!AY62*AX23*3.65)</f>
        <v>-</v>
      </c>
      <c r="AY114" s="81" t="str">
        <f>IF('3g Gas distribution charges'!AZ62="","-",'3g Gas distribution charges'!AZ62*AY23*3.65)</f>
        <v>-</v>
      </c>
      <c r="AZ114" s="81" t="str">
        <f>IF('3g Gas distribution charges'!BA62="","-",'3g Gas distribution charges'!BA62*AZ23*3.65)</f>
        <v>-</v>
      </c>
      <c r="BA114" s="81" t="str">
        <f>IF('3g Gas distribution charges'!BB62="","-",'3g Gas distribution charges'!BB62*BA23*3.65)</f>
        <v>-</v>
      </c>
      <c r="BB114" s="81" t="str">
        <f>IF('3g Gas distribution charges'!BC62="","-",'3g Gas distribution charges'!BC62*BB23*3.65)</f>
        <v>-</v>
      </c>
      <c r="BC114" s="81" t="str">
        <f>IF('3g Gas distribution charges'!BD62="","-",'3g Gas distribution charges'!BD62*BC23*3.65)</f>
        <v>-</v>
      </c>
    </row>
    <row r="115" spans="1:55" s="14" customFormat="1" ht="11.5">
      <c r="A115" s="10"/>
      <c r="B115" s="201"/>
      <c r="C115" s="201"/>
      <c r="D115" s="72" t="s">
        <v>167</v>
      </c>
      <c r="E115" s="200"/>
      <c r="F115" s="29"/>
      <c r="G115" s="81"/>
      <c r="H115" s="81"/>
      <c r="I115" s="81"/>
      <c r="J115" s="81"/>
      <c r="K115" s="81"/>
      <c r="L115" s="81"/>
      <c r="M115" s="81"/>
      <c r="N115" s="81"/>
      <c r="O115" s="29"/>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t="str">
        <f>IF('3g Gas distribution charges'!AG63="","-",'3g Gas distribution charges'!AG63*AF24*3.65)</f>
        <v>-</v>
      </c>
      <c r="AG115" s="81" t="str">
        <f>IF('3g Gas distribution charges'!AH63="","-",'3g Gas distribution charges'!AH63*AG24*3.65)</f>
        <v>-</v>
      </c>
      <c r="AH115" s="81" t="str">
        <f>IF('3g Gas distribution charges'!AI63="","-",'3g Gas distribution charges'!AI63*AH24*3.65)</f>
        <v>-</v>
      </c>
      <c r="AI115" s="81" t="str">
        <f>IF('3g Gas distribution charges'!AJ63="","-",'3g Gas distribution charges'!AJ63*AI24*3.65)</f>
        <v>-</v>
      </c>
      <c r="AJ115" s="81" t="str">
        <f>IF('3g Gas distribution charges'!AK63="","-",'3g Gas distribution charges'!AK63*AJ24*3.65)</f>
        <v>-</v>
      </c>
      <c r="AK115" s="81" t="str">
        <f>IF('3g Gas distribution charges'!AL63="","-",'3g Gas distribution charges'!AL63*AK24*3.65)</f>
        <v>-</v>
      </c>
      <c r="AL115" s="81" t="str">
        <f>IF('3g Gas distribution charges'!AM63="","-",'3g Gas distribution charges'!AM63*AL24*3.65)</f>
        <v>-</v>
      </c>
      <c r="AM115" s="81" t="str">
        <f>IF('3g Gas distribution charges'!AN63="","-",'3g Gas distribution charges'!AN63*AM24*3.65)</f>
        <v>-</v>
      </c>
      <c r="AN115" s="81" t="str">
        <f>IF('3g Gas distribution charges'!AO63="","-",'3g Gas distribution charges'!AO63*AN24*3.65)</f>
        <v>-</v>
      </c>
      <c r="AO115" s="81" t="str">
        <f>IF('3g Gas distribution charges'!AP63="","-",'3g Gas distribution charges'!AP63*AO24*3.65)</f>
        <v>-</v>
      </c>
      <c r="AP115" s="81" t="str">
        <f>IF('3g Gas distribution charges'!AQ63="","-",'3g Gas distribution charges'!AQ63*AP24*3.65)</f>
        <v>-</v>
      </c>
      <c r="AQ115" s="81" t="str">
        <f>IF('3g Gas distribution charges'!AR63="","-",'3g Gas distribution charges'!AR63*AQ24*3.65)</f>
        <v>-</v>
      </c>
      <c r="AR115" s="81" t="str">
        <f>IF('3g Gas distribution charges'!AS63="","-",'3g Gas distribution charges'!AS63*AR24*3.65)</f>
        <v>-</v>
      </c>
      <c r="AS115" s="81" t="str">
        <f>IF('3g Gas distribution charges'!AT63="","-",'3g Gas distribution charges'!AT63*AS24*3.65)</f>
        <v>-</v>
      </c>
      <c r="AT115" s="81" t="str">
        <f>IF('3g Gas distribution charges'!AU63="","-",'3g Gas distribution charges'!AU63*AT24*3.65)</f>
        <v>-</v>
      </c>
      <c r="AU115" s="81" t="str">
        <f>IF('3g Gas distribution charges'!AV63="","-",'3g Gas distribution charges'!AV63*AU24*3.65)</f>
        <v>-</v>
      </c>
      <c r="AV115" s="81" t="str">
        <f>IF('3g Gas distribution charges'!AW63="","-",'3g Gas distribution charges'!AW63*AV24*3.65)</f>
        <v>-</v>
      </c>
      <c r="AW115" s="81" t="str">
        <f>IF('3g Gas distribution charges'!AX63="","-",'3g Gas distribution charges'!AX63*AW24*3.65)</f>
        <v>-</v>
      </c>
      <c r="AX115" s="81" t="str">
        <f>IF('3g Gas distribution charges'!AY63="","-",'3g Gas distribution charges'!AY63*AX24*3.65)</f>
        <v>-</v>
      </c>
      <c r="AY115" s="81" t="str">
        <f>IF('3g Gas distribution charges'!AZ63="","-",'3g Gas distribution charges'!AZ63*AY24*3.65)</f>
        <v>-</v>
      </c>
      <c r="AZ115" s="81" t="str">
        <f>IF('3g Gas distribution charges'!BA63="","-",'3g Gas distribution charges'!BA63*AZ24*3.65)</f>
        <v>-</v>
      </c>
      <c r="BA115" s="81" t="str">
        <f>IF('3g Gas distribution charges'!BB63="","-",'3g Gas distribution charges'!BB63*BA24*3.65)</f>
        <v>-</v>
      </c>
      <c r="BB115" s="81" t="str">
        <f>IF('3g Gas distribution charges'!BC63="","-",'3g Gas distribution charges'!BC63*BB24*3.65)</f>
        <v>-</v>
      </c>
      <c r="BC115" s="81" t="str">
        <f>IF('3g Gas distribution charges'!BD63="","-",'3g Gas distribution charges'!BD63*BC24*3.65)</f>
        <v>-</v>
      </c>
    </row>
    <row r="116" spans="1:55" s="14" customFormat="1" ht="12.65" customHeight="1">
      <c r="A116" s="10"/>
      <c r="B116" s="201" t="s">
        <v>193</v>
      </c>
      <c r="C116" s="201" t="s">
        <v>128</v>
      </c>
      <c r="D116" s="72" t="s">
        <v>155</v>
      </c>
      <c r="E116" s="200"/>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t="str">
        <f>IF('3g Gas distribution charges'!AG51="","-",'3g Gas distribution charges'!AG51*AF25*3.65)</f>
        <v>-</v>
      </c>
      <c r="AG116" s="81" t="str">
        <f>IF('3g Gas distribution charges'!AH51="","-",'3g Gas distribution charges'!AH51*AG25*3.65)</f>
        <v>-</v>
      </c>
      <c r="AH116" s="81" t="str">
        <f>IF('3g Gas distribution charges'!AI51="","-",'3g Gas distribution charges'!AI51*AH25*3.65)</f>
        <v>-</v>
      </c>
      <c r="AI116" s="81" t="str">
        <f>IF('3g Gas distribution charges'!AJ51="","-",'3g Gas distribution charges'!AJ51*AI25*3.65)</f>
        <v>-</v>
      </c>
      <c r="AJ116" s="81" t="str">
        <f>IF('3g Gas distribution charges'!AK51="","-",'3g Gas distribution charges'!AK51*AJ25*3.65)</f>
        <v>-</v>
      </c>
      <c r="AK116" s="81" t="str">
        <f>IF('3g Gas distribution charges'!AL51="","-",'3g Gas distribution charges'!AL51*AK25*3.65)</f>
        <v>-</v>
      </c>
      <c r="AL116" s="81" t="str">
        <f>IF('3g Gas distribution charges'!AM51="","-",'3g Gas distribution charges'!AM51*AL25*3.65)</f>
        <v>-</v>
      </c>
      <c r="AM116" s="81" t="str">
        <f>IF('3g Gas distribution charges'!AN51="","-",'3g Gas distribution charges'!AN51*AM25*3.65)</f>
        <v>-</v>
      </c>
      <c r="AN116" s="81" t="str">
        <f>IF('3g Gas distribution charges'!AO51="","-",'3g Gas distribution charges'!AO51*AN25*3.65)</f>
        <v>-</v>
      </c>
      <c r="AO116" s="81" t="str">
        <f>IF('3g Gas distribution charges'!AP51="","-",'3g Gas distribution charges'!AP51*AO25*3.65)</f>
        <v>-</v>
      </c>
      <c r="AP116" s="81" t="str">
        <f>IF('3g Gas distribution charges'!AQ51="","-",'3g Gas distribution charges'!AQ51*AP25*3.65)</f>
        <v>-</v>
      </c>
      <c r="AQ116" s="81" t="str">
        <f>IF('3g Gas distribution charges'!AR51="","-",'3g Gas distribution charges'!AR51*AQ25*3.65)</f>
        <v>-</v>
      </c>
      <c r="AR116" s="81" t="str">
        <f>IF('3g Gas distribution charges'!AS51="","-",'3g Gas distribution charges'!AS51*AR25*3.65)</f>
        <v>-</v>
      </c>
      <c r="AS116" s="81" t="str">
        <f>IF('3g Gas distribution charges'!AT51="","-",'3g Gas distribution charges'!AT51*AS25*3.65)</f>
        <v>-</v>
      </c>
      <c r="AT116" s="81" t="str">
        <f>IF('3g Gas distribution charges'!AU51="","-",'3g Gas distribution charges'!AU51*AT25*3.65)</f>
        <v>-</v>
      </c>
      <c r="AU116" s="81" t="str">
        <f>IF('3g Gas distribution charges'!AV51="","-",'3g Gas distribution charges'!AV51*AU25*3.65)</f>
        <v>-</v>
      </c>
      <c r="AV116" s="81" t="str">
        <f>IF('3g Gas distribution charges'!AW51="","-",'3g Gas distribution charges'!AW51*AV25*3.65)</f>
        <v>-</v>
      </c>
      <c r="AW116" s="81" t="str">
        <f>IF('3g Gas distribution charges'!AX51="","-",'3g Gas distribution charges'!AX51*AW25*3.65)</f>
        <v>-</v>
      </c>
      <c r="AX116" s="81" t="str">
        <f>IF('3g Gas distribution charges'!AY51="","-",'3g Gas distribution charges'!AY51*AX25*3.65)</f>
        <v>-</v>
      </c>
      <c r="AY116" s="81" t="str">
        <f>IF('3g Gas distribution charges'!AZ51="","-",'3g Gas distribution charges'!AZ51*AY25*3.65)</f>
        <v>-</v>
      </c>
      <c r="AZ116" s="81" t="str">
        <f>IF('3g Gas distribution charges'!BA51="","-",'3g Gas distribution charges'!BA51*AZ25*3.65)</f>
        <v>-</v>
      </c>
      <c r="BA116" s="81" t="str">
        <f>IF('3g Gas distribution charges'!BB51="","-",'3g Gas distribution charges'!BB51*BA25*3.65)</f>
        <v>-</v>
      </c>
      <c r="BB116" s="81" t="str">
        <f>IF('3g Gas distribution charges'!BC51="","-",'3g Gas distribution charges'!BC51*BB25*3.65)</f>
        <v>-</v>
      </c>
      <c r="BC116" s="81" t="str">
        <f>IF('3g Gas distribution charges'!BD51="","-",'3g Gas distribution charges'!BD51*BC25*3.65)</f>
        <v>-</v>
      </c>
    </row>
    <row r="117" spans="1:55" s="14" customFormat="1" ht="11.5">
      <c r="A117" s="10"/>
      <c r="B117" s="201"/>
      <c r="C117" s="201"/>
      <c r="D117" s="72" t="s">
        <v>156</v>
      </c>
      <c r="E117" s="200"/>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t="str">
        <f>IF('3g Gas distribution charges'!AG52="","-",'3g Gas distribution charges'!AG52*AF26*3.65)</f>
        <v>-</v>
      </c>
      <c r="AG117" s="81" t="str">
        <f>IF('3g Gas distribution charges'!AH52="","-",'3g Gas distribution charges'!AH52*AG26*3.65)</f>
        <v>-</v>
      </c>
      <c r="AH117" s="81" t="str">
        <f>IF('3g Gas distribution charges'!AI52="","-",'3g Gas distribution charges'!AI52*AH26*3.65)</f>
        <v>-</v>
      </c>
      <c r="AI117" s="81" t="str">
        <f>IF('3g Gas distribution charges'!AJ52="","-",'3g Gas distribution charges'!AJ52*AI26*3.65)</f>
        <v>-</v>
      </c>
      <c r="AJ117" s="81" t="str">
        <f>IF('3g Gas distribution charges'!AK52="","-",'3g Gas distribution charges'!AK52*AJ26*3.65)</f>
        <v>-</v>
      </c>
      <c r="AK117" s="81" t="str">
        <f>IF('3g Gas distribution charges'!AL52="","-",'3g Gas distribution charges'!AL52*AK26*3.65)</f>
        <v>-</v>
      </c>
      <c r="AL117" s="81" t="str">
        <f>IF('3g Gas distribution charges'!AM52="","-",'3g Gas distribution charges'!AM52*AL26*3.65)</f>
        <v>-</v>
      </c>
      <c r="AM117" s="81" t="str">
        <f>IF('3g Gas distribution charges'!AN52="","-",'3g Gas distribution charges'!AN52*AM26*3.65)</f>
        <v>-</v>
      </c>
      <c r="AN117" s="81" t="str">
        <f>IF('3g Gas distribution charges'!AO52="","-",'3g Gas distribution charges'!AO52*AN26*3.65)</f>
        <v>-</v>
      </c>
      <c r="AO117" s="81" t="str">
        <f>IF('3g Gas distribution charges'!AP52="","-",'3g Gas distribution charges'!AP52*AO26*3.65)</f>
        <v>-</v>
      </c>
      <c r="AP117" s="81" t="str">
        <f>IF('3g Gas distribution charges'!AQ52="","-",'3g Gas distribution charges'!AQ52*AP26*3.65)</f>
        <v>-</v>
      </c>
      <c r="AQ117" s="81" t="str">
        <f>IF('3g Gas distribution charges'!AR52="","-",'3g Gas distribution charges'!AR52*AQ26*3.65)</f>
        <v>-</v>
      </c>
      <c r="AR117" s="81" t="str">
        <f>IF('3g Gas distribution charges'!AS52="","-",'3g Gas distribution charges'!AS52*AR26*3.65)</f>
        <v>-</v>
      </c>
      <c r="AS117" s="81" t="str">
        <f>IF('3g Gas distribution charges'!AT52="","-",'3g Gas distribution charges'!AT52*AS26*3.65)</f>
        <v>-</v>
      </c>
      <c r="AT117" s="81" t="str">
        <f>IF('3g Gas distribution charges'!AU52="","-",'3g Gas distribution charges'!AU52*AT26*3.65)</f>
        <v>-</v>
      </c>
      <c r="AU117" s="81" t="str">
        <f>IF('3g Gas distribution charges'!AV52="","-",'3g Gas distribution charges'!AV52*AU26*3.65)</f>
        <v>-</v>
      </c>
      <c r="AV117" s="81" t="str">
        <f>IF('3g Gas distribution charges'!AW52="","-",'3g Gas distribution charges'!AW52*AV26*3.65)</f>
        <v>-</v>
      </c>
      <c r="AW117" s="81" t="str">
        <f>IF('3g Gas distribution charges'!AX52="","-",'3g Gas distribution charges'!AX52*AW26*3.65)</f>
        <v>-</v>
      </c>
      <c r="AX117" s="81" t="str">
        <f>IF('3g Gas distribution charges'!AY52="","-",'3g Gas distribution charges'!AY52*AX26*3.65)</f>
        <v>-</v>
      </c>
      <c r="AY117" s="81" t="str">
        <f>IF('3g Gas distribution charges'!AZ52="","-",'3g Gas distribution charges'!AZ52*AY26*3.65)</f>
        <v>-</v>
      </c>
      <c r="AZ117" s="81" t="str">
        <f>IF('3g Gas distribution charges'!BA52="","-",'3g Gas distribution charges'!BA52*AZ26*3.65)</f>
        <v>-</v>
      </c>
      <c r="BA117" s="81" t="str">
        <f>IF('3g Gas distribution charges'!BB52="","-",'3g Gas distribution charges'!BB52*BA26*3.65)</f>
        <v>-</v>
      </c>
      <c r="BB117" s="81" t="str">
        <f>IF('3g Gas distribution charges'!BC52="","-",'3g Gas distribution charges'!BC52*BB26*3.65)</f>
        <v>-</v>
      </c>
      <c r="BC117" s="81" t="str">
        <f>IF('3g Gas distribution charges'!BD52="","-",'3g Gas distribution charges'!BD52*BC26*3.65)</f>
        <v>-</v>
      </c>
    </row>
    <row r="118" spans="1:55" s="14" customFormat="1" ht="11.5">
      <c r="A118" s="10"/>
      <c r="B118" s="201"/>
      <c r="C118" s="201"/>
      <c r="D118" s="72" t="s">
        <v>157</v>
      </c>
      <c r="E118" s="200"/>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t="str">
        <f>IF('3g Gas distribution charges'!AG53="","-",'3g Gas distribution charges'!AG53*AF27*3.65)</f>
        <v>-</v>
      </c>
      <c r="AG118" s="81" t="str">
        <f>IF('3g Gas distribution charges'!AH53="","-",'3g Gas distribution charges'!AH53*AG27*3.65)</f>
        <v>-</v>
      </c>
      <c r="AH118" s="81" t="str">
        <f>IF('3g Gas distribution charges'!AI53="","-",'3g Gas distribution charges'!AI53*AH27*3.65)</f>
        <v>-</v>
      </c>
      <c r="AI118" s="81" t="str">
        <f>IF('3g Gas distribution charges'!AJ53="","-",'3g Gas distribution charges'!AJ53*AI27*3.65)</f>
        <v>-</v>
      </c>
      <c r="AJ118" s="81" t="str">
        <f>IF('3g Gas distribution charges'!AK53="","-",'3g Gas distribution charges'!AK53*AJ27*3.65)</f>
        <v>-</v>
      </c>
      <c r="AK118" s="81" t="str">
        <f>IF('3g Gas distribution charges'!AL53="","-",'3g Gas distribution charges'!AL53*AK27*3.65)</f>
        <v>-</v>
      </c>
      <c r="AL118" s="81" t="str">
        <f>IF('3g Gas distribution charges'!AM53="","-",'3g Gas distribution charges'!AM53*AL27*3.65)</f>
        <v>-</v>
      </c>
      <c r="AM118" s="81" t="str">
        <f>IF('3g Gas distribution charges'!AN53="","-",'3g Gas distribution charges'!AN53*AM27*3.65)</f>
        <v>-</v>
      </c>
      <c r="AN118" s="81" t="str">
        <f>IF('3g Gas distribution charges'!AO53="","-",'3g Gas distribution charges'!AO53*AN27*3.65)</f>
        <v>-</v>
      </c>
      <c r="AO118" s="81" t="str">
        <f>IF('3g Gas distribution charges'!AP53="","-",'3g Gas distribution charges'!AP53*AO27*3.65)</f>
        <v>-</v>
      </c>
      <c r="AP118" s="81" t="str">
        <f>IF('3g Gas distribution charges'!AQ53="","-",'3g Gas distribution charges'!AQ53*AP27*3.65)</f>
        <v>-</v>
      </c>
      <c r="AQ118" s="81" t="str">
        <f>IF('3g Gas distribution charges'!AR53="","-",'3g Gas distribution charges'!AR53*AQ27*3.65)</f>
        <v>-</v>
      </c>
      <c r="AR118" s="81" t="str">
        <f>IF('3g Gas distribution charges'!AS53="","-",'3g Gas distribution charges'!AS53*AR27*3.65)</f>
        <v>-</v>
      </c>
      <c r="AS118" s="81" t="str">
        <f>IF('3g Gas distribution charges'!AT53="","-",'3g Gas distribution charges'!AT53*AS27*3.65)</f>
        <v>-</v>
      </c>
      <c r="AT118" s="81" t="str">
        <f>IF('3g Gas distribution charges'!AU53="","-",'3g Gas distribution charges'!AU53*AT27*3.65)</f>
        <v>-</v>
      </c>
      <c r="AU118" s="81" t="str">
        <f>IF('3g Gas distribution charges'!AV53="","-",'3g Gas distribution charges'!AV53*AU27*3.65)</f>
        <v>-</v>
      </c>
      <c r="AV118" s="81" t="str">
        <f>IF('3g Gas distribution charges'!AW53="","-",'3g Gas distribution charges'!AW53*AV27*3.65)</f>
        <v>-</v>
      </c>
      <c r="AW118" s="81" t="str">
        <f>IF('3g Gas distribution charges'!AX53="","-",'3g Gas distribution charges'!AX53*AW27*3.65)</f>
        <v>-</v>
      </c>
      <c r="AX118" s="81" t="str">
        <f>IF('3g Gas distribution charges'!AY53="","-",'3g Gas distribution charges'!AY53*AX27*3.65)</f>
        <v>-</v>
      </c>
      <c r="AY118" s="81" t="str">
        <f>IF('3g Gas distribution charges'!AZ53="","-",'3g Gas distribution charges'!AZ53*AY27*3.65)</f>
        <v>-</v>
      </c>
      <c r="AZ118" s="81" t="str">
        <f>IF('3g Gas distribution charges'!BA53="","-",'3g Gas distribution charges'!BA53*AZ27*3.65)</f>
        <v>-</v>
      </c>
      <c r="BA118" s="81" t="str">
        <f>IF('3g Gas distribution charges'!BB53="","-",'3g Gas distribution charges'!BB53*BA27*3.65)</f>
        <v>-</v>
      </c>
      <c r="BB118" s="81" t="str">
        <f>IF('3g Gas distribution charges'!BC53="","-",'3g Gas distribution charges'!BC53*BB27*3.65)</f>
        <v>-</v>
      </c>
      <c r="BC118" s="81" t="str">
        <f>IF('3g Gas distribution charges'!BD53="","-",'3g Gas distribution charges'!BD53*BC27*3.65)</f>
        <v>-</v>
      </c>
    </row>
    <row r="119" spans="1:55" s="14" customFormat="1" ht="11.5">
      <c r="A119" s="10"/>
      <c r="B119" s="201"/>
      <c r="C119" s="201"/>
      <c r="D119" s="72" t="s">
        <v>158</v>
      </c>
      <c r="E119" s="200"/>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t="str">
        <f>IF('3g Gas distribution charges'!AG54="","-",'3g Gas distribution charges'!AG54*AF28*3.65)</f>
        <v>-</v>
      </c>
      <c r="AG119" s="81" t="str">
        <f>IF('3g Gas distribution charges'!AH54="","-",'3g Gas distribution charges'!AH54*AG28*3.65)</f>
        <v>-</v>
      </c>
      <c r="AH119" s="81" t="str">
        <f>IF('3g Gas distribution charges'!AI54="","-",'3g Gas distribution charges'!AI54*AH28*3.65)</f>
        <v>-</v>
      </c>
      <c r="AI119" s="81" t="str">
        <f>IF('3g Gas distribution charges'!AJ54="","-",'3g Gas distribution charges'!AJ54*AI28*3.65)</f>
        <v>-</v>
      </c>
      <c r="AJ119" s="81" t="str">
        <f>IF('3g Gas distribution charges'!AK54="","-",'3g Gas distribution charges'!AK54*AJ28*3.65)</f>
        <v>-</v>
      </c>
      <c r="AK119" s="81" t="str">
        <f>IF('3g Gas distribution charges'!AL54="","-",'3g Gas distribution charges'!AL54*AK28*3.65)</f>
        <v>-</v>
      </c>
      <c r="AL119" s="81" t="str">
        <f>IF('3g Gas distribution charges'!AM54="","-",'3g Gas distribution charges'!AM54*AL28*3.65)</f>
        <v>-</v>
      </c>
      <c r="AM119" s="81" t="str">
        <f>IF('3g Gas distribution charges'!AN54="","-",'3g Gas distribution charges'!AN54*AM28*3.65)</f>
        <v>-</v>
      </c>
      <c r="AN119" s="81" t="str">
        <f>IF('3g Gas distribution charges'!AO54="","-",'3g Gas distribution charges'!AO54*AN28*3.65)</f>
        <v>-</v>
      </c>
      <c r="AO119" s="81" t="str">
        <f>IF('3g Gas distribution charges'!AP54="","-",'3g Gas distribution charges'!AP54*AO28*3.65)</f>
        <v>-</v>
      </c>
      <c r="AP119" s="81" t="str">
        <f>IF('3g Gas distribution charges'!AQ54="","-",'3g Gas distribution charges'!AQ54*AP28*3.65)</f>
        <v>-</v>
      </c>
      <c r="AQ119" s="81" t="str">
        <f>IF('3g Gas distribution charges'!AR54="","-",'3g Gas distribution charges'!AR54*AQ28*3.65)</f>
        <v>-</v>
      </c>
      <c r="AR119" s="81" t="str">
        <f>IF('3g Gas distribution charges'!AS54="","-",'3g Gas distribution charges'!AS54*AR28*3.65)</f>
        <v>-</v>
      </c>
      <c r="AS119" s="81" t="str">
        <f>IF('3g Gas distribution charges'!AT54="","-",'3g Gas distribution charges'!AT54*AS28*3.65)</f>
        <v>-</v>
      </c>
      <c r="AT119" s="81" t="str">
        <f>IF('3g Gas distribution charges'!AU54="","-",'3g Gas distribution charges'!AU54*AT28*3.65)</f>
        <v>-</v>
      </c>
      <c r="AU119" s="81" t="str">
        <f>IF('3g Gas distribution charges'!AV54="","-",'3g Gas distribution charges'!AV54*AU28*3.65)</f>
        <v>-</v>
      </c>
      <c r="AV119" s="81" t="str">
        <f>IF('3g Gas distribution charges'!AW54="","-",'3g Gas distribution charges'!AW54*AV28*3.65)</f>
        <v>-</v>
      </c>
      <c r="AW119" s="81" t="str">
        <f>IF('3g Gas distribution charges'!AX54="","-",'3g Gas distribution charges'!AX54*AW28*3.65)</f>
        <v>-</v>
      </c>
      <c r="AX119" s="81" t="str">
        <f>IF('3g Gas distribution charges'!AY54="","-",'3g Gas distribution charges'!AY54*AX28*3.65)</f>
        <v>-</v>
      </c>
      <c r="AY119" s="81" t="str">
        <f>IF('3g Gas distribution charges'!AZ54="","-",'3g Gas distribution charges'!AZ54*AY28*3.65)</f>
        <v>-</v>
      </c>
      <c r="AZ119" s="81" t="str">
        <f>IF('3g Gas distribution charges'!BA54="","-",'3g Gas distribution charges'!BA54*AZ28*3.65)</f>
        <v>-</v>
      </c>
      <c r="BA119" s="81" t="str">
        <f>IF('3g Gas distribution charges'!BB54="","-",'3g Gas distribution charges'!BB54*BA28*3.65)</f>
        <v>-</v>
      </c>
      <c r="BB119" s="81" t="str">
        <f>IF('3g Gas distribution charges'!BC54="","-",'3g Gas distribution charges'!BC54*BB28*3.65)</f>
        <v>-</v>
      </c>
      <c r="BC119" s="81" t="str">
        <f>IF('3g Gas distribution charges'!BD54="","-",'3g Gas distribution charges'!BD54*BC28*3.65)</f>
        <v>-</v>
      </c>
    </row>
    <row r="120" spans="1:55" s="14" customFormat="1" ht="11.5">
      <c r="A120" s="10"/>
      <c r="B120" s="201"/>
      <c r="C120" s="201"/>
      <c r="D120" s="72" t="s">
        <v>159</v>
      </c>
      <c r="E120" s="200"/>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t="str">
        <f>IF('3g Gas distribution charges'!AG55="","-",'3g Gas distribution charges'!AG55*AF29*3.65)</f>
        <v>-</v>
      </c>
      <c r="AG120" s="81" t="str">
        <f>IF('3g Gas distribution charges'!AH55="","-",'3g Gas distribution charges'!AH55*AG29*3.65)</f>
        <v>-</v>
      </c>
      <c r="AH120" s="81" t="str">
        <f>IF('3g Gas distribution charges'!AI55="","-",'3g Gas distribution charges'!AI55*AH29*3.65)</f>
        <v>-</v>
      </c>
      <c r="AI120" s="81" t="str">
        <f>IF('3g Gas distribution charges'!AJ55="","-",'3g Gas distribution charges'!AJ55*AI29*3.65)</f>
        <v>-</v>
      </c>
      <c r="AJ120" s="81" t="str">
        <f>IF('3g Gas distribution charges'!AK55="","-",'3g Gas distribution charges'!AK55*AJ29*3.65)</f>
        <v>-</v>
      </c>
      <c r="AK120" s="81" t="str">
        <f>IF('3g Gas distribution charges'!AL55="","-",'3g Gas distribution charges'!AL55*AK29*3.65)</f>
        <v>-</v>
      </c>
      <c r="AL120" s="81" t="str">
        <f>IF('3g Gas distribution charges'!AM55="","-",'3g Gas distribution charges'!AM55*AL29*3.65)</f>
        <v>-</v>
      </c>
      <c r="AM120" s="81" t="str">
        <f>IF('3g Gas distribution charges'!AN55="","-",'3g Gas distribution charges'!AN55*AM29*3.65)</f>
        <v>-</v>
      </c>
      <c r="AN120" s="81" t="str">
        <f>IF('3g Gas distribution charges'!AO55="","-",'3g Gas distribution charges'!AO55*AN29*3.65)</f>
        <v>-</v>
      </c>
      <c r="AO120" s="81" t="str">
        <f>IF('3g Gas distribution charges'!AP55="","-",'3g Gas distribution charges'!AP55*AO29*3.65)</f>
        <v>-</v>
      </c>
      <c r="AP120" s="81" t="str">
        <f>IF('3g Gas distribution charges'!AQ55="","-",'3g Gas distribution charges'!AQ55*AP29*3.65)</f>
        <v>-</v>
      </c>
      <c r="AQ120" s="81" t="str">
        <f>IF('3g Gas distribution charges'!AR55="","-",'3g Gas distribution charges'!AR55*AQ29*3.65)</f>
        <v>-</v>
      </c>
      <c r="AR120" s="81" t="str">
        <f>IF('3g Gas distribution charges'!AS55="","-",'3g Gas distribution charges'!AS55*AR29*3.65)</f>
        <v>-</v>
      </c>
      <c r="AS120" s="81" t="str">
        <f>IF('3g Gas distribution charges'!AT55="","-",'3g Gas distribution charges'!AT55*AS29*3.65)</f>
        <v>-</v>
      </c>
      <c r="AT120" s="81" t="str">
        <f>IF('3g Gas distribution charges'!AU55="","-",'3g Gas distribution charges'!AU55*AT29*3.65)</f>
        <v>-</v>
      </c>
      <c r="AU120" s="81" t="str">
        <f>IF('3g Gas distribution charges'!AV55="","-",'3g Gas distribution charges'!AV55*AU29*3.65)</f>
        <v>-</v>
      </c>
      <c r="AV120" s="81" t="str">
        <f>IF('3g Gas distribution charges'!AW55="","-",'3g Gas distribution charges'!AW55*AV29*3.65)</f>
        <v>-</v>
      </c>
      <c r="AW120" s="81" t="str">
        <f>IF('3g Gas distribution charges'!AX55="","-",'3g Gas distribution charges'!AX55*AW29*3.65)</f>
        <v>-</v>
      </c>
      <c r="AX120" s="81" t="str">
        <f>IF('3g Gas distribution charges'!AY55="","-",'3g Gas distribution charges'!AY55*AX29*3.65)</f>
        <v>-</v>
      </c>
      <c r="AY120" s="81" t="str">
        <f>IF('3g Gas distribution charges'!AZ55="","-",'3g Gas distribution charges'!AZ55*AY29*3.65)</f>
        <v>-</v>
      </c>
      <c r="AZ120" s="81" t="str">
        <f>IF('3g Gas distribution charges'!BA55="","-",'3g Gas distribution charges'!BA55*AZ29*3.65)</f>
        <v>-</v>
      </c>
      <c r="BA120" s="81" t="str">
        <f>IF('3g Gas distribution charges'!BB55="","-",'3g Gas distribution charges'!BB55*BA29*3.65)</f>
        <v>-</v>
      </c>
      <c r="BB120" s="81" t="str">
        <f>IF('3g Gas distribution charges'!BC55="","-",'3g Gas distribution charges'!BC55*BB29*3.65)</f>
        <v>-</v>
      </c>
      <c r="BC120" s="81" t="str">
        <f>IF('3g Gas distribution charges'!BD55="","-",'3g Gas distribution charges'!BD55*BC29*3.65)</f>
        <v>-</v>
      </c>
    </row>
    <row r="121" spans="1:55" s="14" customFormat="1" ht="11.5">
      <c r="A121" s="10"/>
      <c r="B121" s="201"/>
      <c r="C121" s="201"/>
      <c r="D121" s="72" t="s">
        <v>160</v>
      </c>
      <c r="E121" s="200"/>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t="str">
        <f>IF('3g Gas distribution charges'!AG56="","-",'3g Gas distribution charges'!AG56*AF30*3.65)</f>
        <v>-</v>
      </c>
      <c r="AG121" s="81" t="str">
        <f>IF('3g Gas distribution charges'!AH56="","-",'3g Gas distribution charges'!AH56*AG30*3.65)</f>
        <v>-</v>
      </c>
      <c r="AH121" s="81" t="str">
        <f>IF('3g Gas distribution charges'!AI56="","-",'3g Gas distribution charges'!AI56*AH30*3.65)</f>
        <v>-</v>
      </c>
      <c r="AI121" s="81" t="str">
        <f>IF('3g Gas distribution charges'!AJ56="","-",'3g Gas distribution charges'!AJ56*AI30*3.65)</f>
        <v>-</v>
      </c>
      <c r="AJ121" s="81" t="str">
        <f>IF('3g Gas distribution charges'!AK56="","-",'3g Gas distribution charges'!AK56*AJ30*3.65)</f>
        <v>-</v>
      </c>
      <c r="AK121" s="81" t="str">
        <f>IF('3g Gas distribution charges'!AL56="","-",'3g Gas distribution charges'!AL56*AK30*3.65)</f>
        <v>-</v>
      </c>
      <c r="AL121" s="81" t="str">
        <f>IF('3g Gas distribution charges'!AM56="","-",'3g Gas distribution charges'!AM56*AL30*3.65)</f>
        <v>-</v>
      </c>
      <c r="AM121" s="81" t="str">
        <f>IF('3g Gas distribution charges'!AN56="","-",'3g Gas distribution charges'!AN56*AM30*3.65)</f>
        <v>-</v>
      </c>
      <c r="AN121" s="81" t="str">
        <f>IF('3g Gas distribution charges'!AO56="","-",'3g Gas distribution charges'!AO56*AN30*3.65)</f>
        <v>-</v>
      </c>
      <c r="AO121" s="81" t="str">
        <f>IF('3g Gas distribution charges'!AP56="","-",'3g Gas distribution charges'!AP56*AO30*3.65)</f>
        <v>-</v>
      </c>
      <c r="AP121" s="81" t="str">
        <f>IF('3g Gas distribution charges'!AQ56="","-",'3g Gas distribution charges'!AQ56*AP30*3.65)</f>
        <v>-</v>
      </c>
      <c r="AQ121" s="81" t="str">
        <f>IF('3g Gas distribution charges'!AR56="","-",'3g Gas distribution charges'!AR56*AQ30*3.65)</f>
        <v>-</v>
      </c>
      <c r="AR121" s="81" t="str">
        <f>IF('3g Gas distribution charges'!AS56="","-",'3g Gas distribution charges'!AS56*AR30*3.65)</f>
        <v>-</v>
      </c>
      <c r="AS121" s="81" t="str">
        <f>IF('3g Gas distribution charges'!AT56="","-",'3g Gas distribution charges'!AT56*AS30*3.65)</f>
        <v>-</v>
      </c>
      <c r="AT121" s="81" t="str">
        <f>IF('3g Gas distribution charges'!AU56="","-",'3g Gas distribution charges'!AU56*AT30*3.65)</f>
        <v>-</v>
      </c>
      <c r="AU121" s="81" t="str">
        <f>IF('3g Gas distribution charges'!AV56="","-",'3g Gas distribution charges'!AV56*AU30*3.65)</f>
        <v>-</v>
      </c>
      <c r="AV121" s="81" t="str">
        <f>IF('3g Gas distribution charges'!AW56="","-",'3g Gas distribution charges'!AW56*AV30*3.65)</f>
        <v>-</v>
      </c>
      <c r="AW121" s="81" t="str">
        <f>IF('3g Gas distribution charges'!AX56="","-",'3g Gas distribution charges'!AX56*AW30*3.65)</f>
        <v>-</v>
      </c>
      <c r="AX121" s="81" t="str">
        <f>IF('3g Gas distribution charges'!AY56="","-",'3g Gas distribution charges'!AY56*AX30*3.65)</f>
        <v>-</v>
      </c>
      <c r="AY121" s="81" t="str">
        <f>IF('3g Gas distribution charges'!AZ56="","-",'3g Gas distribution charges'!AZ56*AY30*3.65)</f>
        <v>-</v>
      </c>
      <c r="AZ121" s="81" t="str">
        <f>IF('3g Gas distribution charges'!BA56="","-",'3g Gas distribution charges'!BA56*AZ30*3.65)</f>
        <v>-</v>
      </c>
      <c r="BA121" s="81" t="str">
        <f>IF('3g Gas distribution charges'!BB56="","-",'3g Gas distribution charges'!BB56*BA30*3.65)</f>
        <v>-</v>
      </c>
      <c r="BB121" s="81" t="str">
        <f>IF('3g Gas distribution charges'!BC56="","-",'3g Gas distribution charges'!BC56*BB30*3.65)</f>
        <v>-</v>
      </c>
      <c r="BC121" s="81" t="str">
        <f>IF('3g Gas distribution charges'!BD56="","-",'3g Gas distribution charges'!BD56*BC30*3.65)</f>
        <v>-</v>
      </c>
    </row>
    <row r="122" spans="1:55" s="14" customFormat="1" ht="11.5">
      <c r="A122" s="10"/>
      <c r="B122" s="201"/>
      <c r="C122" s="201"/>
      <c r="D122" s="72" t="s">
        <v>161</v>
      </c>
      <c r="E122" s="200"/>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t="str">
        <f>IF('3g Gas distribution charges'!AG57="","-",'3g Gas distribution charges'!AG57*AF31*3.65)</f>
        <v>-</v>
      </c>
      <c r="AG122" s="81" t="str">
        <f>IF('3g Gas distribution charges'!AH57="","-",'3g Gas distribution charges'!AH57*AG31*3.65)</f>
        <v>-</v>
      </c>
      <c r="AH122" s="81" t="str">
        <f>IF('3g Gas distribution charges'!AI57="","-",'3g Gas distribution charges'!AI57*AH31*3.65)</f>
        <v>-</v>
      </c>
      <c r="AI122" s="81" t="str">
        <f>IF('3g Gas distribution charges'!AJ57="","-",'3g Gas distribution charges'!AJ57*AI31*3.65)</f>
        <v>-</v>
      </c>
      <c r="AJ122" s="81" t="str">
        <f>IF('3g Gas distribution charges'!AK57="","-",'3g Gas distribution charges'!AK57*AJ31*3.65)</f>
        <v>-</v>
      </c>
      <c r="AK122" s="81" t="str">
        <f>IF('3g Gas distribution charges'!AL57="","-",'3g Gas distribution charges'!AL57*AK31*3.65)</f>
        <v>-</v>
      </c>
      <c r="AL122" s="81" t="str">
        <f>IF('3g Gas distribution charges'!AM57="","-",'3g Gas distribution charges'!AM57*AL31*3.65)</f>
        <v>-</v>
      </c>
      <c r="AM122" s="81" t="str">
        <f>IF('3g Gas distribution charges'!AN57="","-",'3g Gas distribution charges'!AN57*AM31*3.65)</f>
        <v>-</v>
      </c>
      <c r="AN122" s="81" t="str">
        <f>IF('3g Gas distribution charges'!AO57="","-",'3g Gas distribution charges'!AO57*AN31*3.65)</f>
        <v>-</v>
      </c>
      <c r="AO122" s="81" t="str">
        <f>IF('3g Gas distribution charges'!AP57="","-",'3g Gas distribution charges'!AP57*AO31*3.65)</f>
        <v>-</v>
      </c>
      <c r="AP122" s="81" t="str">
        <f>IF('3g Gas distribution charges'!AQ57="","-",'3g Gas distribution charges'!AQ57*AP31*3.65)</f>
        <v>-</v>
      </c>
      <c r="AQ122" s="81" t="str">
        <f>IF('3g Gas distribution charges'!AR57="","-",'3g Gas distribution charges'!AR57*AQ31*3.65)</f>
        <v>-</v>
      </c>
      <c r="AR122" s="81" t="str">
        <f>IF('3g Gas distribution charges'!AS57="","-",'3g Gas distribution charges'!AS57*AR31*3.65)</f>
        <v>-</v>
      </c>
      <c r="AS122" s="81" t="str">
        <f>IF('3g Gas distribution charges'!AT57="","-",'3g Gas distribution charges'!AT57*AS31*3.65)</f>
        <v>-</v>
      </c>
      <c r="AT122" s="81" t="str">
        <f>IF('3g Gas distribution charges'!AU57="","-",'3g Gas distribution charges'!AU57*AT31*3.65)</f>
        <v>-</v>
      </c>
      <c r="AU122" s="81" t="str">
        <f>IF('3g Gas distribution charges'!AV57="","-",'3g Gas distribution charges'!AV57*AU31*3.65)</f>
        <v>-</v>
      </c>
      <c r="AV122" s="81" t="str">
        <f>IF('3g Gas distribution charges'!AW57="","-",'3g Gas distribution charges'!AW57*AV31*3.65)</f>
        <v>-</v>
      </c>
      <c r="AW122" s="81" t="str">
        <f>IF('3g Gas distribution charges'!AX57="","-",'3g Gas distribution charges'!AX57*AW31*3.65)</f>
        <v>-</v>
      </c>
      <c r="AX122" s="81" t="str">
        <f>IF('3g Gas distribution charges'!AY57="","-",'3g Gas distribution charges'!AY57*AX31*3.65)</f>
        <v>-</v>
      </c>
      <c r="AY122" s="81" t="str">
        <f>IF('3g Gas distribution charges'!AZ57="","-",'3g Gas distribution charges'!AZ57*AY31*3.65)</f>
        <v>-</v>
      </c>
      <c r="AZ122" s="81" t="str">
        <f>IF('3g Gas distribution charges'!BA57="","-",'3g Gas distribution charges'!BA57*AZ31*3.65)</f>
        <v>-</v>
      </c>
      <c r="BA122" s="81" t="str">
        <f>IF('3g Gas distribution charges'!BB57="","-",'3g Gas distribution charges'!BB57*BA31*3.65)</f>
        <v>-</v>
      </c>
      <c r="BB122" s="81" t="str">
        <f>IF('3g Gas distribution charges'!BC57="","-",'3g Gas distribution charges'!BC57*BB31*3.65)</f>
        <v>-</v>
      </c>
      <c r="BC122" s="81" t="str">
        <f>IF('3g Gas distribution charges'!BD57="","-",'3g Gas distribution charges'!BD57*BC31*3.65)</f>
        <v>-</v>
      </c>
    </row>
    <row r="123" spans="1:55" s="14" customFormat="1" ht="11.5">
      <c r="A123" s="10"/>
      <c r="B123" s="201"/>
      <c r="C123" s="201"/>
      <c r="D123" s="72" t="s">
        <v>162</v>
      </c>
      <c r="E123" s="200"/>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t="str">
        <f>IF('3g Gas distribution charges'!AG58="","-",'3g Gas distribution charges'!AG58*AF32*3.65)</f>
        <v>-</v>
      </c>
      <c r="AG123" s="81" t="str">
        <f>IF('3g Gas distribution charges'!AH58="","-",'3g Gas distribution charges'!AH58*AG32*3.65)</f>
        <v>-</v>
      </c>
      <c r="AH123" s="81" t="str">
        <f>IF('3g Gas distribution charges'!AI58="","-",'3g Gas distribution charges'!AI58*AH32*3.65)</f>
        <v>-</v>
      </c>
      <c r="AI123" s="81" t="str">
        <f>IF('3g Gas distribution charges'!AJ58="","-",'3g Gas distribution charges'!AJ58*AI32*3.65)</f>
        <v>-</v>
      </c>
      <c r="AJ123" s="81" t="str">
        <f>IF('3g Gas distribution charges'!AK58="","-",'3g Gas distribution charges'!AK58*AJ32*3.65)</f>
        <v>-</v>
      </c>
      <c r="AK123" s="81" t="str">
        <f>IF('3g Gas distribution charges'!AL58="","-",'3g Gas distribution charges'!AL58*AK32*3.65)</f>
        <v>-</v>
      </c>
      <c r="AL123" s="81" t="str">
        <f>IF('3g Gas distribution charges'!AM58="","-",'3g Gas distribution charges'!AM58*AL32*3.65)</f>
        <v>-</v>
      </c>
      <c r="AM123" s="81" t="str">
        <f>IF('3g Gas distribution charges'!AN58="","-",'3g Gas distribution charges'!AN58*AM32*3.65)</f>
        <v>-</v>
      </c>
      <c r="AN123" s="81" t="str">
        <f>IF('3g Gas distribution charges'!AO58="","-",'3g Gas distribution charges'!AO58*AN32*3.65)</f>
        <v>-</v>
      </c>
      <c r="AO123" s="81" t="str">
        <f>IF('3g Gas distribution charges'!AP58="","-",'3g Gas distribution charges'!AP58*AO32*3.65)</f>
        <v>-</v>
      </c>
      <c r="AP123" s="81" t="str">
        <f>IF('3g Gas distribution charges'!AQ58="","-",'3g Gas distribution charges'!AQ58*AP32*3.65)</f>
        <v>-</v>
      </c>
      <c r="AQ123" s="81" t="str">
        <f>IF('3g Gas distribution charges'!AR58="","-",'3g Gas distribution charges'!AR58*AQ32*3.65)</f>
        <v>-</v>
      </c>
      <c r="AR123" s="81" t="str">
        <f>IF('3g Gas distribution charges'!AS58="","-",'3g Gas distribution charges'!AS58*AR32*3.65)</f>
        <v>-</v>
      </c>
      <c r="AS123" s="81" t="str">
        <f>IF('3g Gas distribution charges'!AT58="","-",'3g Gas distribution charges'!AT58*AS32*3.65)</f>
        <v>-</v>
      </c>
      <c r="AT123" s="81" t="str">
        <f>IF('3g Gas distribution charges'!AU58="","-",'3g Gas distribution charges'!AU58*AT32*3.65)</f>
        <v>-</v>
      </c>
      <c r="AU123" s="81" t="str">
        <f>IF('3g Gas distribution charges'!AV58="","-",'3g Gas distribution charges'!AV58*AU32*3.65)</f>
        <v>-</v>
      </c>
      <c r="AV123" s="81" t="str">
        <f>IF('3g Gas distribution charges'!AW58="","-",'3g Gas distribution charges'!AW58*AV32*3.65)</f>
        <v>-</v>
      </c>
      <c r="AW123" s="81" t="str">
        <f>IF('3g Gas distribution charges'!AX58="","-",'3g Gas distribution charges'!AX58*AW32*3.65)</f>
        <v>-</v>
      </c>
      <c r="AX123" s="81" t="str">
        <f>IF('3g Gas distribution charges'!AY58="","-",'3g Gas distribution charges'!AY58*AX32*3.65)</f>
        <v>-</v>
      </c>
      <c r="AY123" s="81" t="str">
        <f>IF('3g Gas distribution charges'!AZ58="","-",'3g Gas distribution charges'!AZ58*AY32*3.65)</f>
        <v>-</v>
      </c>
      <c r="AZ123" s="81" t="str">
        <f>IF('3g Gas distribution charges'!BA58="","-",'3g Gas distribution charges'!BA58*AZ32*3.65)</f>
        <v>-</v>
      </c>
      <c r="BA123" s="81" t="str">
        <f>IF('3g Gas distribution charges'!BB58="","-",'3g Gas distribution charges'!BB58*BA32*3.65)</f>
        <v>-</v>
      </c>
      <c r="BB123" s="81" t="str">
        <f>IF('3g Gas distribution charges'!BC58="","-",'3g Gas distribution charges'!BC58*BB32*3.65)</f>
        <v>-</v>
      </c>
      <c r="BC123" s="81" t="str">
        <f>IF('3g Gas distribution charges'!BD58="","-",'3g Gas distribution charges'!BD58*BC32*3.65)</f>
        <v>-</v>
      </c>
    </row>
    <row r="124" spans="1:55" s="14" customFormat="1" ht="11.5">
      <c r="A124" s="10"/>
      <c r="B124" s="201"/>
      <c r="C124" s="201"/>
      <c r="D124" s="72" t="s">
        <v>163</v>
      </c>
      <c r="E124" s="200"/>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t="str">
        <f>IF('3g Gas distribution charges'!AG59="","-",'3g Gas distribution charges'!AG59*AF33*3.65)</f>
        <v>-</v>
      </c>
      <c r="AG124" s="81" t="str">
        <f>IF('3g Gas distribution charges'!AH59="","-",'3g Gas distribution charges'!AH59*AG33*3.65)</f>
        <v>-</v>
      </c>
      <c r="AH124" s="81" t="str">
        <f>IF('3g Gas distribution charges'!AI59="","-",'3g Gas distribution charges'!AI59*AH33*3.65)</f>
        <v>-</v>
      </c>
      <c r="AI124" s="81" t="str">
        <f>IF('3g Gas distribution charges'!AJ59="","-",'3g Gas distribution charges'!AJ59*AI33*3.65)</f>
        <v>-</v>
      </c>
      <c r="AJ124" s="81" t="str">
        <f>IF('3g Gas distribution charges'!AK59="","-",'3g Gas distribution charges'!AK59*AJ33*3.65)</f>
        <v>-</v>
      </c>
      <c r="AK124" s="81" t="str">
        <f>IF('3g Gas distribution charges'!AL59="","-",'3g Gas distribution charges'!AL59*AK33*3.65)</f>
        <v>-</v>
      </c>
      <c r="AL124" s="81" t="str">
        <f>IF('3g Gas distribution charges'!AM59="","-",'3g Gas distribution charges'!AM59*AL33*3.65)</f>
        <v>-</v>
      </c>
      <c r="AM124" s="81" t="str">
        <f>IF('3g Gas distribution charges'!AN59="","-",'3g Gas distribution charges'!AN59*AM33*3.65)</f>
        <v>-</v>
      </c>
      <c r="AN124" s="81" t="str">
        <f>IF('3g Gas distribution charges'!AO59="","-",'3g Gas distribution charges'!AO59*AN33*3.65)</f>
        <v>-</v>
      </c>
      <c r="AO124" s="81" t="str">
        <f>IF('3g Gas distribution charges'!AP59="","-",'3g Gas distribution charges'!AP59*AO33*3.65)</f>
        <v>-</v>
      </c>
      <c r="AP124" s="81" t="str">
        <f>IF('3g Gas distribution charges'!AQ59="","-",'3g Gas distribution charges'!AQ59*AP33*3.65)</f>
        <v>-</v>
      </c>
      <c r="AQ124" s="81" t="str">
        <f>IF('3g Gas distribution charges'!AR59="","-",'3g Gas distribution charges'!AR59*AQ33*3.65)</f>
        <v>-</v>
      </c>
      <c r="AR124" s="81" t="str">
        <f>IF('3g Gas distribution charges'!AS59="","-",'3g Gas distribution charges'!AS59*AR33*3.65)</f>
        <v>-</v>
      </c>
      <c r="AS124" s="81" t="str">
        <f>IF('3g Gas distribution charges'!AT59="","-",'3g Gas distribution charges'!AT59*AS33*3.65)</f>
        <v>-</v>
      </c>
      <c r="AT124" s="81" t="str">
        <f>IF('3g Gas distribution charges'!AU59="","-",'3g Gas distribution charges'!AU59*AT33*3.65)</f>
        <v>-</v>
      </c>
      <c r="AU124" s="81" t="str">
        <f>IF('3g Gas distribution charges'!AV59="","-",'3g Gas distribution charges'!AV59*AU33*3.65)</f>
        <v>-</v>
      </c>
      <c r="AV124" s="81" t="str">
        <f>IF('3g Gas distribution charges'!AW59="","-",'3g Gas distribution charges'!AW59*AV33*3.65)</f>
        <v>-</v>
      </c>
      <c r="AW124" s="81" t="str">
        <f>IF('3g Gas distribution charges'!AX59="","-",'3g Gas distribution charges'!AX59*AW33*3.65)</f>
        <v>-</v>
      </c>
      <c r="AX124" s="81" t="str">
        <f>IF('3g Gas distribution charges'!AY59="","-",'3g Gas distribution charges'!AY59*AX33*3.65)</f>
        <v>-</v>
      </c>
      <c r="AY124" s="81" t="str">
        <f>IF('3g Gas distribution charges'!AZ59="","-",'3g Gas distribution charges'!AZ59*AY33*3.65)</f>
        <v>-</v>
      </c>
      <c r="AZ124" s="81" t="str">
        <f>IF('3g Gas distribution charges'!BA59="","-",'3g Gas distribution charges'!BA59*AZ33*3.65)</f>
        <v>-</v>
      </c>
      <c r="BA124" s="81" t="str">
        <f>IF('3g Gas distribution charges'!BB59="","-",'3g Gas distribution charges'!BB59*BA33*3.65)</f>
        <v>-</v>
      </c>
      <c r="BB124" s="81" t="str">
        <f>IF('3g Gas distribution charges'!BC59="","-",'3g Gas distribution charges'!BC59*BB33*3.65)</f>
        <v>-</v>
      </c>
      <c r="BC124" s="81" t="str">
        <f>IF('3g Gas distribution charges'!BD59="","-",'3g Gas distribution charges'!BD59*BC33*3.65)</f>
        <v>-</v>
      </c>
    </row>
    <row r="125" spans="1:55" s="14" customFormat="1" ht="11.5">
      <c r="A125" s="10"/>
      <c r="B125" s="201"/>
      <c r="C125" s="201"/>
      <c r="D125" s="72" t="s">
        <v>164</v>
      </c>
      <c r="E125" s="200"/>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t="str">
        <f>IF('3g Gas distribution charges'!AG60="","-",'3g Gas distribution charges'!AG60*AF34*3.65)</f>
        <v>-</v>
      </c>
      <c r="AG125" s="81" t="str">
        <f>IF('3g Gas distribution charges'!AH60="","-",'3g Gas distribution charges'!AH60*AG34*3.65)</f>
        <v>-</v>
      </c>
      <c r="AH125" s="81" t="str">
        <f>IF('3g Gas distribution charges'!AI60="","-",'3g Gas distribution charges'!AI60*AH34*3.65)</f>
        <v>-</v>
      </c>
      <c r="AI125" s="81" t="str">
        <f>IF('3g Gas distribution charges'!AJ60="","-",'3g Gas distribution charges'!AJ60*AI34*3.65)</f>
        <v>-</v>
      </c>
      <c r="AJ125" s="81" t="str">
        <f>IF('3g Gas distribution charges'!AK60="","-",'3g Gas distribution charges'!AK60*AJ34*3.65)</f>
        <v>-</v>
      </c>
      <c r="AK125" s="81" t="str">
        <f>IF('3g Gas distribution charges'!AL60="","-",'3g Gas distribution charges'!AL60*AK34*3.65)</f>
        <v>-</v>
      </c>
      <c r="AL125" s="81" t="str">
        <f>IF('3g Gas distribution charges'!AM60="","-",'3g Gas distribution charges'!AM60*AL34*3.65)</f>
        <v>-</v>
      </c>
      <c r="AM125" s="81" t="str">
        <f>IF('3g Gas distribution charges'!AN60="","-",'3g Gas distribution charges'!AN60*AM34*3.65)</f>
        <v>-</v>
      </c>
      <c r="AN125" s="81" t="str">
        <f>IF('3g Gas distribution charges'!AO60="","-",'3g Gas distribution charges'!AO60*AN34*3.65)</f>
        <v>-</v>
      </c>
      <c r="AO125" s="81" t="str">
        <f>IF('3g Gas distribution charges'!AP60="","-",'3g Gas distribution charges'!AP60*AO34*3.65)</f>
        <v>-</v>
      </c>
      <c r="AP125" s="81" t="str">
        <f>IF('3g Gas distribution charges'!AQ60="","-",'3g Gas distribution charges'!AQ60*AP34*3.65)</f>
        <v>-</v>
      </c>
      <c r="AQ125" s="81" t="str">
        <f>IF('3g Gas distribution charges'!AR60="","-",'3g Gas distribution charges'!AR60*AQ34*3.65)</f>
        <v>-</v>
      </c>
      <c r="AR125" s="81" t="str">
        <f>IF('3g Gas distribution charges'!AS60="","-",'3g Gas distribution charges'!AS60*AR34*3.65)</f>
        <v>-</v>
      </c>
      <c r="AS125" s="81" t="str">
        <f>IF('3g Gas distribution charges'!AT60="","-",'3g Gas distribution charges'!AT60*AS34*3.65)</f>
        <v>-</v>
      </c>
      <c r="AT125" s="81" t="str">
        <f>IF('3g Gas distribution charges'!AU60="","-",'3g Gas distribution charges'!AU60*AT34*3.65)</f>
        <v>-</v>
      </c>
      <c r="AU125" s="81" t="str">
        <f>IF('3g Gas distribution charges'!AV60="","-",'3g Gas distribution charges'!AV60*AU34*3.65)</f>
        <v>-</v>
      </c>
      <c r="AV125" s="81" t="str">
        <f>IF('3g Gas distribution charges'!AW60="","-",'3g Gas distribution charges'!AW60*AV34*3.65)</f>
        <v>-</v>
      </c>
      <c r="AW125" s="81" t="str">
        <f>IF('3g Gas distribution charges'!AX60="","-",'3g Gas distribution charges'!AX60*AW34*3.65)</f>
        <v>-</v>
      </c>
      <c r="AX125" s="81" t="str">
        <f>IF('3g Gas distribution charges'!AY60="","-",'3g Gas distribution charges'!AY60*AX34*3.65)</f>
        <v>-</v>
      </c>
      <c r="AY125" s="81" t="str">
        <f>IF('3g Gas distribution charges'!AZ60="","-",'3g Gas distribution charges'!AZ60*AY34*3.65)</f>
        <v>-</v>
      </c>
      <c r="AZ125" s="81" t="str">
        <f>IF('3g Gas distribution charges'!BA60="","-",'3g Gas distribution charges'!BA60*AZ34*3.65)</f>
        <v>-</v>
      </c>
      <c r="BA125" s="81" t="str">
        <f>IF('3g Gas distribution charges'!BB60="","-",'3g Gas distribution charges'!BB60*BA34*3.65)</f>
        <v>-</v>
      </c>
      <c r="BB125" s="81" t="str">
        <f>IF('3g Gas distribution charges'!BC60="","-",'3g Gas distribution charges'!BC60*BB34*3.65)</f>
        <v>-</v>
      </c>
      <c r="BC125" s="81" t="str">
        <f>IF('3g Gas distribution charges'!BD60="","-",'3g Gas distribution charges'!BD60*BC34*3.65)</f>
        <v>-</v>
      </c>
    </row>
    <row r="126" spans="1:55" s="14" customFormat="1" ht="11.5">
      <c r="A126" s="10"/>
      <c r="B126" s="201"/>
      <c r="C126" s="201"/>
      <c r="D126" s="72" t="s">
        <v>165</v>
      </c>
      <c r="E126" s="200"/>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t="str">
        <f>IF('3g Gas distribution charges'!AG61="","-",'3g Gas distribution charges'!AG61*AF35*3.65)</f>
        <v>-</v>
      </c>
      <c r="AG126" s="81" t="str">
        <f>IF('3g Gas distribution charges'!AH61="","-",'3g Gas distribution charges'!AH61*AG35*3.65)</f>
        <v>-</v>
      </c>
      <c r="AH126" s="81" t="str">
        <f>IF('3g Gas distribution charges'!AI61="","-",'3g Gas distribution charges'!AI61*AH35*3.65)</f>
        <v>-</v>
      </c>
      <c r="AI126" s="81" t="str">
        <f>IF('3g Gas distribution charges'!AJ61="","-",'3g Gas distribution charges'!AJ61*AI35*3.65)</f>
        <v>-</v>
      </c>
      <c r="AJ126" s="81" t="str">
        <f>IF('3g Gas distribution charges'!AK61="","-",'3g Gas distribution charges'!AK61*AJ35*3.65)</f>
        <v>-</v>
      </c>
      <c r="AK126" s="81" t="str">
        <f>IF('3g Gas distribution charges'!AL61="","-",'3g Gas distribution charges'!AL61*AK35*3.65)</f>
        <v>-</v>
      </c>
      <c r="AL126" s="81" t="str">
        <f>IF('3g Gas distribution charges'!AM61="","-",'3g Gas distribution charges'!AM61*AL35*3.65)</f>
        <v>-</v>
      </c>
      <c r="AM126" s="81" t="str">
        <f>IF('3g Gas distribution charges'!AN61="","-",'3g Gas distribution charges'!AN61*AM35*3.65)</f>
        <v>-</v>
      </c>
      <c r="AN126" s="81" t="str">
        <f>IF('3g Gas distribution charges'!AO61="","-",'3g Gas distribution charges'!AO61*AN35*3.65)</f>
        <v>-</v>
      </c>
      <c r="AO126" s="81" t="str">
        <f>IF('3g Gas distribution charges'!AP61="","-",'3g Gas distribution charges'!AP61*AO35*3.65)</f>
        <v>-</v>
      </c>
      <c r="AP126" s="81" t="str">
        <f>IF('3g Gas distribution charges'!AQ61="","-",'3g Gas distribution charges'!AQ61*AP35*3.65)</f>
        <v>-</v>
      </c>
      <c r="AQ126" s="81" t="str">
        <f>IF('3g Gas distribution charges'!AR61="","-",'3g Gas distribution charges'!AR61*AQ35*3.65)</f>
        <v>-</v>
      </c>
      <c r="AR126" s="81" t="str">
        <f>IF('3g Gas distribution charges'!AS61="","-",'3g Gas distribution charges'!AS61*AR35*3.65)</f>
        <v>-</v>
      </c>
      <c r="AS126" s="81" t="str">
        <f>IF('3g Gas distribution charges'!AT61="","-",'3g Gas distribution charges'!AT61*AS35*3.65)</f>
        <v>-</v>
      </c>
      <c r="AT126" s="81" t="str">
        <f>IF('3g Gas distribution charges'!AU61="","-",'3g Gas distribution charges'!AU61*AT35*3.65)</f>
        <v>-</v>
      </c>
      <c r="AU126" s="81" t="str">
        <f>IF('3g Gas distribution charges'!AV61="","-",'3g Gas distribution charges'!AV61*AU35*3.65)</f>
        <v>-</v>
      </c>
      <c r="AV126" s="81" t="str">
        <f>IF('3g Gas distribution charges'!AW61="","-",'3g Gas distribution charges'!AW61*AV35*3.65)</f>
        <v>-</v>
      </c>
      <c r="AW126" s="81" t="str">
        <f>IF('3g Gas distribution charges'!AX61="","-",'3g Gas distribution charges'!AX61*AW35*3.65)</f>
        <v>-</v>
      </c>
      <c r="AX126" s="81" t="str">
        <f>IF('3g Gas distribution charges'!AY61="","-",'3g Gas distribution charges'!AY61*AX35*3.65)</f>
        <v>-</v>
      </c>
      <c r="AY126" s="81" t="str">
        <f>IF('3g Gas distribution charges'!AZ61="","-",'3g Gas distribution charges'!AZ61*AY35*3.65)</f>
        <v>-</v>
      </c>
      <c r="AZ126" s="81" t="str">
        <f>IF('3g Gas distribution charges'!BA61="","-",'3g Gas distribution charges'!BA61*AZ35*3.65)</f>
        <v>-</v>
      </c>
      <c r="BA126" s="81" t="str">
        <f>IF('3g Gas distribution charges'!BB61="","-",'3g Gas distribution charges'!BB61*BA35*3.65)</f>
        <v>-</v>
      </c>
      <c r="BB126" s="81" t="str">
        <f>IF('3g Gas distribution charges'!BC61="","-",'3g Gas distribution charges'!BC61*BB35*3.65)</f>
        <v>-</v>
      </c>
      <c r="BC126" s="81" t="str">
        <f>IF('3g Gas distribution charges'!BD61="","-",'3g Gas distribution charges'!BD61*BC35*3.65)</f>
        <v>-</v>
      </c>
    </row>
    <row r="127" spans="1:55" s="14" customFormat="1" ht="11.5">
      <c r="A127" s="10"/>
      <c r="B127" s="201"/>
      <c r="C127" s="201"/>
      <c r="D127" s="72" t="s">
        <v>166</v>
      </c>
      <c r="E127" s="200"/>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t="str">
        <f>IF('3g Gas distribution charges'!AG62="","-",'3g Gas distribution charges'!AG62*AF36*3.65)</f>
        <v>-</v>
      </c>
      <c r="AG127" s="81" t="str">
        <f>IF('3g Gas distribution charges'!AH62="","-",'3g Gas distribution charges'!AH62*AG36*3.65)</f>
        <v>-</v>
      </c>
      <c r="AH127" s="81" t="str">
        <f>IF('3g Gas distribution charges'!AI62="","-",'3g Gas distribution charges'!AI62*AH36*3.65)</f>
        <v>-</v>
      </c>
      <c r="AI127" s="81" t="str">
        <f>IF('3g Gas distribution charges'!AJ62="","-",'3g Gas distribution charges'!AJ62*AI36*3.65)</f>
        <v>-</v>
      </c>
      <c r="AJ127" s="81" t="str">
        <f>IF('3g Gas distribution charges'!AK62="","-",'3g Gas distribution charges'!AK62*AJ36*3.65)</f>
        <v>-</v>
      </c>
      <c r="AK127" s="81" t="str">
        <f>IF('3g Gas distribution charges'!AL62="","-",'3g Gas distribution charges'!AL62*AK36*3.65)</f>
        <v>-</v>
      </c>
      <c r="AL127" s="81" t="str">
        <f>IF('3g Gas distribution charges'!AM62="","-",'3g Gas distribution charges'!AM62*AL36*3.65)</f>
        <v>-</v>
      </c>
      <c r="AM127" s="81" t="str">
        <f>IF('3g Gas distribution charges'!AN62="","-",'3g Gas distribution charges'!AN62*AM36*3.65)</f>
        <v>-</v>
      </c>
      <c r="AN127" s="81" t="str">
        <f>IF('3g Gas distribution charges'!AO62="","-",'3g Gas distribution charges'!AO62*AN36*3.65)</f>
        <v>-</v>
      </c>
      <c r="AO127" s="81" t="str">
        <f>IF('3g Gas distribution charges'!AP62="","-",'3g Gas distribution charges'!AP62*AO36*3.65)</f>
        <v>-</v>
      </c>
      <c r="AP127" s="81" t="str">
        <f>IF('3g Gas distribution charges'!AQ62="","-",'3g Gas distribution charges'!AQ62*AP36*3.65)</f>
        <v>-</v>
      </c>
      <c r="AQ127" s="81" t="str">
        <f>IF('3g Gas distribution charges'!AR62="","-",'3g Gas distribution charges'!AR62*AQ36*3.65)</f>
        <v>-</v>
      </c>
      <c r="AR127" s="81" t="str">
        <f>IF('3g Gas distribution charges'!AS62="","-",'3g Gas distribution charges'!AS62*AR36*3.65)</f>
        <v>-</v>
      </c>
      <c r="AS127" s="81" t="str">
        <f>IF('3g Gas distribution charges'!AT62="","-",'3g Gas distribution charges'!AT62*AS36*3.65)</f>
        <v>-</v>
      </c>
      <c r="AT127" s="81" t="str">
        <f>IF('3g Gas distribution charges'!AU62="","-",'3g Gas distribution charges'!AU62*AT36*3.65)</f>
        <v>-</v>
      </c>
      <c r="AU127" s="81" t="str">
        <f>IF('3g Gas distribution charges'!AV62="","-",'3g Gas distribution charges'!AV62*AU36*3.65)</f>
        <v>-</v>
      </c>
      <c r="AV127" s="81" t="str">
        <f>IF('3g Gas distribution charges'!AW62="","-",'3g Gas distribution charges'!AW62*AV36*3.65)</f>
        <v>-</v>
      </c>
      <c r="AW127" s="81" t="str">
        <f>IF('3g Gas distribution charges'!AX62="","-",'3g Gas distribution charges'!AX62*AW36*3.65)</f>
        <v>-</v>
      </c>
      <c r="AX127" s="81" t="str">
        <f>IF('3g Gas distribution charges'!AY62="","-",'3g Gas distribution charges'!AY62*AX36*3.65)</f>
        <v>-</v>
      </c>
      <c r="AY127" s="81" t="str">
        <f>IF('3g Gas distribution charges'!AZ62="","-",'3g Gas distribution charges'!AZ62*AY36*3.65)</f>
        <v>-</v>
      </c>
      <c r="AZ127" s="81" t="str">
        <f>IF('3g Gas distribution charges'!BA62="","-",'3g Gas distribution charges'!BA62*AZ36*3.65)</f>
        <v>-</v>
      </c>
      <c r="BA127" s="81" t="str">
        <f>IF('3g Gas distribution charges'!BB62="","-",'3g Gas distribution charges'!BB62*BA36*3.65)</f>
        <v>-</v>
      </c>
      <c r="BB127" s="81" t="str">
        <f>IF('3g Gas distribution charges'!BC62="","-",'3g Gas distribution charges'!BC62*BB36*3.65)</f>
        <v>-</v>
      </c>
      <c r="BC127" s="81" t="str">
        <f>IF('3g Gas distribution charges'!BD62="","-",'3g Gas distribution charges'!BD62*BC36*3.65)</f>
        <v>-</v>
      </c>
    </row>
    <row r="128" spans="1:55" s="14" customFormat="1" ht="11.5">
      <c r="A128" s="10"/>
      <c r="B128" s="201"/>
      <c r="C128" s="201"/>
      <c r="D128" s="72" t="s">
        <v>167</v>
      </c>
      <c r="E128" s="200"/>
      <c r="F128" s="29"/>
      <c r="G128" s="81"/>
      <c r="H128" s="81"/>
      <c r="I128" s="81"/>
      <c r="J128" s="81"/>
      <c r="K128" s="81"/>
      <c r="L128" s="81"/>
      <c r="M128" s="81"/>
      <c r="N128" s="81"/>
      <c r="O128" s="29"/>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t="str">
        <f>IF('3g Gas distribution charges'!AG63="","-",'3g Gas distribution charges'!AG63*AF37*3.65)</f>
        <v>-</v>
      </c>
      <c r="AG128" s="81" t="str">
        <f>IF('3g Gas distribution charges'!AH63="","-",'3g Gas distribution charges'!AH63*AG37*3.65)</f>
        <v>-</v>
      </c>
      <c r="AH128" s="81" t="str">
        <f>IF('3g Gas distribution charges'!AI63="","-",'3g Gas distribution charges'!AI63*AH37*3.65)</f>
        <v>-</v>
      </c>
      <c r="AI128" s="81" t="str">
        <f>IF('3g Gas distribution charges'!AJ63="","-",'3g Gas distribution charges'!AJ63*AI37*3.65)</f>
        <v>-</v>
      </c>
      <c r="AJ128" s="81" t="str">
        <f>IF('3g Gas distribution charges'!AK63="","-",'3g Gas distribution charges'!AK63*AJ37*3.65)</f>
        <v>-</v>
      </c>
      <c r="AK128" s="81" t="str">
        <f>IF('3g Gas distribution charges'!AL63="","-",'3g Gas distribution charges'!AL63*AK37*3.65)</f>
        <v>-</v>
      </c>
      <c r="AL128" s="81" t="str">
        <f>IF('3g Gas distribution charges'!AM63="","-",'3g Gas distribution charges'!AM63*AL37*3.65)</f>
        <v>-</v>
      </c>
      <c r="AM128" s="81" t="str">
        <f>IF('3g Gas distribution charges'!AN63="","-",'3g Gas distribution charges'!AN63*AM37*3.65)</f>
        <v>-</v>
      </c>
      <c r="AN128" s="81" t="str">
        <f>IF('3g Gas distribution charges'!AO63="","-",'3g Gas distribution charges'!AO63*AN37*3.65)</f>
        <v>-</v>
      </c>
      <c r="AO128" s="81" t="str">
        <f>IF('3g Gas distribution charges'!AP63="","-",'3g Gas distribution charges'!AP63*AO37*3.65)</f>
        <v>-</v>
      </c>
      <c r="AP128" s="81" t="str">
        <f>IF('3g Gas distribution charges'!AQ63="","-",'3g Gas distribution charges'!AQ63*AP37*3.65)</f>
        <v>-</v>
      </c>
      <c r="AQ128" s="81" t="str">
        <f>IF('3g Gas distribution charges'!AR63="","-",'3g Gas distribution charges'!AR63*AQ37*3.65)</f>
        <v>-</v>
      </c>
      <c r="AR128" s="81" t="str">
        <f>IF('3g Gas distribution charges'!AS63="","-",'3g Gas distribution charges'!AS63*AR37*3.65)</f>
        <v>-</v>
      </c>
      <c r="AS128" s="81" t="str">
        <f>IF('3g Gas distribution charges'!AT63="","-",'3g Gas distribution charges'!AT63*AS37*3.65)</f>
        <v>-</v>
      </c>
      <c r="AT128" s="81" t="str">
        <f>IF('3g Gas distribution charges'!AU63="","-",'3g Gas distribution charges'!AU63*AT37*3.65)</f>
        <v>-</v>
      </c>
      <c r="AU128" s="81" t="str">
        <f>IF('3g Gas distribution charges'!AV63="","-",'3g Gas distribution charges'!AV63*AU37*3.65)</f>
        <v>-</v>
      </c>
      <c r="AV128" s="81" t="str">
        <f>IF('3g Gas distribution charges'!AW63="","-",'3g Gas distribution charges'!AW63*AV37*3.65)</f>
        <v>-</v>
      </c>
      <c r="AW128" s="81" t="str">
        <f>IF('3g Gas distribution charges'!AX63="","-",'3g Gas distribution charges'!AX63*AW37*3.65)</f>
        <v>-</v>
      </c>
      <c r="AX128" s="81" t="str">
        <f>IF('3g Gas distribution charges'!AY63="","-",'3g Gas distribution charges'!AY63*AX37*3.65)</f>
        <v>-</v>
      </c>
      <c r="AY128" s="81" t="str">
        <f>IF('3g Gas distribution charges'!AZ63="","-",'3g Gas distribution charges'!AZ63*AY37*3.65)</f>
        <v>-</v>
      </c>
      <c r="AZ128" s="81" t="str">
        <f>IF('3g Gas distribution charges'!BA63="","-",'3g Gas distribution charges'!BA63*AZ37*3.65)</f>
        <v>-</v>
      </c>
      <c r="BA128" s="81" t="str">
        <f>IF('3g Gas distribution charges'!BB63="","-",'3g Gas distribution charges'!BB63*BA37*3.65)</f>
        <v>-</v>
      </c>
      <c r="BB128" s="81" t="str">
        <f>IF('3g Gas distribution charges'!BC63="","-",'3g Gas distribution charges'!BC63*BB37*3.65)</f>
        <v>-</v>
      </c>
      <c r="BC128" s="81" t="str">
        <f>IF('3g Gas distribution charges'!BD63="","-",'3g Gas distribution charges'!BD63*BC37*3.65)</f>
        <v>-</v>
      </c>
    </row>
    <row r="129" spans="1:55" s="14" customFormat="1" ht="12.65" customHeight="1">
      <c r="A129" s="10"/>
      <c r="B129" s="201" t="s">
        <v>194</v>
      </c>
      <c r="C129" s="201" t="s">
        <v>128</v>
      </c>
      <c r="D129" s="72" t="s">
        <v>155</v>
      </c>
      <c r="E129" s="200"/>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BC129" si="3">IF(Z38="-","-",SUM(Z38,Z51,Z77,Z103))</f>
        <v>140.72660702875399</v>
      </c>
      <c r="AA129" s="81">
        <f t="shared" si="3"/>
        <v>140.72660702875399</v>
      </c>
      <c r="AB129" s="81">
        <f t="shared" si="3"/>
        <v>140.72660702875399</v>
      </c>
      <c r="AC129" s="81">
        <f t="shared" si="3"/>
        <v>139.62</v>
      </c>
      <c r="AD129" s="81">
        <f t="shared" si="3"/>
        <v>139.62</v>
      </c>
      <c r="AE129" s="81">
        <f t="shared" si="3"/>
        <v>139.62</v>
      </c>
      <c r="AF129" s="81" t="str">
        <f t="shared" si="3"/>
        <v>-</v>
      </c>
      <c r="AG129" s="81" t="str">
        <f t="shared" si="3"/>
        <v>-</v>
      </c>
      <c r="AH129" s="81" t="str">
        <f t="shared" si="3"/>
        <v>-</v>
      </c>
      <c r="AI129" s="81" t="str">
        <f t="shared" si="3"/>
        <v>-</v>
      </c>
      <c r="AJ129" s="81" t="str">
        <f t="shared" si="3"/>
        <v>-</v>
      </c>
      <c r="AK129" s="81" t="str">
        <f t="shared" si="3"/>
        <v>-</v>
      </c>
      <c r="AL129" s="81" t="str">
        <f t="shared" si="3"/>
        <v>-</v>
      </c>
      <c r="AM129" s="81" t="str">
        <f t="shared" si="3"/>
        <v>-</v>
      </c>
      <c r="AN129" s="81" t="str">
        <f t="shared" si="3"/>
        <v>-</v>
      </c>
      <c r="AO129" s="81" t="str">
        <f t="shared" si="3"/>
        <v>-</v>
      </c>
      <c r="AP129" s="81" t="str">
        <f t="shared" si="3"/>
        <v>-</v>
      </c>
      <c r="AQ129" s="81" t="str">
        <f t="shared" si="3"/>
        <v>-</v>
      </c>
      <c r="AR129" s="81" t="str">
        <f t="shared" si="3"/>
        <v>-</v>
      </c>
      <c r="AS129" s="81" t="str">
        <f t="shared" si="3"/>
        <v>-</v>
      </c>
      <c r="AT129" s="81" t="str">
        <f t="shared" si="3"/>
        <v>-</v>
      </c>
      <c r="AU129" s="81" t="str">
        <f t="shared" si="3"/>
        <v>-</v>
      </c>
      <c r="AV129" s="81" t="str">
        <f t="shared" si="3"/>
        <v>-</v>
      </c>
      <c r="AW129" s="81" t="str">
        <f t="shared" si="3"/>
        <v>-</v>
      </c>
      <c r="AX129" s="81" t="str">
        <f t="shared" si="3"/>
        <v>-</v>
      </c>
      <c r="AY129" s="81" t="str">
        <f t="shared" si="3"/>
        <v>-</v>
      </c>
      <c r="AZ129" s="81" t="str">
        <f t="shared" si="3"/>
        <v>-</v>
      </c>
      <c r="BA129" s="81" t="str">
        <f t="shared" si="3"/>
        <v>-</v>
      </c>
      <c r="BB129" s="81" t="str">
        <f t="shared" si="3"/>
        <v>-</v>
      </c>
      <c r="BC129" s="81" t="str">
        <f t="shared" si="3"/>
        <v>-</v>
      </c>
    </row>
    <row r="130" spans="1:55" s="14" customFormat="1" ht="11.5">
      <c r="A130" s="10"/>
      <c r="B130" s="201"/>
      <c r="C130" s="201"/>
      <c r="D130" s="72" t="s">
        <v>156</v>
      </c>
      <c r="E130" s="200"/>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4">IF(P39="-","-",SUM(P39,P52,P78))</f>
        <v>107.63876635514018</v>
      </c>
      <c r="Q130" s="81">
        <f t="shared" si="4"/>
        <v>106.88186915887849</v>
      </c>
      <c r="R130" s="81">
        <f t="shared" si="4"/>
        <v>106.88186915887849</v>
      </c>
      <c r="S130" s="81">
        <f t="shared" si="4"/>
        <v>107.28149999999999</v>
      </c>
      <c r="T130" s="81">
        <f t="shared" si="4"/>
        <v>107.28149999999999</v>
      </c>
      <c r="U130" s="81">
        <f t="shared" si="4"/>
        <v>104.51701910828025</v>
      </c>
      <c r="V130" s="81">
        <f t="shared" si="4"/>
        <v>104.51701910828025</v>
      </c>
      <c r="W130" s="81">
        <f t="shared" ref="W130:Y141" si="5">IF(W39="-","-",SUM(W39,W52,W78,W104))</f>
        <v>151.11272727272728</v>
      </c>
      <c r="X130" s="81">
        <f t="shared" si="5"/>
        <v>141.99584415584417</v>
      </c>
      <c r="Y130" s="81">
        <f t="shared" si="5"/>
        <v>141.60358842443731</v>
      </c>
      <c r="Z130" s="81">
        <f t="shared" ref="Z130:BC130" si="6">IF(Z39="-","-",SUM(Z39,Z52,Z78,Z104))</f>
        <v>141.60358842443731</v>
      </c>
      <c r="AA130" s="81">
        <f t="shared" si="6"/>
        <v>141.60358842443731</v>
      </c>
      <c r="AB130" s="81">
        <f t="shared" si="6"/>
        <v>141.60358842443731</v>
      </c>
      <c r="AC130" s="81">
        <f t="shared" si="6"/>
        <v>139.62</v>
      </c>
      <c r="AD130" s="81">
        <f t="shared" si="6"/>
        <v>139.62</v>
      </c>
      <c r="AE130" s="81">
        <f t="shared" si="6"/>
        <v>139.62</v>
      </c>
      <c r="AF130" s="81" t="str">
        <f t="shared" si="6"/>
        <v>-</v>
      </c>
      <c r="AG130" s="81" t="str">
        <f t="shared" si="6"/>
        <v>-</v>
      </c>
      <c r="AH130" s="81" t="str">
        <f t="shared" si="6"/>
        <v>-</v>
      </c>
      <c r="AI130" s="81" t="str">
        <f t="shared" si="6"/>
        <v>-</v>
      </c>
      <c r="AJ130" s="81" t="str">
        <f t="shared" si="6"/>
        <v>-</v>
      </c>
      <c r="AK130" s="81" t="str">
        <f t="shared" si="6"/>
        <v>-</v>
      </c>
      <c r="AL130" s="81" t="str">
        <f t="shared" si="6"/>
        <v>-</v>
      </c>
      <c r="AM130" s="81" t="str">
        <f t="shared" si="6"/>
        <v>-</v>
      </c>
      <c r="AN130" s="81" t="str">
        <f t="shared" si="6"/>
        <v>-</v>
      </c>
      <c r="AO130" s="81" t="str">
        <f t="shared" si="6"/>
        <v>-</v>
      </c>
      <c r="AP130" s="81" t="str">
        <f t="shared" si="6"/>
        <v>-</v>
      </c>
      <c r="AQ130" s="81" t="str">
        <f t="shared" si="6"/>
        <v>-</v>
      </c>
      <c r="AR130" s="81" t="str">
        <f t="shared" si="6"/>
        <v>-</v>
      </c>
      <c r="AS130" s="81" t="str">
        <f t="shared" si="6"/>
        <v>-</v>
      </c>
      <c r="AT130" s="81" t="str">
        <f t="shared" si="6"/>
        <v>-</v>
      </c>
      <c r="AU130" s="81" t="str">
        <f t="shared" si="6"/>
        <v>-</v>
      </c>
      <c r="AV130" s="81" t="str">
        <f t="shared" si="6"/>
        <v>-</v>
      </c>
      <c r="AW130" s="81" t="str">
        <f t="shared" si="6"/>
        <v>-</v>
      </c>
      <c r="AX130" s="81" t="str">
        <f t="shared" si="6"/>
        <v>-</v>
      </c>
      <c r="AY130" s="81" t="str">
        <f t="shared" si="6"/>
        <v>-</v>
      </c>
      <c r="AZ130" s="81" t="str">
        <f t="shared" si="6"/>
        <v>-</v>
      </c>
      <c r="BA130" s="81" t="str">
        <f t="shared" si="6"/>
        <v>-</v>
      </c>
      <c r="BB130" s="81" t="str">
        <f t="shared" si="6"/>
        <v>-</v>
      </c>
      <c r="BC130" s="81" t="str">
        <f t="shared" si="6"/>
        <v>-</v>
      </c>
    </row>
    <row r="131" spans="1:55" s="14" customFormat="1" ht="11.5">
      <c r="A131" s="10"/>
      <c r="B131" s="201"/>
      <c r="C131" s="201"/>
      <c r="D131" s="72" t="s">
        <v>157</v>
      </c>
      <c r="E131" s="200"/>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7">IF(P40="-","-",SUM(P40,P53,P79))</f>
        <v>110.22127433628316</v>
      </c>
      <c r="Q131" s="81">
        <f t="shared" si="7"/>
        <v>118.38423529411762</v>
      </c>
      <c r="R131" s="81">
        <f t="shared" si="7"/>
        <v>118.38423529411762</v>
      </c>
      <c r="S131" s="81">
        <f t="shared" si="7"/>
        <v>120.76029850746266</v>
      </c>
      <c r="T131" s="81">
        <f t="shared" si="7"/>
        <v>120.76029850746266</v>
      </c>
      <c r="U131" s="81">
        <f t="shared" si="7"/>
        <v>106.38263414634146</v>
      </c>
      <c r="V131" s="81">
        <f t="shared" si="7"/>
        <v>106.38263414634146</v>
      </c>
      <c r="W131" s="81">
        <f t="shared" si="5"/>
        <v>156.65830674846626</v>
      </c>
      <c r="X131" s="81">
        <f t="shared" si="5"/>
        <v>149.88530061349692</v>
      </c>
      <c r="Y131" s="81">
        <f t="shared" si="5"/>
        <v>155.91490909090911</v>
      </c>
      <c r="Z131" s="81">
        <f t="shared" ref="Z131:BC131" si="8">IF(Z40="-","-",SUM(Z40,Z53,Z79,Z105))</f>
        <v>155.91490909090911</v>
      </c>
      <c r="AA131" s="81">
        <f t="shared" si="8"/>
        <v>155.91490909090911</v>
      </c>
      <c r="AB131" s="81">
        <f t="shared" si="8"/>
        <v>155.91490909090911</v>
      </c>
      <c r="AC131" s="81">
        <f t="shared" si="8"/>
        <v>165.68048780487806</v>
      </c>
      <c r="AD131" s="81">
        <f t="shared" si="8"/>
        <v>165.68048780487806</v>
      </c>
      <c r="AE131" s="81">
        <f t="shared" si="8"/>
        <v>165.68048780487806</v>
      </c>
      <c r="AF131" s="81" t="str">
        <f t="shared" si="8"/>
        <v>-</v>
      </c>
      <c r="AG131" s="81" t="str">
        <f t="shared" si="8"/>
        <v>-</v>
      </c>
      <c r="AH131" s="81" t="str">
        <f t="shared" si="8"/>
        <v>-</v>
      </c>
      <c r="AI131" s="81" t="str">
        <f t="shared" si="8"/>
        <v>-</v>
      </c>
      <c r="AJ131" s="81" t="str">
        <f t="shared" si="8"/>
        <v>-</v>
      </c>
      <c r="AK131" s="81" t="str">
        <f t="shared" si="8"/>
        <v>-</v>
      </c>
      <c r="AL131" s="81" t="str">
        <f t="shared" si="8"/>
        <v>-</v>
      </c>
      <c r="AM131" s="81" t="str">
        <f t="shared" si="8"/>
        <v>-</v>
      </c>
      <c r="AN131" s="81" t="str">
        <f t="shared" si="8"/>
        <v>-</v>
      </c>
      <c r="AO131" s="81" t="str">
        <f t="shared" si="8"/>
        <v>-</v>
      </c>
      <c r="AP131" s="81" t="str">
        <f t="shared" si="8"/>
        <v>-</v>
      </c>
      <c r="AQ131" s="81" t="str">
        <f t="shared" si="8"/>
        <v>-</v>
      </c>
      <c r="AR131" s="81" t="str">
        <f t="shared" si="8"/>
        <v>-</v>
      </c>
      <c r="AS131" s="81" t="str">
        <f t="shared" si="8"/>
        <v>-</v>
      </c>
      <c r="AT131" s="81" t="str">
        <f t="shared" si="8"/>
        <v>-</v>
      </c>
      <c r="AU131" s="81" t="str">
        <f t="shared" si="8"/>
        <v>-</v>
      </c>
      <c r="AV131" s="81" t="str">
        <f t="shared" si="8"/>
        <v>-</v>
      </c>
      <c r="AW131" s="81" t="str">
        <f t="shared" si="8"/>
        <v>-</v>
      </c>
      <c r="AX131" s="81" t="str">
        <f t="shared" si="8"/>
        <v>-</v>
      </c>
      <c r="AY131" s="81" t="str">
        <f t="shared" si="8"/>
        <v>-</v>
      </c>
      <c r="AZ131" s="81" t="str">
        <f t="shared" si="8"/>
        <v>-</v>
      </c>
      <c r="BA131" s="81" t="str">
        <f t="shared" si="8"/>
        <v>-</v>
      </c>
      <c r="BB131" s="81" t="str">
        <f t="shared" si="8"/>
        <v>-</v>
      </c>
      <c r="BC131" s="81" t="str">
        <f t="shared" si="8"/>
        <v>-</v>
      </c>
    </row>
    <row r="132" spans="1:55" s="14" customFormat="1" ht="11.5">
      <c r="A132" s="10"/>
      <c r="B132" s="201"/>
      <c r="C132" s="201"/>
      <c r="D132" s="72" t="s">
        <v>158</v>
      </c>
      <c r="E132" s="200"/>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9">IF(P41="-","-",SUM(P41,P54,P80))</f>
        <v>108.97913702623907</v>
      </c>
      <c r="Q132" s="81">
        <f t="shared" si="9"/>
        <v>116.72643478260869</v>
      </c>
      <c r="R132" s="81">
        <f t="shared" si="9"/>
        <v>116.72643478260869</v>
      </c>
      <c r="S132" s="81">
        <f t="shared" si="9"/>
        <v>117.37652173913044</v>
      </c>
      <c r="T132" s="81">
        <f t="shared" si="9"/>
        <v>117.37652173913044</v>
      </c>
      <c r="U132" s="81">
        <f t="shared" si="9"/>
        <v>101.88199416909622</v>
      </c>
      <c r="V132" s="81">
        <f t="shared" si="9"/>
        <v>101.88199416909622</v>
      </c>
      <c r="W132" s="81">
        <f t="shared" si="5"/>
        <v>148.25147826086959</v>
      </c>
      <c r="X132" s="81">
        <f t="shared" si="5"/>
        <v>141.85147826086958</v>
      </c>
      <c r="Y132" s="81">
        <f t="shared" si="5"/>
        <v>148.51276080691645</v>
      </c>
      <c r="Z132" s="81">
        <f t="shared" ref="Z132:BC132" si="10">IF(Z41="-","-",SUM(Z41,Z54,Z80,Z106))</f>
        <v>148.51276080691645</v>
      </c>
      <c r="AA132" s="81">
        <f t="shared" si="10"/>
        <v>148.51276080691645</v>
      </c>
      <c r="AB132" s="81">
        <f t="shared" si="10"/>
        <v>148.51276080691645</v>
      </c>
      <c r="AC132" s="81">
        <f t="shared" si="10"/>
        <v>155.60571428571433</v>
      </c>
      <c r="AD132" s="81">
        <f t="shared" si="10"/>
        <v>155.60571428571433</v>
      </c>
      <c r="AE132" s="81">
        <f t="shared" si="10"/>
        <v>155.60571428571433</v>
      </c>
      <c r="AF132" s="81" t="str">
        <f t="shared" si="10"/>
        <v>-</v>
      </c>
      <c r="AG132" s="81" t="str">
        <f t="shared" si="10"/>
        <v>-</v>
      </c>
      <c r="AH132" s="81" t="str">
        <f t="shared" si="10"/>
        <v>-</v>
      </c>
      <c r="AI132" s="81" t="str">
        <f t="shared" si="10"/>
        <v>-</v>
      </c>
      <c r="AJ132" s="81" t="str">
        <f t="shared" si="10"/>
        <v>-</v>
      </c>
      <c r="AK132" s="81" t="str">
        <f t="shared" si="10"/>
        <v>-</v>
      </c>
      <c r="AL132" s="81" t="str">
        <f t="shared" si="10"/>
        <v>-</v>
      </c>
      <c r="AM132" s="81" t="str">
        <f t="shared" si="10"/>
        <v>-</v>
      </c>
      <c r="AN132" s="81" t="str">
        <f t="shared" si="10"/>
        <v>-</v>
      </c>
      <c r="AO132" s="81" t="str">
        <f t="shared" si="10"/>
        <v>-</v>
      </c>
      <c r="AP132" s="81" t="str">
        <f t="shared" si="10"/>
        <v>-</v>
      </c>
      <c r="AQ132" s="81" t="str">
        <f t="shared" si="10"/>
        <v>-</v>
      </c>
      <c r="AR132" s="81" t="str">
        <f t="shared" si="10"/>
        <v>-</v>
      </c>
      <c r="AS132" s="81" t="str">
        <f t="shared" si="10"/>
        <v>-</v>
      </c>
      <c r="AT132" s="81" t="str">
        <f t="shared" si="10"/>
        <v>-</v>
      </c>
      <c r="AU132" s="81" t="str">
        <f t="shared" si="10"/>
        <v>-</v>
      </c>
      <c r="AV132" s="81" t="str">
        <f t="shared" si="10"/>
        <v>-</v>
      </c>
      <c r="AW132" s="81" t="str">
        <f t="shared" si="10"/>
        <v>-</v>
      </c>
      <c r="AX132" s="81" t="str">
        <f t="shared" si="10"/>
        <v>-</v>
      </c>
      <c r="AY132" s="81" t="str">
        <f t="shared" si="10"/>
        <v>-</v>
      </c>
      <c r="AZ132" s="81" t="str">
        <f t="shared" si="10"/>
        <v>-</v>
      </c>
      <c r="BA132" s="81" t="str">
        <f t="shared" si="10"/>
        <v>-</v>
      </c>
      <c r="BB132" s="81" t="str">
        <f t="shared" si="10"/>
        <v>-</v>
      </c>
      <c r="BC132" s="81" t="str">
        <f t="shared" si="10"/>
        <v>-</v>
      </c>
    </row>
    <row r="133" spans="1:55" s="14" customFormat="1" ht="11.5">
      <c r="A133" s="10"/>
      <c r="B133" s="201"/>
      <c r="C133" s="201"/>
      <c r="D133" s="72" t="s">
        <v>159</v>
      </c>
      <c r="E133" s="200"/>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1">IF(P42="-","-",SUM(P42,P55,P81))</f>
        <v>126.22443243243244</v>
      </c>
      <c r="Q133" s="81">
        <f t="shared" si="11"/>
        <v>134.98502013422819</v>
      </c>
      <c r="R133" s="81">
        <f t="shared" si="11"/>
        <v>134.98502013422819</v>
      </c>
      <c r="S133" s="81">
        <f t="shared" si="11"/>
        <v>136.65886868686869</v>
      </c>
      <c r="T133" s="81">
        <f t="shared" si="11"/>
        <v>136.65886868686869</v>
      </c>
      <c r="U133" s="81">
        <f t="shared" si="11"/>
        <v>135.81615584415584</v>
      </c>
      <c r="V133" s="81">
        <f t="shared" si="11"/>
        <v>135.81615584415584</v>
      </c>
      <c r="W133" s="81">
        <f t="shared" si="5"/>
        <v>191.58861538461537</v>
      </c>
      <c r="X133" s="81">
        <f t="shared" si="5"/>
        <v>188.08861538461537</v>
      </c>
      <c r="Y133" s="81">
        <f t="shared" si="5"/>
        <v>157.44247619047619</v>
      </c>
      <c r="Z133" s="81">
        <f t="shared" ref="Z133:BC133" si="12">IF(Z42="-","-",SUM(Z42,Z55,Z81,Z107))</f>
        <v>157.44247619047619</v>
      </c>
      <c r="AA133" s="81">
        <f t="shared" si="12"/>
        <v>157.44247619047619</v>
      </c>
      <c r="AB133" s="81">
        <f t="shared" si="12"/>
        <v>157.44247619047619</v>
      </c>
      <c r="AC133" s="81">
        <f t="shared" si="12"/>
        <v>173.95944303797469</v>
      </c>
      <c r="AD133" s="81">
        <f t="shared" si="12"/>
        <v>173.95944303797469</v>
      </c>
      <c r="AE133" s="81">
        <f t="shared" si="12"/>
        <v>173.95944303797469</v>
      </c>
      <c r="AF133" s="81" t="str">
        <f t="shared" si="12"/>
        <v>-</v>
      </c>
      <c r="AG133" s="81" t="str">
        <f t="shared" si="12"/>
        <v>-</v>
      </c>
      <c r="AH133" s="81" t="str">
        <f t="shared" si="12"/>
        <v>-</v>
      </c>
      <c r="AI133" s="81" t="str">
        <f t="shared" si="12"/>
        <v>-</v>
      </c>
      <c r="AJ133" s="81" t="str">
        <f t="shared" si="12"/>
        <v>-</v>
      </c>
      <c r="AK133" s="81" t="str">
        <f t="shared" si="12"/>
        <v>-</v>
      </c>
      <c r="AL133" s="81" t="str">
        <f t="shared" si="12"/>
        <v>-</v>
      </c>
      <c r="AM133" s="81" t="str">
        <f t="shared" si="12"/>
        <v>-</v>
      </c>
      <c r="AN133" s="81" t="str">
        <f t="shared" si="12"/>
        <v>-</v>
      </c>
      <c r="AO133" s="81" t="str">
        <f t="shared" si="12"/>
        <v>-</v>
      </c>
      <c r="AP133" s="81" t="str">
        <f t="shared" si="12"/>
        <v>-</v>
      </c>
      <c r="AQ133" s="81" t="str">
        <f t="shared" si="12"/>
        <v>-</v>
      </c>
      <c r="AR133" s="81" t="str">
        <f t="shared" si="12"/>
        <v>-</v>
      </c>
      <c r="AS133" s="81" t="str">
        <f t="shared" si="12"/>
        <v>-</v>
      </c>
      <c r="AT133" s="81" t="str">
        <f t="shared" si="12"/>
        <v>-</v>
      </c>
      <c r="AU133" s="81" t="str">
        <f t="shared" si="12"/>
        <v>-</v>
      </c>
      <c r="AV133" s="81" t="str">
        <f t="shared" si="12"/>
        <v>-</v>
      </c>
      <c r="AW133" s="81" t="str">
        <f t="shared" si="12"/>
        <v>-</v>
      </c>
      <c r="AX133" s="81" t="str">
        <f t="shared" si="12"/>
        <v>-</v>
      </c>
      <c r="AY133" s="81" t="str">
        <f t="shared" si="12"/>
        <v>-</v>
      </c>
      <c r="AZ133" s="81" t="str">
        <f t="shared" si="12"/>
        <v>-</v>
      </c>
      <c r="BA133" s="81" t="str">
        <f t="shared" si="12"/>
        <v>-</v>
      </c>
      <c r="BB133" s="81" t="str">
        <f t="shared" si="12"/>
        <v>-</v>
      </c>
      <c r="BC133" s="81" t="str">
        <f t="shared" si="12"/>
        <v>-</v>
      </c>
    </row>
    <row r="134" spans="1:55" s="14" customFormat="1" ht="11.5">
      <c r="A134" s="10"/>
      <c r="B134" s="201"/>
      <c r="C134" s="201"/>
      <c r="D134" s="72" t="s">
        <v>160</v>
      </c>
      <c r="E134" s="200"/>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13">IF(P43="-","-",SUM(P43,P56,P82))</f>
        <v>113.41422364217252</v>
      </c>
      <c r="Q134" s="81">
        <f t="shared" si="13"/>
        <v>117.75411320754716</v>
      </c>
      <c r="R134" s="81">
        <f t="shared" si="13"/>
        <v>117.75411320754716</v>
      </c>
      <c r="S134" s="81">
        <f t="shared" si="13"/>
        <v>120.63942857142857</v>
      </c>
      <c r="T134" s="81">
        <f t="shared" si="13"/>
        <v>120.63942857142857</v>
      </c>
      <c r="U134" s="81">
        <f t="shared" si="13"/>
        <v>113.22482315112541</v>
      </c>
      <c r="V134" s="81">
        <f t="shared" si="13"/>
        <v>113.22482315112541</v>
      </c>
      <c r="W134" s="81">
        <f t="shared" si="5"/>
        <v>163.98830769230767</v>
      </c>
      <c r="X134" s="81">
        <f t="shared" si="5"/>
        <v>158.75753846153845</v>
      </c>
      <c r="Y134" s="81">
        <f t="shared" si="5"/>
        <v>159.23316455696201</v>
      </c>
      <c r="Z134" s="81">
        <f t="shared" ref="Z134:BC134" si="14">IF(Z43="-","-",SUM(Z43,Z56,Z82,Z108))</f>
        <v>159.23316455696201</v>
      </c>
      <c r="AA134" s="81">
        <f t="shared" si="14"/>
        <v>159.23316455696201</v>
      </c>
      <c r="AB134" s="81">
        <f t="shared" si="14"/>
        <v>159.23316455696201</v>
      </c>
      <c r="AC134" s="81">
        <f t="shared" si="14"/>
        <v>149.07508280254774</v>
      </c>
      <c r="AD134" s="81">
        <f t="shared" si="14"/>
        <v>149.07508280254774</v>
      </c>
      <c r="AE134" s="81">
        <f t="shared" si="14"/>
        <v>149.07508280254774</v>
      </c>
      <c r="AF134" s="81" t="str">
        <f t="shared" si="14"/>
        <v>-</v>
      </c>
      <c r="AG134" s="81" t="str">
        <f t="shared" si="14"/>
        <v>-</v>
      </c>
      <c r="AH134" s="81" t="str">
        <f t="shared" si="14"/>
        <v>-</v>
      </c>
      <c r="AI134" s="81" t="str">
        <f t="shared" si="14"/>
        <v>-</v>
      </c>
      <c r="AJ134" s="81" t="str">
        <f t="shared" si="14"/>
        <v>-</v>
      </c>
      <c r="AK134" s="81" t="str">
        <f t="shared" si="14"/>
        <v>-</v>
      </c>
      <c r="AL134" s="81" t="str">
        <f t="shared" si="14"/>
        <v>-</v>
      </c>
      <c r="AM134" s="81" t="str">
        <f t="shared" si="14"/>
        <v>-</v>
      </c>
      <c r="AN134" s="81" t="str">
        <f t="shared" si="14"/>
        <v>-</v>
      </c>
      <c r="AO134" s="81" t="str">
        <f t="shared" si="14"/>
        <v>-</v>
      </c>
      <c r="AP134" s="81" t="str">
        <f t="shared" si="14"/>
        <v>-</v>
      </c>
      <c r="AQ134" s="81" t="str">
        <f t="shared" si="14"/>
        <v>-</v>
      </c>
      <c r="AR134" s="81" t="str">
        <f t="shared" si="14"/>
        <v>-</v>
      </c>
      <c r="AS134" s="81" t="str">
        <f t="shared" si="14"/>
        <v>-</v>
      </c>
      <c r="AT134" s="81" t="str">
        <f t="shared" si="14"/>
        <v>-</v>
      </c>
      <c r="AU134" s="81" t="str">
        <f t="shared" si="14"/>
        <v>-</v>
      </c>
      <c r="AV134" s="81" t="str">
        <f t="shared" si="14"/>
        <v>-</v>
      </c>
      <c r="AW134" s="81" t="str">
        <f t="shared" si="14"/>
        <v>-</v>
      </c>
      <c r="AX134" s="81" t="str">
        <f t="shared" si="14"/>
        <v>-</v>
      </c>
      <c r="AY134" s="81" t="str">
        <f t="shared" si="14"/>
        <v>-</v>
      </c>
      <c r="AZ134" s="81" t="str">
        <f t="shared" si="14"/>
        <v>-</v>
      </c>
      <c r="BA134" s="81" t="str">
        <f t="shared" si="14"/>
        <v>-</v>
      </c>
      <c r="BB134" s="81" t="str">
        <f t="shared" si="14"/>
        <v>-</v>
      </c>
      <c r="BC134" s="81" t="str">
        <f t="shared" si="14"/>
        <v>-</v>
      </c>
    </row>
    <row r="135" spans="1:55" s="14" customFormat="1" ht="11.5">
      <c r="A135" s="10"/>
      <c r="B135" s="201"/>
      <c r="C135" s="201"/>
      <c r="D135" s="72" t="s">
        <v>161</v>
      </c>
      <c r="E135" s="200"/>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15">IF(P44="-","-",SUM(P44,P57,P83))</f>
        <v>116.98113274336282</v>
      </c>
      <c r="Q135" s="81">
        <f t="shared" si="15"/>
        <v>119.69546041055719</v>
      </c>
      <c r="R135" s="81">
        <f t="shared" si="15"/>
        <v>119.69546041055719</v>
      </c>
      <c r="S135" s="81">
        <f t="shared" si="15"/>
        <v>129.99599999999998</v>
      </c>
      <c r="T135" s="81">
        <f t="shared" si="15"/>
        <v>129.99599999999998</v>
      </c>
      <c r="U135" s="81">
        <f t="shared" si="15"/>
        <v>107.23070553935861</v>
      </c>
      <c r="V135" s="81">
        <f t="shared" si="15"/>
        <v>107.23070553935861</v>
      </c>
      <c r="W135" s="81">
        <f t="shared" si="5"/>
        <v>159.91758139534886</v>
      </c>
      <c r="X135" s="81">
        <f t="shared" si="5"/>
        <v>149.69665116279072</v>
      </c>
      <c r="Y135" s="81">
        <f t="shared" si="5"/>
        <v>153.69460869565219</v>
      </c>
      <c r="Z135" s="81">
        <f t="shared" ref="Z135:BC135" si="16">IF(Z44="-","-",SUM(Z44,Z57,Z83,Z109))</f>
        <v>153.69460869565219</v>
      </c>
      <c r="AA135" s="81">
        <f t="shared" si="16"/>
        <v>153.69460869565219</v>
      </c>
      <c r="AB135" s="81">
        <f t="shared" si="16"/>
        <v>153.69460869565219</v>
      </c>
      <c r="AC135" s="81">
        <f t="shared" si="16"/>
        <v>149.53451162790699</v>
      </c>
      <c r="AD135" s="81">
        <f t="shared" si="16"/>
        <v>149.53451162790699</v>
      </c>
      <c r="AE135" s="81">
        <f t="shared" si="16"/>
        <v>149.53451162790699</v>
      </c>
      <c r="AF135" s="81" t="str">
        <f t="shared" si="16"/>
        <v>-</v>
      </c>
      <c r="AG135" s="81" t="str">
        <f t="shared" si="16"/>
        <v>-</v>
      </c>
      <c r="AH135" s="81" t="str">
        <f t="shared" si="16"/>
        <v>-</v>
      </c>
      <c r="AI135" s="81" t="str">
        <f t="shared" si="16"/>
        <v>-</v>
      </c>
      <c r="AJ135" s="81" t="str">
        <f t="shared" si="16"/>
        <v>-</v>
      </c>
      <c r="AK135" s="81" t="str">
        <f t="shared" si="16"/>
        <v>-</v>
      </c>
      <c r="AL135" s="81" t="str">
        <f t="shared" si="16"/>
        <v>-</v>
      </c>
      <c r="AM135" s="81" t="str">
        <f t="shared" si="16"/>
        <v>-</v>
      </c>
      <c r="AN135" s="81" t="str">
        <f t="shared" si="16"/>
        <v>-</v>
      </c>
      <c r="AO135" s="81" t="str">
        <f t="shared" si="16"/>
        <v>-</v>
      </c>
      <c r="AP135" s="81" t="str">
        <f t="shared" si="16"/>
        <v>-</v>
      </c>
      <c r="AQ135" s="81" t="str">
        <f t="shared" si="16"/>
        <v>-</v>
      </c>
      <c r="AR135" s="81" t="str">
        <f t="shared" si="16"/>
        <v>-</v>
      </c>
      <c r="AS135" s="81" t="str">
        <f t="shared" si="16"/>
        <v>-</v>
      </c>
      <c r="AT135" s="81" t="str">
        <f t="shared" si="16"/>
        <v>-</v>
      </c>
      <c r="AU135" s="81" t="str">
        <f t="shared" si="16"/>
        <v>-</v>
      </c>
      <c r="AV135" s="81" t="str">
        <f t="shared" si="16"/>
        <v>-</v>
      </c>
      <c r="AW135" s="81" t="str">
        <f t="shared" si="16"/>
        <v>-</v>
      </c>
      <c r="AX135" s="81" t="str">
        <f t="shared" si="16"/>
        <v>-</v>
      </c>
      <c r="AY135" s="81" t="str">
        <f t="shared" si="16"/>
        <v>-</v>
      </c>
      <c r="AZ135" s="81" t="str">
        <f t="shared" si="16"/>
        <v>-</v>
      </c>
      <c r="BA135" s="81" t="str">
        <f t="shared" si="16"/>
        <v>-</v>
      </c>
      <c r="BB135" s="81" t="str">
        <f t="shared" si="16"/>
        <v>-</v>
      </c>
      <c r="BC135" s="81" t="str">
        <f t="shared" si="16"/>
        <v>-</v>
      </c>
    </row>
    <row r="136" spans="1:55" s="14" customFormat="1" ht="11.5">
      <c r="A136" s="10"/>
      <c r="B136" s="201"/>
      <c r="C136" s="201"/>
      <c r="D136" s="72" t="s">
        <v>162</v>
      </c>
      <c r="E136" s="200"/>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17">IF(P45="-","-",SUM(P45,P58,P84))</f>
        <v>129.45148936170216</v>
      </c>
      <c r="Q136" s="81">
        <f t="shared" si="17"/>
        <v>130.52987412587416</v>
      </c>
      <c r="R136" s="81">
        <f t="shared" si="17"/>
        <v>130.52987412587416</v>
      </c>
      <c r="S136" s="81">
        <f t="shared" si="17"/>
        <v>133.09578947368419</v>
      </c>
      <c r="T136" s="81">
        <f t="shared" si="17"/>
        <v>133.09578947368419</v>
      </c>
      <c r="U136" s="81">
        <f t="shared" si="17"/>
        <v>111.8566779661017</v>
      </c>
      <c r="V136" s="81">
        <f t="shared" si="17"/>
        <v>111.8566779661017</v>
      </c>
      <c r="W136" s="81">
        <f t="shared" si="5"/>
        <v>159.50464864864864</v>
      </c>
      <c r="X136" s="81">
        <f t="shared" si="5"/>
        <v>153.13978378378377</v>
      </c>
      <c r="Y136" s="81">
        <f t="shared" si="5"/>
        <v>160.60922033898305</v>
      </c>
      <c r="Z136" s="81">
        <f t="shared" ref="Z136:BC136" si="18">IF(Z45="-","-",SUM(Z45,Z58,Z84,Z110))</f>
        <v>160.60922033898305</v>
      </c>
      <c r="AA136" s="81">
        <f t="shared" si="18"/>
        <v>160.60922033898305</v>
      </c>
      <c r="AB136" s="81">
        <f t="shared" si="18"/>
        <v>160.60922033898305</v>
      </c>
      <c r="AC136" s="81">
        <f t="shared" si="18"/>
        <v>148.65599999999998</v>
      </c>
      <c r="AD136" s="81">
        <f t="shared" si="18"/>
        <v>148.65599999999998</v>
      </c>
      <c r="AE136" s="81">
        <f t="shared" si="18"/>
        <v>148.65599999999998</v>
      </c>
      <c r="AF136" s="81" t="str">
        <f t="shared" si="18"/>
        <v>-</v>
      </c>
      <c r="AG136" s="81" t="str">
        <f t="shared" si="18"/>
        <v>-</v>
      </c>
      <c r="AH136" s="81" t="str">
        <f t="shared" si="18"/>
        <v>-</v>
      </c>
      <c r="AI136" s="81" t="str">
        <f t="shared" si="18"/>
        <v>-</v>
      </c>
      <c r="AJ136" s="81" t="str">
        <f t="shared" si="18"/>
        <v>-</v>
      </c>
      <c r="AK136" s="81" t="str">
        <f t="shared" si="18"/>
        <v>-</v>
      </c>
      <c r="AL136" s="81" t="str">
        <f t="shared" si="18"/>
        <v>-</v>
      </c>
      <c r="AM136" s="81" t="str">
        <f t="shared" si="18"/>
        <v>-</v>
      </c>
      <c r="AN136" s="81" t="str">
        <f t="shared" si="18"/>
        <v>-</v>
      </c>
      <c r="AO136" s="81" t="str">
        <f t="shared" si="18"/>
        <v>-</v>
      </c>
      <c r="AP136" s="81" t="str">
        <f t="shared" si="18"/>
        <v>-</v>
      </c>
      <c r="AQ136" s="81" t="str">
        <f t="shared" si="18"/>
        <v>-</v>
      </c>
      <c r="AR136" s="81" t="str">
        <f t="shared" si="18"/>
        <v>-</v>
      </c>
      <c r="AS136" s="81" t="str">
        <f t="shared" si="18"/>
        <v>-</v>
      </c>
      <c r="AT136" s="81" t="str">
        <f t="shared" si="18"/>
        <v>-</v>
      </c>
      <c r="AU136" s="81" t="str">
        <f t="shared" si="18"/>
        <v>-</v>
      </c>
      <c r="AV136" s="81" t="str">
        <f t="shared" si="18"/>
        <v>-</v>
      </c>
      <c r="AW136" s="81" t="str">
        <f t="shared" si="18"/>
        <v>-</v>
      </c>
      <c r="AX136" s="81" t="str">
        <f t="shared" si="18"/>
        <v>-</v>
      </c>
      <c r="AY136" s="81" t="str">
        <f t="shared" si="18"/>
        <v>-</v>
      </c>
      <c r="AZ136" s="81" t="str">
        <f t="shared" si="18"/>
        <v>-</v>
      </c>
      <c r="BA136" s="81" t="str">
        <f t="shared" si="18"/>
        <v>-</v>
      </c>
      <c r="BB136" s="81" t="str">
        <f t="shared" si="18"/>
        <v>-</v>
      </c>
      <c r="BC136" s="81" t="str">
        <f t="shared" si="18"/>
        <v>-</v>
      </c>
    </row>
    <row r="137" spans="1:55" s="14" customFormat="1" ht="11.5">
      <c r="A137" s="10"/>
      <c r="B137" s="201"/>
      <c r="C137" s="201"/>
      <c r="D137" s="72" t="s">
        <v>163</v>
      </c>
      <c r="E137" s="200"/>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19">IF(P46="-","-",SUM(P46,P59,P85))</f>
        <v>126.84333333333333</v>
      </c>
      <c r="Q137" s="81">
        <f t="shared" si="19"/>
        <v>130.52987412587416</v>
      </c>
      <c r="R137" s="81">
        <f t="shared" si="19"/>
        <v>130.52987412587416</v>
      </c>
      <c r="S137" s="81">
        <f t="shared" si="19"/>
        <v>133.54901408450701</v>
      </c>
      <c r="T137" s="81">
        <f t="shared" si="19"/>
        <v>133.54901408450701</v>
      </c>
      <c r="U137" s="81">
        <f t="shared" si="19"/>
        <v>120.13716788321167</v>
      </c>
      <c r="V137" s="81">
        <f t="shared" si="19"/>
        <v>120.13716788321167</v>
      </c>
      <c r="W137" s="81">
        <f t="shared" si="5"/>
        <v>170.74730434782606</v>
      </c>
      <c r="X137" s="81">
        <f t="shared" si="5"/>
        <v>163.92121739130431</v>
      </c>
      <c r="Y137" s="81">
        <f t="shared" si="5"/>
        <v>171.32034782608693</v>
      </c>
      <c r="Z137" s="81">
        <f t="shared" ref="Z137:BC137" si="20">IF(Z46="-","-",SUM(Z46,Z59,Z85,Z111))</f>
        <v>171.32034782608693</v>
      </c>
      <c r="AA137" s="81">
        <f t="shared" si="20"/>
        <v>171.32034782608693</v>
      </c>
      <c r="AB137" s="81">
        <f t="shared" si="20"/>
        <v>171.32034782608693</v>
      </c>
      <c r="AC137" s="81">
        <f t="shared" si="20"/>
        <v>158.93314285714285</v>
      </c>
      <c r="AD137" s="81">
        <f t="shared" si="20"/>
        <v>158.93314285714285</v>
      </c>
      <c r="AE137" s="81">
        <f t="shared" si="20"/>
        <v>158.93314285714285</v>
      </c>
      <c r="AF137" s="81" t="str">
        <f t="shared" si="20"/>
        <v>-</v>
      </c>
      <c r="AG137" s="81" t="str">
        <f t="shared" si="20"/>
        <v>-</v>
      </c>
      <c r="AH137" s="81" t="str">
        <f t="shared" si="20"/>
        <v>-</v>
      </c>
      <c r="AI137" s="81" t="str">
        <f t="shared" si="20"/>
        <v>-</v>
      </c>
      <c r="AJ137" s="81" t="str">
        <f t="shared" si="20"/>
        <v>-</v>
      </c>
      <c r="AK137" s="81" t="str">
        <f t="shared" si="20"/>
        <v>-</v>
      </c>
      <c r="AL137" s="81" t="str">
        <f t="shared" si="20"/>
        <v>-</v>
      </c>
      <c r="AM137" s="81" t="str">
        <f t="shared" si="20"/>
        <v>-</v>
      </c>
      <c r="AN137" s="81" t="str">
        <f t="shared" si="20"/>
        <v>-</v>
      </c>
      <c r="AO137" s="81" t="str">
        <f t="shared" si="20"/>
        <v>-</v>
      </c>
      <c r="AP137" s="81" t="str">
        <f t="shared" si="20"/>
        <v>-</v>
      </c>
      <c r="AQ137" s="81" t="str">
        <f t="shared" si="20"/>
        <v>-</v>
      </c>
      <c r="AR137" s="81" t="str">
        <f t="shared" si="20"/>
        <v>-</v>
      </c>
      <c r="AS137" s="81" t="str">
        <f t="shared" si="20"/>
        <v>-</v>
      </c>
      <c r="AT137" s="81" t="str">
        <f t="shared" si="20"/>
        <v>-</v>
      </c>
      <c r="AU137" s="81" t="str">
        <f t="shared" si="20"/>
        <v>-</v>
      </c>
      <c r="AV137" s="81" t="str">
        <f t="shared" si="20"/>
        <v>-</v>
      </c>
      <c r="AW137" s="81" t="str">
        <f t="shared" si="20"/>
        <v>-</v>
      </c>
      <c r="AX137" s="81" t="str">
        <f t="shared" si="20"/>
        <v>-</v>
      </c>
      <c r="AY137" s="81" t="str">
        <f t="shared" si="20"/>
        <v>-</v>
      </c>
      <c r="AZ137" s="81" t="str">
        <f t="shared" si="20"/>
        <v>-</v>
      </c>
      <c r="BA137" s="81" t="str">
        <f t="shared" si="20"/>
        <v>-</v>
      </c>
      <c r="BB137" s="81" t="str">
        <f t="shared" si="20"/>
        <v>-</v>
      </c>
      <c r="BC137" s="81" t="str">
        <f t="shared" si="20"/>
        <v>-</v>
      </c>
    </row>
    <row r="138" spans="1:55" s="14" customFormat="1" ht="11.5">
      <c r="A138" s="10"/>
      <c r="B138" s="201"/>
      <c r="C138" s="201"/>
      <c r="D138" s="72" t="s">
        <v>164</v>
      </c>
      <c r="E138" s="200"/>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21">IF(P47="-","-",SUM(P47,P60,P86))</f>
        <v>121.60643298969075</v>
      </c>
      <c r="Q138" s="81">
        <f t="shared" si="21"/>
        <v>129.94652054794523</v>
      </c>
      <c r="R138" s="81">
        <f t="shared" si="21"/>
        <v>129.94652054794523</v>
      </c>
      <c r="S138" s="81">
        <f t="shared" si="21"/>
        <v>128.59503071672353</v>
      </c>
      <c r="T138" s="81">
        <f t="shared" si="21"/>
        <v>128.59503071672353</v>
      </c>
      <c r="U138" s="81">
        <f t="shared" si="21"/>
        <v>130.37485121107269</v>
      </c>
      <c r="V138" s="81">
        <f t="shared" si="21"/>
        <v>130.37485121107269</v>
      </c>
      <c r="W138" s="81">
        <f t="shared" si="5"/>
        <v>174.92338983050846</v>
      </c>
      <c r="X138" s="81">
        <f t="shared" si="5"/>
        <v>165.6894915254237</v>
      </c>
      <c r="Y138" s="81">
        <f t="shared" si="5"/>
        <v>180.41135353535356</v>
      </c>
      <c r="Z138" s="81">
        <f t="shared" ref="Z138:BC138" si="22">IF(Z47="-","-",SUM(Z47,Z60,Z86,Z112))</f>
        <v>180.41135353535356</v>
      </c>
      <c r="AA138" s="81">
        <f t="shared" si="22"/>
        <v>180.41135353535356</v>
      </c>
      <c r="AB138" s="81">
        <f t="shared" si="22"/>
        <v>180.41135353535356</v>
      </c>
      <c r="AC138" s="81">
        <f t="shared" si="22"/>
        <v>187.42586301369863</v>
      </c>
      <c r="AD138" s="81">
        <f t="shared" si="22"/>
        <v>187.42586301369863</v>
      </c>
      <c r="AE138" s="81">
        <f t="shared" si="22"/>
        <v>187.42586301369863</v>
      </c>
      <c r="AF138" s="81" t="str">
        <f t="shared" si="22"/>
        <v>-</v>
      </c>
      <c r="AG138" s="81" t="str">
        <f t="shared" si="22"/>
        <v>-</v>
      </c>
      <c r="AH138" s="81" t="str">
        <f t="shared" si="22"/>
        <v>-</v>
      </c>
      <c r="AI138" s="81" t="str">
        <f t="shared" si="22"/>
        <v>-</v>
      </c>
      <c r="AJ138" s="81" t="str">
        <f t="shared" si="22"/>
        <v>-</v>
      </c>
      <c r="AK138" s="81" t="str">
        <f t="shared" si="22"/>
        <v>-</v>
      </c>
      <c r="AL138" s="81" t="str">
        <f t="shared" si="22"/>
        <v>-</v>
      </c>
      <c r="AM138" s="81" t="str">
        <f t="shared" si="22"/>
        <v>-</v>
      </c>
      <c r="AN138" s="81" t="str">
        <f t="shared" si="22"/>
        <v>-</v>
      </c>
      <c r="AO138" s="81" t="str">
        <f t="shared" si="22"/>
        <v>-</v>
      </c>
      <c r="AP138" s="81" t="str">
        <f t="shared" si="22"/>
        <v>-</v>
      </c>
      <c r="AQ138" s="81" t="str">
        <f t="shared" si="22"/>
        <v>-</v>
      </c>
      <c r="AR138" s="81" t="str">
        <f t="shared" si="22"/>
        <v>-</v>
      </c>
      <c r="AS138" s="81" t="str">
        <f t="shared" si="22"/>
        <v>-</v>
      </c>
      <c r="AT138" s="81" t="str">
        <f t="shared" si="22"/>
        <v>-</v>
      </c>
      <c r="AU138" s="81" t="str">
        <f t="shared" si="22"/>
        <v>-</v>
      </c>
      <c r="AV138" s="81" t="str">
        <f t="shared" si="22"/>
        <v>-</v>
      </c>
      <c r="AW138" s="81" t="str">
        <f t="shared" si="22"/>
        <v>-</v>
      </c>
      <c r="AX138" s="81" t="str">
        <f t="shared" si="22"/>
        <v>-</v>
      </c>
      <c r="AY138" s="81" t="str">
        <f t="shared" si="22"/>
        <v>-</v>
      </c>
      <c r="AZ138" s="81" t="str">
        <f t="shared" si="22"/>
        <v>-</v>
      </c>
      <c r="BA138" s="81" t="str">
        <f t="shared" si="22"/>
        <v>-</v>
      </c>
      <c r="BB138" s="81" t="str">
        <f t="shared" si="22"/>
        <v>-</v>
      </c>
      <c r="BC138" s="81" t="str">
        <f t="shared" si="22"/>
        <v>-</v>
      </c>
    </row>
    <row r="139" spans="1:55" s="14" customFormat="1" ht="11.5">
      <c r="A139" s="10"/>
      <c r="B139" s="201"/>
      <c r="C139" s="201"/>
      <c r="D139" s="72" t="s">
        <v>165</v>
      </c>
      <c r="E139" s="200"/>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23">IF(P48="-","-",SUM(P48,P61,P87))</f>
        <v>113.77073684210526</v>
      </c>
      <c r="Q139" s="81">
        <f t="shared" si="23"/>
        <v>116.24518032786884</v>
      </c>
      <c r="R139" s="81">
        <f t="shared" si="23"/>
        <v>116.24518032786884</v>
      </c>
      <c r="S139" s="81">
        <f t="shared" si="23"/>
        <v>117.25853465346535</v>
      </c>
      <c r="T139" s="81">
        <f t="shared" si="23"/>
        <v>117.25853465346535</v>
      </c>
      <c r="U139" s="81">
        <f t="shared" si="23"/>
        <v>110.28454054054053</v>
      </c>
      <c r="V139" s="81">
        <f t="shared" si="23"/>
        <v>110.28454054054053</v>
      </c>
      <c r="W139" s="81">
        <f t="shared" si="5"/>
        <v>162.89637583892619</v>
      </c>
      <c r="X139" s="81">
        <f t="shared" si="5"/>
        <v>155.8896644295302</v>
      </c>
      <c r="Y139" s="81">
        <f t="shared" si="5"/>
        <v>146.24375757575757</v>
      </c>
      <c r="Z139" s="81">
        <f t="shared" ref="Z139:BC139" si="24">IF(Z48="-","-",SUM(Z48,Z61,Z87,Z113))</f>
        <v>146.24375757575757</v>
      </c>
      <c r="AA139" s="81">
        <f t="shared" si="24"/>
        <v>146.24375757575757</v>
      </c>
      <c r="AB139" s="81">
        <f t="shared" si="24"/>
        <v>146.24375757575757</v>
      </c>
      <c r="AC139" s="81">
        <f t="shared" si="24"/>
        <v>148.77199999999999</v>
      </c>
      <c r="AD139" s="81">
        <f t="shared" si="24"/>
        <v>148.77199999999999</v>
      </c>
      <c r="AE139" s="81">
        <f t="shared" si="24"/>
        <v>148.77199999999999</v>
      </c>
      <c r="AF139" s="81" t="str">
        <f t="shared" si="24"/>
        <v>-</v>
      </c>
      <c r="AG139" s="81" t="str">
        <f t="shared" si="24"/>
        <v>-</v>
      </c>
      <c r="AH139" s="81" t="str">
        <f t="shared" si="24"/>
        <v>-</v>
      </c>
      <c r="AI139" s="81" t="str">
        <f t="shared" si="24"/>
        <v>-</v>
      </c>
      <c r="AJ139" s="81" t="str">
        <f t="shared" si="24"/>
        <v>-</v>
      </c>
      <c r="AK139" s="81" t="str">
        <f t="shared" si="24"/>
        <v>-</v>
      </c>
      <c r="AL139" s="81" t="str">
        <f t="shared" si="24"/>
        <v>-</v>
      </c>
      <c r="AM139" s="81" t="str">
        <f t="shared" si="24"/>
        <v>-</v>
      </c>
      <c r="AN139" s="81" t="str">
        <f t="shared" si="24"/>
        <v>-</v>
      </c>
      <c r="AO139" s="81" t="str">
        <f t="shared" si="24"/>
        <v>-</v>
      </c>
      <c r="AP139" s="81" t="str">
        <f t="shared" si="24"/>
        <v>-</v>
      </c>
      <c r="AQ139" s="81" t="str">
        <f t="shared" si="24"/>
        <v>-</v>
      </c>
      <c r="AR139" s="81" t="str">
        <f t="shared" si="24"/>
        <v>-</v>
      </c>
      <c r="AS139" s="81" t="str">
        <f t="shared" si="24"/>
        <v>-</v>
      </c>
      <c r="AT139" s="81" t="str">
        <f t="shared" si="24"/>
        <v>-</v>
      </c>
      <c r="AU139" s="81" t="str">
        <f t="shared" si="24"/>
        <v>-</v>
      </c>
      <c r="AV139" s="81" t="str">
        <f t="shared" si="24"/>
        <v>-</v>
      </c>
      <c r="AW139" s="81" t="str">
        <f t="shared" si="24"/>
        <v>-</v>
      </c>
      <c r="AX139" s="81" t="str">
        <f t="shared" si="24"/>
        <v>-</v>
      </c>
      <c r="AY139" s="81" t="str">
        <f t="shared" si="24"/>
        <v>-</v>
      </c>
      <c r="AZ139" s="81" t="str">
        <f t="shared" si="24"/>
        <v>-</v>
      </c>
      <c r="BA139" s="81" t="str">
        <f t="shared" si="24"/>
        <v>-</v>
      </c>
      <c r="BB139" s="81" t="str">
        <f t="shared" si="24"/>
        <v>-</v>
      </c>
      <c r="BC139" s="81" t="str">
        <f t="shared" si="24"/>
        <v>-</v>
      </c>
    </row>
    <row r="140" spans="1:55" s="14" customFormat="1" ht="11.5">
      <c r="A140" s="10"/>
      <c r="B140" s="201"/>
      <c r="C140" s="201"/>
      <c r="D140" s="72" t="s">
        <v>166</v>
      </c>
      <c r="E140" s="200"/>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25">IF(P49="-","-",SUM(P49,P62,P88))</f>
        <v>113.32554632587858</v>
      </c>
      <c r="Q140" s="81">
        <f t="shared" si="25"/>
        <v>119.66143396226414</v>
      </c>
      <c r="R140" s="81">
        <f t="shared" si="25"/>
        <v>119.66143396226414</v>
      </c>
      <c r="S140" s="81">
        <f t="shared" si="25"/>
        <v>121.38420578778135</v>
      </c>
      <c r="T140" s="81">
        <f t="shared" si="25"/>
        <v>121.38420578778135</v>
      </c>
      <c r="U140" s="81">
        <f t="shared" si="25"/>
        <v>122.59059740259741</v>
      </c>
      <c r="V140" s="81">
        <f t="shared" si="25"/>
        <v>122.59059740259741</v>
      </c>
      <c r="W140" s="81">
        <f t="shared" si="5"/>
        <v>169.32983606557374</v>
      </c>
      <c r="X140" s="81">
        <f t="shared" si="5"/>
        <v>160.39868852459014</v>
      </c>
      <c r="Y140" s="81">
        <f t="shared" si="5"/>
        <v>172.59947266881031</v>
      </c>
      <c r="Z140" s="81">
        <f t="shared" ref="Z140:BC140" si="26">IF(Z49="-","-",SUM(Z49,Z62,Z88,Z114))</f>
        <v>172.59947266881031</v>
      </c>
      <c r="AA140" s="81">
        <f t="shared" si="26"/>
        <v>172.59947266881031</v>
      </c>
      <c r="AB140" s="81">
        <f t="shared" si="26"/>
        <v>172.59947266881031</v>
      </c>
      <c r="AC140" s="81">
        <f t="shared" si="26"/>
        <v>175.8636923076923</v>
      </c>
      <c r="AD140" s="81">
        <f t="shared" si="26"/>
        <v>175.8636923076923</v>
      </c>
      <c r="AE140" s="81">
        <f t="shared" si="26"/>
        <v>175.8636923076923</v>
      </c>
      <c r="AF140" s="81" t="str">
        <f t="shared" si="26"/>
        <v>-</v>
      </c>
      <c r="AG140" s="81" t="str">
        <f t="shared" si="26"/>
        <v>-</v>
      </c>
      <c r="AH140" s="81" t="str">
        <f t="shared" si="26"/>
        <v>-</v>
      </c>
      <c r="AI140" s="81" t="str">
        <f t="shared" si="26"/>
        <v>-</v>
      </c>
      <c r="AJ140" s="81" t="str">
        <f t="shared" si="26"/>
        <v>-</v>
      </c>
      <c r="AK140" s="81" t="str">
        <f t="shared" si="26"/>
        <v>-</v>
      </c>
      <c r="AL140" s="81" t="str">
        <f t="shared" si="26"/>
        <v>-</v>
      </c>
      <c r="AM140" s="81" t="str">
        <f t="shared" si="26"/>
        <v>-</v>
      </c>
      <c r="AN140" s="81" t="str">
        <f t="shared" si="26"/>
        <v>-</v>
      </c>
      <c r="AO140" s="81" t="str">
        <f t="shared" si="26"/>
        <v>-</v>
      </c>
      <c r="AP140" s="81" t="str">
        <f t="shared" si="26"/>
        <v>-</v>
      </c>
      <c r="AQ140" s="81" t="str">
        <f t="shared" si="26"/>
        <v>-</v>
      </c>
      <c r="AR140" s="81" t="str">
        <f t="shared" si="26"/>
        <v>-</v>
      </c>
      <c r="AS140" s="81" t="str">
        <f t="shared" si="26"/>
        <v>-</v>
      </c>
      <c r="AT140" s="81" t="str">
        <f t="shared" si="26"/>
        <v>-</v>
      </c>
      <c r="AU140" s="81" t="str">
        <f t="shared" si="26"/>
        <v>-</v>
      </c>
      <c r="AV140" s="81" t="str">
        <f t="shared" si="26"/>
        <v>-</v>
      </c>
      <c r="AW140" s="81" t="str">
        <f t="shared" si="26"/>
        <v>-</v>
      </c>
      <c r="AX140" s="81" t="str">
        <f t="shared" si="26"/>
        <v>-</v>
      </c>
      <c r="AY140" s="81" t="str">
        <f t="shared" si="26"/>
        <v>-</v>
      </c>
      <c r="AZ140" s="81" t="str">
        <f t="shared" si="26"/>
        <v>-</v>
      </c>
      <c r="BA140" s="81" t="str">
        <f t="shared" si="26"/>
        <v>-</v>
      </c>
      <c r="BB140" s="81" t="str">
        <f t="shared" si="26"/>
        <v>-</v>
      </c>
      <c r="BC140" s="81" t="str">
        <f t="shared" si="26"/>
        <v>-</v>
      </c>
    </row>
    <row r="141" spans="1:55" s="14" customFormat="1" ht="11.5">
      <c r="A141" s="10"/>
      <c r="B141" s="201"/>
      <c r="C141" s="201"/>
      <c r="D141" s="72" t="s">
        <v>167</v>
      </c>
      <c r="E141" s="200"/>
      <c r="F141" s="29"/>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29"/>
      <c r="P141" s="81">
        <f t="shared" ref="P141:V141" si="27">IF(P50="-","-",SUM(P50,P63,P89))</f>
        <v>115.1036883116883</v>
      </c>
      <c r="Q141" s="81">
        <f t="shared" si="27"/>
        <v>123.025786407767</v>
      </c>
      <c r="R141" s="81">
        <f t="shared" si="27"/>
        <v>123.025786407767</v>
      </c>
      <c r="S141" s="81">
        <f t="shared" si="27"/>
        <v>122.91353745928339</v>
      </c>
      <c r="T141" s="81">
        <f t="shared" si="27"/>
        <v>122.91353745928339</v>
      </c>
      <c r="U141" s="81">
        <f t="shared" si="27"/>
        <v>126.9758787878788</v>
      </c>
      <c r="V141" s="81">
        <f t="shared" si="27"/>
        <v>126.9758787878788</v>
      </c>
      <c r="W141" s="81">
        <f t="shared" si="5"/>
        <v>172.64107023411373</v>
      </c>
      <c r="X141" s="81">
        <f t="shared" si="5"/>
        <v>163.53070234113713</v>
      </c>
      <c r="Y141" s="81">
        <f t="shared" si="5"/>
        <v>175.85960655737705</v>
      </c>
      <c r="Z141" s="81">
        <f t="shared" ref="Z141:BC141" si="28">IF(Z50="-","-",SUM(Z50,Z63,Z89,Z115))</f>
        <v>175.85960655737705</v>
      </c>
      <c r="AA141" s="81">
        <f t="shared" si="28"/>
        <v>175.85960655737705</v>
      </c>
      <c r="AB141" s="81">
        <f t="shared" si="28"/>
        <v>175.85960655737705</v>
      </c>
      <c r="AC141" s="81">
        <f t="shared" si="28"/>
        <v>179.73796721311476</v>
      </c>
      <c r="AD141" s="81">
        <f t="shared" si="28"/>
        <v>179.73796721311476</v>
      </c>
      <c r="AE141" s="81">
        <f t="shared" si="28"/>
        <v>179.73796721311476</v>
      </c>
      <c r="AF141" s="81" t="str">
        <f t="shared" si="28"/>
        <v>-</v>
      </c>
      <c r="AG141" s="81" t="str">
        <f t="shared" si="28"/>
        <v>-</v>
      </c>
      <c r="AH141" s="81" t="str">
        <f t="shared" si="28"/>
        <v>-</v>
      </c>
      <c r="AI141" s="81" t="str">
        <f t="shared" si="28"/>
        <v>-</v>
      </c>
      <c r="AJ141" s="81" t="str">
        <f t="shared" si="28"/>
        <v>-</v>
      </c>
      <c r="AK141" s="81" t="str">
        <f t="shared" si="28"/>
        <v>-</v>
      </c>
      <c r="AL141" s="81" t="str">
        <f t="shared" si="28"/>
        <v>-</v>
      </c>
      <c r="AM141" s="81" t="str">
        <f t="shared" si="28"/>
        <v>-</v>
      </c>
      <c r="AN141" s="81" t="str">
        <f t="shared" si="28"/>
        <v>-</v>
      </c>
      <c r="AO141" s="81" t="str">
        <f t="shared" si="28"/>
        <v>-</v>
      </c>
      <c r="AP141" s="81" t="str">
        <f t="shared" si="28"/>
        <v>-</v>
      </c>
      <c r="AQ141" s="81" t="str">
        <f t="shared" si="28"/>
        <v>-</v>
      </c>
      <c r="AR141" s="81" t="str">
        <f t="shared" si="28"/>
        <v>-</v>
      </c>
      <c r="AS141" s="81" t="str">
        <f t="shared" si="28"/>
        <v>-</v>
      </c>
      <c r="AT141" s="81" t="str">
        <f t="shared" si="28"/>
        <v>-</v>
      </c>
      <c r="AU141" s="81" t="str">
        <f t="shared" si="28"/>
        <v>-</v>
      </c>
      <c r="AV141" s="81" t="str">
        <f t="shared" si="28"/>
        <v>-</v>
      </c>
      <c r="AW141" s="81" t="str">
        <f t="shared" si="28"/>
        <v>-</v>
      </c>
      <c r="AX141" s="81" t="str">
        <f t="shared" si="28"/>
        <v>-</v>
      </c>
      <c r="AY141" s="81" t="str">
        <f t="shared" si="28"/>
        <v>-</v>
      </c>
      <c r="AZ141" s="81" t="str">
        <f t="shared" si="28"/>
        <v>-</v>
      </c>
      <c r="BA141" s="81" t="str">
        <f t="shared" si="28"/>
        <v>-</v>
      </c>
      <c r="BB141" s="81" t="str">
        <f t="shared" si="28"/>
        <v>-</v>
      </c>
      <c r="BC141" s="81" t="str">
        <f t="shared" si="28"/>
        <v>-</v>
      </c>
    </row>
    <row r="142" spans="1:55" s="14" customFormat="1" ht="11.5" customHeight="1">
      <c r="A142" s="10"/>
      <c r="B142" s="201" t="s">
        <v>195</v>
      </c>
      <c r="C142" s="201" t="s">
        <v>128</v>
      </c>
      <c r="D142" s="72" t="s">
        <v>155</v>
      </c>
      <c r="E142" s="200"/>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29">IF(X38="-","-",SUM(X38,X64,X90,X116))</f>
        <v>131.24119760479041</v>
      </c>
      <c r="Y142" s="81">
        <f t="shared" si="29"/>
        <v>135.28851533742332</v>
      </c>
      <c r="Z142" s="81">
        <f t="shared" ref="Z142:BC142" si="30">IF(Z38="-","-",SUM(Z38,Z64,Z90,Z116))</f>
        <v>135.28851533742332</v>
      </c>
      <c r="AA142" s="81">
        <f t="shared" si="30"/>
        <v>135.28851533742332</v>
      </c>
      <c r="AB142" s="81">
        <f t="shared" si="30"/>
        <v>135.28851533742332</v>
      </c>
      <c r="AC142" s="81">
        <f t="shared" si="30"/>
        <v>137.07283018867923</v>
      </c>
      <c r="AD142" s="81">
        <f t="shared" si="30"/>
        <v>137.07283018867923</v>
      </c>
      <c r="AE142" s="81">
        <f t="shared" si="30"/>
        <v>137.07283018867923</v>
      </c>
      <c r="AF142" s="81" t="str">
        <f t="shared" si="30"/>
        <v>-</v>
      </c>
      <c r="AG142" s="81" t="str">
        <f t="shared" si="30"/>
        <v>-</v>
      </c>
      <c r="AH142" s="81" t="str">
        <f t="shared" si="30"/>
        <v>-</v>
      </c>
      <c r="AI142" s="81" t="str">
        <f t="shared" si="30"/>
        <v>-</v>
      </c>
      <c r="AJ142" s="81" t="str">
        <f t="shared" si="30"/>
        <v>-</v>
      </c>
      <c r="AK142" s="81" t="str">
        <f t="shared" si="30"/>
        <v>-</v>
      </c>
      <c r="AL142" s="81" t="str">
        <f t="shared" si="30"/>
        <v>-</v>
      </c>
      <c r="AM142" s="81" t="str">
        <f t="shared" si="30"/>
        <v>-</v>
      </c>
      <c r="AN142" s="81" t="str">
        <f t="shared" si="30"/>
        <v>-</v>
      </c>
      <c r="AO142" s="81" t="str">
        <f t="shared" si="30"/>
        <v>-</v>
      </c>
      <c r="AP142" s="81" t="str">
        <f t="shared" si="30"/>
        <v>-</v>
      </c>
      <c r="AQ142" s="81" t="str">
        <f t="shared" si="30"/>
        <v>-</v>
      </c>
      <c r="AR142" s="81" t="str">
        <f t="shared" si="30"/>
        <v>-</v>
      </c>
      <c r="AS142" s="81" t="str">
        <f t="shared" si="30"/>
        <v>-</v>
      </c>
      <c r="AT142" s="81" t="str">
        <f t="shared" si="30"/>
        <v>-</v>
      </c>
      <c r="AU142" s="81" t="str">
        <f t="shared" si="30"/>
        <v>-</v>
      </c>
      <c r="AV142" s="81" t="str">
        <f t="shared" si="30"/>
        <v>-</v>
      </c>
      <c r="AW142" s="81" t="str">
        <f t="shared" si="30"/>
        <v>-</v>
      </c>
      <c r="AX142" s="81" t="str">
        <f t="shared" si="30"/>
        <v>-</v>
      </c>
      <c r="AY142" s="81" t="str">
        <f t="shared" si="30"/>
        <v>-</v>
      </c>
      <c r="AZ142" s="81" t="str">
        <f t="shared" si="30"/>
        <v>-</v>
      </c>
      <c r="BA142" s="81" t="str">
        <f t="shared" si="30"/>
        <v>-</v>
      </c>
      <c r="BB142" s="81" t="str">
        <f t="shared" si="30"/>
        <v>-</v>
      </c>
      <c r="BC142" s="81" t="str">
        <f t="shared" si="30"/>
        <v>-</v>
      </c>
    </row>
    <row r="143" spans="1:55" s="14" customFormat="1" ht="11.5">
      <c r="A143" s="10"/>
      <c r="B143" s="201"/>
      <c r="C143" s="201"/>
      <c r="D143" s="72" t="s">
        <v>156</v>
      </c>
      <c r="E143" s="200"/>
      <c r="F143" s="29"/>
      <c r="G143" s="81"/>
      <c r="H143" s="81"/>
      <c r="I143" s="81"/>
      <c r="J143" s="81"/>
      <c r="K143" s="81"/>
      <c r="L143" s="81"/>
      <c r="M143" s="81"/>
      <c r="N143" s="81"/>
      <c r="O143" s="29"/>
      <c r="P143" s="81"/>
      <c r="Q143" s="81"/>
      <c r="R143" s="81"/>
      <c r="S143" s="81"/>
      <c r="T143" s="81"/>
      <c r="U143" s="81"/>
      <c r="V143" s="81"/>
      <c r="W143" s="81">
        <f t="shared" ref="W143:Y143" si="31">IF(W39="-","-",SUM(W39,W65,W91,W117))</f>
        <v>136.47157894736841</v>
      </c>
      <c r="X143" s="81">
        <f t="shared" si="31"/>
        <v>128.26105263157893</v>
      </c>
      <c r="Y143" s="81">
        <f t="shared" si="31"/>
        <v>132.15240718562873</v>
      </c>
      <c r="Z143" s="81">
        <f t="shared" ref="Z143:BC143" si="32">IF(Z39="-","-",SUM(Z39,Z65,Z91,Z117))</f>
        <v>132.15240718562873</v>
      </c>
      <c r="AA143" s="81">
        <f t="shared" si="32"/>
        <v>132.15240718562873</v>
      </c>
      <c r="AB143" s="81">
        <f t="shared" si="32"/>
        <v>132.15240718562873</v>
      </c>
      <c r="AC143" s="81">
        <f t="shared" si="32"/>
        <v>134.22</v>
      </c>
      <c r="AD143" s="81">
        <f t="shared" si="32"/>
        <v>134.22</v>
      </c>
      <c r="AE143" s="81">
        <f t="shared" si="32"/>
        <v>134.22</v>
      </c>
      <c r="AF143" s="81" t="str">
        <f t="shared" si="32"/>
        <v>-</v>
      </c>
      <c r="AG143" s="81" t="str">
        <f t="shared" si="32"/>
        <v>-</v>
      </c>
      <c r="AH143" s="81" t="str">
        <f t="shared" si="32"/>
        <v>-</v>
      </c>
      <c r="AI143" s="81" t="str">
        <f t="shared" si="32"/>
        <v>-</v>
      </c>
      <c r="AJ143" s="81" t="str">
        <f t="shared" si="32"/>
        <v>-</v>
      </c>
      <c r="AK143" s="81" t="str">
        <f t="shared" si="32"/>
        <v>-</v>
      </c>
      <c r="AL143" s="81" t="str">
        <f t="shared" si="32"/>
        <v>-</v>
      </c>
      <c r="AM143" s="81" t="str">
        <f t="shared" si="32"/>
        <v>-</v>
      </c>
      <c r="AN143" s="81" t="str">
        <f t="shared" si="32"/>
        <v>-</v>
      </c>
      <c r="AO143" s="81" t="str">
        <f t="shared" si="32"/>
        <v>-</v>
      </c>
      <c r="AP143" s="81" t="str">
        <f t="shared" si="32"/>
        <v>-</v>
      </c>
      <c r="AQ143" s="81" t="str">
        <f t="shared" si="32"/>
        <v>-</v>
      </c>
      <c r="AR143" s="81" t="str">
        <f t="shared" si="32"/>
        <v>-</v>
      </c>
      <c r="AS143" s="81" t="str">
        <f t="shared" si="32"/>
        <v>-</v>
      </c>
      <c r="AT143" s="81" t="str">
        <f t="shared" si="32"/>
        <v>-</v>
      </c>
      <c r="AU143" s="81" t="str">
        <f t="shared" si="32"/>
        <v>-</v>
      </c>
      <c r="AV143" s="81" t="str">
        <f t="shared" si="32"/>
        <v>-</v>
      </c>
      <c r="AW143" s="81" t="str">
        <f t="shared" si="32"/>
        <v>-</v>
      </c>
      <c r="AX143" s="81" t="str">
        <f t="shared" si="32"/>
        <v>-</v>
      </c>
      <c r="AY143" s="81" t="str">
        <f t="shared" si="32"/>
        <v>-</v>
      </c>
      <c r="AZ143" s="81" t="str">
        <f t="shared" si="32"/>
        <v>-</v>
      </c>
      <c r="BA143" s="81" t="str">
        <f t="shared" si="32"/>
        <v>-</v>
      </c>
      <c r="BB143" s="81" t="str">
        <f t="shared" si="32"/>
        <v>-</v>
      </c>
      <c r="BC143" s="81" t="str">
        <f t="shared" si="32"/>
        <v>-</v>
      </c>
    </row>
    <row r="144" spans="1:55" s="14" customFormat="1" ht="11.5">
      <c r="A144" s="10"/>
      <c r="B144" s="201"/>
      <c r="C144" s="201"/>
      <c r="D144" s="72" t="s">
        <v>157</v>
      </c>
      <c r="E144" s="200"/>
      <c r="F144" s="29"/>
      <c r="G144" s="81"/>
      <c r="H144" s="81"/>
      <c r="I144" s="81"/>
      <c r="J144" s="81"/>
      <c r="K144" s="81"/>
      <c r="L144" s="81"/>
      <c r="M144" s="81"/>
      <c r="N144" s="81"/>
      <c r="O144" s="29"/>
      <c r="P144" s="81"/>
      <c r="Q144" s="81"/>
      <c r="R144" s="81"/>
      <c r="S144" s="81"/>
      <c r="T144" s="81"/>
      <c r="U144" s="81"/>
      <c r="V144" s="81"/>
      <c r="W144" s="81">
        <f t="shared" ref="W144:Y144" si="33">IF(W40="-","-",SUM(W40,W66,W92,W118))</f>
        <v>143.79451685393258</v>
      </c>
      <c r="X144" s="81">
        <f t="shared" si="33"/>
        <v>137.59226966292132</v>
      </c>
      <c r="Y144" s="81">
        <f t="shared" si="33"/>
        <v>146.87528205128208</v>
      </c>
      <c r="Z144" s="81">
        <f t="shared" ref="Z144:BC144" si="34">IF(Z40="-","-",SUM(Z40,Z66,Z92,Z118))</f>
        <v>146.87528205128208</v>
      </c>
      <c r="AA144" s="81">
        <f t="shared" si="34"/>
        <v>146.87528205128208</v>
      </c>
      <c r="AB144" s="81">
        <f t="shared" si="34"/>
        <v>146.87528205128208</v>
      </c>
      <c r="AC144" s="81">
        <f t="shared" si="34"/>
        <v>157.78260869565219</v>
      </c>
      <c r="AD144" s="81">
        <f t="shared" si="34"/>
        <v>157.78260869565219</v>
      </c>
      <c r="AE144" s="81">
        <f t="shared" si="34"/>
        <v>157.78260869565219</v>
      </c>
      <c r="AF144" s="81" t="str">
        <f t="shared" si="34"/>
        <v>-</v>
      </c>
      <c r="AG144" s="81" t="str">
        <f t="shared" si="34"/>
        <v>-</v>
      </c>
      <c r="AH144" s="81" t="str">
        <f t="shared" si="34"/>
        <v>-</v>
      </c>
      <c r="AI144" s="81" t="str">
        <f t="shared" si="34"/>
        <v>-</v>
      </c>
      <c r="AJ144" s="81" t="str">
        <f t="shared" si="34"/>
        <v>-</v>
      </c>
      <c r="AK144" s="81" t="str">
        <f t="shared" si="34"/>
        <v>-</v>
      </c>
      <c r="AL144" s="81" t="str">
        <f t="shared" si="34"/>
        <v>-</v>
      </c>
      <c r="AM144" s="81" t="str">
        <f t="shared" si="34"/>
        <v>-</v>
      </c>
      <c r="AN144" s="81" t="str">
        <f t="shared" si="34"/>
        <v>-</v>
      </c>
      <c r="AO144" s="81" t="str">
        <f t="shared" si="34"/>
        <v>-</v>
      </c>
      <c r="AP144" s="81" t="str">
        <f t="shared" si="34"/>
        <v>-</v>
      </c>
      <c r="AQ144" s="81" t="str">
        <f t="shared" si="34"/>
        <v>-</v>
      </c>
      <c r="AR144" s="81" t="str">
        <f t="shared" si="34"/>
        <v>-</v>
      </c>
      <c r="AS144" s="81" t="str">
        <f t="shared" si="34"/>
        <v>-</v>
      </c>
      <c r="AT144" s="81" t="str">
        <f t="shared" si="34"/>
        <v>-</v>
      </c>
      <c r="AU144" s="81" t="str">
        <f t="shared" si="34"/>
        <v>-</v>
      </c>
      <c r="AV144" s="81" t="str">
        <f t="shared" si="34"/>
        <v>-</v>
      </c>
      <c r="AW144" s="81" t="str">
        <f t="shared" si="34"/>
        <v>-</v>
      </c>
      <c r="AX144" s="81" t="str">
        <f t="shared" si="34"/>
        <v>-</v>
      </c>
      <c r="AY144" s="81" t="str">
        <f t="shared" si="34"/>
        <v>-</v>
      </c>
      <c r="AZ144" s="81" t="str">
        <f t="shared" si="34"/>
        <v>-</v>
      </c>
      <c r="BA144" s="81" t="str">
        <f t="shared" si="34"/>
        <v>-</v>
      </c>
      <c r="BB144" s="81" t="str">
        <f t="shared" si="34"/>
        <v>-</v>
      </c>
      <c r="BC144" s="81" t="str">
        <f t="shared" si="34"/>
        <v>-</v>
      </c>
    </row>
    <row r="145" spans="1:55" s="14" customFormat="1" ht="11.5">
      <c r="A145" s="10"/>
      <c r="B145" s="201"/>
      <c r="C145" s="201"/>
      <c r="D145" s="72" t="s">
        <v>158</v>
      </c>
      <c r="E145" s="200"/>
      <c r="F145" s="29"/>
      <c r="G145" s="81"/>
      <c r="H145" s="81"/>
      <c r="I145" s="81"/>
      <c r="J145" s="81"/>
      <c r="K145" s="81"/>
      <c r="L145" s="81"/>
      <c r="M145" s="81"/>
      <c r="N145" s="81"/>
      <c r="O145" s="29"/>
      <c r="P145" s="81"/>
      <c r="Q145" s="81"/>
      <c r="R145" s="81"/>
      <c r="S145" s="81"/>
      <c r="T145" s="81"/>
      <c r="U145" s="81"/>
      <c r="V145" s="81"/>
      <c r="W145" s="81">
        <f t="shared" ref="W145:Y145" si="35">IF(W41="-","-",SUM(W41,W67,W93,W119))</f>
        <v>137.06682352941178</v>
      </c>
      <c r="X145" s="81">
        <f t="shared" si="35"/>
        <v>131.16308021390375</v>
      </c>
      <c r="Y145" s="81">
        <f t="shared" si="35"/>
        <v>139.21753099730458</v>
      </c>
      <c r="Z145" s="81">
        <f t="shared" ref="Z145:BC145" si="36">IF(Z41="-","-",SUM(Z41,Z67,Z93,Z119))</f>
        <v>139.21753099730458</v>
      </c>
      <c r="AA145" s="81">
        <f t="shared" si="36"/>
        <v>139.21753099730458</v>
      </c>
      <c r="AB145" s="81">
        <f t="shared" si="36"/>
        <v>139.21753099730458</v>
      </c>
      <c r="AC145" s="81">
        <f t="shared" si="36"/>
        <v>149.82857142857145</v>
      </c>
      <c r="AD145" s="81">
        <f t="shared" si="36"/>
        <v>149.82857142857145</v>
      </c>
      <c r="AE145" s="81">
        <f t="shared" si="36"/>
        <v>149.82857142857145</v>
      </c>
      <c r="AF145" s="81" t="str">
        <f t="shared" si="36"/>
        <v>-</v>
      </c>
      <c r="AG145" s="81" t="str">
        <f t="shared" si="36"/>
        <v>-</v>
      </c>
      <c r="AH145" s="81" t="str">
        <f t="shared" si="36"/>
        <v>-</v>
      </c>
      <c r="AI145" s="81" t="str">
        <f t="shared" si="36"/>
        <v>-</v>
      </c>
      <c r="AJ145" s="81" t="str">
        <f t="shared" si="36"/>
        <v>-</v>
      </c>
      <c r="AK145" s="81" t="str">
        <f t="shared" si="36"/>
        <v>-</v>
      </c>
      <c r="AL145" s="81" t="str">
        <f t="shared" si="36"/>
        <v>-</v>
      </c>
      <c r="AM145" s="81" t="str">
        <f t="shared" si="36"/>
        <v>-</v>
      </c>
      <c r="AN145" s="81" t="str">
        <f t="shared" si="36"/>
        <v>-</v>
      </c>
      <c r="AO145" s="81" t="str">
        <f t="shared" si="36"/>
        <v>-</v>
      </c>
      <c r="AP145" s="81" t="str">
        <f t="shared" si="36"/>
        <v>-</v>
      </c>
      <c r="AQ145" s="81" t="str">
        <f t="shared" si="36"/>
        <v>-</v>
      </c>
      <c r="AR145" s="81" t="str">
        <f t="shared" si="36"/>
        <v>-</v>
      </c>
      <c r="AS145" s="81" t="str">
        <f t="shared" si="36"/>
        <v>-</v>
      </c>
      <c r="AT145" s="81" t="str">
        <f t="shared" si="36"/>
        <v>-</v>
      </c>
      <c r="AU145" s="81" t="str">
        <f t="shared" si="36"/>
        <v>-</v>
      </c>
      <c r="AV145" s="81" t="str">
        <f t="shared" si="36"/>
        <v>-</v>
      </c>
      <c r="AW145" s="81" t="str">
        <f t="shared" si="36"/>
        <v>-</v>
      </c>
      <c r="AX145" s="81" t="str">
        <f t="shared" si="36"/>
        <v>-</v>
      </c>
      <c r="AY145" s="81" t="str">
        <f t="shared" si="36"/>
        <v>-</v>
      </c>
      <c r="AZ145" s="81" t="str">
        <f t="shared" si="36"/>
        <v>-</v>
      </c>
      <c r="BA145" s="81" t="str">
        <f t="shared" si="36"/>
        <v>-</v>
      </c>
      <c r="BB145" s="81" t="str">
        <f t="shared" si="36"/>
        <v>-</v>
      </c>
      <c r="BC145" s="81" t="str">
        <f t="shared" si="36"/>
        <v>-</v>
      </c>
    </row>
    <row r="146" spans="1:55" s="14" customFormat="1" ht="11.5">
      <c r="A146" s="10"/>
      <c r="B146" s="201"/>
      <c r="C146" s="201"/>
      <c r="D146" s="72" t="s">
        <v>159</v>
      </c>
      <c r="E146" s="200"/>
      <c r="F146" s="29"/>
      <c r="G146" s="81"/>
      <c r="H146" s="81"/>
      <c r="I146" s="81"/>
      <c r="J146" s="81"/>
      <c r="K146" s="81"/>
      <c r="L146" s="81"/>
      <c r="M146" s="81"/>
      <c r="N146" s="81"/>
      <c r="O146" s="29"/>
      <c r="P146" s="81"/>
      <c r="Q146" s="81"/>
      <c r="R146" s="81"/>
      <c r="S146" s="81"/>
      <c r="T146" s="81"/>
      <c r="U146" s="81"/>
      <c r="V146" s="81"/>
      <c r="W146" s="81">
        <f t="shared" ref="W146:Y146" si="37">IF(W42="-","-",SUM(W42,W68,W94,W120))</f>
        <v>173.22423121387283</v>
      </c>
      <c r="X146" s="81">
        <f t="shared" si="37"/>
        <v>170.06816184971098</v>
      </c>
      <c r="Y146" s="81">
        <f t="shared" si="37"/>
        <v>147.03188165680473</v>
      </c>
      <c r="Z146" s="81">
        <f t="shared" ref="Z146:BC146" si="38">IF(Z42="-","-",SUM(Z42,Z68,Z94,Z120))</f>
        <v>147.03188165680473</v>
      </c>
      <c r="AA146" s="81">
        <f t="shared" si="38"/>
        <v>147.03188165680473</v>
      </c>
      <c r="AB146" s="81">
        <f t="shared" si="38"/>
        <v>147.03188165680473</v>
      </c>
      <c r="AC146" s="81">
        <f t="shared" si="38"/>
        <v>167.78253658536585</v>
      </c>
      <c r="AD146" s="81">
        <f t="shared" si="38"/>
        <v>167.78253658536585</v>
      </c>
      <c r="AE146" s="81">
        <f t="shared" si="38"/>
        <v>167.78253658536585</v>
      </c>
      <c r="AF146" s="81" t="str">
        <f t="shared" si="38"/>
        <v>-</v>
      </c>
      <c r="AG146" s="81" t="str">
        <f t="shared" si="38"/>
        <v>-</v>
      </c>
      <c r="AH146" s="81" t="str">
        <f t="shared" si="38"/>
        <v>-</v>
      </c>
      <c r="AI146" s="81" t="str">
        <f t="shared" si="38"/>
        <v>-</v>
      </c>
      <c r="AJ146" s="81" t="str">
        <f t="shared" si="38"/>
        <v>-</v>
      </c>
      <c r="AK146" s="81" t="str">
        <f t="shared" si="38"/>
        <v>-</v>
      </c>
      <c r="AL146" s="81" t="str">
        <f t="shared" si="38"/>
        <v>-</v>
      </c>
      <c r="AM146" s="81" t="str">
        <f t="shared" si="38"/>
        <v>-</v>
      </c>
      <c r="AN146" s="81" t="str">
        <f t="shared" si="38"/>
        <v>-</v>
      </c>
      <c r="AO146" s="81" t="str">
        <f t="shared" si="38"/>
        <v>-</v>
      </c>
      <c r="AP146" s="81" t="str">
        <f t="shared" si="38"/>
        <v>-</v>
      </c>
      <c r="AQ146" s="81" t="str">
        <f t="shared" si="38"/>
        <v>-</v>
      </c>
      <c r="AR146" s="81" t="str">
        <f t="shared" si="38"/>
        <v>-</v>
      </c>
      <c r="AS146" s="81" t="str">
        <f t="shared" si="38"/>
        <v>-</v>
      </c>
      <c r="AT146" s="81" t="str">
        <f t="shared" si="38"/>
        <v>-</v>
      </c>
      <c r="AU146" s="81" t="str">
        <f t="shared" si="38"/>
        <v>-</v>
      </c>
      <c r="AV146" s="81" t="str">
        <f t="shared" si="38"/>
        <v>-</v>
      </c>
      <c r="AW146" s="81" t="str">
        <f t="shared" si="38"/>
        <v>-</v>
      </c>
      <c r="AX146" s="81" t="str">
        <f t="shared" si="38"/>
        <v>-</v>
      </c>
      <c r="AY146" s="81" t="str">
        <f t="shared" si="38"/>
        <v>-</v>
      </c>
      <c r="AZ146" s="81" t="str">
        <f t="shared" si="38"/>
        <v>-</v>
      </c>
      <c r="BA146" s="81" t="str">
        <f t="shared" si="38"/>
        <v>-</v>
      </c>
      <c r="BB146" s="81" t="str">
        <f t="shared" si="38"/>
        <v>-</v>
      </c>
      <c r="BC146" s="81" t="str">
        <f t="shared" si="38"/>
        <v>-</v>
      </c>
    </row>
    <row r="147" spans="1:55" s="14" customFormat="1" ht="11.5">
      <c r="A147" s="10"/>
      <c r="B147" s="201"/>
      <c r="C147" s="201"/>
      <c r="D147" s="72" t="s">
        <v>160</v>
      </c>
      <c r="E147" s="200"/>
      <c r="F147" s="29"/>
      <c r="G147" s="81"/>
      <c r="H147" s="81"/>
      <c r="I147" s="81"/>
      <c r="J147" s="81"/>
      <c r="K147" s="81"/>
      <c r="L147" s="81"/>
      <c r="M147" s="81"/>
      <c r="N147" s="81"/>
      <c r="O147" s="29"/>
      <c r="P147" s="81"/>
      <c r="Q147" s="81"/>
      <c r="R147" s="81"/>
      <c r="S147" s="81"/>
      <c r="T147" s="81"/>
      <c r="U147" s="81"/>
      <c r="V147" s="81"/>
      <c r="W147" s="81">
        <f t="shared" ref="W147:Y147" si="39">IF(W43="-","-",SUM(W43,W69,W95,W121))</f>
        <v>146.65028571428576</v>
      </c>
      <c r="X147" s="81">
        <f t="shared" si="39"/>
        <v>141.98742857142861</v>
      </c>
      <c r="Y147" s="81">
        <f t="shared" si="39"/>
        <v>146.26695652173916</v>
      </c>
      <c r="Z147" s="81">
        <f t="shared" ref="Z147:BC147" si="40">IF(Z43="-","-",SUM(Z43,Z69,Z95,Z121))</f>
        <v>146.26695652173916</v>
      </c>
      <c r="AA147" s="81">
        <f t="shared" si="40"/>
        <v>146.26695652173916</v>
      </c>
      <c r="AB147" s="81">
        <f t="shared" si="40"/>
        <v>146.26695652173916</v>
      </c>
      <c r="AC147" s="81">
        <f t="shared" si="40"/>
        <v>138.04870588235292</v>
      </c>
      <c r="AD147" s="81">
        <f t="shared" si="40"/>
        <v>138.04870588235292</v>
      </c>
      <c r="AE147" s="81">
        <f t="shared" si="40"/>
        <v>138.04870588235292</v>
      </c>
      <c r="AF147" s="81" t="str">
        <f t="shared" si="40"/>
        <v>-</v>
      </c>
      <c r="AG147" s="81" t="str">
        <f t="shared" si="40"/>
        <v>-</v>
      </c>
      <c r="AH147" s="81" t="str">
        <f t="shared" si="40"/>
        <v>-</v>
      </c>
      <c r="AI147" s="81" t="str">
        <f t="shared" si="40"/>
        <v>-</v>
      </c>
      <c r="AJ147" s="81" t="str">
        <f t="shared" si="40"/>
        <v>-</v>
      </c>
      <c r="AK147" s="81" t="str">
        <f t="shared" si="40"/>
        <v>-</v>
      </c>
      <c r="AL147" s="81" t="str">
        <f t="shared" si="40"/>
        <v>-</v>
      </c>
      <c r="AM147" s="81" t="str">
        <f t="shared" si="40"/>
        <v>-</v>
      </c>
      <c r="AN147" s="81" t="str">
        <f t="shared" si="40"/>
        <v>-</v>
      </c>
      <c r="AO147" s="81" t="str">
        <f t="shared" si="40"/>
        <v>-</v>
      </c>
      <c r="AP147" s="81" t="str">
        <f t="shared" si="40"/>
        <v>-</v>
      </c>
      <c r="AQ147" s="81" t="str">
        <f t="shared" si="40"/>
        <v>-</v>
      </c>
      <c r="AR147" s="81" t="str">
        <f t="shared" si="40"/>
        <v>-</v>
      </c>
      <c r="AS147" s="81" t="str">
        <f t="shared" si="40"/>
        <v>-</v>
      </c>
      <c r="AT147" s="81" t="str">
        <f t="shared" si="40"/>
        <v>-</v>
      </c>
      <c r="AU147" s="81" t="str">
        <f t="shared" si="40"/>
        <v>-</v>
      </c>
      <c r="AV147" s="81" t="str">
        <f t="shared" si="40"/>
        <v>-</v>
      </c>
      <c r="AW147" s="81" t="str">
        <f t="shared" si="40"/>
        <v>-</v>
      </c>
      <c r="AX147" s="81" t="str">
        <f t="shared" si="40"/>
        <v>-</v>
      </c>
      <c r="AY147" s="81" t="str">
        <f t="shared" si="40"/>
        <v>-</v>
      </c>
      <c r="AZ147" s="81" t="str">
        <f t="shared" si="40"/>
        <v>-</v>
      </c>
      <c r="BA147" s="81" t="str">
        <f t="shared" si="40"/>
        <v>-</v>
      </c>
      <c r="BB147" s="81" t="str">
        <f t="shared" si="40"/>
        <v>-</v>
      </c>
      <c r="BC147" s="81" t="str">
        <f t="shared" si="40"/>
        <v>-</v>
      </c>
    </row>
    <row r="148" spans="1:55" s="14" customFormat="1" ht="11.5">
      <c r="A148" s="10"/>
      <c r="B148" s="201"/>
      <c r="C148" s="201"/>
      <c r="D148" s="72" t="s">
        <v>161</v>
      </c>
      <c r="E148" s="200"/>
      <c r="F148" s="29"/>
      <c r="G148" s="81"/>
      <c r="H148" s="81"/>
      <c r="I148" s="81"/>
      <c r="J148" s="81"/>
      <c r="K148" s="81"/>
      <c r="L148" s="81"/>
      <c r="M148" s="81"/>
      <c r="N148" s="81"/>
      <c r="O148" s="29"/>
      <c r="P148" s="81"/>
      <c r="Q148" s="81"/>
      <c r="R148" s="81"/>
      <c r="S148" s="81"/>
      <c r="T148" s="81"/>
      <c r="U148" s="81"/>
      <c r="V148" s="81"/>
      <c r="W148" s="81">
        <f t="shared" ref="W148:Y148" si="41">IF(W44="-","-",SUM(W44,W70,W96,W122))</f>
        <v>145.15515789473687</v>
      </c>
      <c r="X148" s="81">
        <f t="shared" si="41"/>
        <v>135.90252631578949</v>
      </c>
      <c r="Y148" s="81">
        <f t="shared" si="41"/>
        <v>142.86683870967744</v>
      </c>
      <c r="Z148" s="81">
        <f t="shared" ref="Z148:BC148" si="42">IF(Z44="-","-",SUM(Z44,Z70,Z96,Z122))</f>
        <v>142.86683870967744</v>
      </c>
      <c r="AA148" s="81">
        <f t="shared" si="42"/>
        <v>142.86683870967744</v>
      </c>
      <c r="AB148" s="81">
        <f t="shared" si="42"/>
        <v>142.86683870967744</v>
      </c>
      <c r="AC148" s="81">
        <f t="shared" si="42"/>
        <v>140.44440326975479</v>
      </c>
      <c r="AD148" s="81">
        <f t="shared" si="42"/>
        <v>140.44440326975479</v>
      </c>
      <c r="AE148" s="81">
        <f t="shared" si="42"/>
        <v>140.44440326975479</v>
      </c>
      <c r="AF148" s="81" t="str">
        <f t="shared" si="42"/>
        <v>-</v>
      </c>
      <c r="AG148" s="81" t="str">
        <f t="shared" si="42"/>
        <v>-</v>
      </c>
      <c r="AH148" s="81" t="str">
        <f t="shared" si="42"/>
        <v>-</v>
      </c>
      <c r="AI148" s="81" t="str">
        <f t="shared" si="42"/>
        <v>-</v>
      </c>
      <c r="AJ148" s="81" t="str">
        <f t="shared" si="42"/>
        <v>-</v>
      </c>
      <c r="AK148" s="81" t="str">
        <f t="shared" si="42"/>
        <v>-</v>
      </c>
      <c r="AL148" s="81" t="str">
        <f t="shared" si="42"/>
        <v>-</v>
      </c>
      <c r="AM148" s="81" t="str">
        <f t="shared" si="42"/>
        <v>-</v>
      </c>
      <c r="AN148" s="81" t="str">
        <f t="shared" si="42"/>
        <v>-</v>
      </c>
      <c r="AO148" s="81" t="str">
        <f t="shared" si="42"/>
        <v>-</v>
      </c>
      <c r="AP148" s="81" t="str">
        <f t="shared" si="42"/>
        <v>-</v>
      </c>
      <c r="AQ148" s="81" t="str">
        <f t="shared" si="42"/>
        <v>-</v>
      </c>
      <c r="AR148" s="81" t="str">
        <f t="shared" si="42"/>
        <v>-</v>
      </c>
      <c r="AS148" s="81" t="str">
        <f t="shared" si="42"/>
        <v>-</v>
      </c>
      <c r="AT148" s="81" t="str">
        <f t="shared" si="42"/>
        <v>-</v>
      </c>
      <c r="AU148" s="81" t="str">
        <f t="shared" si="42"/>
        <v>-</v>
      </c>
      <c r="AV148" s="81" t="str">
        <f t="shared" si="42"/>
        <v>-</v>
      </c>
      <c r="AW148" s="81" t="str">
        <f t="shared" si="42"/>
        <v>-</v>
      </c>
      <c r="AX148" s="81" t="str">
        <f t="shared" si="42"/>
        <v>-</v>
      </c>
      <c r="AY148" s="81" t="str">
        <f t="shared" si="42"/>
        <v>-</v>
      </c>
      <c r="AZ148" s="81" t="str">
        <f t="shared" si="42"/>
        <v>-</v>
      </c>
      <c r="BA148" s="81" t="str">
        <f t="shared" si="42"/>
        <v>-</v>
      </c>
      <c r="BB148" s="81" t="str">
        <f t="shared" si="42"/>
        <v>-</v>
      </c>
      <c r="BC148" s="81" t="str">
        <f t="shared" si="42"/>
        <v>-</v>
      </c>
    </row>
    <row r="149" spans="1:55" s="14" customFormat="1" ht="11.5">
      <c r="A149" s="10"/>
      <c r="B149" s="201"/>
      <c r="C149" s="201"/>
      <c r="D149" s="72" t="s">
        <v>162</v>
      </c>
      <c r="E149" s="200"/>
      <c r="F149" s="29"/>
      <c r="G149" s="81"/>
      <c r="H149" s="81"/>
      <c r="I149" s="81"/>
      <c r="J149" s="81"/>
      <c r="K149" s="81"/>
      <c r="L149" s="81"/>
      <c r="M149" s="81"/>
      <c r="N149" s="81"/>
      <c r="O149" s="29"/>
      <c r="P149" s="81"/>
      <c r="Q149" s="81"/>
      <c r="R149" s="81"/>
      <c r="S149" s="81"/>
      <c r="T149" s="81"/>
      <c r="U149" s="81"/>
      <c r="V149" s="81"/>
      <c r="W149" s="81">
        <f t="shared" ref="W149:Y149" si="43">IF(W45="-","-",SUM(W45,W71,W97,W123))</f>
        <v>143.51963636363635</v>
      </c>
      <c r="X149" s="81">
        <f t="shared" si="43"/>
        <v>137.81054545454543</v>
      </c>
      <c r="Y149" s="81">
        <f t="shared" si="43"/>
        <v>148.45350000000002</v>
      </c>
      <c r="Z149" s="81">
        <f t="shared" ref="Z149:BC149" si="44">IF(Z45="-","-",SUM(Z45,Z71,Z97,Z123))</f>
        <v>148.45350000000002</v>
      </c>
      <c r="AA149" s="81">
        <f t="shared" si="44"/>
        <v>148.45350000000002</v>
      </c>
      <c r="AB149" s="81">
        <f t="shared" si="44"/>
        <v>148.45350000000002</v>
      </c>
      <c r="AC149" s="81">
        <f t="shared" si="44"/>
        <v>140.08634482758617</v>
      </c>
      <c r="AD149" s="81">
        <f t="shared" si="44"/>
        <v>140.08634482758617</v>
      </c>
      <c r="AE149" s="81">
        <f t="shared" si="44"/>
        <v>140.08634482758617</v>
      </c>
      <c r="AF149" s="81" t="str">
        <f t="shared" si="44"/>
        <v>-</v>
      </c>
      <c r="AG149" s="81" t="str">
        <f t="shared" si="44"/>
        <v>-</v>
      </c>
      <c r="AH149" s="81" t="str">
        <f t="shared" si="44"/>
        <v>-</v>
      </c>
      <c r="AI149" s="81" t="str">
        <f t="shared" si="44"/>
        <v>-</v>
      </c>
      <c r="AJ149" s="81" t="str">
        <f t="shared" si="44"/>
        <v>-</v>
      </c>
      <c r="AK149" s="81" t="str">
        <f t="shared" si="44"/>
        <v>-</v>
      </c>
      <c r="AL149" s="81" t="str">
        <f t="shared" si="44"/>
        <v>-</v>
      </c>
      <c r="AM149" s="81" t="str">
        <f t="shared" si="44"/>
        <v>-</v>
      </c>
      <c r="AN149" s="81" t="str">
        <f t="shared" si="44"/>
        <v>-</v>
      </c>
      <c r="AO149" s="81" t="str">
        <f t="shared" si="44"/>
        <v>-</v>
      </c>
      <c r="AP149" s="81" t="str">
        <f t="shared" si="44"/>
        <v>-</v>
      </c>
      <c r="AQ149" s="81" t="str">
        <f t="shared" si="44"/>
        <v>-</v>
      </c>
      <c r="AR149" s="81" t="str">
        <f t="shared" si="44"/>
        <v>-</v>
      </c>
      <c r="AS149" s="81" t="str">
        <f t="shared" si="44"/>
        <v>-</v>
      </c>
      <c r="AT149" s="81" t="str">
        <f t="shared" si="44"/>
        <v>-</v>
      </c>
      <c r="AU149" s="81" t="str">
        <f t="shared" si="44"/>
        <v>-</v>
      </c>
      <c r="AV149" s="81" t="str">
        <f t="shared" si="44"/>
        <v>-</v>
      </c>
      <c r="AW149" s="81" t="str">
        <f t="shared" si="44"/>
        <v>-</v>
      </c>
      <c r="AX149" s="81" t="str">
        <f t="shared" si="44"/>
        <v>-</v>
      </c>
      <c r="AY149" s="81" t="str">
        <f t="shared" si="44"/>
        <v>-</v>
      </c>
      <c r="AZ149" s="81" t="str">
        <f t="shared" si="44"/>
        <v>-</v>
      </c>
      <c r="BA149" s="81" t="str">
        <f t="shared" si="44"/>
        <v>-</v>
      </c>
      <c r="BB149" s="81" t="str">
        <f t="shared" si="44"/>
        <v>-</v>
      </c>
      <c r="BC149" s="81" t="str">
        <f t="shared" si="44"/>
        <v>-</v>
      </c>
    </row>
    <row r="150" spans="1:55" s="14" customFormat="1" ht="11.5">
      <c r="A150" s="10"/>
      <c r="B150" s="201"/>
      <c r="C150" s="201"/>
      <c r="D150" s="72" t="s">
        <v>163</v>
      </c>
      <c r="E150" s="200"/>
      <c r="F150" s="29"/>
      <c r="G150" s="81"/>
      <c r="H150" s="81"/>
      <c r="I150" s="81"/>
      <c r="J150" s="81"/>
      <c r="K150" s="81"/>
      <c r="L150" s="81"/>
      <c r="M150" s="81"/>
      <c r="N150" s="81"/>
      <c r="O150" s="29"/>
      <c r="P150" s="81"/>
      <c r="Q150" s="81"/>
      <c r="R150" s="81"/>
      <c r="S150" s="81"/>
      <c r="T150" s="81"/>
      <c r="U150" s="81"/>
      <c r="V150" s="81"/>
      <c r="W150" s="81">
        <f t="shared" ref="W150:Y150" si="45">IF(W46="-","-",SUM(W46,W72,W98,W124))</f>
        <v>153.94557654723127</v>
      </c>
      <c r="X150" s="81">
        <f t="shared" si="45"/>
        <v>147.80876872964168</v>
      </c>
      <c r="Y150" s="81">
        <f t="shared" si="45"/>
        <v>158.52770568561874</v>
      </c>
      <c r="Z150" s="81">
        <f t="shared" ref="Z150:BC150" si="46">IF(Z46="-","-",SUM(Z46,Z72,Z98,Z124))</f>
        <v>158.52770568561874</v>
      </c>
      <c r="AA150" s="81">
        <f t="shared" si="46"/>
        <v>158.52770568561874</v>
      </c>
      <c r="AB150" s="81">
        <f t="shared" si="46"/>
        <v>158.52770568561874</v>
      </c>
      <c r="AC150" s="81">
        <f t="shared" si="46"/>
        <v>154.13240138408304</v>
      </c>
      <c r="AD150" s="81">
        <f t="shared" si="46"/>
        <v>154.13240138408304</v>
      </c>
      <c r="AE150" s="81">
        <f t="shared" si="46"/>
        <v>154.13240138408304</v>
      </c>
      <c r="AF150" s="81" t="str">
        <f t="shared" si="46"/>
        <v>-</v>
      </c>
      <c r="AG150" s="81" t="str">
        <f t="shared" si="46"/>
        <v>-</v>
      </c>
      <c r="AH150" s="81" t="str">
        <f t="shared" si="46"/>
        <v>-</v>
      </c>
      <c r="AI150" s="81" t="str">
        <f t="shared" si="46"/>
        <v>-</v>
      </c>
      <c r="AJ150" s="81" t="str">
        <f t="shared" si="46"/>
        <v>-</v>
      </c>
      <c r="AK150" s="81" t="str">
        <f t="shared" si="46"/>
        <v>-</v>
      </c>
      <c r="AL150" s="81" t="str">
        <f t="shared" si="46"/>
        <v>-</v>
      </c>
      <c r="AM150" s="81" t="str">
        <f t="shared" si="46"/>
        <v>-</v>
      </c>
      <c r="AN150" s="81" t="str">
        <f t="shared" si="46"/>
        <v>-</v>
      </c>
      <c r="AO150" s="81" t="str">
        <f t="shared" si="46"/>
        <v>-</v>
      </c>
      <c r="AP150" s="81" t="str">
        <f t="shared" si="46"/>
        <v>-</v>
      </c>
      <c r="AQ150" s="81" t="str">
        <f t="shared" si="46"/>
        <v>-</v>
      </c>
      <c r="AR150" s="81" t="str">
        <f t="shared" si="46"/>
        <v>-</v>
      </c>
      <c r="AS150" s="81" t="str">
        <f t="shared" si="46"/>
        <v>-</v>
      </c>
      <c r="AT150" s="81" t="str">
        <f t="shared" si="46"/>
        <v>-</v>
      </c>
      <c r="AU150" s="81" t="str">
        <f t="shared" si="46"/>
        <v>-</v>
      </c>
      <c r="AV150" s="81" t="str">
        <f t="shared" si="46"/>
        <v>-</v>
      </c>
      <c r="AW150" s="81" t="str">
        <f t="shared" si="46"/>
        <v>-</v>
      </c>
      <c r="AX150" s="81" t="str">
        <f t="shared" si="46"/>
        <v>-</v>
      </c>
      <c r="AY150" s="81" t="str">
        <f t="shared" si="46"/>
        <v>-</v>
      </c>
      <c r="AZ150" s="81" t="str">
        <f t="shared" si="46"/>
        <v>-</v>
      </c>
      <c r="BA150" s="81" t="str">
        <f t="shared" si="46"/>
        <v>-</v>
      </c>
      <c r="BB150" s="81" t="str">
        <f t="shared" si="46"/>
        <v>-</v>
      </c>
      <c r="BC150" s="81" t="str">
        <f t="shared" si="46"/>
        <v>-</v>
      </c>
    </row>
    <row r="151" spans="1:55" s="14" customFormat="1" ht="11.5">
      <c r="A151" s="10"/>
      <c r="B151" s="201"/>
      <c r="C151" s="201"/>
      <c r="D151" s="72" t="s">
        <v>164</v>
      </c>
      <c r="E151" s="200"/>
      <c r="F151" s="29"/>
      <c r="G151" s="81"/>
      <c r="H151" s="81"/>
      <c r="I151" s="81"/>
      <c r="J151" s="81"/>
      <c r="K151" s="81"/>
      <c r="L151" s="81"/>
      <c r="M151" s="81"/>
      <c r="N151" s="81"/>
      <c r="O151" s="29"/>
      <c r="P151" s="81"/>
      <c r="Q151" s="81"/>
      <c r="R151" s="81"/>
      <c r="S151" s="81"/>
      <c r="T151" s="81"/>
      <c r="U151" s="81"/>
      <c r="V151" s="81"/>
      <c r="W151" s="81">
        <f t="shared" ref="W151:Y151" si="47">IF(W47="-","-",SUM(W47,W73,W99,W125))</f>
        <v>161.595</v>
      </c>
      <c r="X151" s="81">
        <f t="shared" si="47"/>
        <v>153.08249999999998</v>
      </c>
      <c r="Y151" s="81">
        <f t="shared" si="47"/>
        <v>175.30737254901962</v>
      </c>
      <c r="Z151" s="81">
        <f t="shared" ref="Z151:BC151" si="48">IF(Z47="-","-",SUM(Z47,Z73,Z99,Z125))</f>
        <v>175.30737254901962</v>
      </c>
      <c r="AA151" s="81">
        <f t="shared" si="48"/>
        <v>175.30737254901962</v>
      </c>
      <c r="AB151" s="81">
        <f t="shared" si="48"/>
        <v>175.30737254901962</v>
      </c>
      <c r="AC151" s="81">
        <f t="shared" si="48"/>
        <v>187.42586301369863</v>
      </c>
      <c r="AD151" s="81">
        <f t="shared" si="48"/>
        <v>187.42586301369863</v>
      </c>
      <c r="AE151" s="81">
        <f t="shared" si="48"/>
        <v>187.42586301369863</v>
      </c>
      <c r="AF151" s="81" t="str">
        <f t="shared" si="48"/>
        <v>-</v>
      </c>
      <c r="AG151" s="81" t="str">
        <f t="shared" si="48"/>
        <v>-</v>
      </c>
      <c r="AH151" s="81" t="str">
        <f t="shared" si="48"/>
        <v>-</v>
      </c>
      <c r="AI151" s="81" t="str">
        <f t="shared" si="48"/>
        <v>-</v>
      </c>
      <c r="AJ151" s="81" t="str">
        <f t="shared" si="48"/>
        <v>-</v>
      </c>
      <c r="AK151" s="81" t="str">
        <f t="shared" si="48"/>
        <v>-</v>
      </c>
      <c r="AL151" s="81" t="str">
        <f t="shared" si="48"/>
        <v>-</v>
      </c>
      <c r="AM151" s="81" t="str">
        <f t="shared" si="48"/>
        <v>-</v>
      </c>
      <c r="AN151" s="81" t="str">
        <f t="shared" si="48"/>
        <v>-</v>
      </c>
      <c r="AO151" s="81" t="str">
        <f t="shared" si="48"/>
        <v>-</v>
      </c>
      <c r="AP151" s="81" t="str">
        <f t="shared" si="48"/>
        <v>-</v>
      </c>
      <c r="AQ151" s="81" t="str">
        <f t="shared" si="48"/>
        <v>-</v>
      </c>
      <c r="AR151" s="81" t="str">
        <f t="shared" si="48"/>
        <v>-</v>
      </c>
      <c r="AS151" s="81" t="str">
        <f t="shared" si="48"/>
        <v>-</v>
      </c>
      <c r="AT151" s="81" t="str">
        <f t="shared" si="48"/>
        <v>-</v>
      </c>
      <c r="AU151" s="81" t="str">
        <f t="shared" si="48"/>
        <v>-</v>
      </c>
      <c r="AV151" s="81" t="str">
        <f t="shared" si="48"/>
        <v>-</v>
      </c>
      <c r="AW151" s="81" t="str">
        <f t="shared" si="48"/>
        <v>-</v>
      </c>
      <c r="AX151" s="81" t="str">
        <f t="shared" si="48"/>
        <v>-</v>
      </c>
      <c r="AY151" s="81" t="str">
        <f t="shared" si="48"/>
        <v>-</v>
      </c>
      <c r="AZ151" s="81" t="str">
        <f t="shared" si="48"/>
        <v>-</v>
      </c>
      <c r="BA151" s="81" t="str">
        <f t="shared" si="48"/>
        <v>-</v>
      </c>
      <c r="BB151" s="81" t="str">
        <f t="shared" si="48"/>
        <v>-</v>
      </c>
      <c r="BC151" s="81" t="str">
        <f t="shared" si="48"/>
        <v>-</v>
      </c>
    </row>
    <row r="152" spans="1:55" s="14" customFormat="1" ht="11.5">
      <c r="A152" s="10"/>
      <c r="B152" s="201"/>
      <c r="C152" s="201"/>
      <c r="D152" s="72" t="s">
        <v>165</v>
      </c>
      <c r="E152" s="200"/>
      <c r="F152" s="29"/>
      <c r="G152" s="81"/>
      <c r="H152" s="81"/>
      <c r="I152" s="81"/>
      <c r="J152" s="81"/>
      <c r="K152" s="81"/>
      <c r="L152" s="81"/>
      <c r="M152" s="81"/>
      <c r="N152" s="81"/>
      <c r="O152" s="29"/>
      <c r="P152" s="81"/>
      <c r="Q152" s="81"/>
      <c r="R152" s="81"/>
      <c r="S152" s="81"/>
      <c r="T152" s="81"/>
      <c r="U152" s="81"/>
      <c r="V152" s="81"/>
      <c r="W152" s="81">
        <f t="shared" ref="W152:Y152" si="49">IF(W48="-","-",SUM(W48,W74,W100,W126))</f>
        <v>145.395223880597</v>
      </c>
      <c r="X152" s="81">
        <f t="shared" si="49"/>
        <v>139.1623880597015</v>
      </c>
      <c r="Y152" s="81">
        <f t="shared" si="49"/>
        <v>132.47347112462006</v>
      </c>
      <c r="Z152" s="81">
        <f t="shared" ref="Z152:BC152" si="50">IF(Z48="-","-",SUM(Z48,Z74,Z100,Z126))</f>
        <v>132.47347112462006</v>
      </c>
      <c r="AA152" s="81">
        <f t="shared" si="50"/>
        <v>132.47347112462006</v>
      </c>
      <c r="AB152" s="81">
        <f t="shared" si="50"/>
        <v>132.47347112462006</v>
      </c>
      <c r="AC152" s="81">
        <f t="shared" si="50"/>
        <v>138.12607407407404</v>
      </c>
      <c r="AD152" s="81">
        <f t="shared" si="50"/>
        <v>138.12607407407404</v>
      </c>
      <c r="AE152" s="81">
        <f t="shared" si="50"/>
        <v>138.12607407407404</v>
      </c>
      <c r="AF152" s="81" t="str">
        <f t="shared" si="50"/>
        <v>-</v>
      </c>
      <c r="AG152" s="81" t="str">
        <f t="shared" si="50"/>
        <v>-</v>
      </c>
      <c r="AH152" s="81" t="str">
        <f t="shared" si="50"/>
        <v>-</v>
      </c>
      <c r="AI152" s="81" t="str">
        <f t="shared" si="50"/>
        <v>-</v>
      </c>
      <c r="AJ152" s="81" t="str">
        <f t="shared" si="50"/>
        <v>-</v>
      </c>
      <c r="AK152" s="81" t="str">
        <f t="shared" si="50"/>
        <v>-</v>
      </c>
      <c r="AL152" s="81" t="str">
        <f t="shared" si="50"/>
        <v>-</v>
      </c>
      <c r="AM152" s="81" t="str">
        <f t="shared" si="50"/>
        <v>-</v>
      </c>
      <c r="AN152" s="81" t="str">
        <f t="shared" si="50"/>
        <v>-</v>
      </c>
      <c r="AO152" s="81" t="str">
        <f t="shared" si="50"/>
        <v>-</v>
      </c>
      <c r="AP152" s="81" t="str">
        <f t="shared" si="50"/>
        <v>-</v>
      </c>
      <c r="AQ152" s="81" t="str">
        <f t="shared" si="50"/>
        <v>-</v>
      </c>
      <c r="AR152" s="81" t="str">
        <f t="shared" si="50"/>
        <v>-</v>
      </c>
      <c r="AS152" s="81" t="str">
        <f t="shared" si="50"/>
        <v>-</v>
      </c>
      <c r="AT152" s="81" t="str">
        <f t="shared" si="50"/>
        <v>-</v>
      </c>
      <c r="AU152" s="81" t="str">
        <f t="shared" si="50"/>
        <v>-</v>
      </c>
      <c r="AV152" s="81" t="str">
        <f t="shared" si="50"/>
        <v>-</v>
      </c>
      <c r="AW152" s="81" t="str">
        <f t="shared" si="50"/>
        <v>-</v>
      </c>
      <c r="AX152" s="81" t="str">
        <f t="shared" si="50"/>
        <v>-</v>
      </c>
      <c r="AY152" s="81" t="str">
        <f t="shared" si="50"/>
        <v>-</v>
      </c>
      <c r="AZ152" s="81" t="str">
        <f t="shared" si="50"/>
        <v>-</v>
      </c>
      <c r="BA152" s="81" t="str">
        <f t="shared" si="50"/>
        <v>-</v>
      </c>
      <c r="BB152" s="81" t="str">
        <f t="shared" si="50"/>
        <v>-</v>
      </c>
      <c r="BC152" s="81" t="str">
        <f t="shared" si="50"/>
        <v>-</v>
      </c>
    </row>
    <row r="153" spans="1:55" s="14" customFormat="1" ht="11.5">
      <c r="A153" s="10"/>
      <c r="B153" s="201"/>
      <c r="C153" s="201"/>
      <c r="D153" s="72" t="s">
        <v>166</v>
      </c>
      <c r="E153" s="200"/>
      <c r="F153" s="29"/>
      <c r="G153" s="81"/>
      <c r="H153" s="81"/>
      <c r="I153" s="81"/>
      <c r="J153" s="81"/>
      <c r="K153" s="81"/>
      <c r="L153" s="81"/>
      <c r="M153" s="81"/>
      <c r="N153" s="81"/>
      <c r="O153" s="29"/>
      <c r="P153" s="81"/>
      <c r="Q153" s="81"/>
      <c r="R153" s="81"/>
      <c r="S153" s="81"/>
      <c r="T153" s="81"/>
      <c r="U153" s="81"/>
      <c r="V153" s="81"/>
      <c r="W153" s="81">
        <f t="shared" ref="W153:Y153" si="51">IF(W49="-","-",SUM(W49,W75,W101,W127))</f>
        <v>145.69078651685393</v>
      </c>
      <c r="X153" s="81">
        <f t="shared" si="51"/>
        <v>138.03910112359549</v>
      </c>
      <c r="Y153" s="81">
        <f t="shared" si="51"/>
        <v>154.97944827586207</v>
      </c>
      <c r="Z153" s="81">
        <f t="shared" ref="Z153:BC153" si="52">IF(Z49="-","-",SUM(Z49,Z75,Z101,Z127))</f>
        <v>154.97944827586207</v>
      </c>
      <c r="AA153" s="81">
        <f t="shared" si="52"/>
        <v>154.97944827586207</v>
      </c>
      <c r="AB153" s="81">
        <f t="shared" si="52"/>
        <v>154.97944827586207</v>
      </c>
      <c r="AC153" s="81">
        <f t="shared" si="52"/>
        <v>162.41883185840709</v>
      </c>
      <c r="AD153" s="81">
        <f t="shared" si="52"/>
        <v>162.41883185840709</v>
      </c>
      <c r="AE153" s="81">
        <f t="shared" si="52"/>
        <v>162.41883185840709</v>
      </c>
      <c r="AF153" s="81" t="str">
        <f t="shared" si="52"/>
        <v>-</v>
      </c>
      <c r="AG153" s="81" t="str">
        <f t="shared" si="52"/>
        <v>-</v>
      </c>
      <c r="AH153" s="81" t="str">
        <f t="shared" si="52"/>
        <v>-</v>
      </c>
      <c r="AI153" s="81" t="str">
        <f t="shared" si="52"/>
        <v>-</v>
      </c>
      <c r="AJ153" s="81" t="str">
        <f t="shared" si="52"/>
        <v>-</v>
      </c>
      <c r="AK153" s="81" t="str">
        <f t="shared" si="52"/>
        <v>-</v>
      </c>
      <c r="AL153" s="81" t="str">
        <f t="shared" si="52"/>
        <v>-</v>
      </c>
      <c r="AM153" s="81" t="str">
        <f t="shared" si="52"/>
        <v>-</v>
      </c>
      <c r="AN153" s="81" t="str">
        <f t="shared" si="52"/>
        <v>-</v>
      </c>
      <c r="AO153" s="81" t="str">
        <f t="shared" si="52"/>
        <v>-</v>
      </c>
      <c r="AP153" s="81" t="str">
        <f t="shared" si="52"/>
        <v>-</v>
      </c>
      <c r="AQ153" s="81" t="str">
        <f t="shared" si="52"/>
        <v>-</v>
      </c>
      <c r="AR153" s="81" t="str">
        <f t="shared" si="52"/>
        <v>-</v>
      </c>
      <c r="AS153" s="81" t="str">
        <f t="shared" si="52"/>
        <v>-</v>
      </c>
      <c r="AT153" s="81" t="str">
        <f t="shared" si="52"/>
        <v>-</v>
      </c>
      <c r="AU153" s="81" t="str">
        <f t="shared" si="52"/>
        <v>-</v>
      </c>
      <c r="AV153" s="81" t="str">
        <f t="shared" si="52"/>
        <v>-</v>
      </c>
      <c r="AW153" s="81" t="str">
        <f t="shared" si="52"/>
        <v>-</v>
      </c>
      <c r="AX153" s="81" t="str">
        <f t="shared" si="52"/>
        <v>-</v>
      </c>
      <c r="AY153" s="81" t="str">
        <f t="shared" si="52"/>
        <v>-</v>
      </c>
      <c r="AZ153" s="81" t="str">
        <f t="shared" si="52"/>
        <v>-</v>
      </c>
      <c r="BA153" s="81" t="str">
        <f t="shared" si="52"/>
        <v>-</v>
      </c>
      <c r="BB153" s="81" t="str">
        <f t="shared" si="52"/>
        <v>-</v>
      </c>
      <c r="BC153" s="81" t="str">
        <f t="shared" si="52"/>
        <v>-</v>
      </c>
    </row>
    <row r="154" spans="1:55" s="14" customFormat="1" ht="11.5">
      <c r="A154" s="10"/>
      <c r="B154" s="201"/>
      <c r="C154" s="201"/>
      <c r="D154" s="72" t="s">
        <v>167</v>
      </c>
      <c r="E154" s="200"/>
      <c r="F154" s="29"/>
      <c r="G154" s="81"/>
      <c r="H154" s="81"/>
      <c r="I154" s="81"/>
      <c r="J154" s="81"/>
      <c r="K154" s="81"/>
      <c r="L154" s="81"/>
      <c r="M154" s="81"/>
      <c r="N154" s="81"/>
      <c r="O154" s="29"/>
      <c r="P154" s="81"/>
      <c r="Q154" s="81"/>
      <c r="R154" s="81"/>
      <c r="S154" s="81"/>
      <c r="T154" s="81"/>
      <c r="U154" s="81"/>
      <c r="V154" s="81"/>
      <c r="W154" s="81">
        <f t="shared" ref="W154:Y154" si="53">IF(W50="-","-",SUM(W50,W76,W102,W128))</f>
        <v>151.47789473684207</v>
      </c>
      <c r="X154" s="81">
        <f t="shared" si="53"/>
        <v>143.51298245614032</v>
      </c>
      <c r="Y154" s="81">
        <f t="shared" si="53"/>
        <v>161.65077477477479</v>
      </c>
      <c r="Z154" s="81">
        <f t="shared" ref="Z154:BC154" si="54">IF(Z50="-","-",SUM(Z50,Z76,Z102,Z128))</f>
        <v>161.65077477477479</v>
      </c>
      <c r="AA154" s="81">
        <f t="shared" si="54"/>
        <v>161.65077477477479</v>
      </c>
      <c r="AB154" s="81">
        <f t="shared" si="54"/>
        <v>161.65077477477479</v>
      </c>
      <c r="AC154" s="81">
        <f t="shared" si="54"/>
        <v>169.61155555555555</v>
      </c>
      <c r="AD154" s="81">
        <f t="shared" si="54"/>
        <v>169.61155555555555</v>
      </c>
      <c r="AE154" s="81">
        <f t="shared" si="54"/>
        <v>169.61155555555555</v>
      </c>
      <c r="AF154" s="81" t="str">
        <f t="shared" si="54"/>
        <v>-</v>
      </c>
      <c r="AG154" s="81" t="str">
        <f t="shared" si="54"/>
        <v>-</v>
      </c>
      <c r="AH154" s="81" t="str">
        <f t="shared" si="54"/>
        <v>-</v>
      </c>
      <c r="AI154" s="81" t="str">
        <f t="shared" si="54"/>
        <v>-</v>
      </c>
      <c r="AJ154" s="81" t="str">
        <f t="shared" si="54"/>
        <v>-</v>
      </c>
      <c r="AK154" s="81" t="str">
        <f t="shared" si="54"/>
        <v>-</v>
      </c>
      <c r="AL154" s="81" t="str">
        <f t="shared" si="54"/>
        <v>-</v>
      </c>
      <c r="AM154" s="81" t="str">
        <f t="shared" si="54"/>
        <v>-</v>
      </c>
      <c r="AN154" s="81" t="str">
        <f t="shared" si="54"/>
        <v>-</v>
      </c>
      <c r="AO154" s="81" t="str">
        <f t="shared" si="54"/>
        <v>-</v>
      </c>
      <c r="AP154" s="81" t="str">
        <f t="shared" si="54"/>
        <v>-</v>
      </c>
      <c r="AQ154" s="81" t="str">
        <f t="shared" si="54"/>
        <v>-</v>
      </c>
      <c r="AR154" s="81" t="str">
        <f t="shared" si="54"/>
        <v>-</v>
      </c>
      <c r="AS154" s="81" t="str">
        <f t="shared" si="54"/>
        <v>-</v>
      </c>
      <c r="AT154" s="81" t="str">
        <f t="shared" si="54"/>
        <v>-</v>
      </c>
      <c r="AU154" s="81" t="str">
        <f t="shared" si="54"/>
        <v>-</v>
      </c>
      <c r="AV154" s="81" t="str">
        <f t="shared" si="54"/>
        <v>-</v>
      </c>
      <c r="AW154" s="81" t="str">
        <f t="shared" si="54"/>
        <v>-</v>
      </c>
      <c r="AX154" s="81" t="str">
        <f t="shared" si="54"/>
        <v>-</v>
      </c>
      <c r="AY154" s="81" t="str">
        <f t="shared" si="54"/>
        <v>-</v>
      </c>
      <c r="AZ154" s="81" t="str">
        <f t="shared" si="54"/>
        <v>-</v>
      </c>
      <c r="BA154" s="81" t="str">
        <f t="shared" si="54"/>
        <v>-</v>
      </c>
      <c r="BB154" s="81" t="str">
        <f t="shared" si="54"/>
        <v>-</v>
      </c>
      <c r="BC154" s="81" t="str">
        <f t="shared" si="54"/>
        <v>-</v>
      </c>
    </row>
    <row r="155" spans="1:55" s="10" customFormat="1" ht="11.5"/>
    <row r="156" spans="1:55" s="14" customFormat="1" ht="11.5"/>
    <row r="157" spans="1:55" s="14" customFormat="1" ht="11.5"/>
    <row r="158" spans="1:55" s="14" customFormat="1" ht="11.5"/>
    <row r="159" spans="1:55" s="14" customFormat="1" ht="11.5"/>
    <row r="160" spans="1:55" s="14" customFormat="1" ht="11.5"/>
    <row r="161" s="14" customFormat="1" ht="11.5"/>
    <row r="162" s="14" customFormat="1" ht="11.5"/>
    <row r="163" s="14" customFormat="1" ht="11.5"/>
    <row r="164" s="14" customFormat="1" ht="11.5"/>
    <row r="165" s="14" customFormat="1" ht="11.5"/>
    <row r="166" s="14" customFormat="1" ht="11.5"/>
    <row r="167" s="14" customFormat="1" ht="11.5"/>
    <row r="168" s="14" customFormat="1" ht="11.5"/>
    <row r="169" s="14" customFormat="1" ht="11.5"/>
    <row r="170" s="14" customFormat="1" ht="11.5"/>
    <row r="171" s="14" customFormat="1" ht="11.5"/>
    <row r="172" s="14" customFormat="1" ht="11.5"/>
    <row r="173" s="14" customFormat="1" ht="11.5"/>
    <row r="174" s="14" customFormat="1" ht="11.5"/>
    <row r="175" s="14" customFormat="1" ht="11.5"/>
    <row r="176" s="14" customFormat="1" ht="11.5"/>
    <row r="177" s="14" customFormat="1" ht="11.5"/>
    <row r="178" s="14" customFormat="1" ht="11.5"/>
    <row r="179" s="14" customFormat="1" ht="11.5"/>
    <row r="180" s="14" customFormat="1" ht="11.5"/>
    <row r="181" s="14" customFormat="1" ht="11.5"/>
    <row r="182" s="14" customFormat="1" ht="11.5"/>
    <row r="183" s="14" customFormat="1" ht="11.5"/>
    <row r="184" s="14" customFormat="1" ht="11.5"/>
    <row r="185" s="14" customFormat="1" ht="11.5"/>
    <row r="186" s="14" customFormat="1" ht="11.5"/>
    <row r="187" s="14" customFormat="1" ht="11.5"/>
    <row r="188" s="14" customFormat="1" ht="11.5"/>
    <row r="189" s="14" customFormat="1" ht="11.5"/>
    <row r="190" s="14" customFormat="1" ht="11.5"/>
    <row r="191" s="14" customFormat="1" ht="11.5"/>
    <row r="192" s="14" customFormat="1" ht="11.5"/>
    <row r="193" s="14" customFormat="1" ht="11.5"/>
    <row r="194" s="14" customFormat="1" ht="11.5"/>
    <row r="195" s="14" customFormat="1" ht="11.5"/>
    <row r="196" s="14" customFormat="1" ht="11.5"/>
    <row r="197" s="14" customFormat="1" ht="11.5"/>
    <row r="198" s="14" customFormat="1" ht="11.5"/>
    <row r="199" s="14" customFormat="1" ht="11.5"/>
    <row r="200" s="14" customFormat="1" ht="11.5"/>
    <row r="201" s="14" customFormat="1" ht="11.5"/>
    <row r="202" s="14" customFormat="1" ht="11.5"/>
    <row r="203" s="14" customFormat="1" ht="11.5"/>
    <row r="204" s="14" customFormat="1" ht="11.5"/>
    <row r="205" s="14" customFormat="1" ht="11.5"/>
    <row r="206" s="14" customFormat="1" ht="11.5"/>
    <row r="207" s="14" customFormat="1" ht="11.5"/>
    <row r="208" s="14" customFormat="1" ht="11.5"/>
    <row r="209" s="14" customFormat="1" ht="11.5"/>
    <row r="210" s="14" customFormat="1" ht="11.5"/>
    <row r="211" s="14" customFormat="1" ht="11.5"/>
    <row r="212" s="14" customFormat="1" ht="11.5"/>
    <row r="213" s="14" customFormat="1" ht="11.5"/>
    <row r="214" s="14" customFormat="1" ht="11.5"/>
    <row r="215" s="14" customFormat="1" ht="11.5"/>
    <row r="216" s="14" customFormat="1" ht="11.5"/>
    <row r="217" s="14" customFormat="1" ht="11.5"/>
    <row r="218" s="14" customFormat="1" ht="11.5"/>
    <row r="219" s="14" customFormat="1" ht="11.5"/>
    <row r="220" s="14" customFormat="1" ht="11.5"/>
    <row r="221" s="14" customFormat="1" ht="11.5"/>
    <row r="222" s="14" customFormat="1" ht="11.5"/>
    <row r="223" s="14" customFormat="1" ht="11.5"/>
    <row r="224" s="14" customFormat="1" ht="11.5"/>
    <row r="225" s="14" customFormat="1" ht="11.5"/>
    <row r="226" s="14" customFormat="1" ht="11.5"/>
    <row r="227" s="14" customFormat="1" ht="11.5"/>
    <row r="228" s="14" customFormat="1" ht="11.5"/>
    <row r="229" s="14" customFormat="1" ht="11.5"/>
    <row r="230" s="14" customFormat="1" ht="11.5"/>
    <row r="231" s="14" customFormat="1" ht="11.5"/>
    <row r="232" s="14" customFormat="1" ht="11.5"/>
    <row r="233" s="14" customFormat="1" ht="11.5"/>
    <row r="234" s="14" customFormat="1" ht="11.5"/>
    <row r="235" s="14" customFormat="1" ht="11.5"/>
    <row r="236" s="14" customFormat="1" ht="11.5"/>
    <row r="237" s="14" customFormat="1" ht="11.5"/>
    <row r="238" s="14" customFormat="1" ht="11.5"/>
    <row r="239" s="14" customFormat="1" ht="11.5"/>
    <row r="240" s="14" customFormat="1" ht="11.5"/>
    <row r="241" s="14" customFormat="1" ht="11.5"/>
    <row r="242" s="14" customFormat="1" ht="11.5"/>
    <row r="243" s="14" customFormat="1" ht="11.5"/>
    <row r="244" s="14" customFormat="1" ht="11.5"/>
    <row r="245" s="14" customFormat="1" ht="11.5"/>
    <row r="246" s="14" customFormat="1" ht="11.5"/>
    <row r="247" s="14" customFormat="1" ht="11.5"/>
    <row r="248" s="14" customFormat="1" ht="11.5"/>
    <row r="249" s="14" customFormat="1" ht="11.5"/>
    <row r="250" s="14" customFormat="1" ht="11.5"/>
    <row r="251" s="14" customFormat="1" ht="11.5"/>
    <row r="252" s="14" customFormat="1" ht="11.5"/>
    <row r="253" s="14" customFormat="1" ht="11.5"/>
    <row r="254" s="14" customFormat="1" ht="11.5"/>
    <row r="255" s="14" customFormat="1" ht="11.5"/>
    <row r="256" s="14" customFormat="1" ht="11.5"/>
    <row r="257" s="14" customFormat="1" ht="11.5"/>
    <row r="258" s="14" customFormat="1" ht="11.5"/>
    <row r="259" s="14" customFormat="1" ht="11.5"/>
    <row r="260" s="14" customFormat="1" ht="11.5"/>
    <row r="261" s="14" customFormat="1" ht="11.5"/>
    <row r="262" s="14" customFormat="1" ht="11.5"/>
    <row r="263" s="14" customFormat="1" ht="11.5"/>
    <row r="264" s="14" customFormat="1" ht="11.5"/>
    <row r="265" s="14" customFormat="1" ht="11.5"/>
    <row r="266" s="14" customFormat="1" ht="11.5"/>
    <row r="267" s="14" customFormat="1" ht="11.5"/>
    <row r="268" s="14" customFormat="1" ht="11.5"/>
    <row r="269" s="14" customFormat="1" ht="11.5"/>
    <row r="270" s="14" customFormat="1" ht="11.5"/>
    <row r="271" s="14" customFormat="1" ht="11.5"/>
    <row r="272" s="14" customFormat="1" ht="11.5"/>
    <row r="273" s="14" customFormat="1" ht="11.5"/>
    <row r="274" s="14" customFormat="1" ht="11.5"/>
    <row r="275" s="14" customFormat="1" ht="11.5"/>
    <row r="276" s="14" customFormat="1" ht="11.5"/>
    <row r="277" s="14" customFormat="1" ht="11.5"/>
    <row r="278" s="14" customFormat="1" ht="11.5"/>
    <row r="279" s="14" customFormat="1" ht="11.5"/>
    <row r="280" s="14" customFormat="1" ht="11.5"/>
    <row r="281" s="14" customFormat="1" ht="11.5"/>
    <row r="282" s="14" customFormat="1" ht="11.5"/>
    <row r="283" s="14" customFormat="1" ht="11.5"/>
    <row r="284" s="14" customFormat="1" ht="11.5"/>
    <row r="285" s="14" customFormat="1" ht="11.5"/>
    <row r="286" s="14" customFormat="1" ht="11.5"/>
    <row r="287" s="14" customFormat="1" ht="11.5"/>
    <row r="288" s="14" customFormat="1" ht="11.5"/>
    <row r="289" s="14" customFormat="1" ht="11.5"/>
    <row r="290" s="14" customFormat="1" ht="11.5"/>
    <row r="291" s="14" customFormat="1" ht="11.5"/>
    <row r="292" s="14" customFormat="1" ht="11.5"/>
    <row r="293" s="14" customFormat="1" ht="11.5"/>
    <row r="294" s="14" customFormat="1" ht="11.5"/>
    <row r="295" s="14" customFormat="1" ht="11.5"/>
    <row r="296" s="14" customFormat="1" ht="11.5"/>
    <row r="297" s="14" customFormat="1" ht="11.5"/>
    <row r="298" s="14" customFormat="1" ht="11.5"/>
    <row r="299" s="14" customFormat="1" ht="11.5"/>
    <row r="300" s="14" customFormat="1" ht="11.5"/>
    <row r="301" s="14" customFormat="1" ht="11.5"/>
    <row r="302" s="14" customFormat="1" ht="11.5"/>
    <row r="303" s="14" customFormat="1" ht="11.5"/>
    <row r="304" s="14" customFormat="1" ht="11.5"/>
    <row r="305" s="14" customFormat="1" ht="11.5"/>
    <row r="306" s="14" customFormat="1" ht="11.5"/>
    <row r="307" s="14" customFormat="1" ht="11.5"/>
    <row r="308" s="14" customFormat="1" ht="11.5"/>
    <row r="309" s="14" customFormat="1" ht="11.5"/>
    <row r="310" s="14" customFormat="1" ht="11.5"/>
    <row r="311" s="14" customFormat="1" ht="11.5"/>
    <row r="312" s="14" customFormat="1" ht="11.5"/>
    <row r="313" s="14" customFormat="1" ht="11.5"/>
    <row r="314" s="14" customFormat="1" ht="11.5"/>
    <row r="315" s="14" customFormat="1" ht="11.5"/>
    <row r="316" s="14" customFormat="1" ht="11.5"/>
    <row r="317" s="14" customFormat="1" ht="11.5"/>
    <row r="318" s="14" customFormat="1" ht="11.5"/>
    <row r="319" s="14" customFormat="1" ht="11.5"/>
    <row r="320" s="14" customFormat="1" ht="11.5"/>
    <row r="321" s="14" customFormat="1" ht="11.5"/>
    <row r="322" s="14" customFormat="1" ht="11.5"/>
    <row r="323" s="14" customFormat="1" ht="11.5"/>
    <row r="324" s="14" customFormat="1" ht="11.5"/>
    <row r="325" s="14" customFormat="1" ht="11.5"/>
    <row r="326" s="14" customFormat="1" ht="11.5"/>
    <row r="327" s="14" customFormat="1" ht="11.5"/>
    <row r="328" s="14" customFormat="1" ht="11.5"/>
    <row r="329" s="14" customFormat="1" ht="11.5"/>
    <row r="330" s="14" customFormat="1" ht="11.5"/>
    <row r="331" s="14" customFormat="1" ht="11.5"/>
    <row r="332" s="14" customFormat="1" ht="11.5"/>
    <row r="333" s="14" customFormat="1" ht="11.5"/>
    <row r="334" s="14" customFormat="1" ht="11.5"/>
    <row r="335" s="14" customFormat="1" ht="11.5"/>
    <row r="336" s="14" customFormat="1" ht="11.5"/>
    <row r="337" s="14" customFormat="1" ht="11.5"/>
    <row r="338" s="14" customFormat="1" ht="11.5"/>
    <row r="339" s="14" customFormat="1" ht="11.5"/>
    <row r="340" s="14" customFormat="1" ht="11.5"/>
    <row r="341" s="14" customFormat="1" ht="11.5"/>
    <row r="342" s="14" customFormat="1" ht="11.5"/>
    <row r="343" s="14" customFormat="1" ht="11.5"/>
    <row r="344" s="14" customFormat="1" ht="11.5"/>
    <row r="345" s="14" customFormat="1" ht="11.5"/>
    <row r="346" s="14" customFormat="1" ht="11.5"/>
    <row r="347" s="14" customFormat="1" ht="11.5"/>
    <row r="348" s="14" customFormat="1" ht="14.25" customHeight="1"/>
  </sheetData>
  <mergeCells count="42">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 ref="B3:L3"/>
    <mergeCell ref="B51:B63"/>
    <mergeCell ref="C51:C63"/>
    <mergeCell ref="E51:E63"/>
    <mergeCell ref="B77:B89"/>
    <mergeCell ref="C77:C89"/>
    <mergeCell ref="E77:E89"/>
    <mergeCell ref="B25:B37"/>
    <mergeCell ref="C25:C37"/>
    <mergeCell ref="E25:E37"/>
    <mergeCell ref="B64:B76"/>
    <mergeCell ref="C64:C76"/>
    <mergeCell ref="E64:E76"/>
    <mergeCell ref="P7:BC7"/>
    <mergeCell ref="P8:BC8"/>
    <mergeCell ref="G8:N8"/>
    <mergeCell ref="B38:B50"/>
    <mergeCell ref="C38:C50"/>
    <mergeCell ref="E38:E50"/>
    <mergeCell ref="B12:B24"/>
    <mergeCell ref="C12:C24"/>
    <mergeCell ref="B7:B11"/>
    <mergeCell ref="C7:C11"/>
    <mergeCell ref="D7:D11"/>
    <mergeCell ref="E7:E8"/>
    <mergeCell ref="G7:N7"/>
    <mergeCell ref="E12:E24"/>
  </mergeCells>
  <pageMargins left="0.7" right="0.7" top="0.75" bottom="0.75" header="0.3" footer="0.3"/>
  <headerFooter>
    <oddFooter>&amp;C_x000D_&amp;1#&amp;"Calibri"&amp;10&amp;K000000 OFFICIAL-InternalOnly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2ED19F8C356E43A8EBC78FA4A53F56" ma:contentTypeVersion="18" ma:contentTypeDescription="Create a new document." ma:contentTypeScope="" ma:versionID="58ad5debfc5a4f3ba338dc3fff48c9e0">
  <xsd:schema xmlns:xsd="http://www.w3.org/2001/XMLSchema" xmlns:xs="http://www.w3.org/2001/XMLSchema" xmlns:p="http://schemas.microsoft.com/office/2006/metadata/properties" xmlns:ns1="http://schemas.microsoft.com/sharepoint/v3" xmlns:ns2="c8505095-5a98-4f59-9e98-01c5c218823f" xmlns:ns3="5e4be705-bd4c-46ac-9c11-3bc97153eb36" targetNamespace="http://schemas.microsoft.com/office/2006/metadata/properties" ma:root="true" ma:fieldsID="077e5b60e178a069879d924dd6953465" ns1:_="" ns2:_="" ns3:_="">
    <xsd:import namespace="http://schemas.microsoft.com/sharepoint/v3"/>
    <xsd:import namespace="c8505095-5a98-4f59-9e98-01c5c218823f"/>
    <xsd:import namespace="5e4be705-bd4c-46ac-9c11-3bc97153eb36"/>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LengthInSecond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505095-5a98-4f59-9e98-01c5c21882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4be705-bd4c-46ac-9c11-3bc97153eb3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486b2e91-b51f-4659-b799-6054c3dc11d6}" ma:internalName="TaxCatchAll" ma:showField="CatchAllData" ma:web="5e4be705-bd4c-46ac-9c11-3bc97153eb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d="http://www.w3.org/2001/XMLSchema" xmlns:xsi="http://www.w3.org/2001/XMLSchema-instance" xmlns="http://www.boldonjames.com/2008/01/sie/internal/label" sislVersion="0" policy="973096ae-7329-4b3b-9368-47aeba6959e1" origin="userSelected"/>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5e4be705-bd4c-46ac-9c11-3bc97153eb36">
      <Value>2</Value>
    </TaxCatchAll>
    <SharedWithUsers xmlns="5e4be705-bd4c-46ac-9c11-3bc97153eb36">
      <UserInfo>
        <DisplayName>Rahmatullah Kawsary</DisplayName>
        <AccountId>153</AccountId>
        <AccountType/>
      </UserInfo>
      <UserInfo>
        <DisplayName>Robert Chisholm</DisplayName>
        <AccountId>249</AccountId>
        <AccountType/>
      </UserInfo>
      <UserInfo>
        <DisplayName>Arin Bhatti</DisplayName>
        <AccountId>835</AccountId>
        <AccountType/>
      </UserInfo>
      <UserInfo>
        <DisplayName>Ben Carlile</DisplayName>
        <AccountId>646</AccountId>
        <AccountType/>
      </UserInfo>
      <UserInfo>
        <DisplayName>Scott McDougall</DisplayName>
        <AccountId>155</AccountId>
        <AccountType/>
      </UserInfo>
      <UserInfo>
        <DisplayName>Joe De Vries Robbe</DisplayName>
        <AccountId>164</AccountId>
        <AccountType/>
      </UserInfo>
      <UserInfo>
        <DisplayName>Simon McKean</DisplayName>
        <AccountId>116</AccountId>
        <AccountType/>
      </UserInfo>
      <UserInfo>
        <DisplayName>Kathleen Minett</DisplayName>
        <AccountId>398</AccountId>
        <AccountType/>
      </UserInfo>
      <UserInfo>
        <DisplayName>Pietropaolo Vanin</DisplayName>
        <AccountId>855</AccountId>
        <AccountType/>
      </UserInfo>
      <UserInfo>
        <DisplayName>Christopher McDermott</DisplayName>
        <AccountId>131</AccountId>
        <AccountType/>
      </UserInfo>
      <UserInfo>
        <DisplayName>Aidan McKendry</DisplayName>
        <AccountId>125</AccountId>
        <AccountType/>
      </UserInfo>
    </SharedWithUsers>
    <lcf76f155ced4ddcb4097134ff3c332f xmlns="c8505095-5a98-4f59-9e98-01c5c218823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C83C74F-2FB2-4F27-A348-D47A703FD953}"/>
</file>

<file path=customXml/itemProps2.xml><?xml version="1.0" encoding="utf-8"?>
<ds:datastoreItem xmlns:ds="http://schemas.openxmlformats.org/officeDocument/2006/customXml" ds:itemID="{0E8A940C-DD2F-4C53-BD01-27D7F73E5252}">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5637199C-53E5-4F1E-9C69-4520F040E98D}">
  <ds:schemaRefs>
    <ds:schemaRef ds:uri="http://schemas.microsoft.com/sharepoint/v3/contenttype/forms"/>
  </ds:schemaRefs>
</ds:datastoreItem>
</file>

<file path=customXml/itemProps4.xml><?xml version="1.0" encoding="utf-8"?>
<ds:datastoreItem xmlns:ds="http://schemas.openxmlformats.org/officeDocument/2006/customXml" ds:itemID="{8532E323-C279-41EE-B2A8-530FC28242C1}">
  <ds:schemaRefs>
    <ds:schemaRef ds:uri="http://purl.org/dc/terms/"/>
    <ds:schemaRef ds:uri="2b832671-fbb7-4def-b3d2-006f97beaad3"/>
    <ds:schemaRef ds:uri="http://schemas.microsoft.com/office/2006/documentManagement/types"/>
    <ds:schemaRef ds:uri="0ce99671-f09b-4148-8a46-ffda6f023446"/>
    <ds:schemaRef ds:uri="http://schemas.openxmlformats.org/package/2006/metadata/core-properties"/>
    <ds:schemaRef ds:uri="http://schemas.microsoft.com/office/infopath/2007/PartnerControls"/>
    <ds:schemaRef ds:uri="http://purl.org/dc/elements/1.1/"/>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17</vt:i4>
      </vt:variant>
    </vt:vector>
  </HeadingPairs>
  <TitlesOfParts>
    <vt:vector size="17" baseType="lpstr">
      <vt:lpstr>Front sheet</vt:lpstr>
      <vt:lpstr>Notes</vt:lpstr>
      <vt:lpstr>1. Outputs=&gt;</vt:lpstr>
      <vt:lpstr>1a Network Cost Allowance-Gas</vt:lpstr>
      <vt:lpstr>2. Calculate=&gt;</vt:lpstr>
      <vt:lpstr>2a Map charges to elec regions</vt:lpstr>
      <vt:lpstr>2b Gas transmission</vt:lpstr>
      <vt:lpstr>2c ECN charge by LDZ</vt:lpstr>
      <vt:lpstr>2d Gas distribution</vt:lpstr>
      <vt:lpstr>3. Inputs=&gt;</vt:lpstr>
      <vt:lpstr>3a Demand</vt:lpstr>
      <vt:lpstr>3b Load factors</vt:lpstr>
      <vt:lpstr>3c Mappings</vt:lpstr>
      <vt:lpstr>3d NTS capacity by exit zone</vt:lpstr>
      <vt:lpstr>3e ECN charges</vt:lpstr>
      <vt:lpstr>3f NTS exit commodity charges</vt:lpstr>
      <vt:lpstr>3g Gas distribution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v1.12</dc:title>
  <dc:subject/>
  <dc:creator/>
  <cp:keywords/>
  <dc:description/>
  <cp:lastModifiedBy/>
  <cp:revision/>
  <dcterms:created xsi:type="dcterms:W3CDTF">2016-06-23T16:05:13Z</dcterms:created>
  <dcterms:modified xsi:type="dcterms:W3CDTF">2024-08-21T15:27:30Z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0x010100A12ED19F8C356E43A8EBC78FA4A53F56</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ies>
</file>