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fgemcloud-my.sharepoint.com/personal/nordin_zaoui_ofgem_gov_uk/Documents/Desktop/Docs for publication/"/>
    </mc:Choice>
  </mc:AlternateContent>
  <xr:revisionPtr revIDLastSave="3" documentId="11_A13A3E581A0280C94B860516705FED70213FA117" xr6:coauthVersionLast="47" xr6:coauthVersionMax="47" xr10:uidLastSave="{B3710A01-CAA2-41F0-A3A9-5CBDE3EF93A4}"/>
  <bookViews>
    <workbookView xWindow="-110" yWindow="-110" windowWidth="19420" windowHeight="10420" xr2:uid="{00000000-000D-0000-FFFF-FFFF00000000}"/>
  </bookViews>
  <sheets>
    <sheet name="template" sheetId="1" r:id="rId1"/>
  </sheets>
  <definedNames>
    <definedName name="_xlnm._FilterDatabase" localSheetId="0" hidden="1">template!$A$8:$XFA$39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  <c r="H34" i="1"/>
  <c r="H33" i="1"/>
  <c r="H31" i="1"/>
  <c r="H29" i="1"/>
  <c r="H20" i="1"/>
</calcChain>
</file>

<file path=xl/sharedStrings.xml><?xml version="1.0" encoding="utf-8"?>
<sst xmlns="http://schemas.openxmlformats.org/spreadsheetml/2006/main" count="221" uniqueCount="99">
  <si>
    <t xml:space="preserve"> </t>
  </si>
  <si>
    <t>Ofgem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</si>
  <si>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</si>
  <si>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</si>
  <si>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</si>
  <si>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</si>
  <si>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</si>
  <si>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</si>
  <si>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</si>
  <si>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</si>
  <si>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Description</t>
  </si>
  <si>
    <t>CORP SERVICES</t>
  </si>
  <si>
    <t>Ddat</t>
  </si>
  <si>
    <t>IT Services</t>
  </si>
  <si>
    <t>Data &amp; Digitilisation strategic Programme</t>
  </si>
  <si>
    <t>PHOENIX SOFTWARE LTD</t>
  </si>
  <si>
    <t>181503</t>
  </si>
  <si>
    <t>IT</t>
  </si>
  <si>
    <t>RETAIL</t>
  </si>
  <si>
    <t>Winter Schemes</t>
  </si>
  <si>
    <t>Consultancy Fees</t>
  </si>
  <si>
    <t>Energy Price Guarantee &amp; Alternative Fuel Payment</t>
  </si>
  <si>
    <t>MOORHOUSE CONSULTING LIMITED</t>
  </si>
  <si>
    <t>181419</t>
  </si>
  <si>
    <t>CONSULTANCY</t>
  </si>
  <si>
    <t>180964</t>
  </si>
  <si>
    <t>NETWORK</t>
  </si>
  <si>
    <t>Offshore Transmission Infrastructure</t>
  </si>
  <si>
    <t>OVE ARUP AND PARTNERS LTD</t>
  </si>
  <si>
    <t>181088</t>
  </si>
  <si>
    <t>D&amp;S</t>
  </si>
  <si>
    <t>Digital Delivery</t>
  </si>
  <si>
    <t>Made Tech Ltd</t>
  </si>
  <si>
    <t>181234</t>
  </si>
  <si>
    <t>Digital Services</t>
  </si>
  <si>
    <t>boxxe Limited</t>
  </si>
  <si>
    <t>181183</t>
  </si>
  <si>
    <t>Audit and Compliance</t>
  </si>
  <si>
    <t>BLACK &amp; VEATCH LTD</t>
  </si>
  <si>
    <t>181320</t>
  </si>
  <si>
    <t>Price Cap</t>
  </si>
  <si>
    <t>Price Protection</t>
  </si>
  <si>
    <t>181216</t>
  </si>
  <si>
    <t>181235</t>
  </si>
  <si>
    <t>FRC</t>
  </si>
  <si>
    <t>Intelligence &amp; Stability</t>
  </si>
  <si>
    <t>Online Services</t>
  </si>
  <si>
    <t>Retail Intelligence and Market Stability</t>
  </si>
  <si>
    <t>Moody's Analytics UK Ltd.</t>
  </si>
  <si>
    <t>181524</t>
  </si>
  <si>
    <t>180618</t>
  </si>
  <si>
    <t>EEI</t>
  </si>
  <si>
    <t>Enforcement/MIO</t>
  </si>
  <si>
    <t>Professional Services</t>
  </si>
  <si>
    <t>Enforcement</t>
  </si>
  <si>
    <t>PRICEWATERHOUSECOOPERS</t>
  </si>
  <si>
    <t>181297</t>
  </si>
  <si>
    <t>PROFESSIONAL SERVICES</t>
  </si>
  <si>
    <t>SERN</t>
  </si>
  <si>
    <t>ORE</t>
  </si>
  <si>
    <t>Consumer Research</t>
  </si>
  <si>
    <t>economists /office for research and economics</t>
  </si>
  <si>
    <t>IFF Research Limited</t>
  </si>
  <si>
    <t>180832</t>
  </si>
  <si>
    <t>Offshore Tender Rounds</t>
  </si>
  <si>
    <t>OFTO Tenders</t>
  </si>
  <si>
    <t>Smith Square Partners LLP</t>
  </si>
  <si>
    <t>181078</t>
  </si>
  <si>
    <t>FSP Consulting Services Ltd</t>
  </si>
  <si>
    <t>181209</t>
  </si>
  <si>
    <t>181077</t>
  </si>
  <si>
    <t>cyber spar</t>
  </si>
  <si>
    <t>RIC, Subscriptions &amp; Books</t>
  </si>
  <si>
    <t>Cyber SPAR</t>
  </si>
  <si>
    <t>CABINET OFFICE VOTES CASH A/C</t>
  </si>
  <si>
    <t>180929</t>
  </si>
  <si>
    <t>COMMUNICATION</t>
  </si>
  <si>
    <t>180101</t>
  </si>
  <si>
    <t>Software Assurance&amp;Maintenance</t>
  </si>
  <si>
    <t>CACI LTD</t>
  </si>
  <si>
    <t>181691</t>
  </si>
  <si>
    <t>180638</t>
  </si>
  <si>
    <t>EBSS</t>
  </si>
  <si>
    <t>EBSS Project (Ringfenced)</t>
  </si>
  <si>
    <t>181329</t>
  </si>
  <si>
    <t>180098</t>
  </si>
  <si>
    <t>181295</t>
  </si>
  <si>
    <t>RICARDO - AEA LTD</t>
  </si>
  <si>
    <t>181538</t>
  </si>
  <si>
    <t>Future Markets</t>
  </si>
  <si>
    <t>Future Retail Market</t>
  </si>
  <si>
    <t>BARINGA PARTNERS LTD</t>
  </si>
  <si>
    <t>181094</t>
  </si>
  <si>
    <t>179738</t>
  </si>
  <si>
    <t>181252</t>
  </si>
  <si>
    <t>180631</t>
  </si>
  <si>
    <t>181521</t>
  </si>
  <si>
    <t>Savanta Group Ltd</t>
  </si>
  <si>
    <t>179952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</si>
</sst>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7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1"/>
      <color rgb="FF000000"/>
      <name val="Calibri"/>
      <family val="2"/>
    </font>
    <font>
      <b/>
      <sz val="10"/>
      <color rgb="FF000000"/>
      <name val="Verdana"/>
      <family val="2"/>
    </font>
    <font>
      <sz val="11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17" fontId="0" fillId="0" borderId="0" xfId="0" applyNumberFormat="1"/>
    <xf numFmtId="4" fontId="0" fillId="0" borderId="0" xfId="0" applyNumberForma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4" fillId="0" borderId="0" xfId="0" applyFont="1"/>
    <xf numFmtId="0" fontId="5" fillId="0" borderId="4" xfId="0" applyFont="1" applyBorder="1"/>
    <xf numFmtId="0" fontId="5" fillId="0" borderId="5" xfId="0" applyFont="1" applyBorder="1"/>
    <xf numFmtId="14" fontId="5" fillId="0" borderId="5" xfId="0" applyNumberFormat="1" applyFont="1" applyBorder="1" applyAlignment="1">
      <alignment horizontal="right"/>
    </xf>
    <xf numFmtId="0" fontId="5" fillId="0" borderId="6" xfId="0" applyFont="1" applyBorder="1"/>
    <xf numFmtId="164" fontId="5" fillId="0" borderId="5" xfId="1" applyFont="1" applyFill="1" applyBorder="1" applyAlignment="1">
      <alignment horizontal="right" wrapText="1"/>
    </xf>
    <xf numFmtId="0" fontId="5" fillId="0" borderId="7" xfId="0" applyFont="1" applyBorder="1"/>
    <xf numFmtId="43" fontId="0" fillId="0" borderId="0" xfId="0" applyNumberFormat="1"/>
    <xf numFmtId="0" fontId="5" fillId="0" borderId="5" xfId="0" applyFont="1" applyBorder="1" applyAlignment="1">
      <alignment horizontal="left"/>
    </xf>
    <xf numFmtId="0" fontId="6" fillId="0" borderId="8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14" fontId="6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horizontal="left" vertical="center" wrapText="1"/>
    </xf>
    <xf numFmtId="164" fontId="6" fillId="0" borderId="6" xfId="1" applyFont="1" applyFill="1" applyBorder="1" applyAlignment="1">
      <alignment horizontal="right" wrapText="1"/>
    </xf>
    <xf numFmtId="0" fontId="6" fillId="0" borderId="9" xfId="0" applyFont="1" applyBorder="1" applyAlignment="1">
      <alignment vertical="center" wrapText="1"/>
    </xf>
    <xf numFmtId="0" fontId="5" fillId="0" borderId="8" xfId="0" applyFont="1" applyBorder="1"/>
    <xf numFmtId="14" fontId="5" fillId="0" borderId="6" xfId="0" applyNumberFormat="1" applyFont="1" applyBorder="1" applyAlignment="1">
      <alignment horizontal="right"/>
    </xf>
    <xf numFmtId="0" fontId="5" fillId="0" borderId="6" xfId="0" applyFont="1" applyBorder="1" applyAlignment="1">
      <alignment horizontal="left"/>
    </xf>
    <xf numFmtId="164" fontId="5" fillId="0" borderId="6" xfId="1" applyFont="1" applyFill="1" applyBorder="1" applyAlignment="1">
      <alignment horizontal="right" wrapText="1"/>
    </xf>
    <xf numFmtId="0" fontId="5" fillId="0" borderId="9" xfId="0" applyFont="1" applyBorder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1801091</xdr:colOff>
      <xdr:row>4</xdr:row>
      <xdr:rowOff>92364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34591" cy="785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autoPageBreaks="0"/>
  </sheetPr>
  <dimension ref="A6:K41"/>
  <sheetViews>
    <sheetView tabSelected="1" topLeftCell="A26" zoomScale="110" zoomScaleNormal="110" workbookViewId="0">
      <selection activeCell="C4" sqref="C4"/>
    </sheetView>
  </sheetViews>
  <sheetFormatPr defaultRowHeight="13.5" x14ac:dyDescent="0.3"/>
  <cols>
    <col min="1" max="1" width="16.15234375" bestFit="1" customWidth="1"/>
    <col min="2" max="2" width="24.15234375" customWidth="1"/>
    <col min="3" max="3" width="11.765625" bestFit="1" customWidth="1"/>
    <col min="4" max="4" width="23.15234375" bestFit="1" customWidth="1"/>
    <col min="5" max="5" width="32.84375" bestFit="1" customWidth="1"/>
    <col min="6" max="6" width="37.3828125" bestFit="1" customWidth="1"/>
    <col min="7" max="7" width="10.15234375" customWidth="1"/>
    <col min="8" max="8" width="14.4609375" bestFit="1" customWidth="1"/>
    <col min="9" max="9" width="21.61328125" customWidth="1"/>
  </cols>
  <sheetData>
    <row r="6" spans="1:11" ht="14.5" x14ac:dyDescent="0.35">
      <c r="A6" s="1" t="s">
        <v>0</v>
      </c>
      <c r="C6" s="2"/>
      <c r="D6" s="3" t="s">
        <v>1</v>
      </c>
      <c r="E6" s="4">
        <v>45170</v>
      </c>
      <c r="G6" s="2"/>
      <c r="H6" s="5"/>
      <c r="I6" s="1"/>
    </row>
    <row r="7" spans="1:11" ht="15" thickBot="1" x14ac:dyDescent="0.4">
      <c r="A7" s="1"/>
      <c r="C7" s="2"/>
      <c r="G7" s="2"/>
      <c r="H7" s="5"/>
      <c r="I7" s="1"/>
    </row>
    <row r="8" spans="1:11" s="11" customFormat="1" ht="28.5" customHeight="1" x14ac:dyDescent="0.25">
      <c r="A8" s="6" t="s">
        <v>2</v>
      </c>
      <c r="B8" s="7" t="s">
        <v>3</v>
      </c>
      <c r="C8" s="8" t="s">
        <v>4</v>
      </c>
      <c r="D8" s="7" t="s">
        <v>5</v>
      </c>
      <c r="E8" s="7" t="s">
        <v>6</v>
      </c>
      <c r="F8" s="7" t="s">
        <v>7</v>
      </c>
      <c r="G8" s="8" t="s">
        <v>8</v>
      </c>
      <c r="H8" s="9" t="s">
        <v>9</v>
      </c>
      <c r="I8" s="10" t="s">
        <v>10</v>
      </c>
    </row>
    <row r="9" spans="1:11" x14ac:dyDescent="0.3">
      <c r="A9" s="12" t="s">
        <v>11</v>
      </c>
      <c r="B9" s="13" t="s">
        <v>12</v>
      </c>
      <c r="C9" s="14">
        <v>45196</v>
      </c>
      <c r="D9" s="13" t="s">
        <v>13</v>
      </c>
      <c r="E9" s="13" t="s">
        <v>14</v>
      </c>
      <c r="F9" s="15" t="s">
        <v>15</v>
      </c>
      <c r="G9" s="13" t="s">
        <v>16</v>
      </c>
      <c r="H9" s="16">
        <v>163220.38</v>
      </c>
      <c r="I9" s="17" t="s">
        <v>17</v>
      </c>
      <c r="K9" s="18"/>
    </row>
    <row r="10" spans="1:11" x14ac:dyDescent="0.3">
      <c r="A10" s="12" t="s">
        <v>18</v>
      </c>
      <c r="B10" s="13" t="s">
        <v>19</v>
      </c>
      <c r="C10" s="14">
        <v>45198</v>
      </c>
      <c r="D10" s="13" t="s">
        <v>20</v>
      </c>
      <c r="E10" s="13" t="s">
        <v>21</v>
      </c>
      <c r="F10" s="15" t="s">
        <v>22</v>
      </c>
      <c r="G10" s="19" t="s">
        <v>23</v>
      </c>
      <c r="H10" s="16">
        <v>144501</v>
      </c>
      <c r="I10" s="17" t="s">
        <v>24</v>
      </c>
      <c r="K10" s="18"/>
    </row>
    <row r="11" spans="1:11" x14ac:dyDescent="0.3">
      <c r="A11" s="20" t="s">
        <v>11</v>
      </c>
      <c r="B11" s="21" t="s">
        <v>12</v>
      </c>
      <c r="C11" s="22">
        <v>45187</v>
      </c>
      <c r="D11" s="21" t="s">
        <v>13</v>
      </c>
      <c r="E11" s="21" t="s">
        <v>14</v>
      </c>
      <c r="F11" s="21" t="s">
        <v>15</v>
      </c>
      <c r="G11" s="23" t="s">
        <v>25</v>
      </c>
      <c r="H11" s="24">
        <v>133908.4</v>
      </c>
      <c r="I11" s="25" t="s">
        <v>17</v>
      </c>
      <c r="K11" s="18"/>
    </row>
    <row r="12" spans="1:11" x14ac:dyDescent="0.3">
      <c r="A12" s="26" t="s">
        <v>26</v>
      </c>
      <c r="B12" s="15" t="s">
        <v>27</v>
      </c>
      <c r="C12" s="27">
        <v>45187</v>
      </c>
      <c r="D12" s="15" t="s">
        <v>20</v>
      </c>
      <c r="E12" s="15" t="s">
        <v>27</v>
      </c>
      <c r="F12" s="15" t="s">
        <v>28</v>
      </c>
      <c r="G12" s="28" t="s">
        <v>29</v>
      </c>
      <c r="H12" s="29">
        <v>126908.39</v>
      </c>
      <c r="I12" s="30" t="s">
        <v>24</v>
      </c>
      <c r="K12" s="18"/>
    </row>
    <row r="13" spans="1:11" x14ac:dyDescent="0.3">
      <c r="A13" s="26" t="s">
        <v>30</v>
      </c>
      <c r="B13" s="15" t="s">
        <v>30</v>
      </c>
      <c r="C13" s="27">
        <v>45180</v>
      </c>
      <c r="D13" s="15" t="s">
        <v>20</v>
      </c>
      <c r="E13" s="15" t="s">
        <v>31</v>
      </c>
      <c r="F13" s="15" t="s">
        <v>32</v>
      </c>
      <c r="G13" s="15" t="s">
        <v>33</v>
      </c>
      <c r="H13" s="29">
        <v>112548</v>
      </c>
      <c r="I13" s="30" t="s">
        <v>24</v>
      </c>
    </row>
    <row r="14" spans="1:11" x14ac:dyDescent="0.3">
      <c r="A14" s="26" t="s">
        <v>11</v>
      </c>
      <c r="B14" s="15" t="s">
        <v>12</v>
      </c>
      <c r="C14" s="27">
        <v>45174</v>
      </c>
      <c r="D14" s="15" t="s">
        <v>13</v>
      </c>
      <c r="E14" s="15" t="s">
        <v>34</v>
      </c>
      <c r="F14" s="15" t="s">
        <v>35</v>
      </c>
      <c r="G14" s="15" t="s">
        <v>36</v>
      </c>
      <c r="H14" s="29">
        <v>104816.4</v>
      </c>
      <c r="I14" s="30" t="s">
        <v>17</v>
      </c>
    </row>
    <row r="15" spans="1:11" x14ac:dyDescent="0.3">
      <c r="A15" s="26" t="s">
        <v>30</v>
      </c>
      <c r="B15" s="15" t="s">
        <v>30</v>
      </c>
      <c r="C15" s="27">
        <v>45187</v>
      </c>
      <c r="D15" s="15" t="s">
        <v>20</v>
      </c>
      <c r="E15" s="15" t="s">
        <v>37</v>
      </c>
      <c r="F15" s="15" t="s">
        <v>38</v>
      </c>
      <c r="G15" s="15" t="s">
        <v>39</v>
      </c>
      <c r="H15" s="29">
        <v>85090.8</v>
      </c>
      <c r="I15" s="30" t="s">
        <v>24</v>
      </c>
    </row>
    <row r="16" spans="1:11" x14ac:dyDescent="0.3">
      <c r="A16" s="26" t="s">
        <v>18</v>
      </c>
      <c r="B16" s="15" t="s">
        <v>40</v>
      </c>
      <c r="C16" s="27">
        <v>45198</v>
      </c>
      <c r="D16" s="15" t="s">
        <v>20</v>
      </c>
      <c r="E16" s="15" t="s">
        <v>41</v>
      </c>
      <c r="F16" s="15" t="s">
        <v>22</v>
      </c>
      <c r="G16" s="15" t="s">
        <v>42</v>
      </c>
      <c r="H16" s="29">
        <v>83292</v>
      </c>
      <c r="I16" s="30" t="s">
        <v>24</v>
      </c>
    </row>
    <row r="17" spans="1:9" x14ac:dyDescent="0.3">
      <c r="A17" s="26" t="s">
        <v>30</v>
      </c>
      <c r="B17" s="15" t="s">
        <v>30</v>
      </c>
      <c r="C17" s="27">
        <v>45188</v>
      </c>
      <c r="D17" s="15" t="s">
        <v>20</v>
      </c>
      <c r="E17" s="15" t="s">
        <v>31</v>
      </c>
      <c r="F17" s="15" t="s">
        <v>32</v>
      </c>
      <c r="G17" s="15" t="s">
        <v>43</v>
      </c>
      <c r="H17" s="29">
        <v>69000</v>
      </c>
      <c r="I17" s="30" t="s">
        <v>24</v>
      </c>
    </row>
    <row r="18" spans="1:9" x14ac:dyDescent="0.3">
      <c r="A18" s="26" t="s">
        <v>44</v>
      </c>
      <c r="B18" t="s">
        <v>45</v>
      </c>
      <c r="C18" s="27">
        <v>45189</v>
      </c>
      <c r="D18" s="15" t="s">
        <v>46</v>
      </c>
      <c r="E18" s="15" t="s">
        <v>47</v>
      </c>
      <c r="F18" s="15" t="s">
        <v>48</v>
      </c>
      <c r="G18" s="15" t="s">
        <v>49</v>
      </c>
      <c r="H18" s="29">
        <v>63774</v>
      </c>
      <c r="I18" s="30" t="s">
        <v>17</v>
      </c>
    </row>
    <row r="19" spans="1:9" x14ac:dyDescent="0.3">
      <c r="A19" s="26" t="s">
        <v>18</v>
      </c>
      <c r="B19" s="15" t="s">
        <v>40</v>
      </c>
      <c r="C19" s="27">
        <v>45198</v>
      </c>
      <c r="D19" s="15" t="s">
        <v>20</v>
      </c>
      <c r="E19" s="15" t="s">
        <v>41</v>
      </c>
      <c r="F19" s="15" t="s">
        <v>22</v>
      </c>
      <c r="G19" s="15" t="s">
        <v>50</v>
      </c>
      <c r="H19" s="29">
        <v>59328</v>
      </c>
      <c r="I19" s="30" t="s">
        <v>24</v>
      </c>
    </row>
    <row r="20" spans="1:9" x14ac:dyDescent="0.3">
      <c r="A20" s="26" t="s">
        <v>51</v>
      </c>
      <c r="B20" s="15" t="s">
        <v>52</v>
      </c>
      <c r="C20" s="27">
        <v>45180</v>
      </c>
      <c r="D20" s="15" t="s">
        <v>53</v>
      </c>
      <c r="E20" s="15" t="s">
        <v>54</v>
      </c>
      <c r="F20" s="15" t="s">
        <v>55</v>
      </c>
      <c r="G20" s="15" t="s">
        <v>56</v>
      </c>
      <c r="H20" s="29">
        <f>59104+11820.8</f>
        <v>70924.800000000003</v>
      </c>
      <c r="I20" s="30" t="s">
        <v>57</v>
      </c>
    </row>
    <row r="21" spans="1:9" x14ac:dyDescent="0.3">
      <c r="A21" s="26" t="s">
        <v>58</v>
      </c>
      <c r="B21" s="15" t="s">
        <v>59</v>
      </c>
      <c r="C21" s="27">
        <v>45188</v>
      </c>
      <c r="D21" s="15" t="s">
        <v>60</v>
      </c>
      <c r="E21" s="15" t="s">
        <v>61</v>
      </c>
      <c r="F21" s="15" t="s">
        <v>62</v>
      </c>
      <c r="G21" s="15" t="s">
        <v>63</v>
      </c>
      <c r="H21" s="29">
        <v>57515.21</v>
      </c>
      <c r="I21" s="30" t="s">
        <v>24</v>
      </c>
    </row>
    <row r="22" spans="1:9" x14ac:dyDescent="0.3">
      <c r="A22" s="26" t="s">
        <v>26</v>
      </c>
      <c r="B22" s="15" t="s">
        <v>64</v>
      </c>
      <c r="C22" s="27">
        <v>45175</v>
      </c>
      <c r="D22" s="15" t="s">
        <v>20</v>
      </c>
      <c r="E22" s="15" t="s">
        <v>65</v>
      </c>
      <c r="F22" s="15" t="s">
        <v>66</v>
      </c>
      <c r="G22" s="15" t="s">
        <v>67</v>
      </c>
      <c r="H22" s="29">
        <v>56717.97</v>
      </c>
      <c r="I22" s="30" t="s">
        <v>24</v>
      </c>
    </row>
    <row r="23" spans="1:9" x14ac:dyDescent="0.3">
      <c r="A23" s="26" t="s">
        <v>11</v>
      </c>
      <c r="B23" s="15" t="s">
        <v>12</v>
      </c>
      <c r="C23" s="27">
        <v>45187</v>
      </c>
      <c r="D23" s="15" t="s">
        <v>13</v>
      </c>
      <c r="E23" s="15" t="s">
        <v>34</v>
      </c>
      <c r="F23" s="15" t="s">
        <v>68</v>
      </c>
      <c r="G23" s="15" t="s">
        <v>69</v>
      </c>
      <c r="H23" s="29">
        <v>47828.15</v>
      </c>
      <c r="I23" s="30" t="s">
        <v>17</v>
      </c>
    </row>
    <row r="24" spans="1:9" x14ac:dyDescent="0.3">
      <c r="A24" s="26" t="s">
        <v>26</v>
      </c>
      <c r="B24" s="15" t="s">
        <v>64</v>
      </c>
      <c r="C24" s="27">
        <v>45175</v>
      </c>
      <c r="D24" s="15" t="s">
        <v>20</v>
      </c>
      <c r="E24" s="15" t="s">
        <v>65</v>
      </c>
      <c r="F24" s="15" t="s">
        <v>66</v>
      </c>
      <c r="G24" s="15" t="s">
        <v>70</v>
      </c>
      <c r="H24" s="29">
        <v>44113.8</v>
      </c>
      <c r="I24" s="30" t="s">
        <v>24</v>
      </c>
    </row>
    <row r="25" spans="1:9" x14ac:dyDescent="0.3">
      <c r="A25" s="26" t="s">
        <v>11</v>
      </c>
      <c r="B25" s="15" t="s">
        <v>71</v>
      </c>
      <c r="C25" s="27">
        <v>45197</v>
      </c>
      <c r="D25" s="15" t="s">
        <v>72</v>
      </c>
      <c r="E25" s="15" t="s">
        <v>73</v>
      </c>
      <c r="F25" s="15" t="s">
        <v>74</v>
      </c>
      <c r="G25" s="15" t="s">
        <v>75</v>
      </c>
      <c r="H25" s="29">
        <v>43200</v>
      </c>
      <c r="I25" s="30" t="s">
        <v>76</v>
      </c>
    </row>
    <row r="26" spans="1:9" x14ac:dyDescent="0.3">
      <c r="A26" s="26" t="s">
        <v>11</v>
      </c>
      <c r="B26" s="15" t="s">
        <v>12</v>
      </c>
      <c r="C26" s="27">
        <v>45187</v>
      </c>
      <c r="D26" s="15" t="s">
        <v>13</v>
      </c>
      <c r="E26" s="15" t="s">
        <v>34</v>
      </c>
      <c r="F26" s="15" t="s">
        <v>68</v>
      </c>
      <c r="G26" s="15" t="s">
        <v>77</v>
      </c>
      <c r="H26" s="29">
        <v>42429</v>
      </c>
      <c r="I26" s="30" t="s">
        <v>17</v>
      </c>
    </row>
    <row r="27" spans="1:9" x14ac:dyDescent="0.3">
      <c r="A27" s="26" t="s">
        <v>11</v>
      </c>
      <c r="B27" s="15" t="s">
        <v>12</v>
      </c>
      <c r="C27" s="27">
        <v>45198</v>
      </c>
      <c r="D27" s="15" t="s">
        <v>78</v>
      </c>
      <c r="E27" s="15" t="s">
        <v>34</v>
      </c>
      <c r="F27" s="15" t="s">
        <v>79</v>
      </c>
      <c r="G27" s="15" t="s">
        <v>80</v>
      </c>
      <c r="H27" s="29">
        <v>39868.61</v>
      </c>
      <c r="I27" s="30" t="s">
        <v>17</v>
      </c>
    </row>
    <row r="28" spans="1:9" x14ac:dyDescent="0.3">
      <c r="A28" s="26" t="s">
        <v>11</v>
      </c>
      <c r="B28" s="15" t="s">
        <v>12</v>
      </c>
      <c r="C28" s="27">
        <v>45187</v>
      </c>
      <c r="D28" s="15" t="s">
        <v>13</v>
      </c>
      <c r="E28" s="15" t="s">
        <v>34</v>
      </c>
      <c r="F28" s="15" t="s">
        <v>68</v>
      </c>
      <c r="G28" s="15" t="s">
        <v>81</v>
      </c>
      <c r="H28" s="29">
        <v>37596.43</v>
      </c>
      <c r="I28" s="30" t="s">
        <v>17</v>
      </c>
    </row>
    <row r="29" spans="1:9" x14ac:dyDescent="0.3">
      <c r="A29" s="26" t="s">
        <v>18</v>
      </c>
      <c r="B29" s="15" t="s">
        <v>82</v>
      </c>
      <c r="C29" s="27">
        <v>45191</v>
      </c>
      <c r="D29" s="15" t="s">
        <v>20</v>
      </c>
      <c r="E29" s="15" t="s">
        <v>83</v>
      </c>
      <c r="F29" s="15" t="s">
        <v>55</v>
      </c>
      <c r="G29" s="15" t="s">
        <v>84</v>
      </c>
      <c r="H29" s="29">
        <f>37243.7+7448.74</f>
        <v>44692.439999999995</v>
      </c>
      <c r="I29" s="30" t="s">
        <v>24</v>
      </c>
    </row>
    <row r="30" spans="1:9" x14ac:dyDescent="0.3">
      <c r="A30" s="26" t="s">
        <v>11</v>
      </c>
      <c r="B30" s="15" t="s">
        <v>12</v>
      </c>
      <c r="C30" s="27">
        <v>45187</v>
      </c>
      <c r="D30" s="15" t="s">
        <v>13</v>
      </c>
      <c r="E30" s="15" t="s">
        <v>34</v>
      </c>
      <c r="F30" s="15" t="s">
        <v>68</v>
      </c>
      <c r="G30" s="28" t="s">
        <v>85</v>
      </c>
      <c r="H30" s="29">
        <v>35164.370000000003</v>
      </c>
      <c r="I30" s="30" t="s">
        <v>17</v>
      </c>
    </row>
    <row r="31" spans="1:9" x14ac:dyDescent="0.3">
      <c r="A31" s="26" t="s">
        <v>11</v>
      </c>
      <c r="B31" s="15" t="s">
        <v>12</v>
      </c>
      <c r="C31" s="27">
        <v>45190</v>
      </c>
      <c r="D31" s="15" t="s">
        <v>78</v>
      </c>
      <c r="E31" s="15" t="s">
        <v>34</v>
      </c>
      <c r="F31" s="15" t="s">
        <v>15</v>
      </c>
      <c r="G31" s="28" t="s">
        <v>86</v>
      </c>
      <c r="H31" s="29">
        <f>35000+7000</f>
        <v>42000</v>
      </c>
      <c r="I31" s="30" t="s">
        <v>17</v>
      </c>
    </row>
    <row r="32" spans="1:9" x14ac:dyDescent="0.3">
      <c r="A32" s="26" t="s">
        <v>30</v>
      </c>
      <c r="B32" s="15" t="s">
        <v>30</v>
      </c>
      <c r="C32" s="27">
        <v>45189</v>
      </c>
      <c r="D32" s="15" t="s">
        <v>20</v>
      </c>
      <c r="E32" s="15" t="s">
        <v>37</v>
      </c>
      <c r="F32" s="15" t="s">
        <v>87</v>
      </c>
      <c r="G32" s="28" t="s">
        <v>88</v>
      </c>
      <c r="H32" s="29">
        <v>28603</v>
      </c>
      <c r="I32" s="30" t="s">
        <v>24</v>
      </c>
    </row>
    <row r="33" spans="1:9" x14ac:dyDescent="0.3">
      <c r="A33" s="26" t="s">
        <v>18</v>
      </c>
      <c r="B33" s="15" t="s">
        <v>89</v>
      </c>
      <c r="C33" s="27">
        <v>45191</v>
      </c>
      <c r="D33" s="15" t="s">
        <v>53</v>
      </c>
      <c r="E33" s="15" t="s">
        <v>90</v>
      </c>
      <c r="F33" s="15" t="s">
        <v>91</v>
      </c>
      <c r="G33" s="28" t="s">
        <v>92</v>
      </c>
      <c r="H33" s="29">
        <f>27560+5512</f>
        <v>33072</v>
      </c>
      <c r="I33" s="30" t="s">
        <v>57</v>
      </c>
    </row>
    <row r="34" spans="1:9" x14ac:dyDescent="0.3">
      <c r="A34" s="26" t="s">
        <v>18</v>
      </c>
      <c r="B34" s="15" t="s">
        <v>89</v>
      </c>
      <c r="C34" s="27">
        <v>45191</v>
      </c>
      <c r="D34" s="15" t="s">
        <v>20</v>
      </c>
      <c r="E34" s="15" t="s">
        <v>90</v>
      </c>
      <c r="F34" s="15" t="s">
        <v>91</v>
      </c>
      <c r="G34" s="28" t="s">
        <v>93</v>
      </c>
      <c r="H34" s="29">
        <f>26600+5320</f>
        <v>31920</v>
      </c>
      <c r="I34" s="30" t="s">
        <v>24</v>
      </c>
    </row>
    <row r="35" spans="1:9" x14ac:dyDescent="0.3">
      <c r="A35" s="26" t="s">
        <v>30</v>
      </c>
      <c r="B35" s="15" t="s">
        <v>30</v>
      </c>
      <c r="C35" s="27">
        <v>45178</v>
      </c>
      <c r="D35" s="15" t="s">
        <v>20</v>
      </c>
      <c r="E35" s="15" t="s">
        <v>37</v>
      </c>
      <c r="F35" s="15" t="s">
        <v>87</v>
      </c>
      <c r="G35" s="28" t="s">
        <v>94</v>
      </c>
      <c r="H35" s="29">
        <v>25295.5</v>
      </c>
      <c r="I35" s="30" t="s">
        <v>24</v>
      </c>
    </row>
    <row r="36" spans="1:9" x14ac:dyDescent="0.3">
      <c r="A36" s="26" t="s">
        <v>11</v>
      </c>
      <c r="B36" s="15" t="s">
        <v>12</v>
      </c>
      <c r="C36" s="27">
        <v>45187</v>
      </c>
      <c r="D36" s="15" t="s">
        <v>13</v>
      </c>
      <c r="E36" s="15" t="s">
        <v>34</v>
      </c>
      <c r="F36" s="15" t="s">
        <v>68</v>
      </c>
      <c r="G36" s="28" t="s">
        <v>95</v>
      </c>
      <c r="H36" s="29">
        <v>25231.03</v>
      </c>
      <c r="I36" s="30" t="s">
        <v>17</v>
      </c>
    </row>
    <row r="37" spans="1:9" x14ac:dyDescent="0.3">
      <c r="A37" s="26" t="s">
        <v>18</v>
      </c>
      <c r="B37" s="15" t="s">
        <v>40</v>
      </c>
      <c r="C37" s="27">
        <v>45188</v>
      </c>
      <c r="D37" s="15" t="s">
        <v>20</v>
      </c>
      <c r="E37" s="15" t="s">
        <v>41</v>
      </c>
      <c r="F37" s="15" t="s">
        <v>91</v>
      </c>
      <c r="G37" s="28" t="s">
        <v>96</v>
      </c>
      <c r="H37" s="29">
        <f>24590+4918</f>
        <v>29508</v>
      </c>
      <c r="I37" s="30" t="s">
        <v>24</v>
      </c>
    </row>
    <row r="38" spans="1:9" x14ac:dyDescent="0.3">
      <c r="A38" s="26" t="s">
        <v>18</v>
      </c>
      <c r="B38" s="15" t="s">
        <v>89</v>
      </c>
      <c r="C38" s="27">
        <v>45191</v>
      </c>
      <c r="D38" s="15" t="s">
        <v>60</v>
      </c>
      <c r="E38" s="15" t="s">
        <v>90</v>
      </c>
      <c r="F38" s="15" t="s">
        <v>97</v>
      </c>
      <c r="G38" s="28" t="s">
        <v>98</v>
      </c>
      <c r="H38" s="29">
        <v>24250</v>
      </c>
      <c r="I38" s="30" t="s">
        <v>24</v>
      </c>
    </row>
    <row r="39" spans="1:9" x14ac:dyDescent="0.3">
      <c r="A39" s="26"/>
      <c r="B39" s="15"/>
      <c r="C39" s="27"/>
      <c r="D39" s="15"/>
      <c r="E39" s="15"/>
      <c r="F39" s="15"/>
      <c r="G39" s="28"/>
      <c r="H39" s="29"/>
      <c r="I39" s="30"/>
    </row>
    <row r="41" spans="1:9" x14ac:dyDescent="0.3">
      <c r="H41" s="31"/>
    </row>
  </sheetData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9DD57F796B0E439C68745B3DEDC0DE" ma:contentTypeVersion="14" ma:contentTypeDescription="Create a new document." ma:contentTypeScope="" ma:versionID="70f3cdbcb0c67aaca283fa3c38508aa8">
  <xsd:schema xmlns:xsd="http://www.w3.org/2001/XMLSchema" xmlns:xs="http://www.w3.org/2001/XMLSchema" xmlns:p="http://schemas.microsoft.com/office/2006/metadata/properties" xmlns:ns1="http://schemas.microsoft.com/sharepoint/v3" xmlns:ns3="02c2ce50-30dd-466c-a69a-0f7be8df5d60" xmlns:ns4="ed566c19-3bf5-4f48-93af-e9971503bdcf" targetNamespace="http://schemas.microsoft.com/office/2006/metadata/properties" ma:root="true" ma:fieldsID="a6de259571a427d50bf768622968ec46" ns1:_="" ns3:_="" ns4:_="">
    <xsd:import namespace="http://schemas.microsoft.com/sharepoint/v3"/>
    <xsd:import namespace="02c2ce50-30dd-466c-a69a-0f7be8df5d60"/>
    <xsd:import namespace="ed566c19-3bf5-4f48-93af-e9971503bdc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1:_ip_UnifiedCompliancePolicyProperties" minOccurs="0"/>
                <xsd:element ref="ns1:_ip_UnifiedCompliancePolicyUIActio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c2ce50-30dd-466c-a69a-0f7be8df5d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566c19-3bf5-4f48-93af-e9971503bd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ed566c19-3bf5-4f48-93af-e9971503bdcf" xsi:nil="true"/>
  </documentManagement>
</p:properties>
</file>

<file path=customXml/item4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/>
</file>

<file path=customXml/itemProps1.xml><?xml version="1.0" encoding="utf-8"?>
<ds:datastoreItem xmlns:ds="http://schemas.openxmlformats.org/officeDocument/2006/customXml" ds:itemID="{C95640FF-8223-4E10-9054-5E8D32EBAA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2c2ce50-30dd-466c-a69a-0f7be8df5d60"/>
    <ds:schemaRef ds:uri="ed566c19-3bf5-4f48-93af-e9971503bd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030C1E-AAC8-456A-AB29-69E9027A22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CBB7F2-3DF3-4BF4-BAF8-EEAEC26AF205}">
  <ds:schemaRefs>
    <ds:schemaRef ds:uri="http://www.w3.org/XML/1998/namespace"/>
    <ds:schemaRef ds:uri="02c2ce50-30dd-466c-a69a-0f7be8df5d60"/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ed566c19-3bf5-4f48-93af-e9971503bdcf"/>
    <ds:schemaRef ds:uri="http://schemas.microsoft.com/sharepoint/v3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444D84B9-EEF5-4A1F-A7FE-B2D0B7E5217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>Ofgem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Renate Hughes</dc:creator>
  <cp:lastModifiedBy>Nordin Zaoui</cp:lastModifiedBy>
  <dcterms:created xsi:type="dcterms:W3CDTF">2023-12-22T10:00:43Z</dcterms:created>
  <dcterms:modified xsi:type="dcterms:W3CDTF">2024-01-03T10:56:08Z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0x010100A59DD57F796B0E439C68745B3DEDC0DE</vt:lpwstr>
  </property>
  <property fmtid="{D5CDD505-2E9C-101B-9397-08002B2CF9AE}" pid="3" name="docIndexRef">
    <vt:lpwstr>38899a18-c6fc-435e-8805-707d6cad6161</vt:lpwstr>
  </property>
  <property fmtid="{D5CDD505-2E9C-101B-9397-08002B2CF9AE}" pid="4" name="bjDocumentSecurityLabel">
    <vt:lpwstr>This item has no classification</vt:lpwstr>
  </property>
  <property fmtid="{D5CDD505-2E9C-101B-9397-08002B2CF9AE}" pid="5" name="bjSaver">
    <vt:lpwstr>soBqA5sYmb9rrYnkuICBg3Qsu1ycvIYP</vt:lpwstr>
  </property>
  <property fmtid="{D5CDD505-2E9C-101B-9397-08002B2CF9AE}" pid="6" name="bjClsUserRVM">
    <vt:lpwstr>[]</vt:lpwstr>
  </property>
</Properties>
</file>