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boothc\Desktop\Web publications\"/>
    </mc:Choice>
  </mc:AlternateContent>
  <xr:revisionPtr revIDLastSave="0" documentId="13_ncr:1_{0D23A221-3D23-4590-8FAA-AD09388D9EE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template" sheetId="1" r:id="rId1"/>
  </sheets>
  <definedNames>
    <definedName name="_xlnm._FilterDatabase" localSheetId="0" hidden="1">template!$A$8:$XFA$30</definedName>
  </definedNames>
  <calcPr calcId="19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8" i="1" l="1"/>
  <c r="H25" i="1"/>
  <c r="H22" i="1"/>
  <c r="H21" i="1"/>
  <c r="H18" i="1"/>
  <c r="H12" i="1"/>
  <c r="H11" i="1"/>
  <c r="H10" i="1"/>
</calcChain>
</file>

<file path=xl/sharedStrings.xml><?xml version="1.0" encoding="utf-8"?>
<sst xmlns="http://schemas.openxmlformats.org/spreadsheetml/2006/main" count="165" uniqueCount="100">
  <si>
    <t xml:space="preserve"> </t>
  </si>
  <si>
    <t>Ofgem</t>
  </si>
  <si>
    <t>Department family</t>
  </si>
  <si>
    <t>Entity</t>
  </si>
  <si>
    <t>Date</t>
  </si>
  <si>
    <t>Expense type</t>
  </si>
  <si>
    <t>Expense area</t>
  </si>
  <si>
    <t>Supplier</t>
  </si>
  <si>
    <t>Transaction number</t>
  </si>
  <si>
    <t>Amount</t>
  </si>
  <si>
    <t>Description</t>
  </si>
  <si>
    <t>RETAIL</t>
  </si>
  <si>
    <t>Winter Schemes</t>
  </si>
  <si>
    <t>Consultancy Fees</t>
  </si>
  <si>
    <t>Energy Price Guarantee &amp; Alternative Fuel Payment</t>
  </si>
  <si>
    <t>MOORHOUSE CONSULTING LIMITED</t>
  </si>
  <si>
    <t>179823</t>
  </si>
  <si>
    <t>CONSULTANCY</t>
  </si>
  <si>
    <t>ESM&amp;S</t>
  </si>
  <si>
    <t>Market Design</t>
  </si>
  <si>
    <t>Wholesale market reform &amp; Charging arrangments</t>
  </si>
  <si>
    <t>FTI Consulting</t>
  </si>
  <si>
    <t>177702</t>
  </si>
  <si>
    <t>EEI</t>
  </si>
  <si>
    <t>Enforcement/MIO</t>
  </si>
  <si>
    <t>Professional Services</t>
  </si>
  <si>
    <t>Enforcement</t>
  </si>
  <si>
    <t>PRICEWATERHOUSECOOPERS</t>
  </si>
  <si>
    <t>179570</t>
  </si>
  <si>
    <t>PROFESSIONAL SERVICES</t>
  </si>
  <si>
    <t>Energy Bill Relief Scheme For Business</t>
  </si>
  <si>
    <t>BARINGA PARTNERS LTD</t>
  </si>
  <si>
    <t>179666</t>
  </si>
  <si>
    <t>CORP SERVICES</t>
  </si>
  <si>
    <t>Finance, Risk and Procurement</t>
  </si>
  <si>
    <t>Online Services</t>
  </si>
  <si>
    <t>Finance &amp; Risk Management</t>
  </si>
  <si>
    <t>Riskonnect Active Risk Limited</t>
  </si>
  <si>
    <t>178770</t>
  </si>
  <si>
    <t>IT</t>
  </si>
  <si>
    <t>NETWORK</t>
  </si>
  <si>
    <t>Offshore Transmission Infrastructure</t>
  </si>
  <si>
    <t>OVE ARUP AND PARTNERS LTD</t>
  </si>
  <si>
    <t>179605</t>
  </si>
  <si>
    <t>D&amp;S</t>
  </si>
  <si>
    <t>Audit and Compliance</t>
  </si>
  <si>
    <t>RICARDO - AEA LTD</t>
  </si>
  <si>
    <t>179380</t>
  </si>
  <si>
    <t>Offshore Tender Rounds</t>
  </si>
  <si>
    <t>OFTO Tenders</t>
  </si>
  <si>
    <t>Smith Square Partners LLP</t>
  </si>
  <si>
    <t>179142</t>
  </si>
  <si>
    <t>Staff Travel - Other</t>
  </si>
  <si>
    <t>REDFERN TRAVEL LTD</t>
  </si>
  <si>
    <t>179703</t>
  </si>
  <si>
    <t>STAFF TRAVEL</t>
  </si>
  <si>
    <t>Retail Policy</t>
  </si>
  <si>
    <t>Current Retail Market Policy</t>
  </si>
  <si>
    <t>179439</t>
  </si>
  <si>
    <t>Estates</t>
  </si>
  <si>
    <t>Building Rent</t>
  </si>
  <si>
    <t>Building Services</t>
  </si>
  <si>
    <t>City Property Glasgow (Investments) LLP</t>
  </si>
  <si>
    <t>179830</t>
  </si>
  <si>
    <t>ESTATES</t>
  </si>
  <si>
    <t>Digital Delivery</t>
  </si>
  <si>
    <t>Capgemini UK PLC</t>
  </si>
  <si>
    <t>179573</t>
  </si>
  <si>
    <t>Future Markets</t>
  </si>
  <si>
    <t>Future Retail Market</t>
  </si>
  <si>
    <t>179696</t>
  </si>
  <si>
    <t>FRC</t>
  </si>
  <si>
    <t>Intelligence &amp; Stability</t>
  </si>
  <si>
    <t>Retail Intelligence and Market Stability</t>
  </si>
  <si>
    <t>179668</t>
  </si>
  <si>
    <t>Ddat</t>
  </si>
  <si>
    <t>Software Assurance&amp;Maintenance</t>
  </si>
  <si>
    <t>Digital Services</t>
  </si>
  <si>
    <t>BLUEFORT SECURITY LTD</t>
  </si>
  <si>
    <t>179423</t>
  </si>
  <si>
    <t>IT Services</t>
  </si>
  <si>
    <t>FSP Consulting Services Ltd</t>
  </si>
  <si>
    <t>179461</t>
  </si>
  <si>
    <t>Financial Resilience</t>
  </si>
  <si>
    <t>Financial Resilience and Controls</t>
  </si>
  <si>
    <t>DENTONS UKMEA LLP</t>
  </si>
  <si>
    <t>179391</t>
  </si>
  <si>
    <t>Matrix Booking Limited</t>
  </si>
  <si>
    <t>179676</t>
  </si>
  <si>
    <t>179442</t>
  </si>
  <si>
    <t>Operational Delivery</t>
  </si>
  <si>
    <t>DELOITTE LLP (No 2 Receipts)</t>
  </si>
  <si>
    <t>179867</t>
  </si>
  <si>
    <t>Data &amp; Digitilisation strategic Programme</t>
  </si>
  <si>
    <t>01-GTT EMEA Ltd</t>
  </si>
  <si>
    <t>179828</t>
  </si>
  <si>
    <t>Glasgow Contractors</t>
  </si>
  <si>
    <t>10 South Colonade</t>
  </si>
  <si>
    <t>Government Property Agency</t>
  </si>
  <si>
    <t>179831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</si>
</sst>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.00_);_(* \(#,##0.00\);_(* &quot;-&quot;??_);_(@_)"/>
  </numFmts>
  <fonts count="7" x14ac:knownFonts="1">
    <font>
      <sz val="10"/>
      <color theme="1"/>
      <name val="Verdana"/>
      <family val="2"/>
    </font>
    <font>
      <sz val="10"/>
      <color theme="1"/>
      <name val="Verdana"/>
      <family val="2"/>
    </font>
    <font>
      <b/>
      <sz val="11"/>
      <color rgb="FF000000"/>
      <name val="Calibri"/>
      <family val="2"/>
    </font>
    <font>
      <b/>
      <sz val="10"/>
      <color rgb="FF000000"/>
      <name val="Verdana"/>
      <family val="2"/>
    </font>
    <font>
      <sz val="11"/>
      <color theme="1"/>
      <name val="Verdana"/>
      <family val="2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3" fillId="0" borderId="0" xfId="0" applyFont="1"/>
    <xf numFmtId="17" fontId="0" fillId="0" borderId="0" xfId="0" applyNumberFormat="1"/>
    <xf numFmtId="4" fontId="0" fillId="0" borderId="0" xfId="0" applyNumberFormat="1" applyAlignment="1">
      <alignment horizontal="center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4" fillId="0" borderId="0" xfId="0" applyFont="1"/>
    <xf numFmtId="0" fontId="5" fillId="0" borderId="4" xfId="0" applyFont="1" applyBorder="1"/>
    <xf numFmtId="0" fontId="5" fillId="0" borderId="5" xfId="0" applyFont="1" applyBorder="1"/>
    <xf numFmtId="14" fontId="5" fillId="0" borderId="5" xfId="0" applyNumberFormat="1" applyFont="1" applyBorder="1" applyAlignment="1">
      <alignment horizontal="right"/>
    </xf>
    <xf numFmtId="0" fontId="5" fillId="0" borderId="6" xfId="0" applyFont="1" applyBorder="1"/>
    <xf numFmtId="164" fontId="5" fillId="0" borderId="5" xfId="1" applyFont="1" applyFill="1" applyBorder="1" applyAlignment="1">
      <alignment horizontal="right" wrapText="1"/>
    </xf>
    <xf numFmtId="0" fontId="5" fillId="0" borderId="7" xfId="0" applyFont="1" applyBorder="1"/>
    <xf numFmtId="43" fontId="0" fillId="0" borderId="0" xfId="0" applyNumberFormat="1"/>
    <xf numFmtId="0" fontId="5" fillId="0" borderId="5" xfId="0" applyFont="1" applyBorder="1" applyAlignment="1">
      <alignment horizontal="left"/>
    </xf>
    <xf numFmtId="0" fontId="6" fillId="0" borderId="8" xfId="0" applyFont="1" applyBorder="1" applyAlignment="1">
      <alignment vertical="center" wrapText="1"/>
    </xf>
    <xf numFmtId="0" fontId="6" fillId="0" borderId="6" xfId="0" applyFont="1" applyBorder="1" applyAlignment="1">
      <alignment vertical="center" wrapText="1"/>
    </xf>
    <xf numFmtId="14" fontId="6" fillId="0" borderId="6" xfId="0" applyNumberFormat="1" applyFont="1" applyBorder="1" applyAlignment="1">
      <alignment horizontal="right"/>
    </xf>
    <xf numFmtId="0" fontId="6" fillId="0" borderId="6" xfId="0" applyFont="1" applyBorder="1" applyAlignment="1">
      <alignment horizontal="left" vertical="center" wrapText="1"/>
    </xf>
    <xf numFmtId="164" fontId="6" fillId="0" borderId="6" xfId="1" applyFont="1" applyFill="1" applyBorder="1" applyAlignment="1">
      <alignment horizontal="right" wrapText="1"/>
    </xf>
    <xf numFmtId="0" fontId="6" fillId="0" borderId="9" xfId="0" applyFont="1" applyBorder="1" applyAlignment="1">
      <alignment vertical="center" wrapText="1"/>
    </xf>
    <xf numFmtId="0" fontId="5" fillId="0" borderId="8" xfId="0" applyFont="1" applyBorder="1"/>
    <xf numFmtId="14" fontId="5" fillId="0" borderId="6" xfId="0" applyNumberFormat="1" applyFont="1" applyBorder="1" applyAlignment="1">
      <alignment horizontal="right"/>
    </xf>
    <xf numFmtId="0" fontId="5" fillId="0" borderId="6" xfId="0" applyFont="1" applyBorder="1" applyAlignment="1">
      <alignment horizontal="left"/>
    </xf>
    <xf numFmtId="164" fontId="5" fillId="0" borderId="6" xfId="1" applyFont="1" applyFill="1" applyBorder="1" applyAlignment="1">
      <alignment horizontal="right" wrapText="1"/>
    </xf>
    <xf numFmtId="0" fontId="5" fillId="0" borderId="9" xfId="0" applyFont="1" applyBorder="1"/>
    <xf numFmtId="164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1619296</xdr:colOff>
      <xdr:row>4</xdr:row>
      <xdr:rowOff>135853</xdr:rowOff>
    </xdr:to>
    <xdr:pic>
      <xdr:nvPicPr>
        <xdr:cNvPr id="2" name="Picture 1" descr="image of the Ofgem logo" title="Ofgem logo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848021" cy="7835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5">
    <pageSetUpPr autoPageBreaks="0"/>
  </sheetPr>
  <dimension ref="A6:K42"/>
  <sheetViews>
    <sheetView tabSelected="1" zoomScale="110" zoomScaleNormal="110" workbookViewId="0">
      <selection activeCell="D4" sqref="D4"/>
    </sheetView>
  </sheetViews>
  <sheetFormatPr defaultRowHeight="12.6" x14ac:dyDescent="0.2"/>
  <cols>
    <col min="1" max="1" width="16.08984375" bestFit="1" customWidth="1"/>
    <col min="2" max="2" width="24.08984375" customWidth="1"/>
    <col min="3" max="3" width="11.7265625" bestFit="1" customWidth="1"/>
    <col min="4" max="4" width="23.08984375" bestFit="1" customWidth="1"/>
    <col min="5" max="5" width="32.90625" bestFit="1" customWidth="1"/>
    <col min="6" max="6" width="37.36328125" bestFit="1" customWidth="1"/>
    <col min="7" max="7" width="10.08984375" customWidth="1"/>
    <col min="8" max="8" width="12.90625" bestFit="1" customWidth="1"/>
    <col min="9" max="9" width="21.6328125" customWidth="1"/>
  </cols>
  <sheetData>
    <row r="6" spans="1:11" ht="14.4" x14ac:dyDescent="0.3">
      <c r="A6" s="1" t="s">
        <v>0</v>
      </c>
      <c r="C6" s="2"/>
      <c r="D6" s="3" t="s">
        <v>1</v>
      </c>
      <c r="E6" s="4">
        <v>45078</v>
      </c>
      <c r="G6" s="2"/>
      <c r="H6" s="5"/>
      <c r="I6" s="1"/>
    </row>
    <row r="7" spans="1:11" ht="15" thickBot="1" x14ac:dyDescent="0.35">
      <c r="A7" s="1"/>
      <c r="C7" s="2"/>
      <c r="G7" s="2"/>
      <c r="H7" s="5"/>
      <c r="I7" s="1"/>
    </row>
    <row r="8" spans="1:11" s="11" customFormat="1" ht="28.5" customHeight="1" x14ac:dyDescent="0.25">
      <c r="A8" s="6" t="s">
        <v>2</v>
      </c>
      <c r="B8" s="7" t="s">
        <v>3</v>
      </c>
      <c r="C8" s="8" t="s">
        <v>4</v>
      </c>
      <c r="D8" s="7" t="s">
        <v>5</v>
      </c>
      <c r="E8" s="7" t="s">
        <v>6</v>
      </c>
      <c r="F8" s="7" t="s">
        <v>7</v>
      </c>
      <c r="G8" s="8" t="s">
        <v>8</v>
      </c>
      <c r="H8" s="9" t="s">
        <v>9</v>
      </c>
      <c r="I8" s="10" t="s">
        <v>10</v>
      </c>
    </row>
    <row r="9" spans="1:11" ht="13.8" x14ac:dyDescent="0.3">
      <c r="A9" s="12" t="s">
        <v>11</v>
      </c>
      <c r="B9" s="13" t="s">
        <v>12</v>
      </c>
      <c r="C9" s="14">
        <v>45097</v>
      </c>
      <c r="D9" s="13" t="s">
        <v>13</v>
      </c>
      <c r="E9" s="13" t="s">
        <v>14</v>
      </c>
      <c r="F9" s="15" t="s">
        <v>15</v>
      </c>
      <c r="G9" s="13" t="s">
        <v>16</v>
      </c>
      <c r="H9" s="16">
        <v>196758</v>
      </c>
      <c r="I9" s="17" t="s">
        <v>17</v>
      </c>
      <c r="K9" s="18"/>
    </row>
    <row r="10" spans="1:11" ht="13.8" x14ac:dyDescent="0.3">
      <c r="A10" s="12" t="s">
        <v>18</v>
      </c>
      <c r="B10" s="13" t="s">
        <v>19</v>
      </c>
      <c r="C10" s="14">
        <v>45099</v>
      </c>
      <c r="D10" s="13" t="s">
        <v>13</v>
      </c>
      <c r="E10" s="13" t="s">
        <v>20</v>
      </c>
      <c r="F10" s="15" t="s">
        <v>21</v>
      </c>
      <c r="G10" s="19" t="s">
        <v>22</v>
      </c>
      <c r="H10" s="16">
        <f>185000+37000</f>
        <v>222000</v>
      </c>
      <c r="I10" s="17" t="s">
        <v>17</v>
      </c>
      <c r="K10" s="18"/>
    </row>
    <row r="11" spans="1:11" ht="13.8" x14ac:dyDescent="0.3">
      <c r="A11" s="20" t="s">
        <v>23</v>
      </c>
      <c r="B11" s="21" t="s">
        <v>24</v>
      </c>
      <c r="C11" s="22">
        <v>45089</v>
      </c>
      <c r="D11" s="21" t="s">
        <v>25</v>
      </c>
      <c r="E11" s="21" t="s">
        <v>26</v>
      </c>
      <c r="F11" s="21" t="s">
        <v>27</v>
      </c>
      <c r="G11" s="23" t="s">
        <v>28</v>
      </c>
      <c r="H11" s="24">
        <f>165228.6+33045.72</f>
        <v>198274.32</v>
      </c>
      <c r="I11" s="25" t="s">
        <v>29</v>
      </c>
      <c r="K11" s="18"/>
    </row>
    <row r="12" spans="1:11" ht="13.8" x14ac:dyDescent="0.3">
      <c r="A12" s="26" t="s">
        <v>11</v>
      </c>
      <c r="B12" s="15" t="s">
        <v>12</v>
      </c>
      <c r="C12" s="27">
        <v>45096</v>
      </c>
      <c r="D12" s="15" t="s">
        <v>13</v>
      </c>
      <c r="E12" s="15" t="s">
        <v>30</v>
      </c>
      <c r="F12" s="15" t="s">
        <v>31</v>
      </c>
      <c r="G12" s="28" t="s">
        <v>32</v>
      </c>
      <c r="H12" s="29">
        <f>164447.5+32889.5</f>
        <v>197337</v>
      </c>
      <c r="I12" s="30" t="s">
        <v>17</v>
      </c>
      <c r="K12" s="18"/>
    </row>
    <row r="13" spans="1:11" ht="13.8" x14ac:dyDescent="0.3">
      <c r="A13" s="26" t="s">
        <v>33</v>
      </c>
      <c r="B13" s="15" t="s">
        <v>34</v>
      </c>
      <c r="C13" s="27">
        <v>45091</v>
      </c>
      <c r="D13" s="15" t="s">
        <v>35</v>
      </c>
      <c r="E13" s="15" t="s">
        <v>36</v>
      </c>
      <c r="F13" s="15" t="s">
        <v>37</v>
      </c>
      <c r="G13" s="28" t="s">
        <v>38</v>
      </c>
      <c r="H13" s="29">
        <v>157935.74</v>
      </c>
      <c r="I13" s="30" t="s">
        <v>39</v>
      </c>
    </row>
    <row r="14" spans="1:11" ht="13.8" x14ac:dyDescent="0.3">
      <c r="A14" s="26" t="s">
        <v>40</v>
      </c>
      <c r="B14" s="15" t="s">
        <v>41</v>
      </c>
      <c r="C14" s="27">
        <v>45100</v>
      </c>
      <c r="D14" s="15" t="s">
        <v>13</v>
      </c>
      <c r="E14" s="15" t="s">
        <v>41</v>
      </c>
      <c r="F14" s="15" t="s">
        <v>42</v>
      </c>
      <c r="G14" s="15" t="s">
        <v>43</v>
      </c>
      <c r="H14" s="29">
        <v>111897.16</v>
      </c>
      <c r="I14" s="30" t="s">
        <v>17</v>
      </c>
    </row>
    <row r="15" spans="1:11" ht="13.8" x14ac:dyDescent="0.3">
      <c r="A15" s="26" t="s">
        <v>44</v>
      </c>
      <c r="B15" s="15" t="s">
        <v>44</v>
      </c>
      <c r="C15" s="27">
        <v>45085</v>
      </c>
      <c r="D15" s="15" t="s">
        <v>13</v>
      </c>
      <c r="E15" s="15" t="s">
        <v>45</v>
      </c>
      <c r="F15" s="15" t="s">
        <v>46</v>
      </c>
      <c r="G15" s="15" t="s">
        <v>47</v>
      </c>
      <c r="H15" s="29">
        <v>87801.93</v>
      </c>
      <c r="I15" s="30" t="s">
        <v>17</v>
      </c>
    </row>
    <row r="16" spans="1:11" ht="13.8" x14ac:dyDescent="0.3">
      <c r="A16" s="26" t="s">
        <v>40</v>
      </c>
      <c r="B16" s="15" t="s">
        <v>48</v>
      </c>
      <c r="C16" s="27">
        <v>45083</v>
      </c>
      <c r="D16" s="15" t="s">
        <v>13</v>
      </c>
      <c r="E16" s="15" t="s">
        <v>49</v>
      </c>
      <c r="F16" s="15" t="s">
        <v>50</v>
      </c>
      <c r="G16" s="15" t="s">
        <v>51</v>
      </c>
      <c r="H16" s="29">
        <v>87752.87</v>
      </c>
      <c r="I16" s="30" t="s">
        <v>17</v>
      </c>
    </row>
    <row r="17" spans="1:9" ht="13.8" x14ac:dyDescent="0.3">
      <c r="A17" s="26" t="s">
        <v>33</v>
      </c>
      <c r="B17" s="15" t="s">
        <v>34</v>
      </c>
      <c r="C17" s="27">
        <v>45096</v>
      </c>
      <c r="D17" s="15" t="s">
        <v>52</v>
      </c>
      <c r="E17" s="15" t="s">
        <v>36</v>
      </c>
      <c r="F17" s="15" t="s">
        <v>53</v>
      </c>
      <c r="G17" s="15" t="s">
        <v>54</v>
      </c>
      <c r="H17" s="29">
        <v>77805.179999999993</v>
      </c>
      <c r="I17" s="30" t="s">
        <v>55</v>
      </c>
    </row>
    <row r="18" spans="1:9" ht="13.8" x14ac:dyDescent="0.3">
      <c r="A18" s="26" t="s">
        <v>11</v>
      </c>
      <c r="B18" s="15" t="s">
        <v>56</v>
      </c>
      <c r="C18" s="27">
        <v>45083</v>
      </c>
      <c r="D18" s="15" t="s">
        <v>13</v>
      </c>
      <c r="E18" s="15" t="s">
        <v>57</v>
      </c>
      <c r="F18" s="15" t="s">
        <v>27</v>
      </c>
      <c r="G18" s="15" t="s">
        <v>58</v>
      </c>
      <c r="H18" s="29">
        <f>69267+13853.4</f>
        <v>83120.399999999994</v>
      </c>
      <c r="I18" s="30" t="s">
        <v>17</v>
      </c>
    </row>
    <row r="19" spans="1:9" ht="13.8" x14ac:dyDescent="0.3">
      <c r="A19" s="26" t="s">
        <v>33</v>
      </c>
      <c r="B19" s="15" t="s">
        <v>59</v>
      </c>
      <c r="C19" s="27">
        <v>45097</v>
      </c>
      <c r="D19" s="15" t="s">
        <v>60</v>
      </c>
      <c r="E19" s="15" t="s">
        <v>61</v>
      </c>
      <c r="F19" s="15" t="s">
        <v>62</v>
      </c>
      <c r="G19" s="15" t="s">
        <v>63</v>
      </c>
      <c r="H19" s="29">
        <v>63468</v>
      </c>
      <c r="I19" s="30" t="s">
        <v>64</v>
      </c>
    </row>
    <row r="20" spans="1:9" ht="13.8" x14ac:dyDescent="0.3">
      <c r="A20" s="26" t="s">
        <v>44</v>
      </c>
      <c r="B20" s="15" t="s">
        <v>44</v>
      </c>
      <c r="C20" s="27">
        <v>45085</v>
      </c>
      <c r="D20" s="15" t="s">
        <v>13</v>
      </c>
      <c r="E20" s="15" t="s">
        <v>65</v>
      </c>
      <c r="F20" s="15" t="s">
        <v>66</v>
      </c>
      <c r="G20" s="15" t="s">
        <v>67</v>
      </c>
      <c r="H20" s="29">
        <v>57251</v>
      </c>
      <c r="I20" s="30" t="s">
        <v>17</v>
      </c>
    </row>
    <row r="21" spans="1:9" ht="13.8" x14ac:dyDescent="0.3">
      <c r="A21" s="26" t="s">
        <v>11</v>
      </c>
      <c r="B21" s="15" t="s">
        <v>68</v>
      </c>
      <c r="C21" s="27">
        <v>45091</v>
      </c>
      <c r="D21" s="15" t="s">
        <v>13</v>
      </c>
      <c r="E21" s="15" t="s">
        <v>69</v>
      </c>
      <c r="F21" s="15" t="s">
        <v>31</v>
      </c>
      <c r="G21" s="15" t="s">
        <v>70</v>
      </c>
      <c r="H21" s="29">
        <f>50845+10169</f>
        <v>61014</v>
      </c>
      <c r="I21" s="30" t="s">
        <v>17</v>
      </c>
    </row>
    <row r="22" spans="1:9" ht="13.8" x14ac:dyDescent="0.3">
      <c r="A22" s="26" t="s">
        <v>71</v>
      </c>
      <c r="B22" t="s">
        <v>72</v>
      </c>
      <c r="C22" s="27">
        <v>45090</v>
      </c>
      <c r="D22" s="15" t="s">
        <v>13</v>
      </c>
      <c r="E22" s="15" t="s">
        <v>73</v>
      </c>
      <c r="F22" s="15" t="s">
        <v>31</v>
      </c>
      <c r="G22" s="15" t="s">
        <v>74</v>
      </c>
      <c r="H22" s="29">
        <f>49005+9801</f>
        <v>58806</v>
      </c>
      <c r="I22" s="30" t="s">
        <v>17</v>
      </c>
    </row>
    <row r="23" spans="1:9" ht="13.8" x14ac:dyDescent="0.3">
      <c r="A23" s="26" t="s">
        <v>33</v>
      </c>
      <c r="B23" s="15" t="s">
        <v>75</v>
      </c>
      <c r="C23" s="27">
        <v>45078</v>
      </c>
      <c r="D23" s="15" t="s">
        <v>76</v>
      </c>
      <c r="E23" s="15" t="s">
        <v>77</v>
      </c>
      <c r="F23" s="15" t="s">
        <v>78</v>
      </c>
      <c r="G23" s="15" t="s">
        <v>79</v>
      </c>
      <c r="H23" s="29">
        <v>42481.2</v>
      </c>
      <c r="I23" s="30" t="s">
        <v>39</v>
      </c>
    </row>
    <row r="24" spans="1:9" ht="13.8" x14ac:dyDescent="0.3">
      <c r="A24" s="26" t="s">
        <v>33</v>
      </c>
      <c r="B24" s="15" t="s">
        <v>75</v>
      </c>
      <c r="C24" s="27">
        <v>45106</v>
      </c>
      <c r="D24" s="15" t="s">
        <v>80</v>
      </c>
      <c r="E24" s="15" t="s">
        <v>77</v>
      </c>
      <c r="F24" s="15" t="s">
        <v>81</v>
      </c>
      <c r="G24" s="15" t="s">
        <v>82</v>
      </c>
      <c r="H24" s="29">
        <v>37392.85</v>
      </c>
      <c r="I24" s="30" t="s">
        <v>39</v>
      </c>
    </row>
    <row r="25" spans="1:9" ht="13.8" x14ac:dyDescent="0.3">
      <c r="A25" s="26" t="s">
        <v>71</v>
      </c>
      <c r="B25" s="15" t="s">
        <v>83</v>
      </c>
      <c r="C25" s="27">
        <v>45084</v>
      </c>
      <c r="D25" s="15" t="s">
        <v>25</v>
      </c>
      <c r="E25" s="15" t="s">
        <v>84</v>
      </c>
      <c r="F25" s="15" t="s">
        <v>85</v>
      </c>
      <c r="G25" s="15" t="s">
        <v>86</v>
      </c>
      <c r="H25" s="29">
        <f>32299.07+6459.81</f>
        <v>38758.879999999997</v>
      </c>
      <c r="I25" s="30" t="s">
        <v>29</v>
      </c>
    </row>
    <row r="26" spans="1:9" ht="13.8" x14ac:dyDescent="0.3">
      <c r="A26" s="26" t="s">
        <v>33</v>
      </c>
      <c r="B26" s="15" t="s">
        <v>75</v>
      </c>
      <c r="C26" s="27">
        <v>45090</v>
      </c>
      <c r="D26" s="15" t="s">
        <v>76</v>
      </c>
      <c r="E26" s="15" t="s">
        <v>77</v>
      </c>
      <c r="F26" s="15" t="s">
        <v>87</v>
      </c>
      <c r="G26" s="15" t="s">
        <v>88</v>
      </c>
      <c r="H26" s="29">
        <v>26640</v>
      </c>
      <c r="I26" s="30" t="s">
        <v>39</v>
      </c>
    </row>
    <row r="27" spans="1:9" ht="13.8" x14ac:dyDescent="0.3">
      <c r="A27" s="26" t="s">
        <v>44</v>
      </c>
      <c r="B27" s="15" t="s">
        <v>44</v>
      </c>
      <c r="C27" s="27">
        <v>45078</v>
      </c>
      <c r="D27" s="15" t="s">
        <v>13</v>
      </c>
      <c r="E27" s="15" t="s">
        <v>45</v>
      </c>
      <c r="F27" s="15" t="s">
        <v>46</v>
      </c>
      <c r="G27" s="15" t="s">
        <v>89</v>
      </c>
      <c r="H27" s="29">
        <v>24606.15</v>
      </c>
      <c r="I27" s="30" t="s">
        <v>17</v>
      </c>
    </row>
    <row r="28" spans="1:9" ht="13.8" x14ac:dyDescent="0.3">
      <c r="A28" s="26" t="s">
        <v>44</v>
      </c>
      <c r="B28" s="15" t="s">
        <v>44</v>
      </c>
      <c r="C28" s="27">
        <v>45099</v>
      </c>
      <c r="D28" s="15" t="s">
        <v>13</v>
      </c>
      <c r="E28" s="15" t="s">
        <v>90</v>
      </c>
      <c r="F28" s="15" t="s">
        <v>91</v>
      </c>
      <c r="G28" s="15" t="s">
        <v>92</v>
      </c>
      <c r="H28" s="29">
        <f>23720+4744</f>
        <v>28464</v>
      </c>
      <c r="I28" s="30" t="s">
        <v>17</v>
      </c>
    </row>
    <row r="29" spans="1:9" ht="13.8" x14ac:dyDescent="0.3">
      <c r="A29" s="26" t="s">
        <v>33</v>
      </c>
      <c r="B29" s="15" t="s">
        <v>75</v>
      </c>
      <c r="C29" s="27">
        <v>45097</v>
      </c>
      <c r="D29" s="15" t="s">
        <v>80</v>
      </c>
      <c r="E29" s="15" t="s">
        <v>93</v>
      </c>
      <c r="F29" s="15" t="s">
        <v>94</v>
      </c>
      <c r="G29" s="15" t="s">
        <v>95</v>
      </c>
      <c r="H29" s="29">
        <v>-81532.87</v>
      </c>
      <c r="I29" s="30" t="s">
        <v>39</v>
      </c>
    </row>
    <row r="30" spans="1:9" ht="13.8" x14ac:dyDescent="0.3">
      <c r="A30" s="26" t="s">
        <v>33</v>
      </c>
      <c r="B30" s="15" t="s">
        <v>59</v>
      </c>
      <c r="C30" s="27">
        <v>45097</v>
      </c>
      <c r="D30" s="15" t="s">
        <v>96</v>
      </c>
      <c r="E30" s="15" t="s">
        <v>97</v>
      </c>
      <c r="F30" s="15" t="s">
        <v>98</v>
      </c>
      <c r="G30" s="15" t="s">
        <v>99</v>
      </c>
      <c r="H30" s="29">
        <v>-409103.48</v>
      </c>
      <c r="I30" s="30" t="s">
        <v>64</v>
      </c>
    </row>
    <row r="31" spans="1:9" ht="13.8" x14ac:dyDescent="0.3">
      <c r="A31" s="26"/>
      <c r="B31" s="15"/>
      <c r="C31" s="27"/>
      <c r="D31" s="15"/>
      <c r="E31" s="15"/>
      <c r="F31" s="15"/>
      <c r="G31" s="15"/>
      <c r="H31" s="29"/>
      <c r="I31" s="30"/>
    </row>
    <row r="32" spans="1:9" ht="13.8" x14ac:dyDescent="0.3">
      <c r="A32" s="26"/>
      <c r="B32" s="15"/>
      <c r="C32" s="27"/>
      <c r="D32" s="15"/>
      <c r="E32" s="15"/>
      <c r="F32" s="15"/>
      <c r="G32" s="15"/>
      <c r="H32" s="29"/>
      <c r="I32" s="30"/>
    </row>
    <row r="33" spans="1:9" ht="13.8" x14ac:dyDescent="0.3">
      <c r="A33" s="26"/>
      <c r="B33" s="15"/>
      <c r="C33" s="27"/>
      <c r="D33" s="15"/>
      <c r="E33" s="15"/>
      <c r="F33" s="15"/>
      <c r="G33" s="15"/>
      <c r="H33" s="29"/>
      <c r="I33" s="30"/>
    </row>
    <row r="34" spans="1:9" ht="13.8" x14ac:dyDescent="0.3">
      <c r="A34" s="26"/>
      <c r="B34" s="15"/>
      <c r="C34" s="27"/>
      <c r="D34" s="15"/>
      <c r="E34" s="15"/>
      <c r="F34" s="15"/>
      <c r="G34" s="15"/>
      <c r="H34" s="29"/>
      <c r="I34" s="30"/>
    </row>
    <row r="35" spans="1:9" ht="13.8" x14ac:dyDescent="0.3">
      <c r="A35" s="26"/>
      <c r="B35" s="15"/>
      <c r="C35" s="27"/>
      <c r="D35" s="15"/>
      <c r="E35" s="15"/>
      <c r="F35" s="15"/>
      <c r="G35" s="15"/>
      <c r="H35" s="29"/>
      <c r="I35" s="30"/>
    </row>
    <row r="36" spans="1:9" ht="13.8" x14ac:dyDescent="0.3">
      <c r="A36" s="26"/>
      <c r="B36" s="15"/>
      <c r="C36" s="27"/>
      <c r="D36" s="15"/>
      <c r="E36" s="15"/>
      <c r="F36" s="15"/>
      <c r="G36" s="15"/>
      <c r="H36" s="29"/>
      <c r="I36" s="30"/>
    </row>
    <row r="37" spans="1:9" ht="13.8" x14ac:dyDescent="0.3">
      <c r="A37" s="26"/>
      <c r="B37" s="15"/>
      <c r="C37" s="27"/>
      <c r="D37" s="15"/>
      <c r="E37" s="15"/>
      <c r="F37" s="15"/>
      <c r="G37" s="28"/>
      <c r="H37" s="29"/>
      <c r="I37" s="30"/>
    </row>
    <row r="38" spans="1:9" ht="13.8" x14ac:dyDescent="0.3">
      <c r="A38" s="26"/>
      <c r="B38" s="15"/>
      <c r="C38" s="27"/>
      <c r="D38" s="15"/>
      <c r="E38" s="15"/>
      <c r="F38" s="15"/>
      <c r="G38" s="28"/>
      <c r="H38" s="29"/>
      <c r="I38" s="30"/>
    </row>
    <row r="40" spans="1:9" x14ac:dyDescent="0.2">
      <c r="H40" s="31"/>
    </row>
    <row r="42" spans="1:9" x14ac:dyDescent="0.2">
      <c r="H42" s="31"/>
    </row>
  </sheetData>
  <autoFilter ref="A8:XFA30" xr:uid="{00000000-0009-0000-0000-000000000000}"/>
  <pageMargins left="0.7" right="0.7" top="0.75" bottom="0.75" header="0.3" footer="0.3"/>
  <pageSetup paperSize="9" orientation="portrait" r:id="rId1"/>
  <headerFooter>
    <oddHeader>&amp;C&amp;"Verdana,Regular"&amp;10&amp;K000000Internal Only</oddHeader>
    <oddFooter>&amp;C&amp;"Verdana,Regular"&amp;10&amp;K000000Internal Only</oddFooter>
    <evenHeader>&amp;C&amp;"Verdana,Regular"&amp;10&amp;K000000Internal Only</evenHeader>
    <evenFooter>&amp;C&amp;"Verdana,Regular"&amp;10&amp;K000000Internal Only</evenFooter>
    <firstHeader>&amp;C&amp;"Verdana,Regular"&amp;10&amp;K000000Internal Only</firstHeader>
    <firstFooter>&amp;C&amp;"Verdana,Regular"&amp;10&amp;K000000Internal Only</first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template</vt:lpstr>
    </vt:vector>
  </TitlesOfParts>
  <Company>Ofgem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Payments to Suppliers Over £25,000: June 2023</dc:title>
  <dc:creator>Renate Hughes</dc:creator>
  <cp:lastModifiedBy>Charlotte Booth</cp:lastModifiedBy>
  <dcterms:created xsi:type="dcterms:W3CDTF">2023-09-12T12:50:16Z</dcterms:created>
  <dcterms:modified xsi:type="dcterms:W3CDTF">2023-09-20T09:33:46Z</dcterms:modified>
</cp:coreProperties>
</file>