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ofgemcloud-my.sharepoint.com/personal/nordin_zaoui_ofgem_gov_uk/Documents/Desktop/Docs for publication/"/>
    </mc:Choice>
  </mc:AlternateContent>
  <xr:revisionPtr revIDLastSave="0" documentId="8_{FC7DC7CB-94BB-46F2-93DB-383577BEF9C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emplate" sheetId="1" r:id="rId1"/>
  </sheets>
  <definedNames>
    <definedName name="_xlnm._FilterDatabase" localSheetId="0" hidden="1">template!$A$8:$XFA$53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15" i="1"/>
  <c r="XFA12" i="1"/>
  <c r="H11" i="1"/>
  <c r="H10" i="1"/>
  <c r="H9" i="1"/>
</calcChain>
</file>

<file path=xl/sharedStrings.xml><?xml version="1.0" encoding="utf-8"?>
<sst xmlns="http://schemas.openxmlformats.org/spreadsheetml/2006/main" count="164" uniqueCount="90">
  <si>
    <t xml:space="preserve"> </t>
  </si>
  <si>
    <t>Ofgem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</si>
  <si>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</si>
  <si>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</si>
  <si>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</si>
  <si>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</si>
  <si>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</si>
  <si>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</si>
  <si>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</si>
  <si>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</si>
  <si>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</si>
  <si>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RETAIL</t>
  </si>
  <si>
    <t>Winter Schemes</t>
  </si>
  <si>
    <t>Consultancy Fees</t>
  </si>
  <si>
    <t>Energy Bill Relief Scheme For Business</t>
  </si>
  <si>
    <t>BARINGA PARTNERS LTD</t>
  </si>
  <si>
    <t>177378</t>
  </si>
  <si>
    <t>CONSULTANCY</t>
  </si>
  <si>
    <t>Intelligence &amp; Stability</t>
  </si>
  <si>
    <t>Retail Intelligence and Market Stability</t>
  </si>
  <si>
    <t>176539</t>
  </si>
  <si>
    <t>Retail Systems Transformation</t>
  </si>
  <si>
    <t>Retail Transformation and Delivery</t>
  </si>
  <si>
    <t>176154</t>
  </si>
  <si>
    <t>D&amp;S</t>
  </si>
  <si>
    <t>Audit and Compliance</t>
  </si>
  <si>
    <t>BLACK &amp; VEATCH LTD</t>
  </si>
  <si>
    <t>177379</t>
  </si>
  <si>
    <t>EEI</t>
  </si>
  <si>
    <t>Heat Networks</t>
  </si>
  <si>
    <t>Heat Networks.</t>
  </si>
  <si>
    <t>Made Tech Ltd</t>
  </si>
  <si>
    <t>177082</t>
  </si>
  <si>
    <t>CORP SERVICES</t>
  </si>
  <si>
    <t>Ddat</t>
  </si>
  <si>
    <t>IT Services</t>
  </si>
  <si>
    <t>Data &amp; Digitilisation strategic Programme</t>
  </si>
  <si>
    <t>PHOENIX SOFTWARE LTD</t>
  </si>
  <si>
    <t>177275</t>
  </si>
  <si>
    <t>IT</t>
  </si>
  <si>
    <t>Price Cap</t>
  </si>
  <si>
    <t>Price Protection</t>
  </si>
  <si>
    <t>177358</t>
  </si>
  <si>
    <t>Digital Delivery</t>
  </si>
  <si>
    <t>177064</t>
  </si>
  <si>
    <t>01-GTT EMEA Ltd</t>
  </si>
  <si>
    <t>177333</t>
  </si>
  <si>
    <t>RICARDO - AEA LTD</t>
  </si>
  <si>
    <t>176918</t>
  </si>
  <si>
    <t>EXEC &amp; GEMA</t>
  </si>
  <si>
    <t>GEMA/CEO/ Governance</t>
  </si>
  <si>
    <t>Recruitment</t>
  </si>
  <si>
    <t>Non-Executive Directors (NED's)</t>
  </si>
  <si>
    <t>AUDELISS Ltd</t>
  </si>
  <si>
    <t>177405</t>
  </si>
  <si>
    <t>TRAINING</t>
  </si>
  <si>
    <t>Finance, Risk and Procurement</t>
  </si>
  <si>
    <t>Professional Services</t>
  </si>
  <si>
    <t>Finance &amp; Risk Management</t>
  </si>
  <si>
    <t>Mazars LLP</t>
  </si>
  <si>
    <t>176632</t>
  </si>
  <si>
    <t>PROFESSIONAL SERVICES</t>
  </si>
  <si>
    <t>Enforcement/MIO</t>
  </si>
  <si>
    <t>Subs to Professional Bodies</t>
  </si>
  <si>
    <t>Wholesale Market Oversight &amp; international</t>
  </si>
  <si>
    <t>CEER</t>
  </si>
  <si>
    <t>177164</t>
  </si>
  <si>
    <t>Staff Travel -  Taxi / Minicab</t>
  </si>
  <si>
    <t>REDFERN TRAVEL LTD</t>
  </si>
  <si>
    <t>177059</t>
  </si>
  <si>
    <t>STAFF TRAVEL</t>
  </si>
  <si>
    <t>Digital Services</t>
  </si>
  <si>
    <t>FSP Consulting Services Ltd</t>
  </si>
  <si>
    <t>177057</t>
  </si>
  <si>
    <t>175263</t>
  </si>
  <si>
    <t>176442</t>
  </si>
  <si>
    <t>Capgemini UK PLC</t>
  </si>
  <si>
    <t>COMMUNICATIONS</t>
  </si>
  <si>
    <t>Comms</t>
  </si>
  <si>
    <t>Comms Other</t>
  </si>
  <si>
    <t>Stakeholder Engagement &amp; Events</t>
  </si>
  <si>
    <t>BRITAINTHINKS</t>
  </si>
  <si>
    <t>177364</t>
  </si>
  <si>
    <t>COMMUNICATION</t>
  </si>
  <si>
    <t>177031</t>
  </si>
  <si>
    <t>177197</t>
  </si>
  <si>
    <t>NETWORK</t>
  </si>
  <si>
    <t>Offshore Transmission Infrastructure</t>
  </si>
  <si>
    <t>KPMG LLP</t>
  </si>
  <si>
    <t>177155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</si>
</sst>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rgb="FF000000"/>
      <name val="Calibri"/>
      <family val="2"/>
    </font>
    <font>
      <b/>
      <sz val="10"/>
      <color rgb="FF000000"/>
      <name val="Verdana"/>
      <family val="2"/>
    </font>
    <font>
      <sz val="11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3" fillId="0" borderId="0" xfId="0" applyFont="1"/>
    <xf numFmtId="17" fontId="0" fillId="0" borderId="0" xfId="0" applyNumberFormat="1"/>
    <xf numFmtId="4" fontId="0" fillId="0" borderId="0" xfId="0" applyNumberFormat="1" applyAlignment="1">
      <alignment horizontal="center"/>
    </xf>
    <xf numFmtId="0" fontId="2" fillId="0" borderId="0" xfId="0" applyFont="1"/>
    <xf numFmtId="0" fontId="2" fillId="0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4" fillId="0" borderId="0" xfId="0" applyFont="1"/>
    <xf numFmtId="0" fontId="5" fillId="0" borderId="4" xfId="0" applyFont="1" applyFill="1" applyBorder="1"/>
    <xf numFmtId="0" fontId="5" fillId="0" borderId="5" xfId="0" applyFont="1" applyBorder="1"/>
    <xf numFmtId="14" fontId="5" fillId="0" borderId="5" xfId="0" applyNumberFormat="1" applyFont="1" applyBorder="1" applyAlignment="1">
      <alignment horizontal="right"/>
    </xf>
    <xf numFmtId="0" fontId="5" fillId="0" borderId="6" xfId="0" applyFont="1" applyBorder="1"/>
    <xf numFmtId="0" fontId="5" fillId="0" borderId="5" xfId="0" applyFont="1" applyFill="1" applyBorder="1"/>
    <xf numFmtId="164" fontId="5" fillId="0" borderId="5" xfId="1" applyFont="1" applyFill="1" applyBorder="1" applyAlignment="1">
      <alignment horizontal="right" wrapText="1"/>
    </xf>
    <xf numFmtId="0" fontId="5" fillId="0" borderId="7" xfId="0" applyFont="1" applyFill="1" applyBorder="1"/>
    <xf numFmtId="0" fontId="0" fillId="0" borderId="0" xfId="0" applyFill="1"/>
    <xf numFmtId="43" fontId="0" fillId="0" borderId="0" xfId="0" applyNumberFormat="1"/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14" fontId="6" fillId="0" borderId="5" xfId="0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wrapText="1"/>
    </xf>
    <xf numFmtId="164" fontId="6" fillId="0" borderId="5" xfId="1" applyFont="1" applyFill="1" applyBorder="1" applyAlignment="1">
      <alignment horizontal="right" wrapText="1"/>
    </xf>
    <xf numFmtId="0" fontId="6" fillId="0" borderId="7" xfId="0" applyFont="1" applyFill="1" applyBorder="1" applyAlignment="1">
      <alignment vertical="center" wrapText="1"/>
    </xf>
    <xf numFmtId="14" fontId="5" fillId="0" borderId="5" xfId="0" applyNumberFormat="1" applyFont="1" applyFill="1" applyBorder="1" applyAlignment="1">
      <alignment horizontal="right"/>
    </xf>
    <xf numFmtId="0" fontId="5" fillId="0" borderId="6" xfId="0" applyFont="1" applyFill="1" applyBorder="1"/>
    <xf numFmtId="4" fontId="0" fillId="0" borderId="0" xfId="0" applyNumberFormat="1"/>
    <xf numFmtId="0" fontId="5" fillId="0" borderId="5" xfId="0" applyFont="1" applyFill="1" applyBorder="1" applyAlignment="1">
      <alignment horizontal="left"/>
    </xf>
    <xf numFmtId="0" fontId="5" fillId="0" borderId="0" xfId="0" applyFont="1" applyFill="1"/>
    <xf numFmtId="0" fontId="6" fillId="0" borderId="8" xfId="0" applyFont="1" applyFill="1" applyBorder="1" applyAlignment="1">
      <alignment vertical="center" wrapText="1"/>
    </xf>
    <xf numFmtId="14" fontId="6" fillId="0" borderId="6" xfId="0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left" vertical="center" wrapText="1"/>
    </xf>
    <xf numFmtId="164" fontId="6" fillId="0" borderId="6" xfId="1" applyFont="1" applyFill="1" applyBorder="1" applyAlignment="1">
      <alignment horizontal="right" wrapText="1"/>
    </xf>
    <xf numFmtId="0" fontId="5" fillId="0" borderId="8" xfId="0" applyFont="1" applyFill="1" applyBorder="1"/>
    <xf numFmtId="14" fontId="5" fillId="0" borderId="6" xfId="0" applyNumberFormat="1" applyFont="1" applyFill="1" applyBorder="1" applyAlignment="1">
      <alignment horizontal="right"/>
    </xf>
    <xf numFmtId="164" fontId="5" fillId="0" borderId="6" xfId="1" applyFont="1" applyFill="1" applyBorder="1" applyAlignment="1">
      <alignment horizontal="right" wrapText="1"/>
    </xf>
    <xf numFmtId="0" fontId="5" fillId="0" borderId="8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164" fontId="5" fillId="0" borderId="6" xfId="1" applyFont="1" applyFill="1" applyBorder="1" applyAlignment="1" applyProtection="1">
      <alignment horizontal="right" wrapText="1"/>
    </xf>
    <xf numFmtId="0" fontId="6" fillId="0" borderId="9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9" xfId="0" applyFont="1" applyFill="1" applyBorder="1"/>
    <xf numFmtId="0" fontId="5" fillId="0" borderId="10" xfId="0" applyFont="1" applyFill="1" applyBorder="1"/>
    <xf numFmtId="14" fontId="5" fillId="0" borderId="6" xfId="0" applyNumberFormat="1" applyFont="1" applyBorder="1" applyAlignment="1">
      <alignment horizontal="right"/>
    </xf>
    <xf numFmtId="0" fontId="5" fillId="0" borderId="10" xfId="0" applyFont="1" applyBorder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1905000</xdr:colOff>
      <xdr:row>4</xdr:row>
      <xdr:rowOff>135853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38500" cy="828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6:XFA54"/>
  <sheetViews>
    <sheetView showGridLines="0" tabSelected="1" zoomScale="110" zoomScaleNormal="110" workbookViewId="0">
      <selection activeCell="B24" sqref="B24"/>
    </sheetView>
  </sheetViews>
  <sheetFormatPr defaultRowHeight="13.5" x14ac:dyDescent="0.3"/>
  <cols>
    <col min="1" max="1" width="16.15234375" style="20" bestFit="1" customWidth="1"/>
    <col min="2" max="2" width="27.15234375" bestFit="1" customWidth="1"/>
    <col min="3" max="3" width="11.765625" bestFit="1" customWidth="1"/>
    <col min="4" max="4" width="23.15234375" bestFit="1" customWidth="1"/>
    <col min="5" max="5" width="32.84375" bestFit="1" customWidth="1"/>
    <col min="6" max="6" width="37.3828125" bestFit="1" customWidth="1"/>
    <col min="7" max="7" width="10.15234375" customWidth="1"/>
    <col min="8" max="8" width="12.84375" bestFit="1" customWidth="1"/>
    <col min="9" max="9" width="21.61328125" customWidth="1"/>
  </cols>
  <sheetData>
    <row r="6" spans="1:11 16381:16381" ht="14.5" x14ac:dyDescent="0.35">
      <c r="A6" s="1" t="s">
        <v>0</v>
      </c>
      <c r="C6" s="2"/>
      <c r="D6" s="3" t="s">
        <v>1</v>
      </c>
      <c r="E6" s="4">
        <v>44958</v>
      </c>
      <c r="G6" s="2"/>
      <c r="H6" s="5"/>
      <c r="I6" s="6"/>
    </row>
    <row r="7" spans="1:11 16381:16381" ht="15" thickBot="1" x14ac:dyDescent="0.4">
      <c r="A7" s="1"/>
      <c r="C7" s="2"/>
      <c r="G7" s="2"/>
      <c r="H7" s="5"/>
      <c r="I7" s="6"/>
    </row>
    <row r="8" spans="1:11 16381:16381" s="12" customFormat="1" ht="28.5" customHeight="1" x14ac:dyDescent="0.25">
      <c r="A8" s="7" t="s">
        <v>2</v>
      </c>
      <c r="B8" s="8" t="s">
        <v>3</v>
      </c>
      <c r="C8" s="9" t="s">
        <v>4</v>
      </c>
      <c r="D8" s="8" t="s">
        <v>5</v>
      </c>
      <c r="E8" s="8" t="s">
        <v>6</v>
      </c>
      <c r="F8" s="8" t="s">
        <v>7</v>
      </c>
      <c r="G8" s="9" t="s">
        <v>8</v>
      </c>
      <c r="H8" s="10" t="s">
        <v>9</v>
      </c>
      <c r="I8" s="11" t="s">
        <v>10</v>
      </c>
    </row>
    <row r="9" spans="1:11 16381:16381" x14ac:dyDescent="0.3">
      <c r="A9" s="13" t="s">
        <v>11</v>
      </c>
      <c r="B9" s="14" t="s">
        <v>12</v>
      </c>
      <c r="C9" s="15">
        <v>44978</v>
      </c>
      <c r="D9" s="14" t="s">
        <v>13</v>
      </c>
      <c r="E9" s="14" t="s">
        <v>14</v>
      </c>
      <c r="F9" s="16" t="s">
        <v>15</v>
      </c>
      <c r="G9" s="17" t="s">
        <v>16</v>
      </c>
      <c r="H9" s="18">
        <f>315810+63162</f>
        <v>378972</v>
      </c>
      <c r="I9" s="19" t="s">
        <v>17</v>
      </c>
      <c r="J9" s="20"/>
      <c r="K9" s="21"/>
    </row>
    <row r="10" spans="1:11 16381:16381" x14ac:dyDescent="0.3">
      <c r="A10" s="13" t="s">
        <v>11</v>
      </c>
      <c r="B10" s="14" t="s">
        <v>18</v>
      </c>
      <c r="C10" s="15">
        <v>44960</v>
      </c>
      <c r="D10" s="14" t="s">
        <v>13</v>
      </c>
      <c r="E10" s="14" t="s">
        <v>19</v>
      </c>
      <c r="F10" s="16" t="s">
        <v>15</v>
      </c>
      <c r="G10" s="17" t="s">
        <v>20</v>
      </c>
      <c r="H10" s="18">
        <f>114009.4+22801.88</f>
        <v>136811.28</v>
      </c>
      <c r="I10" s="19" t="s">
        <v>17</v>
      </c>
      <c r="J10" s="20"/>
      <c r="K10" s="21"/>
    </row>
    <row r="11" spans="1:11 16381:16381" x14ac:dyDescent="0.3">
      <c r="A11" s="22" t="s">
        <v>11</v>
      </c>
      <c r="B11" s="23" t="s">
        <v>21</v>
      </c>
      <c r="C11" s="24">
        <v>44981</v>
      </c>
      <c r="D11" s="23" t="s">
        <v>13</v>
      </c>
      <c r="E11" s="23" t="s">
        <v>22</v>
      </c>
      <c r="F11" s="25" t="s">
        <v>15</v>
      </c>
      <c r="G11" s="26" t="s">
        <v>23</v>
      </c>
      <c r="H11" s="27">
        <f>104555+20911</f>
        <v>125466</v>
      </c>
      <c r="I11" s="28" t="s">
        <v>17</v>
      </c>
      <c r="J11" s="20"/>
      <c r="K11" s="21"/>
    </row>
    <row r="12" spans="1:11 16381:16381" x14ac:dyDescent="0.3">
      <c r="A12" s="13" t="s">
        <v>24</v>
      </c>
      <c r="B12" s="17" t="s">
        <v>24</v>
      </c>
      <c r="C12" s="29">
        <v>44981</v>
      </c>
      <c r="D12" s="23" t="s">
        <v>13</v>
      </c>
      <c r="E12" s="17" t="s">
        <v>25</v>
      </c>
      <c r="F12" s="30" t="s">
        <v>26</v>
      </c>
      <c r="G12" s="17" t="s">
        <v>27</v>
      </c>
      <c r="H12" s="18">
        <v>93537.2</v>
      </c>
      <c r="I12" s="19" t="s">
        <v>17</v>
      </c>
      <c r="J12" s="20"/>
      <c r="K12" s="21"/>
      <c r="XFA12" s="31">
        <f>SUM(H12:XEZ12)</f>
        <v>93537.2</v>
      </c>
    </row>
    <row r="13" spans="1:11 16381:16381" x14ac:dyDescent="0.3">
      <c r="A13" s="13" t="s">
        <v>28</v>
      </c>
      <c r="B13" s="17" t="s">
        <v>29</v>
      </c>
      <c r="C13" s="29">
        <v>44966</v>
      </c>
      <c r="D13" s="17" t="s">
        <v>13</v>
      </c>
      <c r="E13" s="17" t="s">
        <v>30</v>
      </c>
      <c r="F13" s="30" t="s">
        <v>31</v>
      </c>
      <c r="G13" s="32" t="s">
        <v>32</v>
      </c>
      <c r="H13" s="18">
        <v>80138.570000000007</v>
      </c>
      <c r="I13" s="19" t="s">
        <v>17</v>
      </c>
      <c r="J13" s="20"/>
      <c r="K13" s="21"/>
    </row>
    <row r="14" spans="1:11 16381:16381" x14ac:dyDescent="0.3">
      <c r="A14" s="13" t="s">
        <v>33</v>
      </c>
      <c r="B14" s="17" t="s">
        <v>34</v>
      </c>
      <c r="C14" s="29">
        <v>44972</v>
      </c>
      <c r="D14" s="17" t="s">
        <v>35</v>
      </c>
      <c r="E14" s="17" t="s">
        <v>36</v>
      </c>
      <c r="F14" s="33" t="s">
        <v>37</v>
      </c>
      <c r="G14" s="17" t="s">
        <v>38</v>
      </c>
      <c r="H14" s="18">
        <v>78416.13</v>
      </c>
      <c r="I14" s="19" t="s">
        <v>39</v>
      </c>
      <c r="J14" s="20"/>
      <c r="K14" s="21"/>
    </row>
    <row r="15" spans="1:11 16381:16381" x14ac:dyDescent="0.3">
      <c r="A15" s="34" t="s">
        <v>11</v>
      </c>
      <c r="B15" s="25" t="s">
        <v>40</v>
      </c>
      <c r="C15" s="35">
        <v>44979</v>
      </c>
      <c r="D15" s="25" t="s">
        <v>13</v>
      </c>
      <c r="E15" s="25" t="s">
        <v>41</v>
      </c>
      <c r="F15" s="25" t="s">
        <v>15</v>
      </c>
      <c r="G15" s="36" t="s">
        <v>42</v>
      </c>
      <c r="H15" s="37">
        <f>69531.9+13906.38</f>
        <v>83438.28</v>
      </c>
      <c r="I15" s="19" t="s">
        <v>17</v>
      </c>
      <c r="J15" s="20"/>
      <c r="K15" s="21"/>
    </row>
    <row r="16" spans="1:11 16381:16381" x14ac:dyDescent="0.3">
      <c r="A16" s="38" t="s">
        <v>24</v>
      </c>
      <c r="B16" s="30" t="s">
        <v>24</v>
      </c>
      <c r="C16" s="39">
        <v>44964</v>
      </c>
      <c r="D16" s="30" t="s">
        <v>13</v>
      </c>
      <c r="E16" s="30" t="s">
        <v>43</v>
      </c>
      <c r="F16" s="30" t="s">
        <v>31</v>
      </c>
      <c r="G16" s="30" t="s">
        <v>44</v>
      </c>
      <c r="H16" s="40">
        <v>61170</v>
      </c>
      <c r="I16" s="28" t="s">
        <v>17</v>
      </c>
      <c r="J16" s="20"/>
      <c r="K16" s="21"/>
    </row>
    <row r="17" spans="1:11" x14ac:dyDescent="0.3">
      <c r="A17" s="41" t="s">
        <v>33</v>
      </c>
      <c r="B17" s="42" t="s">
        <v>34</v>
      </c>
      <c r="C17" s="39">
        <v>44974</v>
      </c>
      <c r="D17" s="42" t="s">
        <v>35</v>
      </c>
      <c r="E17" s="42" t="s">
        <v>36</v>
      </c>
      <c r="F17" s="42" t="s">
        <v>45</v>
      </c>
      <c r="G17" s="42" t="s">
        <v>46</v>
      </c>
      <c r="H17" s="43">
        <v>53777</v>
      </c>
      <c r="I17" s="19" t="s">
        <v>39</v>
      </c>
      <c r="J17" s="20"/>
      <c r="K17" s="21"/>
    </row>
    <row r="18" spans="1:11" x14ac:dyDescent="0.3">
      <c r="A18" s="38" t="s">
        <v>24</v>
      </c>
      <c r="B18" s="30" t="s">
        <v>24</v>
      </c>
      <c r="C18" s="39">
        <v>44972</v>
      </c>
      <c r="D18" s="30" t="s">
        <v>13</v>
      </c>
      <c r="E18" s="30" t="s">
        <v>25</v>
      </c>
      <c r="F18" s="30" t="s">
        <v>47</v>
      </c>
      <c r="G18" s="30" t="s">
        <v>48</v>
      </c>
      <c r="H18" s="40">
        <v>40814</v>
      </c>
      <c r="I18" s="19" t="s">
        <v>17</v>
      </c>
      <c r="J18" s="20"/>
      <c r="K18" s="21"/>
    </row>
    <row r="19" spans="1:11" x14ac:dyDescent="0.3">
      <c r="A19" s="44" t="s">
        <v>49</v>
      </c>
      <c r="B19" s="25" t="s">
        <v>50</v>
      </c>
      <c r="C19" s="35">
        <v>44980</v>
      </c>
      <c r="D19" s="25" t="s">
        <v>51</v>
      </c>
      <c r="E19" s="25" t="s">
        <v>52</v>
      </c>
      <c r="F19" s="25" t="s">
        <v>53</v>
      </c>
      <c r="G19" s="36" t="s">
        <v>54</v>
      </c>
      <c r="H19" s="37">
        <v>39334</v>
      </c>
      <c r="I19" s="19" t="s">
        <v>55</v>
      </c>
      <c r="J19" s="45"/>
      <c r="K19" s="21"/>
    </row>
    <row r="20" spans="1:11" x14ac:dyDescent="0.3">
      <c r="A20" s="44" t="s">
        <v>33</v>
      </c>
      <c r="B20" s="25" t="s">
        <v>56</v>
      </c>
      <c r="C20" s="35">
        <v>44958</v>
      </c>
      <c r="D20" s="25" t="s">
        <v>57</v>
      </c>
      <c r="E20" s="25" t="s">
        <v>58</v>
      </c>
      <c r="F20" s="25" t="s">
        <v>59</v>
      </c>
      <c r="G20" s="36" t="s">
        <v>60</v>
      </c>
      <c r="H20" s="37">
        <v>39025</v>
      </c>
      <c r="I20" s="19" t="s">
        <v>61</v>
      </c>
      <c r="J20" s="20"/>
      <c r="K20" s="21"/>
    </row>
    <row r="21" spans="1:11" x14ac:dyDescent="0.3">
      <c r="A21" s="46" t="s">
        <v>28</v>
      </c>
      <c r="B21" s="30" t="s">
        <v>62</v>
      </c>
      <c r="C21" s="39">
        <v>44978</v>
      </c>
      <c r="D21" s="17" t="s">
        <v>63</v>
      </c>
      <c r="E21" s="30" t="s">
        <v>64</v>
      </c>
      <c r="F21" s="30" t="s">
        <v>65</v>
      </c>
      <c r="G21" s="30" t="s">
        <v>66</v>
      </c>
      <c r="H21" s="40">
        <v>35790.94</v>
      </c>
      <c r="I21" s="28" t="s">
        <v>55</v>
      </c>
      <c r="J21" s="20"/>
      <c r="K21" s="21"/>
    </row>
    <row r="22" spans="1:11" x14ac:dyDescent="0.3">
      <c r="A22" s="46" t="s">
        <v>33</v>
      </c>
      <c r="B22" s="30" t="s">
        <v>56</v>
      </c>
      <c r="C22" s="39">
        <v>44963</v>
      </c>
      <c r="D22" s="30" t="s">
        <v>67</v>
      </c>
      <c r="E22" s="30" t="s">
        <v>58</v>
      </c>
      <c r="F22" s="30" t="s">
        <v>68</v>
      </c>
      <c r="G22" s="42" t="s">
        <v>69</v>
      </c>
      <c r="H22" s="40">
        <v>34273.050000000003</v>
      </c>
      <c r="I22" s="19" t="s">
        <v>70</v>
      </c>
      <c r="J22" s="20"/>
      <c r="K22" s="21"/>
    </row>
    <row r="23" spans="1:11" x14ac:dyDescent="0.3">
      <c r="A23" s="46" t="s">
        <v>33</v>
      </c>
      <c r="B23" s="30" t="s">
        <v>34</v>
      </c>
      <c r="C23" s="39">
        <v>44963</v>
      </c>
      <c r="D23" s="30" t="s">
        <v>57</v>
      </c>
      <c r="E23" s="30" t="s">
        <v>71</v>
      </c>
      <c r="F23" s="30" t="s">
        <v>72</v>
      </c>
      <c r="G23" s="30" t="s">
        <v>73</v>
      </c>
      <c r="H23" s="40">
        <v>33042.85</v>
      </c>
      <c r="I23" s="19" t="s">
        <v>61</v>
      </c>
      <c r="J23" s="20"/>
      <c r="K23" s="21"/>
    </row>
    <row r="24" spans="1:11" x14ac:dyDescent="0.3">
      <c r="A24" s="44" t="s">
        <v>33</v>
      </c>
      <c r="B24" s="25" t="s">
        <v>56</v>
      </c>
      <c r="C24" s="35">
        <v>44963</v>
      </c>
      <c r="D24" s="25" t="s">
        <v>67</v>
      </c>
      <c r="E24" s="25" t="s">
        <v>58</v>
      </c>
      <c r="F24" s="25" t="s">
        <v>68</v>
      </c>
      <c r="G24" s="36" t="s">
        <v>74</v>
      </c>
      <c r="H24" s="37">
        <v>32965.67</v>
      </c>
      <c r="I24" s="19" t="s">
        <v>70</v>
      </c>
      <c r="J24" s="20"/>
      <c r="K24" s="21"/>
    </row>
    <row r="25" spans="1:11" x14ac:dyDescent="0.3">
      <c r="A25" s="44" t="s">
        <v>33</v>
      </c>
      <c r="B25" s="25" t="s">
        <v>34</v>
      </c>
      <c r="C25" s="35">
        <v>44963</v>
      </c>
      <c r="D25" s="25" t="s">
        <v>57</v>
      </c>
      <c r="E25" s="25" t="s">
        <v>71</v>
      </c>
      <c r="F25" s="25" t="s">
        <v>72</v>
      </c>
      <c r="G25" s="36" t="s">
        <v>75</v>
      </c>
      <c r="H25" s="37">
        <v>30107.15</v>
      </c>
      <c r="I25" s="19" t="s">
        <v>61</v>
      </c>
      <c r="J25" s="20"/>
      <c r="K25" s="21"/>
    </row>
    <row r="26" spans="1:11" x14ac:dyDescent="0.3">
      <c r="A26" s="44" t="s">
        <v>24</v>
      </c>
      <c r="B26" s="25" t="s">
        <v>24</v>
      </c>
      <c r="C26" s="35">
        <v>44985</v>
      </c>
      <c r="D26" s="25" t="s">
        <v>13</v>
      </c>
      <c r="E26" s="25" t="s">
        <v>43</v>
      </c>
      <c r="F26" s="25" t="s">
        <v>76</v>
      </c>
      <c r="G26" s="36">
        <v>177416</v>
      </c>
      <c r="H26" s="37">
        <v>29786.880000000001</v>
      </c>
      <c r="I26" s="28" t="s">
        <v>17</v>
      </c>
      <c r="J26" s="20"/>
      <c r="K26" s="21"/>
    </row>
    <row r="27" spans="1:11" x14ac:dyDescent="0.3">
      <c r="A27" s="46" t="s">
        <v>77</v>
      </c>
      <c r="B27" s="30" t="s">
        <v>78</v>
      </c>
      <c r="C27" s="39">
        <v>44981</v>
      </c>
      <c r="D27" s="30" t="s">
        <v>79</v>
      </c>
      <c r="E27" s="30" t="s">
        <v>80</v>
      </c>
      <c r="F27" s="30" t="s">
        <v>81</v>
      </c>
      <c r="G27" s="42" t="s">
        <v>82</v>
      </c>
      <c r="H27" s="40">
        <v>29520</v>
      </c>
      <c r="I27" s="19" t="s">
        <v>83</v>
      </c>
      <c r="J27" s="20"/>
      <c r="K27" s="21"/>
    </row>
    <row r="28" spans="1:11" x14ac:dyDescent="0.3">
      <c r="A28" s="46" t="s">
        <v>24</v>
      </c>
      <c r="B28" s="30" t="s">
        <v>24</v>
      </c>
      <c r="C28" s="39">
        <v>44960</v>
      </c>
      <c r="D28" s="30" t="s">
        <v>13</v>
      </c>
      <c r="E28" s="30" t="s">
        <v>25</v>
      </c>
      <c r="F28" s="30" t="s">
        <v>26</v>
      </c>
      <c r="G28" s="42" t="s">
        <v>84</v>
      </c>
      <c r="H28" s="40">
        <v>23651.93</v>
      </c>
      <c r="I28" s="19" t="s">
        <v>17</v>
      </c>
      <c r="J28" s="20"/>
    </row>
    <row r="29" spans="1:11" x14ac:dyDescent="0.3">
      <c r="A29" s="46" t="s">
        <v>24</v>
      </c>
      <c r="B29" s="30" t="s">
        <v>24</v>
      </c>
      <c r="C29" s="39">
        <v>44967</v>
      </c>
      <c r="D29" s="30" t="s">
        <v>13</v>
      </c>
      <c r="E29" s="30" t="s">
        <v>25</v>
      </c>
      <c r="F29" s="30" t="s">
        <v>47</v>
      </c>
      <c r="G29" s="42" t="s">
        <v>85</v>
      </c>
      <c r="H29" s="40">
        <v>23073.9</v>
      </c>
      <c r="I29" s="19" t="s">
        <v>17</v>
      </c>
      <c r="J29" s="20"/>
    </row>
    <row r="30" spans="1:11" x14ac:dyDescent="0.3">
      <c r="A30" s="46" t="s">
        <v>86</v>
      </c>
      <c r="B30" s="30" t="s">
        <v>87</v>
      </c>
      <c r="C30" s="39">
        <v>44966</v>
      </c>
      <c r="D30" s="30" t="s">
        <v>13</v>
      </c>
      <c r="E30" s="30" t="s">
        <v>87</v>
      </c>
      <c r="F30" s="30" t="s">
        <v>88</v>
      </c>
      <c r="G30" s="42" t="s">
        <v>89</v>
      </c>
      <c r="H30" s="40">
        <f>23015+4603</f>
        <v>27618</v>
      </c>
      <c r="I30" s="19" t="s">
        <v>17</v>
      </c>
      <c r="J30" s="20"/>
    </row>
    <row r="31" spans="1:11" x14ac:dyDescent="0.3">
      <c r="A31" s="46"/>
      <c r="B31" s="30"/>
      <c r="C31" s="39"/>
      <c r="D31" s="30"/>
      <c r="E31" s="30"/>
      <c r="F31" s="30"/>
      <c r="G31" s="30"/>
      <c r="H31" s="40"/>
      <c r="I31" s="47"/>
      <c r="J31" s="20"/>
    </row>
    <row r="32" spans="1:11" x14ac:dyDescent="0.3">
      <c r="A32" s="46"/>
      <c r="B32" s="30"/>
      <c r="C32" s="39"/>
      <c r="D32" s="30"/>
      <c r="E32" s="30"/>
      <c r="F32" s="30"/>
      <c r="G32" s="30"/>
      <c r="H32" s="40"/>
      <c r="I32" s="47"/>
    </row>
    <row r="33" spans="1:9" x14ac:dyDescent="0.3">
      <c r="A33" s="46"/>
      <c r="B33" s="16"/>
      <c r="C33" s="48"/>
      <c r="D33" s="16"/>
      <c r="E33" s="16"/>
      <c r="F33" s="16"/>
      <c r="G33" s="16"/>
      <c r="H33" s="40"/>
      <c r="I33" s="49"/>
    </row>
    <row r="34" spans="1:9" x14ac:dyDescent="0.3">
      <c r="A34" s="46"/>
      <c r="B34" s="16"/>
      <c r="C34" s="48"/>
      <c r="D34" s="16"/>
      <c r="E34" s="16"/>
      <c r="F34" s="16"/>
      <c r="G34" s="16"/>
      <c r="H34" s="40"/>
      <c r="I34" s="49"/>
    </row>
    <row r="35" spans="1:9" x14ac:dyDescent="0.3">
      <c r="A35" s="46"/>
      <c r="B35" s="16"/>
      <c r="C35" s="48"/>
      <c r="D35" s="16"/>
      <c r="E35" s="16"/>
      <c r="F35" s="16"/>
      <c r="G35" s="16"/>
      <c r="H35" s="40"/>
      <c r="I35" s="49"/>
    </row>
    <row r="36" spans="1:9" x14ac:dyDescent="0.3">
      <c r="A36" s="46"/>
      <c r="B36" s="16"/>
      <c r="C36" s="48"/>
      <c r="D36" s="16"/>
      <c r="E36" s="16"/>
      <c r="F36" s="16"/>
      <c r="G36" s="16"/>
      <c r="H36" s="40"/>
      <c r="I36" s="49"/>
    </row>
    <row r="37" spans="1:9" x14ac:dyDescent="0.3">
      <c r="A37" s="46"/>
      <c r="B37" s="16"/>
      <c r="C37" s="48"/>
      <c r="D37" s="16"/>
      <c r="E37" s="16"/>
      <c r="F37" s="16"/>
      <c r="G37" s="16"/>
      <c r="H37" s="40"/>
      <c r="I37" s="49"/>
    </row>
    <row r="38" spans="1:9" x14ac:dyDescent="0.3">
      <c r="A38" s="46"/>
      <c r="B38" s="16"/>
      <c r="C38" s="48"/>
      <c r="D38" s="16"/>
      <c r="E38" s="16"/>
      <c r="F38" s="16"/>
      <c r="G38" s="16"/>
      <c r="H38" s="40"/>
      <c r="I38" s="49"/>
    </row>
    <row r="39" spans="1:9" x14ac:dyDescent="0.3">
      <c r="A39" s="46"/>
      <c r="B39" s="16"/>
      <c r="C39" s="48"/>
      <c r="D39" s="16"/>
      <c r="E39" s="16"/>
      <c r="F39" s="16"/>
      <c r="G39" s="16"/>
      <c r="H39" s="40"/>
      <c r="I39" s="49"/>
    </row>
    <row r="40" spans="1:9" x14ac:dyDescent="0.3">
      <c r="A40" s="46"/>
      <c r="B40" s="16"/>
      <c r="C40" s="48"/>
      <c r="D40" s="16"/>
      <c r="E40" s="16"/>
      <c r="F40" s="16"/>
      <c r="G40" s="16"/>
      <c r="H40" s="40"/>
      <c r="I40" s="49"/>
    </row>
    <row r="41" spans="1:9" x14ac:dyDescent="0.3">
      <c r="A41" s="46"/>
      <c r="C41" s="48"/>
      <c r="D41" s="16"/>
      <c r="E41" s="16"/>
      <c r="F41" s="16"/>
      <c r="G41" s="16"/>
      <c r="H41" s="40"/>
      <c r="I41" s="49"/>
    </row>
    <row r="42" spans="1:9" x14ac:dyDescent="0.3">
      <c r="A42" s="46"/>
      <c r="B42" s="16"/>
      <c r="C42" s="48"/>
      <c r="D42" s="16"/>
      <c r="E42" s="16"/>
      <c r="F42" s="16"/>
      <c r="G42" s="16"/>
      <c r="H42" s="40"/>
      <c r="I42" s="49"/>
    </row>
    <row r="43" spans="1:9" x14ac:dyDescent="0.3">
      <c r="A43" s="46"/>
      <c r="B43" s="16"/>
      <c r="C43" s="48"/>
      <c r="D43" s="16"/>
      <c r="E43" s="16"/>
      <c r="F43" s="16"/>
      <c r="G43" s="16"/>
      <c r="H43" s="40"/>
      <c r="I43" s="49"/>
    </row>
    <row r="44" spans="1:9" x14ac:dyDescent="0.3">
      <c r="A44" s="46"/>
      <c r="B44" s="16"/>
      <c r="C44" s="48"/>
      <c r="D44" s="16"/>
      <c r="E44" s="16"/>
      <c r="F44" s="16"/>
      <c r="G44" s="16"/>
      <c r="H44" s="40"/>
      <c r="I44" s="49"/>
    </row>
    <row r="45" spans="1:9" x14ac:dyDescent="0.3">
      <c r="A45" s="46"/>
      <c r="B45" s="16"/>
      <c r="C45" s="48"/>
      <c r="D45" s="16"/>
      <c r="E45" s="16"/>
      <c r="F45" s="16"/>
      <c r="G45" s="16"/>
      <c r="H45" s="40"/>
      <c r="I45" s="49"/>
    </row>
    <row r="46" spans="1:9" x14ac:dyDescent="0.3">
      <c r="A46" s="46"/>
      <c r="C46" s="48"/>
      <c r="D46" s="16"/>
      <c r="E46" s="16"/>
      <c r="F46" s="16"/>
      <c r="G46" s="16"/>
      <c r="H46" s="40"/>
      <c r="I46" s="49"/>
    </row>
    <row r="47" spans="1:9" x14ac:dyDescent="0.3">
      <c r="A47" s="46"/>
      <c r="B47" s="16"/>
      <c r="C47" s="48"/>
      <c r="D47" s="16"/>
      <c r="E47" s="16"/>
      <c r="F47" s="16"/>
      <c r="G47" s="16"/>
      <c r="H47" s="40"/>
      <c r="I47" s="49"/>
    </row>
    <row r="48" spans="1:9" x14ac:dyDescent="0.3">
      <c r="A48" s="46"/>
      <c r="B48" s="16"/>
      <c r="C48" s="48"/>
      <c r="D48" s="16"/>
      <c r="E48" s="16"/>
      <c r="F48" s="16"/>
      <c r="G48" s="16"/>
      <c r="H48" s="40"/>
      <c r="I48" s="49"/>
    </row>
    <row r="49" spans="1:9" x14ac:dyDescent="0.3">
      <c r="A49" s="46"/>
      <c r="B49" s="16"/>
      <c r="C49" s="48"/>
      <c r="D49" s="16"/>
      <c r="E49" s="16"/>
      <c r="F49" s="16"/>
      <c r="G49" s="16"/>
      <c r="H49" s="40"/>
      <c r="I49" s="49"/>
    </row>
    <row r="50" spans="1:9" x14ac:dyDescent="0.3">
      <c r="A50" s="46"/>
      <c r="B50" s="16"/>
      <c r="C50" s="48"/>
      <c r="D50" s="16"/>
      <c r="E50" s="16"/>
      <c r="F50" s="16"/>
      <c r="G50" s="16"/>
      <c r="H50" s="40"/>
      <c r="I50" s="49"/>
    </row>
    <row r="51" spans="1:9" x14ac:dyDescent="0.3">
      <c r="A51" s="46"/>
      <c r="B51" s="16"/>
      <c r="C51" s="48"/>
      <c r="D51" s="16"/>
      <c r="E51" s="16"/>
      <c r="F51" s="16"/>
      <c r="G51" s="16"/>
      <c r="H51" s="40"/>
      <c r="I51" s="49"/>
    </row>
    <row r="52" spans="1:9" x14ac:dyDescent="0.3">
      <c r="A52" s="46"/>
      <c r="B52" s="16"/>
      <c r="C52" s="48"/>
      <c r="D52" s="16"/>
      <c r="E52" s="16"/>
      <c r="F52" s="16"/>
      <c r="G52" s="16"/>
      <c r="H52" s="40"/>
      <c r="I52" s="49"/>
    </row>
    <row r="53" spans="1:9" x14ac:dyDescent="0.3">
      <c r="A53" s="46"/>
      <c r="B53" s="16"/>
      <c r="C53" s="48"/>
      <c r="D53" s="16"/>
      <c r="E53" s="16"/>
      <c r="F53" s="16"/>
      <c r="G53" s="16"/>
      <c r="H53" s="40"/>
      <c r="I53" s="49"/>
    </row>
    <row r="54" spans="1:9" x14ac:dyDescent="0.3">
      <c r="H54" s="50"/>
    </row>
  </sheetData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9DD57F796B0E439C68745B3DEDC0DE" ma:contentTypeVersion="12" ma:contentTypeDescription="Create a new document." ma:contentTypeScope="" ma:versionID="53d73a3dd3158f5f27367d031022e918">
  <xsd:schema xmlns:xsd="http://www.w3.org/2001/XMLSchema" xmlns:xs="http://www.w3.org/2001/XMLSchema" xmlns:p="http://schemas.microsoft.com/office/2006/metadata/properties" xmlns:ns1="http://schemas.microsoft.com/sharepoint/v3" xmlns:ns3="02c2ce50-30dd-466c-a69a-0f7be8df5d60" xmlns:ns4="ed566c19-3bf5-4f48-93af-e9971503bdcf" targetNamespace="http://schemas.microsoft.com/office/2006/metadata/properties" ma:root="true" ma:fieldsID="d778312c0f0807fde3b753a22414d91e" ns1:_="" ns3:_="" ns4:_="">
    <xsd:import namespace="http://schemas.microsoft.com/sharepoint/v3"/>
    <xsd:import namespace="02c2ce50-30dd-466c-a69a-0f7be8df5d60"/>
    <xsd:import namespace="ed566c19-3bf5-4f48-93af-e9971503bdc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1:_ip_UnifiedCompliancePolicyProperties" minOccurs="0"/>
                <xsd:element ref="ns1:_ip_UnifiedCompliancePolicyUIActio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c2ce50-30dd-466c-a69a-0f7be8df5d6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566c19-3bf5-4f48-93af-e9971503bd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ed566c19-3bf5-4f48-93af-e9971503bdcf" xsi:nil="true"/>
  </documentManagement>
</p:properties>
</file>

<file path=customXml/item4.xml><?xml version="1.0" encoding="utf-8"?>
<sisl xmlns:xsd="http://www.w3.org/2001/XMLSchema" xmlns:xsi="http://www.w3.org/2001/XMLSchema-instance" xmlns="http://www.boldonjames.com/2008/01/sie/internal/label" sislVersion="0" policy="973096ae-7329-4b3b-9368-47aeba6959e1" origin="userSelected"/>
</file>

<file path=customXml/itemProps1.xml><?xml version="1.0" encoding="utf-8"?>
<ds:datastoreItem xmlns:ds="http://schemas.openxmlformats.org/officeDocument/2006/customXml" ds:itemID="{4D367D4C-70CB-4299-97CF-D1A3488041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67C28B-C43F-4503-83C1-74235B450A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2c2ce50-30dd-466c-a69a-0f7be8df5d60"/>
    <ds:schemaRef ds:uri="ed566c19-3bf5-4f48-93af-e9971503b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3E0179-A8E1-4D32-A3FE-3E567CDFDFDF}">
  <ds:schemaRefs>
    <ds:schemaRef ds:uri="http://schemas.microsoft.com/office/2006/documentManagement/types"/>
    <ds:schemaRef ds:uri="http://purl.org/dc/terms/"/>
    <ds:schemaRef ds:uri="ed566c19-3bf5-4f48-93af-e9971503bdcf"/>
    <ds:schemaRef ds:uri="http://purl.org/dc/elements/1.1/"/>
    <ds:schemaRef ds:uri="http://www.w3.org/XML/1998/namespace"/>
    <ds:schemaRef ds:uri="http://schemas.openxmlformats.org/package/2006/metadata/core-properties"/>
    <ds:schemaRef ds:uri="02c2ce50-30dd-466c-a69a-0f7be8df5d60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AF071D5-723C-4895-B403-88C2DABAF96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>Ofgem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Renate Hughes</dc:creator>
  <cp:lastModifiedBy>Nordin Zaoui</cp:lastModifiedBy>
  <dcterms:created xsi:type="dcterms:W3CDTF">2023-05-19T12:15:15Z</dcterms:created>
  <dcterms:modified xsi:type="dcterms:W3CDTF">2023-05-30T10:18:11Z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0x010100A59DD57F796B0E439C68745B3DEDC0DE</vt:lpwstr>
  </property>
  <property fmtid="{D5CDD505-2E9C-101B-9397-08002B2CF9AE}" pid="3" name="docIndexRef">
    <vt:lpwstr>ca47b3e3-7ebf-4d13-aa84-ff7a2e4bf700</vt:lpwstr>
  </property>
  <property fmtid="{D5CDD505-2E9C-101B-9397-08002B2CF9AE}" pid="4" name="bjDocumentSecurityLabel">
    <vt:lpwstr>This item has no classification</vt:lpwstr>
  </property>
  <property fmtid="{D5CDD505-2E9C-101B-9397-08002B2CF9AE}" pid="5" name="bjSaver">
    <vt:lpwstr>soBqA5sYmb9rrYnkuICBg3Qsu1ycvIYP</vt:lpwstr>
  </property>
  <property fmtid="{D5CDD505-2E9C-101B-9397-08002B2CF9AE}" pid="6" name="bjClsUserRVM">
    <vt:lpwstr>[]</vt:lpwstr>
  </property>
</Properties>
</file>