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fileSharing readOnlyRecommended="1"/>
  <workbookPr filterPrivacy="1" showInkAnnotation="0" codeName="ThisWorkbook"/>
  <xr:revisionPtr revIDLastSave="0" documentId="8_{BFBEEC92-192C-4FAF-998F-D402DC69D3FC}" xr6:coauthVersionLast="47" xr6:coauthVersionMax="47" xr10:uidLastSave="{00000000-0000-0000-0000-000000000000}"/>
  <bookViews>
    <workbookView xWindow="-110" yWindow="-110" windowWidth="19420" windowHeight="10420" firstSheet="1" activeTab="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151" i="67" l="1"/>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C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A75" i="70"/>
  <c r="AW75" i="70"/>
  <c r="P76" i="70"/>
  <c r="Q76" i="70"/>
  <c r="R76" i="70"/>
  <c r="S76" i="70"/>
  <c r="T76" i="70"/>
  <c r="U76" i="70"/>
  <c r="V76" i="70"/>
  <c r="W76" i="70"/>
  <c r="X76" i="70"/>
  <c r="Y76" i="70"/>
  <c r="AH76" i="70"/>
  <c r="BA76" i="70"/>
  <c r="P77" i="70"/>
  <c r="Q77" i="70"/>
  <c r="R77" i="70"/>
  <c r="S77" i="70"/>
  <c r="T77" i="70"/>
  <c r="U77" i="70"/>
  <c r="V77" i="70"/>
  <c r="W77" i="70"/>
  <c r="X77" i="70"/>
  <c r="Y77" i="70"/>
  <c r="AL77" i="70"/>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AF79" i="70"/>
  <c r="AF105" i="70" s="1"/>
  <c r="AE418" i="69" s="1"/>
  <c r="P80" i="70"/>
  <c r="Q80" i="70"/>
  <c r="R80" i="70"/>
  <c r="S80" i="70"/>
  <c r="T80" i="70"/>
  <c r="U80" i="70"/>
  <c r="V80" i="70"/>
  <c r="W80" i="70"/>
  <c r="X80" i="70"/>
  <c r="Y80" i="70"/>
  <c r="AT80" i="70"/>
  <c r="AT106" i="70" s="1"/>
  <c r="AS419" i="69" s="1"/>
  <c r="P81" i="70"/>
  <c r="Q81" i="70"/>
  <c r="R81" i="70"/>
  <c r="S81" i="70"/>
  <c r="T81" i="70"/>
  <c r="U81" i="70"/>
  <c r="V81" i="70"/>
  <c r="W81" i="70"/>
  <c r="X81" i="70"/>
  <c r="Y81" i="70"/>
  <c r="AG81" i="70"/>
  <c r="AG107" i="70" s="1"/>
  <c r="AF420" i="69" s="1"/>
  <c r="AF473" i="69" s="1"/>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B83" i="70"/>
  <c r="AB109" i="70" s="1"/>
  <c r="AA422" i="69" s="1"/>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B86" i="70"/>
  <c r="AB112" i="70" s="1"/>
  <c r="AA425" i="69" s="1"/>
  <c r="AA608" i="69" s="1"/>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D88" i="70"/>
  <c r="AD114" i="70" s="1"/>
  <c r="AC427" i="69" s="1"/>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N19" i="52"/>
  <c r="Z12" i="70"/>
  <c r="Z64" i="70" s="1"/>
  <c r="AA12" i="70"/>
  <c r="AA64" i="70" s="1"/>
  <c r="AB12" i="70"/>
  <c r="AB64" i="70" s="1"/>
  <c r="AC12" i="70"/>
  <c r="AC64" i="70" s="1"/>
  <c r="AD12" i="70"/>
  <c r="AD64" i="70" s="1"/>
  <c r="AE12" i="70"/>
  <c r="AE64" i="70" s="1"/>
  <c r="AF12" i="70"/>
  <c r="AF64" i="70" s="1"/>
  <c r="AG12" i="70"/>
  <c r="AG64" i="70" s="1"/>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B13" i="70"/>
  <c r="AB65" i="70" s="1"/>
  <c r="AC13" i="70"/>
  <c r="AC65" i="70" s="1"/>
  <c r="AD13" i="70"/>
  <c r="AD65" i="70" s="1"/>
  <c r="AE13" i="70"/>
  <c r="AE65" i="70" s="1"/>
  <c r="AF13" i="70"/>
  <c r="AF65" i="70" s="1"/>
  <c r="AG13" i="70"/>
  <c r="AG65" i="70" s="1"/>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C14" i="70"/>
  <c r="AC66" i="70" s="1"/>
  <c r="AD14" i="70"/>
  <c r="AD66" i="70" s="1"/>
  <c r="AE14" i="70"/>
  <c r="AE66" i="70" s="1"/>
  <c r="AF14" i="70"/>
  <c r="AF66" i="70" s="1"/>
  <c r="AG14" i="70"/>
  <c r="AG66" i="70" s="1"/>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C67" i="70" s="1"/>
  <c r="AD15" i="70"/>
  <c r="AD67" i="70" s="1"/>
  <c r="AE15" i="70"/>
  <c r="AE67" i="70" s="1"/>
  <c r="AF15" i="70"/>
  <c r="AF67" i="70" s="1"/>
  <c r="AG15" i="70"/>
  <c r="AG67" i="70" s="1"/>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B16" i="70"/>
  <c r="AB68" i="70" s="1"/>
  <c r="AC16" i="70"/>
  <c r="AD16" i="70"/>
  <c r="AD68" i="70" s="1"/>
  <c r="AE16" i="70"/>
  <c r="AE68" i="70" s="1"/>
  <c r="AF16" i="70"/>
  <c r="AF68" i="70" s="1"/>
  <c r="AG16" i="70"/>
  <c r="AG68" i="70" s="1"/>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C69" i="70" s="1"/>
  <c r="AD17" i="70"/>
  <c r="AD69" i="70" s="1"/>
  <c r="AE17" i="70"/>
  <c r="AE69" i="70" s="1"/>
  <c r="AF17" i="70"/>
  <c r="AF69" i="70" s="1"/>
  <c r="AG17" i="70"/>
  <c r="AG69" i="70" s="1"/>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B18" i="70"/>
  <c r="AB70" i="70" s="1"/>
  <c r="AC18" i="70"/>
  <c r="AC70" i="70" s="1"/>
  <c r="AD18" i="70"/>
  <c r="AD70" i="70" s="1"/>
  <c r="AE18" i="70"/>
  <c r="AE70" i="70" s="1"/>
  <c r="AF18" i="70"/>
  <c r="AF70" i="70" s="1"/>
  <c r="AG18" i="70"/>
  <c r="AG70" i="70" s="1"/>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AA19" i="70"/>
  <c r="AA71" i="70" s="1"/>
  <c r="AB19" i="70"/>
  <c r="AB71" i="70" s="1"/>
  <c r="AC19" i="70"/>
  <c r="AC71" i="70" s="1"/>
  <c r="AD19" i="70"/>
  <c r="AD71" i="70" s="1"/>
  <c r="AE19" i="70"/>
  <c r="AF19" i="70"/>
  <c r="AF71" i="70" s="1"/>
  <c r="AG19" i="70"/>
  <c r="AG71" i="70" s="1"/>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B20" i="70"/>
  <c r="AB72" i="70" s="1"/>
  <c r="AC20" i="70"/>
  <c r="AC72" i="70" s="1"/>
  <c r="AD20" i="70"/>
  <c r="AD72" i="70" s="1"/>
  <c r="AE20" i="70"/>
  <c r="AE72" i="70" s="1"/>
  <c r="AF20" i="70"/>
  <c r="AF72" i="70" s="1"/>
  <c r="AG20" i="70"/>
  <c r="AG72" i="70" s="1"/>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C73" i="70" s="1"/>
  <c r="AD21" i="70"/>
  <c r="AD73" i="70" s="1"/>
  <c r="AE21" i="70"/>
  <c r="AF21" i="70"/>
  <c r="AF73" i="70" s="1"/>
  <c r="AG21" i="70"/>
  <c r="AG73" i="70" s="1"/>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C22" i="70"/>
  <c r="AC74" i="70" s="1"/>
  <c r="AD22" i="70"/>
  <c r="AD74" i="70" s="1"/>
  <c r="AE22" i="70"/>
  <c r="AE74" i="70" s="1"/>
  <c r="AF22" i="70"/>
  <c r="AF74" i="70" s="1"/>
  <c r="AG22" i="70"/>
  <c r="AG74" i="70" s="1"/>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AA23" i="70"/>
  <c r="AB23" i="70"/>
  <c r="AB75" i="70" s="1"/>
  <c r="AC23" i="70"/>
  <c r="AC75" i="70" s="1"/>
  <c r="AD23" i="70"/>
  <c r="AD75" i="70" s="1"/>
  <c r="AE23" i="70"/>
  <c r="AE75" i="70" s="1"/>
  <c r="AF23" i="70"/>
  <c r="AF75" i="70" s="1"/>
  <c r="AG23" i="70"/>
  <c r="AG75" i="70" s="1"/>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B24" i="70"/>
  <c r="AB76" i="70" s="1"/>
  <c r="AC24" i="70"/>
  <c r="AC76" i="70" s="1"/>
  <c r="AD24" i="70"/>
  <c r="AD76" i="70" s="1"/>
  <c r="AE24" i="70"/>
  <c r="AE76" i="70" s="1"/>
  <c r="AF24" i="70"/>
  <c r="AF76" i="70" s="1"/>
  <c r="AG24" i="70"/>
  <c r="AG76" i="70" s="1"/>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B103" i="70" s="1"/>
  <c r="AA416" i="69" s="1"/>
  <c r="AC25" i="70"/>
  <c r="AC77" i="70" s="1"/>
  <c r="AC103" i="70" s="1"/>
  <c r="AB416" i="69" s="1"/>
  <c r="AD25" i="70"/>
  <c r="AD77" i="70" s="1"/>
  <c r="AD103" i="70" s="1"/>
  <c r="AE25" i="70"/>
  <c r="AE77" i="70" s="1"/>
  <c r="AE103" i="70" s="1"/>
  <c r="AD416" i="69" s="1"/>
  <c r="AF25" i="70"/>
  <c r="AF77" i="70" s="1"/>
  <c r="AF103" i="70" s="1"/>
  <c r="AE416" i="69" s="1"/>
  <c r="AG25" i="70"/>
  <c r="AG77" i="70" s="1"/>
  <c r="AG103" i="70" s="1"/>
  <c r="AF416" i="69" s="1"/>
  <c r="AF469" i="69" s="1"/>
  <c r="AH25" i="70"/>
  <c r="AH77" i="70" s="1"/>
  <c r="AH103" i="70" s="1"/>
  <c r="AG416" i="69" s="1"/>
  <c r="AI25" i="70"/>
  <c r="AI77" i="70" s="1"/>
  <c r="AI103" i="70" s="1"/>
  <c r="AH416" i="69" s="1"/>
  <c r="AH560" i="69" s="1"/>
  <c r="AJ25" i="70"/>
  <c r="AJ77" i="70"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BB25" i="70"/>
  <c r="BB77" i="70" s="1"/>
  <c r="BB103" i="70" s="1"/>
  <c r="BA416" i="69" s="1"/>
  <c r="BC25" i="70"/>
  <c r="BC77" i="70" s="1"/>
  <c r="BC103" i="70" s="1"/>
  <c r="BB416" i="69" s="1"/>
  <c r="Z26" i="70"/>
  <c r="Z78" i="70" s="1"/>
  <c r="Z104" i="70" s="1"/>
  <c r="Y417" i="69" s="1"/>
  <c r="AA26" i="70"/>
  <c r="AA78" i="70" s="1"/>
  <c r="AA104" i="70" s="1"/>
  <c r="Z417" i="69" s="1"/>
  <c r="Z470" i="69" s="1"/>
  <c r="AB26" i="70"/>
  <c r="AB78" i="70" s="1"/>
  <c r="AB104" i="70" s="1"/>
  <c r="AA417" i="69" s="1"/>
  <c r="AC26" i="70"/>
  <c r="AC78" i="70" s="1"/>
  <c r="AC104" i="70" s="1"/>
  <c r="AB417" i="69" s="1"/>
  <c r="AB587" i="69" s="1"/>
  <c r="AD26" i="70"/>
  <c r="AD78" i="70" s="1"/>
  <c r="AD104" i="70" s="1"/>
  <c r="AC417" i="69" s="1"/>
  <c r="AE26" i="70"/>
  <c r="AE78" i="70" s="1"/>
  <c r="AE104" i="70" s="1"/>
  <c r="AD417" i="69" s="1"/>
  <c r="AF26" i="70"/>
  <c r="AF78" i="70" s="1"/>
  <c r="AF104" i="70" s="1"/>
  <c r="AE417" i="69" s="1"/>
  <c r="AG26" i="70"/>
  <c r="AG78" i="70" s="1"/>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M26" i="70"/>
  <c r="AM78" i="70" s="1"/>
  <c r="AN26" i="70"/>
  <c r="AN78" i="70" s="1"/>
  <c r="AN104" i="70" s="1"/>
  <c r="AM417" i="69" s="1"/>
  <c r="AO26" i="70"/>
  <c r="AO78" i="70"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Z105" i="70" s="1"/>
  <c r="Y418" i="69" s="1"/>
  <c r="AA27" i="70"/>
  <c r="AA79" i="70" s="1"/>
  <c r="AA105" i="70" s="1"/>
  <c r="Z418" i="69" s="1"/>
  <c r="Z471" i="69" s="1"/>
  <c r="AB27" i="70"/>
  <c r="AB79" i="70" s="1"/>
  <c r="AB105" i="70" s="1"/>
  <c r="AA418" i="69" s="1"/>
  <c r="AC27" i="70"/>
  <c r="AC79" i="70" s="1"/>
  <c r="AC105" i="70" s="1"/>
  <c r="AB418" i="69" s="1"/>
  <c r="AB471" i="69" s="1"/>
  <c r="AD27" i="70"/>
  <c r="AD79" i="70" s="1"/>
  <c r="AE27" i="70"/>
  <c r="AE79" i="70" s="1"/>
  <c r="AE105" i="70" s="1"/>
  <c r="AD418" i="69" s="1"/>
  <c r="AF27" i="70"/>
  <c r="AG27" i="70"/>
  <c r="AG79" i="70" s="1"/>
  <c r="AG105" i="70" s="1"/>
  <c r="AF418" i="69" s="1"/>
  <c r="AH27" i="70"/>
  <c r="AH79" i="70"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X27" i="70"/>
  <c r="AX79" i="70" s="1"/>
  <c r="AY27" i="70"/>
  <c r="AY79" i="70" s="1"/>
  <c r="AZ27" i="70"/>
  <c r="AZ79" i="70" s="1"/>
  <c r="BA27" i="70"/>
  <c r="BA79" i="70" s="1"/>
  <c r="BA105" i="70" s="1"/>
  <c r="AZ418" i="69" s="1"/>
  <c r="AZ471" i="69" s="1"/>
  <c r="BB27" i="70"/>
  <c r="BB79" i="70" s="1"/>
  <c r="BB105" i="70" s="1"/>
  <c r="BA418" i="69" s="1"/>
  <c r="BC27" i="70"/>
  <c r="BC79" i="70" s="1"/>
  <c r="BC105" i="70" s="1"/>
  <c r="BB418" i="69" s="1"/>
  <c r="Z28" i="70"/>
  <c r="Z80" i="70" s="1"/>
  <c r="Z106" i="70" s="1"/>
  <c r="Y419" i="69" s="1"/>
  <c r="Y589" i="69" s="1"/>
  <c r="AA28" i="70"/>
  <c r="AA80" i="70" s="1"/>
  <c r="AB28" i="70"/>
  <c r="AB80" i="70" s="1"/>
  <c r="AB106" i="70" s="1"/>
  <c r="AA419" i="69" s="1"/>
  <c r="AC28" i="70"/>
  <c r="AC80" i="70" s="1"/>
  <c r="AC106" i="70" s="1"/>
  <c r="AB419" i="69" s="1"/>
  <c r="AD28" i="70"/>
  <c r="AD80" i="70" s="1"/>
  <c r="AD106" i="70" s="1"/>
  <c r="AC419" i="69" s="1"/>
  <c r="AC602" i="69" s="1"/>
  <c r="AE28" i="70"/>
  <c r="AE80" i="70" s="1"/>
  <c r="AE106" i="70" s="1"/>
  <c r="AD419" i="69" s="1"/>
  <c r="AD472" i="69" s="1"/>
  <c r="AF28" i="70"/>
  <c r="AF80" i="70" s="1"/>
  <c r="AF106" i="70" s="1"/>
  <c r="AE419" i="69" s="1"/>
  <c r="AE602" i="69" s="1"/>
  <c r="AG28" i="70"/>
  <c r="AG80" i="70" s="1"/>
  <c r="AG106" i="70" s="1"/>
  <c r="AF419" i="69" s="1"/>
  <c r="AH28" i="70"/>
  <c r="AH80" i="70" s="1"/>
  <c r="AH106" i="70" s="1"/>
  <c r="AG419" i="69" s="1"/>
  <c r="AI28" i="70"/>
  <c r="AI80" i="70"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Z107" i="70" s="1"/>
  <c r="Y420" i="69" s="1"/>
  <c r="Y603" i="69" s="1"/>
  <c r="AA29" i="70"/>
  <c r="AA81" i="70" s="1"/>
  <c r="AA107" i="70" s="1"/>
  <c r="Z420" i="69" s="1"/>
  <c r="Z564" i="69" s="1"/>
  <c r="AB29" i="70"/>
  <c r="AB81" i="70" s="1"/>
  <c r="AC29" i="70"/>
  <c r="AC81" i="70" s="1"/>
  <c r="AC107" i="70" s="1"/>
  <c r="AB420" i="69" s="1"/>
  <c r="AD29" i="70"/>
  <c r="AD81" i="70" s="1"/>
  <c r="AD107" i="70" s="1"/>
  <c r="AC420" i="69" s="1"/>
  <c r="AE29" i="70"/>
  <c r="AE81" i="70" s="1"/>
  <c r="AE107" i="70" s="1"/>
  <c r="AD420" i="69" s="1"/>
  <c r="AD473" i="69" s="1"/>
  <c r="AF29" i="70"/>
  <c r="AF81" i="70" s="1"/>
  <c r="AF107" i="70" s="1"/>
  <c r="AE420" i="69" s="1"/>
  <c r="AG29" i="70"/>
  <c r="AH29" i="70"/>
  <c r="AH81" i="70" s="1"/>
  <c r="AH107" i="70" s="1"/>
  <c r="AG420" i="69" s="1"/>
  <c r="AI29" i="70"/>
  <c r="AI81" i="70" s="1"/>
  <c r="AI107" i="70" s="1"/>
  <c r="AH420" i="69" s="1"/>
  <c r="AH603" i="69" s="1"/>
  <c r="AJ29" i="70"/>
  <c r="AJ81" i="70" s="1"/>
  <c r="AJ107" i="70" s="1"/>
  <c r="AI420" i="69" s="1"/>
  <c r="AI603" i="69" s="1"/>
  <c r="AK29" i="70"/>
  <c r="AK81" i="70"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Q29" i="70"/>
  <c r="AQ81" i="70" s="1"/>
  <c r="AQ107" i="70" s="1"/>
  <c r="AP420" i="69" s="1"/>
  <c r="AR29" i="70"/>
  <c r="AR81" i="70"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BA29" i="70"/>
  <c r="BA81" i="70" s="1"/>
  <c r="BA107" i="70" s="1"/>
  <c r="AZ420" i="69" s="1"/>
  <c r="BB29" i="70"/>
  <c r="BB81" i="70" s="1"/>
  <c r="BB107" i="70" s="1"/>
  <c r="BA420" i="69" s="1"/>
  <c r="BC29" i="70"/>
  <c r="BC81" i="70" s="1"/>
  <c r="BC107" i="70" s="1"/>
  <c r="BB420" i="69" s="1"/>
  <c r="BB551" i="69" s="1"/>
  <c r="Z30" i="70"/>
  <c r="Z82" i="70" s="1"/>
  <c r="Z108" i="70" s="1"/>
  <c r="Y421" i="69" s="1"/>
  <c r="AA30" i="70"/>
  <c r="AA82" i="70" s="1"/>
  <c r="AA108" i="70" s="1"/>
  <c r="Z421" i="69" s="1"/>
  <c r="Z474" i="69" s="1"/>
  <c r="AB30" i="70"/>
  <c r="AB82" i="70" s="1"/>
  <c r="AB108" i="70" s="1"/>
  <c r="AA421" i="69" s="1"/>
  <c r="AA604" i="69" s="1"/>
  <c r="AC30" i="70"/>
  <c r="AC82" i="70" s="1"/>
  <c r="AC108" i="70" s="1"/>
  <c r="AB421" i="69" s="1"/>
  <c r="AD30" i="70"/>
  <c r="AD82" i="70" s="1"/>
  <c r="AE30" i="70"/>
  <c r="AE82" i="70" s="1"/>
  <c r="AE108" i="70" s="1"/>
  <c r="AD421" i="69" s="1"/>
  <c r="AF30" i="70"/>
  <c r="AF82" i="70" s="1"/>
  <c r="AF108" i="70" s="1"/>
  <c r="AE421" i="69" s="1"/>
  <c r="AG30" i="70"/>
  <c r="AG82" i="70" s="1"/>
  <c r="AG108" i="70" s="1"/>
  <c r="AF421" i="69" s="1"/>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Z109" i="70" s="1"/>
  <c r="Y422" i="69" s="1"/>
  <c r="AA31" i="70"/>
  <c r="AA83" i="70" s="1"/>
  <c r="AB31" i="70"/>
  <c r="AC31" i="70"/>
  <c r="AC83" i="70" s="1"/>
  <c r="AC109" i="70" s="1"/>
  <c r="AB422" i="69" s="1"/>
  <c r="AB475" i="69" s="1"/>
  <c r="AD31" i="70"/>
  <c r="AD83" i="70" s="1"/>
  <c r="AE31" i="70"/>
  <c r="AE83" i="70" s="1"/>
  <c r="AE109" i="70" s="1"/>
  <c r="AD422" i="69" s="1"/>
  <c r="AD605" i="69" s="1"/>
  <c r="AF31" i="70"/>
  <c r="AF83" i="70" s="1"/>
  <c r="AF109" i="70" s="1"/>
  <c r="AE422" i="69" s="1"/>
  <c r="AG31" i="70"/>
  <c r="AG83" i="70" s="1"/>
  <c r="AG109" i="70" s="1"/>
  <c r="AF422" i="69" s="1"/>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Z110" i="70" s="1"/>
  <c r="Y423" i="69" s="1"/>
  <c r="Y567" i="69" s="1"/>
  <c r="AA32" i="70"/>
  <c r="AA84" i="70" s="1"/>
  <c r="AA110" i="70" s="1"/>
  <c r="Z423" i="69" s="1"/>
  <c r="AB32" i="70"/>
  <c r="AB84" i="70" s="1"/>
  <c r="AB110" i="70" s="1"/>
  <c r="AA423" i="69" s="1"/>
  <c r="AC32" i="70"/>
  <c r="AC84" i="70" s="1"/>
  <c r="AC110" i="70" s="1"/>
  <c r="AB423" i="69" s="1"/>
  <c r="AB606" i="69" s="1"/>
  <c r="AD32" i="70"/>
  <c r="AD84" i="70" s="1"/>
  <c r="AD110" i="70" s="1"/>
  <c r="AC423" i="69" s="1"/>
  <c r="AC593" i="69" s="1"/>
  <c r="AE32" i="70"/>
  <c r="AE84" i="70" s="1"/>
  <c r="AF32" i="70"/>
  <c r="AF84" i="70" s="1"/>
  <c r="AF110" i="70" s="1"/>
  <c r="AE423" i="69" s="1"/>
  <c r="AG32" i="70"/>
  <c r="AG84" i="70" s="1"/>
  <c r="AG110" i="70" s="1"/>
  <c r="AF423" i="69" s="1"/>
  <c r="AF606" i="69" s="1"/>
  <c r="AH32" i="70"/>
  <c r="AH84" i="70" s="1"/>
  <c r="AH110" i="70" s="1"/>
  <c r="AG423" i="69" s="1"/>
  <c r="AG606" i="69" s="1"/>
  <c r="AI32" i="70"/>
  <c r="AI84" i="70" s="1"/>
  <c r="AJ32" i="70"/>
  <c r="AK32" i="70"/>
  <c r="AK84" i="70" s="1"/>
  <c r="AK110" i="70" s="1"/>
  <c r="AJ423" i="69" s="1"/>
  <c r="AL32" i="70"/>
  <c r="AL84" i="70" s="1"/>
  <c r="AL110" i="70" s="1"/>
  <c r="AK423" i="69" s="1"/>
  <c r="AK541" i="69" s="1"/>
  <c r="AM32" i="70"/>
  <c r="AM84" i="70"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S32" i="70"/>
  <c r="AS84" i="70" s="1"/>
  <c r="AS110" i="70" s="1"/>
  <c r="AR423" i="69" s="1"/>
  <c r="AT32" i="70"/>
  <c r="AT84" i="70" s="1"/>
  <c r="AT110" i="70" s="1"/>
  <c r="AS423" i="69" s="1"/>
  <c r="AU32" i="70"/>
  <c r="AU84" i="70" s="1"/>
  <c r="AV32" i="70"/>
  <c r="AV84" i="70"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Z111" i="70" s="1"/>
  <c r="Y424" i="69" s="1"/>
  <c r="Y568" i="69" s="1"/>
  <c r="AA33" i="70"/>
  <c r="AA85" i="70" s="1"/>
  <c r="AA111" i="70" s="1"/>
  <c r="Z424" i="69" s="1"/>
  <c r="Z607" i="69" s="1"/>
  <c r="AB33" i="70"/>
  <c r="AB85" i="70" s="1"/>
  <c r="AB111" i="70" s="1"/>
  <c r="AA424" i="69" s="1"/>
  <c r="AA503" i="69" s="1"/>
  <c r="AC33" i="70"/>
  <c r="AC85" i="70" s="1"/>
  <c r="AC111" i="70" s="1"/>
  <c r="AB424" i="69" s="1"/>
  <c r="AD33" i="70"/>
  <c r="AD85" i="70" s="1"/>
  <c r="AD111" i="70" s="1"/>
  <c r="AC424" i="69" s="1"/>
  <c r="AE33" i="70"/>
  <c r="AE85" i="70" s="1"/>
  <c r="AE111" i="70" s="1"/>
  <c r="AD424" i="69" s="1"/>
  <c r="AF33" i="70"/>
  <c r="AF85" i="70" s="1"/>
  <c r="AF111" i="70" s="1"/>
  <c r="AE424" i="69" s="1"/>
  <c r="AE607" i="69" s="1"/>
  <c r="AG33" i="70"/>
  <c r="AG85" i="70" s="1"/>
  <c r="AG111" i="70" s="1"/>
  <c r="AF424" i="69" s="1"/>
  <c r="AF477" i="69" s="1"/>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C33" i="70"/>
  <c r="BC85" i="70" s="1"/>
  <c r="BC111" i="70" s="1"/>
  <c r="BB424" i="69" s="1"/>
  <c r="Z34" i="70"/>
  <c r="Z86" i="70" s="1"/>
  <c r="Z112" i="70" s="1"/>
  <c r="Y425" i="69" s="1"/>
  <c r="Y608" i="69" s="1"/>
  <c r="AA34" i="70"/>
  <c r="AA86" i="70" s="1"/>
  <c r="AA112" i="70" s="1"/>
  <c r="Z425" i="69" s="1"/>
  <c r="Z478" i="69" s="1"/>
  <c r="AB34" i="70"/>
  <c r="AC34" i="70"/>
  <c r="AC86" i="70" s="1"/>
  <c r="AC112" i="70" s="1"/>
  <c r="AB425" i="69" s="1"/>
  <c r="AD34" i="70"/>
  <c r="AD86" i="70" s="1"/>
  <c r="AD112" i="70" s="1"/>
  <c r="AC425" i="69" s="1"/>
  <c r="AC582" i="69" s="1"/>
  <c r="AE34" i="70"/>
  <c r="AE86" i="70" s="1"/>
  <c r="AE112" i="70" s="1"/>
  <c r="AD425" i="69" s="1"/>
  <c r="AF34" i="70"/>
  <c r="AF86" i="70" s="1"/>
  <c r="AF112" i="70" s="1"/>
  <c r="AE425" i="69" s="1"/>
  <c r="AG34" i="70"/>
  <c r="AG86" i="70" s="1"/>
  <c r="AG112" i="70" s="1"/>
  <c r="AF425" i="69" s="1"/>
  <c r="AF608" i="69" s="1"/>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B113" i="70" s="1"/>
  <c r="AA426" i="69" s="1"/>
  <c r="AC35" i="70"/>
  <c r="AC87" i="70" s="1"/>
  <c r="AC113" i="70" s="1"/>
  <c r="AB426" i="69" s="1"/>
  <c r="AB479" i="69" s="1"/>
  <c r="AD35" i="70"/>
  <c r="AD87" i="70" s="1"/>
  <c r="AD113" i="70" s="1"/>
  <c r="AC426" i="69" s="1"/>
  <c r="AC609" i="69" s="1"/>
  <c r="AE35" i="70"/>
  <c r="AE87" i="70" s="1"/>
  <c r="AE113" i="70" s="1"/>
  <c r="AD426" i="69" s="1"/>
  <c r="AD596" i="69" s="1"/>
  <c r="AF35" i="70"/>
  <c r="AF87" i="70" s="1"/>
  <c r="AF113" i="70" s="1"/>
  <c r="AE426" i="69" s="1"/>
  <c r="AG35" i="70"/>
  <c r="AG87" i="70" s="1"/>
  <c r="AG113" i="70" s="1"/>
  <c r="AF426" i="69" s="1"/>
  <c r="AH35" i="70"/>
  <c r="AH87" i="70"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Z114" i="70" s="1"/>
  <c r="Y427" i="69" s="1"/>
  <c r="AA36" i="70"/>
  <c r="AA88" i="70" s="1"/>
  <c r="AA114" i="70" s="1"/>
  <c r="Z427" i="69" s="1"/>
  <c r="Z597" i="69" s="1"/>
  <c r="AB36" i="70"/>
  <c r="AB88" i="70" s="1"/>
  <c r="AB114" i="70" s="1"/>
  <c r="AA427" i="69" s="1"/>
  <c r="AA597" i="69" s="1"/>
  <c r="AC36" i="70"/>
  <c r="AC88" i="70" s="1"/>
  <c r="AC114" i="70" s="1"/>
  <c r="AB427" i="69" s="1"/>
  <c r="AB480" i="69" s="1"/>
  <c r="AD36" i="70"/>
  <c r="AE36" i="70"/>
  <c r="AE88" i="70" s="1"/>
  <c r="AE114" i="70" s="1"/>
  <c r="AD427" i="69" s="1"/>
  <c r="AD480" i="69" s="1"/>
  <c r="AF36" i="70"/>
  <c r="AF88" i="70" s="1"/>
  <c r="AF114" i="70" s="1"/>
  <c r="AE427" i="69" s="1"/>
  <c r="AG36" i="70"/>
  <c r="AG88" i="70" s="1"/>
  <c r="AG114" i="70" s="1"/>
  <c r="AF427" i="69" s="1"/>
  <c r="AH36" i="70"/>
  <c r="AH88" i="70" s="1"/>
  <c r="AH114" i="70" s="1"/>
  <c r="AG427" i="69" s="1"/>
  <c r="AI36" i="70"/>
  <c r="AI88" i="70"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Z115" i="70" s="1"/>
  <c r="Y428" i="69" s="1"/>
  <c r="AA37" i="70"/>
  <c r="AA89" i="70" s="1"/>
  <c r="AA115" i="70" s="1"/>
  <c r="Z428" i="69" s="1"/>
  <c r="Z611" i="69" s="1"/>
  <c r="AB37" i="70"/>
  <c r="AB89" i="70" s="1"/>
  <c r="AB115" i="70" s="1"/>
  <c r="AA428" i="69" s="1"/>
  <c r="AA611" i="69" s="1"/>
  <c r="AC37" i="70"/>
  <c r="AC89" i="70" s="1"/>
  <c r="AC115" i="70" s="1"/>
  <c r="AB428" i="69" s="1"/>
  <c r="AD37" i="70"/>
  <c r="AD89" i="70" s="1"/>
  <c r="AD115" i="70" s="1"/>
  <c r="AC428" i="69" s="1"/>
  <c r="AC598" i="69" s="1"/>
  <c r="AE37" i="70"/>
  <c r="AE89" i="70" s="1"/>
  <c r="AE115" i="70" s="1"/>
  <c r="AD428" i="69" s="1"/>
  <c r="AD611" i="69" s="1"/>
  <c r="AF37" i="70"/>
  <c r="AF89" i="70" s="1"/>
  <c r="AF115" i="70" s="1"/>
  <c r="AE428" i="69" s="1"/>
  <c r="AG37" i="70"/>
  <c r="AG89" i="70" s="1"/>
  <c r="AG115" i="70" s="1"/>
  <c r="AF428" i="69" s="1"/>
  <c r="AF481" i="69" s="1"/>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Z90" i="70" s="1"/>
  <c r="Y14" i="69" s="1"/>
  <c r="AA51" i="70"/>
  <c r="AA90" i="70" s="1"/>
  <c r="Z14" i="69" s="1"/>
  <c r="AB51" i="70"/>
  <c r="AC51" i="70"/>
  <c r="AD51" i="70"/>
  <c r="AD90" i="70" s="1"/>
  <c r="AC14" i="69" s="1"/>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AA52" i="70"/>
  <c r="AB52" i="70"/>
  <c r="AB91" i="70" s="1"/>
  <c r="AA15" i="69" s="1"/>
  <c r="AC52" i="70"/>
  <c r="AC91" i="70" s="1"/>
  <c r="AD52" i="70"/>
  <c r="AE52" i="70"/>
  <c r="AF52" i="70"/>
  <c r="AF91" i="70" s="1"/>
  <c r="AE15" i="69" s="1"/>
  <c r="AG52" i="70"/>
  <c r="AG91" i="70" s="1"/>
  <c r="AF15" i="69" s="1"/>
  <c r="AH52" i="70"/>
  <c r="AI52" i="70"/>
  <c r="AJ52" i="70"/>
  <c r="AJ91" i="70" s="1"/>
  <c r="AI15" i="69" s="1"/>
  <c r="AK52" i="70"/>
  <c r="AL52" i="70"/>
  <c r="AM52" i="70"/>
  <c r="AM91" i="70" s="1"/>
  <c r="AL15" i="69" s="1"/>
  <c r="AN52" i="70"/>
  <c r="AN91" i="70" s="1"/>
  <c r="AM15" i="69" s="1"/>
  <c r="AO52" i="70"/>
  <c r="AO91" i="70" s="1"/>
  <c r="AN15" i="69" s="1"/>
  <c r="AP52" i="70"/>
  <c r="AQ52" i="70"/>
  <c r="AR52" i="70"/>
  <c r="AR91" i="70" s="1"/>
  <c r="AS52" i="70"/>
  <c r="AT52" i="70"/>
  <c r="AU52" i="70"/>
  <c r="AU91" i="70" s="1"/>
  <c r="AT15" i="69" s="1"/>
  <c r="AV52" i="70"/>
  <c r="AV91" i="70" s="1"/>
  <c r="AU15" i="69" s="1"/>
  <c r="AW52" i="70"/>
  <c r="AW91" i="70" s="1"/>
  <c r="AV15" i="69" s="1"/>
  <c r="AX52" i="70"/>
  <c r="AY52" i="70"/>
  <c r="AZ52" i="70"/>
  <c r="AZ91" i="70" s="1"/>
  <c r="AY15" i="69" s="1"/>
  <c r="BA52" i="70"/>
  <c r="BB52" i="70"/>
  <c r="BC52" i="70"/>
  <c r="Z53" i="70"/>
  <c r="Z92" i="70" s="1"/>
  <c r="Y16" i="69" s="1"/>
  <c r="AA53" i="70"/>
  <c r="AA92" i="70" s="1"/>
  <c r="Z16" i="69" s="1"/>
  <c r="AB53" i="70"/>
  <c r="AC53" i="70"/>
  <c r="AD53" i="70"/>
  <c r="AD92" i="70" s="1"/>
  <c r="AC16" i="69" s="1"/>
  <c r="AE53" i="70"/>
  <c r="AE92" i="70" s="1"/>
  <c r="AD16" i="69" s="1"/>
  <c r="AF53" i="70"/>
  <c r="AG53" i="70"/>
  <c r="AG92" i="70" s="1"/>
  <c r="AF16" i="69" s="1"/>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U53" i="70"/>
  <c r="AV53" i="70"/>
  <c r="AW53" i="70"/>
  <c r="AW92" i="70" s="1"/>
  <c r="AV16" i="69" s="1"/>
  <c r="AX53" i="70"/>
  <c r="AX92" i="70" s="1"/>
  <c r="AW16" i="69" s="1"/>
  <c r="AY53" i="70"/>
  <c r="AZ53" i="70"/>
  <c r="BA53" i="70"/>
  <c r="BB53" i="70"/>
  <c r="BB92" i="70" s="1"/>
  <c r="BA16" i="69" s="1"/>
  <c r="BC53" i="70"/>
  <c r="Z54" i="70"/>
  <c r="AA54" i="70"/>
  <c r="AA93" i="70" s="1"/>
  <c r="Z17" i="69" s="1"/>
  <c r="AB54" i="70"/>
  <c r="AB93" i="70" s="1"/>
  <c r="AA17" i="69" s="1"/>
  <c r="AC54" i="70"/>
  <c r="AC93" i="70" s="1"/>
  <c r="AB17" i="69" s="1"/>
  <c r="AD54" i="70"/>
  <c r="AE54" i="70"/>
  <c r="AF54" i="70"/>
  <c r="AF93" i="70" s="1"/>
  <c r="AE17" i="69" s="1"/>
  <c r="AG54" i="70"/>
  <c r="AG93" i="70" s="1"/>
  <c r="AF17" i="69" s="1"/>
  <c r="AF200" i="69" s="1"/>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Z94" i="70" s="1"/>
  <c r="Y18" i="69" s="1"/>
  <c r="AA55" i="70"/>
  <c r="AB55" i="70"/>
  <c r="AC55" i="70"/>
  <c r="AC94" i="70" s="1"/>
  <c r="AB18" i="69" s="1"/>
  <c r="AD55" i="70"/>
  <c r="AD94" i="70" s="1"/>
  <c r="AC18" i="69" s="1"/>
  <c r="AE55" i="70"/>
  <c r="AE94" i="70" s="1"/>
  <c r="AD18" i="69" s="1"/>
  <c r="AF55" i="70"/>
  <c r="AG55" i="70"/>
  <c r="AH55" i="70"/>
  <c r="AH94" i="70" s="1"/>
  <c r="AG18" i="69" s="1"/>
  <c r="AI55" i="70"/>
  <c r="AI94" i="70"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AA56" i="70"/>
  <c r="AB56" i="70"/>
  <c r="AB95" i="70" s="1"/>
  <c r="AA19" i="69" s="1"/>
  <c r="AC56" i="70"/>
  <c r="AC95" i="70" s="1"/>
  <c r="AB19" i="69" s="1"/>
  <c r="AD56" i="70"/>
  <c r="AE56" i="70"/>
  <c r="AE95" i="70" s="1"/>
  <c r="AD19" i="69" s="1"/>
  <c r="AF56" i="70"/>
  <c r="AF95" i="70" s="1"/>
  <c r="AE19" i="69" s="1"/>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Z96" i="70" s="1"/>
  <c r="Y20" i="69" s="1"/>
  <c r="AA57" i="70"/>
  <c r="AB57" i="70"/>
  <c r="AC57" i="70"/>
  <c r="AD57" i="70"/>
  <c r="AD96" i="70" s="1"/>
  <c r="AC20" i="69" s="1"/>
  <c r="AE57" i="70"/>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A97" i="70" s="1"/>
  <c r="Z21" i="69" s="1"/>
  <c r="AB58" i="70"/>
  <c r="AB97" i="70" s="1"/>
  <c r="AA21" i="69" s="1"/>
  <c r="AC58" i="70"/>
  <c r="AC97" i="70" s="1"/>
  <c r="AB21" i="69" s="1"/>
  <c r="AD58" i="70"/>
  <c r="AE58" i="70"/>
  <c r="AF58" i="70"/>
  <c r="AF97" i="70" s="1"/>
  <c r="AE21" i="69" s="1"/>
  <c r="AG58" i="70"/>
  <c r="AG97" i="70" s="1"/>
  <c r="AF21" i="69" s="1"/>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Z98" i="70" s="1"/>
  <c r="Y22" i="69" s="1"/>
  <c r="AA59" i="70"/>
  <c r="AB59" i="70"/>
  <c r="AC59" i="70"/>
  <c r="AC98" i="70" s="1"/>
  <c r="AB22" i="69" s="1"/>
  <c r="AD59" i="70"/>
  <c r="AD98" i="70" s="1"/>
  <c r="AC22" i="69" s="1"/>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AA60" i="70"/>
  <c r="AB60" i="70"/>
  <c r="AB99" i="70" s="1"/>
  <c r="AA23" i="69" s="1"/>
  <c r="AC60" i="70"/>
  <c r="AD60" i="70"/>
  <c r="AE60" i="70"/>
  <c r="AE99" i="70" s="1"/>
  <c r="AD23" i="69" s="1"/>
  <c r="AF60" i="70"/>
  <c r="AF99" i="70" s="1"/>
  <c r="AE23" i="69" s="1"/>
  <c r="AG60" i="70"/>
  <c r="AG99" i="70" s="1"/>
  <c r="AF23" i="69" s="1"/>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Z100" i="70" s="1"/>
  <c r="Y24" i="69" s="1"/>
  <c r="AA61" i="70"/>
  <c r="AA100" i="70" s="1"/>
  <c r="Z24" i="69" s="1"/>
  <c r="AB61" i="70"/>
  <c r="AC61" i="70"/>
  <c r="AD61" i="70"/>
  <c r="AD100" i="70" s="1"/>
  <c r="AC24" i="69" s="1"/>
  <c r="AE61" i="70"/>
  <c r="AF61" i="70"/>
  <c r="AG61" i="70"/>
  <c r="AG100" i="70" s="1"/>
  <c r="AF24" i="69" s="1"/>
  <c r="AH61" i="70"/>
  <c r="AH100" i="70" s="1"/>
  <c r="AG24" i="69" s="1"/>
  <c r="AI61" i="70"/>
  <c r="AJ61" i="70"/>
  <c r="AK61" i="70"/>
  <c r="AL61" i="70"/>
  <c r="AL100" i="70" s="1"/>
  <c r="AM61" i="70"/>
  <c r="AN61" i="70"/>
  <c r="AO61" i="70"/>
  <c r="AO100" i="70" s="1"/>
  <c r="AN24" i="69" s="1"/>
  <c r="AP61" i="70"/>
  <c r="AP100" i="70" s="1"/>
  <c r="AO24" i="69" s="1"/>
  <c r="AQ61" i="70"/>
  <c r="AQ100" i="70" s="1"/>
  <c r="AP24" i="69" s="1"/>
  <c r="AR61" i="70"/>
  <c r="AS61" i="70"/>
  <c r="AT61" i="70"/>
  <c r="AT100" i="70" s="1"/>
  <c r="AS24" i="69" s="1"/>
  <c r="AU61" i="70"/>
  <c r="AU100" i="70" s="1"/>
  <c r="AV61" i="70"/>
  <c r="AW61" i="70"/>
  <c r="AX61" i="70"/>
  <c r="AX100" i="70" s="1"/>
  <c r="AW24" i="69" s="1"/>
  <c r="AY61" i="70"/>
  <c r="AY100" i="70" s="1"/>
  <c r="AX24" i="69" s="1"/>
  <c r="AZ61" i="70"/>
  <c r="BA61" i="70"/>
  <c r="BB61" i="70"/>
  <c r="BB100" i="70" s="1"/>
  <c r="BA24" i="69" s="1"/>
  <c r="BA194" i="69" s="1"/>
  <c r="BC61" i="70"/>
  <c r="Z62" i="70"/>
  <c r="AA62" i="70"/>
  <c r="AA101" i="70" s="1"/>
  <c r="Z25" i="69" s="1"/>
  <c r="AB62" i="70"/>
  <c r="AB101" i="70" s="1"/>
  <c r="AA25" i="69" s="1"/>
  <c r="AC62" i="70"/>
  <c r="AC101" i="70" s="1"/>
  <c r="AB25" i="69" s="1"/>
  <c r="AD62" i="70"/>
  <c r="AE62" i="70"/>
  <c r="AF62" i="70"/>
  <c r="AF101" i="70" s="1"/>
  <c r="AE25" i="69" s="1"/>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Z102" i="70" s="1"/>
  <c r="Y26" i="69" s="1"/>
  <c r="Y196" i="69" s="1"/>
  <c r="AA63" i="70"/>
  <c r="AB63" i="70"/>
  <c r="AC63" i="70"/>
  <c r="AC102" i="70" s="1"/>
  <c r="AB26" i="69" s="1"/>
  <c r="AD63" i="70"/>
  <c r="AD102" i="70" s="1"/>
  <c r="AC26" i="69" s="1"/>
  <c r="AE63" i="70"/>
  <c r="AE102" i="70" s="1"/>
  <c r="AD26" i="69" s="1"/>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Z103" i="70"/>
  <c r="Y416" i="69" s="1"/>
  <c r="Y599" i="69" s="1"/>
  <c r="AJ103" i="70"/>
  <c r="AI416" i="69" s="1"/>
  <c r="AI599" i="69" s="1"/>
  <c r="AL103" i="70"/>
  <c r="AK416" i="69" s="1"/>
  <c r="AG104" i="70"/>
  <c r="AF417" i="69" s="1"/>
  <c r="AO104" i="70"/>
  <c r="AD105" i="70"/>
  <c r="AC418" i="69" s="1"/>
  <c r="AH105" i="70"/>
  <c r="AG418" i="69" s="1"/>
  <c r="AY105" i="70"/>
  <c r="AX418" i="69" s="1"/>
  <c r="AZ105" i="70"/>
  <c r="AY418" i="69" s="1"/>
  <c r="AB107" i="70"/>
  <c r="AA420" i="69" s="1"/>
  <c r="AP107" i="70"/>
  <c r="AO420" i="69" s="1"/>
  <c r="AO603" i="69" s="1"/>
  <c r="AR107" i="70"/>
  <c r="AQ420" i="69" s="1"/>
  <c r="AQ603" i="69" s="1"/>
  <c r="AZ107" i="70"/>
  <c r="AY420" i="69" s="1"/>
  <c r="AD108" i="70"/>
  <c r="AC421" i="69" s="1"/>
  <c r="AA109" i="70"/>
  <c r="Z422" i="69" s="1"/>
  <c r="AD109" i="70"/>
  <c r="AC422" i="69" s="1"/>
  <c r="AC605" i="69" s="1"/>
  <c r="AL109" i="70"/>
  <c r="AK422" i="69" s="1"/>
  <c r="AK605" i="69" s="1"/>
  <c r="AT109" i="70"/>
  <c r="AS422" i="69" s="1"/>
  <c r="AE110" i="70"/>
  <c r="AD423" i="69" s="1"/>
  <c r="AD476" i="69" s="1"/>
  <c r="AM110" i="70"/>
  <c r="AL423" i="69" s="1"/>
  <c r="AL476" i="69" s="1"/>
  <c r="AU110" i="70"/>
  <c r="AT423" i="69" s="1"/>
  <c r="AT476" i="69" s="1"/>
  <c r="AV110" i="70"/>
  <c r="AU423" i="69" s="1"/>
  <c r="AU489" i="69" s="1"/>
  <c r="AW111" i="70"/>
  <c r="AV424" i="69" s="1"/>
  <c r="AV477" i="69" s="1"/>
  <c r="AW112" i="70"/>
  <c r="AV425" i="69" s="1"/>
  <c r="AV556" i="69" s="1"/>
  <c r="Z113" i="70"/>
  <c r="Y426" i="69" s="1"/>
  <c r="Y583" i="69" s="1"/>
  <c r="AH113" i="70"/>
  <c r="AG426" i="69" s="1"/>
  <c r="AV113" i="70"/>
  <c r="AU426" i="69" s="1"/>
  <c r="AB90" i="70"/>
  <c r="AA14" i="69" s="1"/>
  <c r="AC90" i="70"/>
  <c r="AB14" i="69" s="1"/>
  <c r="AF90" i="70"/>
  <c r="AE14" i="69" s="1"/>
  <c r="AG90" i="70"/>
  <c r="AF14" i="69" s="1"/>
  <c r="AI90" i="70"/>
  <c r="AH14" i="69" s="1"/>
  <c r="AH197" i="69" s="1"/>
  <c r="AJ90" i="70"/>
  <c r="AN90" i="70"/>
  <c r="AM14" i="69" s="1"/>
  <c r="AO90" i="70"/>
  <c r="AN14" i="69" s="1"/>
  <c r="AQ90" i="70"/>
  <c r="AP14" i="69" s="1"/>
  <c r="AR90" i="70"/>
  <c r="AQ14" i="69" s="1"/>
  <c r="AT90" i="70"/>
  <c r="AS14" i="69" s="1"/>
  <c r="AV90" i="70"/>
  <c r="AU14" i="69" s="1"/>
  <c r="AW90" i="70"/>
  <c r="AV14" i="69" s="1"/>
  <c r="AZ90" i="70"/>
  <c r="AY14" i="69" s="1"/>
  <c r="BA90" i="70"/>
  <c r="AZ14" i="69" s="1"/>
  <c r="Z91" i="70"/>
  <c r="Y15" i="69" s="1"/>
  <c r="AA91" i="70"/>
  <c r="Z15" i="69" s="1"/>
  <c r="AD91" i="70"/>
  <c r="AC15" i="69" s="1"/>
  <c r="AC198" i="69" s="1"/>
  <c r="AE91" i="70"/>
  <c r="AD15"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B92" i="70"/>
  <c r="AA16" i="69" s="1"/>
  <c r="AC92" i="70"/>
  <c r="AB16" i="69" s="1"/>
  <c r="AF92" i="70"/>
  <c r="AE16" i="69" s="1"/>
  <c r="AJ92" i="70"/>
  <c r="AI16" i="69" s="1"/>
  <c r="AK92" i="70"/>
  <c r="AJ16" i="69" s="1"/>
  <c r="AM92" i="70"/>
  <c r="AL16" i="69" s="1"/>
  <c r="AL199" i="69" s="1"/>
  <c r="AN92" i="70"/>
  <c r="AM16" i="69" s="1"/>
  <c r="AO92" i="70"/>
  <c r="AN16" i="69" s="1"/>
  <c r="AR92" i="70"/>
  <c r="AQ16" i="69" s="1"/>
  <c r="AS92" i="70"/>
  <c r="AU92" i="70"/>
  <c r="AT16" i="69" s="1"/>
  <c r="AV92" i="70"/>
  <c r="AU16" i="69" s="1"/>
  <c r="AY92" i="70"/>
  <c r="AX16" i="69" s="1"/>
  <c r="AZ92" i="70"/>
  <c r="AY16" i="69" s="1"/>
  <c r="BA92" i="70"/>
  <c r="AZ16" i="69" s="1"/>
  <c r="Z93" i="70"/>
  <c r="Y17" i="69" s="1"/>
  <c r="AD93" i="70"/>
  <c r="AC17" i="69" s="1"/>
  <c r="AE93" i="70"/>
  <c r="AD17" i="69" s="1"/>
  <c r="AH93" i="70"/>
  <c r="AG17" i="69" s="1"/>
  <c r="AG200" i="69" s="1"/>
  <c r="AI93" i="70"/>
  <c r="AH17" i="69" s="1"/>
  <c r="AJ93" i="70"/>
  <c r="AI17" i="69" s="1"/>
  <c r="AL93" i="70"/>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A94" i="70"/>
  <c r="Z18" i="69" s="1"/>
  <c r="AB94" i="70"/>
  <c r="AA18" i="69" s="1"/>
  <c r="AA201" i="69" s="1"/>
  <c r="AF94" i="70"/>
  <c r="AE18" i="69" s="1"/>
  <c r="AG94" i="70"/>
  <c r="AF18"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Z95" i="70"/>
  <c r="Y19" i="69" s="1"/>
  <c r="AA95" i="70"/>
  <c r="Z19" i="69" s="1"/>
  <c r="AD95" i="70"/>
  <c r="AC19" i="69" s="1"/>
  <c r="AG95" i="70"/>
  <c r="AF19" i="69" s="1"/>
  <c r="AH95" i="70"/>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BA95" i="70"/>
  <c r="AZ19" i="69" s="1"/>
  <c r="AZ202" i="69" s="1"/>
  <c r="BB95" i="70"/>
  <c r="AA96" i="70"/>
  <c r="Z20" i="69" s="1"/>
  <c r="AB96" i="70"/>
  <c r="AA20" i="69" s="1"/>
  <c r="AC96" i="70"/>
  <c r="AB20" i="69" s="1"/>
  <c r="AE96" i="70"/>
  <c r="AD20" i="69" s="1"/>
  <c r="AF96" i="70"/>
  <c r="AE20" i="69" s="1"/>
  <c r="AE203" i="69" s="1"/>
  <c r="AG96" i="70"/>
  <c r="AF20" i="69" s="1"/>
  <c r="AJ96" i="70"/>
  <c r="AI20" i="69" s="1"/>
  <c r="AK96" i="70"/>
  <c r="AJ20" i="69" s="1"/>
  <c r="AN96" i="70"/>
  <c r="AM20" i="69" s="1"/>
  <c r="AR96" i="70"/>
  <c r="AQ20" i="69" s="1"/>
  <c r="AS96" i="70"/>
  <c r="AR20" i="69" s="1"/>
  <c r="AU96" i="70"/>
  <c r="AT20" i="69" s="1"/>
  <c r="AT203" i="69" s="1"/>
  <c r="AV96" i="70"/>
  <c r="AW96" i="70"/>
  <c r="AZ96" i="70"/>
  <c r="AY20" i="69" s="1"/>
  <c r="BA96" i="70"/>
  <c r="AZ20" i="69" s="1"/>
  <c r="Z97" i="70"/>
  <c r="Y21" i="69" s="1"/>
  <c r="AD97" i="70"/>
  <c r="AC21" i="69" s="1"/>
  <c r="AE97" i="70"/>
  <c r="AD21"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A98" i="70"/>
  <c r="Z22" i="69" s="1"/>
  <c r="Z205" i="69" s="1"/>
  <c r="AB98" i="70"/>
  <c r="AF98" i="70"/>
  <c r="AE22" i="69" s="1"/>
  <c r="AG98" i="70"/>
  <c r="AF22"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Z99" i="70"/>
  <c r="Y23" i="69" s="1"/>
  <c r="AA99" i="70"/>
  <c r="Z23" i="69" s="1"/>
  <c r="Z193" i="69" s="1"/>
  <c r="AC99" i="70"/>
  <c r="AB23" i="69" s="1"/>
  <c r="AD99" i="70"/>
  <c r="AC23"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B100" i="70"/>
  <c r="AA24" i="69" s="1"/>
  <c r="AC100" i="70"/>
  <c r="AB24" i="69" s="1"/>
  <c r="AB194" i="69" s="1"/>
  <c r="AE100" i="70"/>
  <c r="AD24" i="69" s="1"/>
  <c r="AD207" i="69" s="1"/>
  <c r="AF100" i="70"/>
  <c r="AE24" i="69" s="1"/>
  <c r="AE207" i="69" s="1"/>
  <c r="AI100" i="70"/>
  <c r="AH24" i="69" s="1"/>
  <c r="AJ100" i="70"/>
  <c r="AI24" i="69" s="1"/>
  <c r="AK100" i="70"/>
  <c r="AJ24" i="69" s="1"/>
  <c r="AM100" i="70"/>
  <c r="AL24" i="69" s="1"/>
  <c r="AN100" i="70"/>
  <c r="AM24" i="69" s="1"/>
  <c r="AM207" i="69" s="1"/>
  <c r="AR100" i="70"/>
  <c r="AQ24" i="69" s="1"/>
  <c r="AS100" i="70"/>
  <c r="AV100" i="70"/>
  <c r="AU24" i="69" s="1"/>
  <c r="AW100" i="70"/>
  <c r="AV24" i="69" s="1"/>
  <c r="AZ100" i="70"/>
  <c r="AY24" i="69" s="1"/>
  <c r="BA100" i="70"/>
  <c r="AZ24" i="69" s="1"/>
  <c r="AZ194" i="69" s="1"/>
  <c r="Z101" i="70"/>
  <c r="Y25" i="69" s="1"/>
  <c r="AD101" i="70"/>
  <c r="AC25" i="69" s="1"/>
  <c r="AE101" i="70"/>
  <c r="AD25" i="69" s="1"/>
  <c r="AD195" i="69" s="1"/>
  <c r="AG101" i="70"/>
  <c r="AF25" i="69" s="1"/>
  <c r="AH101" i="70"/>
  <c r="AG25" i="69" s="1"/>
  <c r="AL101" i="70"/>
  <c r="AK25" i="69" s="1"/>
  <c r="AM101" i="70"/>
  <c r="AL25" i="69" s="1"/>
  <c r="AP101" i="70"/>
  <c r="AO25" i="69" s="1"/>
  <c r="AQ101" i="70"/>
  <c r="AP25" i="69" s="1"/>
  <c r="AT101" i="70"/>
  <c r="AU101" i="70"/>
  <c r="AT25" i="69" s="1"/>
  <c r="AT195" i="69" s="1"/>
  <c r="AX101" i="70"/>
  <c r="AW25" i="69" s="1"/>
  <c r="AW208" i="69" s="1"/>
  <c r="AY101" i="70"/>
  <c r="AX25" i="69" s="1"/>
  <c r="BB101" i="70"/>
  <c r="BA25" i="69" s="1"/>
  <c r="AA102" i="70"/>
  <c r="Z26" i="69" s="1"/>
  <c r="Z209" i="69" s="1"/>
  <c r="AB102" i="70"/>
  <c r="AA26" i="69" s="1"/>
  <c r="AF102" i="70"/>
  <c r="AE26" i="69" s="1"/>
  <c r="AG102" i="70"/>
  <c r="AF26" i="69" s="1"/>
  <c r="AF196"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M104" i="70"/>
  <c r="AL417" i="69" s="1"/>
  <c r="AP105" i="70"/>
  <c r="AO418" i="69" s="1"/>
  <c r="AW105" i="70"/>
  <c r="AV418" i="69" s="1"/>
  <c r="AX105" i="70"/>
  <c r="AW418" i="69" s="1"/>
  <c r="AW601" i="69" s="1"/>
  <c r="AA106" i="70"/>
  <c r="Z419" i="69" s="1"/>
  <c r="AI106" i="70"/>
  <c r="AH419" i="69" s="1"/>
  <c r="AQ106" i="70"/>
  <c r="AP419" i="69" s="1"/>
  <c r="AK107" i="70"/>
  <c r="AJ420" i="69" s="1"/>
  <c r="AI110" i="70"/>
  <c r="AH423" i="69" s="1"/>
  <c r="AI114" i="70"/>
  <c r="AH427" i="69" s="1"/>
  <c r="AL615" i="69"/>
  <c r="AL798" i="69" s="1"/>
  <c r="AE618" i="69"/>
  <c r="AL620" i="69"/>
  <c r="AL790" i="69" s="1"/>
  <c r="AW623" i="69"/>
  <c r="Z12" i="67"/>
  <c r="AA12" i="67"/>
  <c r="AB12"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C129" i="67" s="1"/>
  <c r="AB211" i="69" s="1"/>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Z143" i="67" s="1"/>
  <c r="Y614" i="69" s="1"/>
  <c r="Y797" i="69" s="1"/>
  <c r="AA39" i="67"/>
  <c r="AA143" i="67" s="1"/>
  <c r="Z614" i="69" s="1"/>
  <c r="Z784" i="69" s="1"/>
  <c r="AB39" i="67"/>
  <c r="AC39" i="67"/>
  <c r="AC143" i="67" s="1"/>
  <c r="AB614" i="69" s="1"/>
  <c r="AB797" i="69" s="1"/>
  <c r="AD39" i="67"/>
  <c r="AD143" i="67" s="1"/>
  <c r="AC614" i="69" s="1"/>
  <c r="AC797" i="69" s="1"/>
  <c r="AE39" i="67"/>
  <c r="AF39" i="67"/>
  <c r="AF143" i="67" s="1"/>
  <c r="AE614" i="69" s="1"/>
  <c r="AE771" i="69" s="1"/>
  <c r="AG39" i="67"/>
  <c r="AG143" i="67" s="1"/>
  <c r="AF614" i="69" s="1"/>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Z144" i="67" s="1"/>
  <c r="Y615" i="69" s="1"/>
  <c r="AA40" i="67"/>
  <c r="AA144" i="67" s="1"/>
  <c r="Z615" i="69" s="1"/>
  <c r="AB40" i="67"/>
  <c r="AB144" i="67" s="1"/>
  <c r="AA615" i="69" s="1"/>
  <c r="AC40" i="67"/>
  <c r="AC144" i="67" s="1"/>
  <c r="AB615" i="69" s="1"/>
  <c r="AB798" i="69" s="1"/>
  <c r="AD40" i="67"/>
  <c r="AD144" i="67" s="1"/>
  <c r="AC615" i="69" s="1"/>
  <c r="AC798" i="69" s="1"/>
  <c r="AE40" i="67"/>
  <c r="AE144" i="67" s="1"/>
  <c r="AD615" i="69" s="1"/>
  <c r="AD798" i="69" s="1"/>
  <c r="AF40" i="67"/>
  <c r="AF144" i="67" s="1"/>
  <c r="AE615" i="69" s="1"/>
  <c r="AE798" i="69" s="1"/>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Z145" i="67" s="1"/>
  <c r="Y616" i="69" s="1"/>
  <c r="AA41" i="67"/>
  <c r="AB41" i="67"/>
  <c r="AB145" i="67" s="1"/>
  <c r="AA616" i="69" s="1"/>
  <c r="AC41" i="67"/>
  <c r="AC145" i="67" s="1"/>
  <c r="AB616" i="69" s="1"/>
  <c r="AD41" i="67"/>
  <c r="AD145" i="67" s="1"/>
  <c r="AC616" i="69" s="1"/>
  <c r="AE41" i="67"/>
  <c r="AE145" i="67" s="1"/>
  <c r="AD616" i="69" s="1"/>
  <c r="AD786" i="69" s="1"/>
  <c r="AF41" i="67"/>
  <c r="AG41" i="67"/>
  <c r="AG145" i="67" s="1"/>
  <c r="AF616" i="69" s="1"/>
  <c r="AF760" i="69" s="1"/>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A146" i="67" s="1"/>
  <c r="Z617" i="69" s="1"/>
  <c r="Z800" i="69" s="1"/>
  <c r="AB42" i="67"/>
  <c r="AB146" i="67" s="1"/>
  <c r="AA617" i="69" s="1"/>
  <c r="AC42" i="67"/>
  <c r="AD42" i="67"/>
  <c r="AD146" i="67" s="1"/>
  <c r="AC617" i="69" s="1"/>
  <c r="AE42" i="67"/>
  <c r="AE146" i="67" s="1"/>
  <c r="AD617" i="69" s="1"/>
  <c r="AF42" i="67"/>
  <c r="AF146" i="67" s="1"/>
  <c r="AE617" i="69" s="1"/>
  <c r="AG42" i="67"/>
  <c r="AG146" i="67" s="1"/>
  <c r="AF617" i="69" s="1"/>
  <c r="AF800" i="69" s="1"/>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Z147" i="67" s="1"/>
  <c r="Y618" i="69" s="1"/>
  <c r="AA43" i="67"/>
  <c r="AA147" i="67" s="1"/>
  <c r="Z618" i="69" s="1"/>
  <c r="AB43" i="67"/>
  <c r="AB147" i="67" s="1"/>
  <c r="AA618" i="69" s="1"/>
  <c r="AC43" i="67"/>
  <c r="AD43" i="67"/>
  <c r="AD147" i="67" s="1"/>
  <c r="AC618" i="69" s="1"/>
  <c r="AE43" i="67"/>
  <c r="AF43" i="67"/>
  <c r="AF147" i="67" s="1"/>
  <c r="AG43" i="67"/>
  <c r="AG147" i="67" s="1"/>
  <c r="AF618" i="69" s="1"/>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Z148" i="67" s="1"/>
  <c r="Y619" i="69" s="1"/>
  <c r="Y776" i="69" s="1"/>
  <c r="AA44" i="67"/>
  <c r="AA148" i="67" s="1"/>
  <c r="Z619" i="69" s="1"/>
  <c r="AB44" i="67"/>
  <c r="AB148" i="67" s="1"/>
  <c r="AA619" i="69" s="1"/>
  <c r="AC44" i="67"/>
  <c r="AC148" i="67" s="1"/>
  <c r="AB619" i="69" s="1"/>
  <c r="AB737" i="69" s="1"/>
  <c r="AD44" i="67"/>
  <c r="AD148" i="67" s="1"/>
  <c r="AC619" i="69" s="1"/>
  <c r="AC802" i="69" s="1"/>
  <c r="AE44" i="67"/>
  <c r="AF44" i="67"/>
  <c r="AF148" i="67" s="1"/>
  <c r="AE619" i="69" s="1"/>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Z149" i="67" s="1"/>
  <c r="Y620" i="69" s="1"/>
  <c r="Y803" i="69" s="1"/>
  <c r="AA45" i="67"/>
  <c r="AB45" i="67"/>
  <c r="AB149" i="67" s="1"/>
  <c r="AA620" i="69" s="1"/>
  <c r="AC45" i="67"/>
  <c r="AC149" i="67" s="1"/>
  <c r="AB620" i="69" s="1"/>
  <c r="AD45" i="67"/>
  <c r="AE45" i="67"/>
  <c r="AE149" i="67" s="1"/>
  <c r="AD620" i="69" s="1"/>
  <c r="AD790" i="69" s="1"/>
  <c r="AF45" i="67"/>
  <c r="AF149" i="67" s="1"/>
  <c r="AE620" i="69" s="1"/>
  <c r="AE790" i="69" s="1"/>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A150" i="67" s="1"/>
  <c r="Z621" i="69" s="1"/>
  <c r="AB46" i="67"/>
  <c r="AB150" i="67" s="1"/>
  <c r="AA621" i="69" s="1"/>
  <c r="AC46" i="67"/>
  <c r="AD46" i="67"/>
  <c r="AD150" i="67" s="1"/>
  <c r="AC621" i="69" s="1"/>
  <c r="AE46" i="67"/>
  <c r="AE150" i="67" s="1"/>
  <c r="AD621" i="69" s="1"/>
  <c r="AF46" i="67"/>
  <c r="AG46" i="67"/>
  <c r="AG150" i="67" s="1"/>
  <c r="AF621" i="69" s="1"/>
  <c r="AF765" i="69" s="1"/>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A151" i="67" s="1"/>
  <c r="Z622" i="69" s="1"/>
  <c r="Z792" i="69" s="1"/>
  <c r="AB47" i="67"/>
  <c r="AB151" i="67" s="1"/>
  <c r="AA622" i="69" s="1"/>
  <c r="AA792" i="69" s="1"/>
  <c r="AC47" i="67"/>
  <c r="AD47" i="67"/>
  <c r="AD151" i="67" s="1"/>
  <c r="AC622" i="69" s="1"/>
  <c r="AC805" i="69" s="1"/>
  <c r="AE47" i="67"/>
  <c r="AF47" i="67"/>
  <c r="AF151" i="67" s="1"/>
  <c r="AE622" i="69" s="1"/>
  <c r="AG47" i="67"/>
  <c r="AG151" i="67" s="1"/>
  <c r="AF622" i="69" s="1"/>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Z152" i="67" s="1"/>
  <c r="Y623" i="69" s="1"/>
  <c r="AA48" i="67"/>
  <c r="AA152" i="67" s="1"/>
  <c r="Z623" i="69" s="1"/>
  <c r="AB48" i="67"/>
  <c r="AC48" i="67"/>
  <c r="AC152" i="67" s="1"/>
  <c r="AB623" i="69" s="1"/>
  <c r="AB793" i="69" s="1"/>
  <c r="AD48" i="67"/>
  <c r="AD152" i="67" s="1"/>
  <c r="AC623" i="69" s="1"/>
  <c r="AC793" i="69" s="1"/>
  <c r="AE48" i="67"/>
  <c r="AF48" i="67"/>
  <c r="AF152" i="67" s="1"/>
  <c r="AE623" i="69" s="1"/>
  <c r="AE806" i="69" s="1"/>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Z153" i="67" s="1"/>
  <c r="Y624" i="69" s="1"/>
  <c r="Y807" i="69" s="1"/>
  <c r="AA49" i="67"/>
  <c r="AB49" i="67"/>
  <c r="AB153" i="67" s="1"/>
  <c r="AA624" i="69" s="1"/>
  <c r="AC49" i="67"/>
  <c r="AC153" i="67" s="1"/>
  <c r="AB624" i="69" s="1"/>
  <c r="AD49" i="67"/>
  <c r="AE49" i="67"/>
  <c r="AE153" i="67" s="1"/>
  <c r="AD624" i="69" s="1"/>
  <c r="AD794" i="69" s="1"/>
  <c r="AF49" i="67"/>
  <c r="AF153" i="67" s="1"/>
  <c r="AE624" i="69" s="1"/>
  <c r="AE794" i="69" s="1"/>
  <c r="AG49" i="67"/>
  <c r="AG153" i="67" s="1"/>
  <c r="AF624" i="69" s="1"/>
  <c r="AF781" i="69" s="1"/>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Z154" i="67" s="1"/>
  <c r="Y625" i="69" s="1"/>
  <c r="Y808" i="69" s="1"/>
  <c r="AA50" i="67"/>
  <c r="AB50" i="67"/>
  <c r="AB154" i="67" s="1"/>
  <c r="AA625" i="69" s="1"/>
  <c r="AA808" i="69" s="1"/>
  <c r="AC50" i="67"/>
  <c r="AD50" i="67"/>
  <c r="AD154" i="67" s="1"/>
  <c r="AC625" i="69" s="1"/>
  <c r="AE50" i="67"/>
  <c r="AE154" i="67" s="1"/>
  <c r="AD625" i="69" s="1"/>
  <c r="AF50" i="67"/>
  <c r="AG50" i="67"/>
  <c r="AG154" i="67" s="1"/>
  <c r="AF625" i="69" s="1"/>
  <c r="AF795" i="69" s="1"/>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G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A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F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G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F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G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A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G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A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F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G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A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F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A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G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E80" i="67"/>
  <c r="AF80" i="67"/>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B81" i="67"/>
  <c r="AC81" i="67"/>
  <c r="AD81" i="67"/>
  <c r="AE81" i="67"/>
  <c r="AF81" i="67"/>
  <c r="AG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A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F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A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G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A90" i="67"/>
  <c r="AB90" i="67"/>
  <c r="AC90" i="67"/>
  <c r="AD90" i="67"/>
  <c r="AE90" i="67"/>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F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G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A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F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G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A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F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A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G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A104" i="67"/>
  <c r="AB104" i="67"/>
  <c r="AC104" i="67"/>
  <c r="AD104" i="67"/>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F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A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F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G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A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F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A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A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F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A129" i="67"/>
  <c r="Z211" i="69" s="1"/>
  <c r="AB129" i="67"/>
  <c r="AD129" i="67"/>
  <c r="AC211" i="69" s="1"/>
  <c r="AE129" i="67"/>
  <c r="AF129" i="67"/>
  <c r="AE211" i="69" s="1"/>
  <c r="AG129" i="67"/>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AA130" i="67"/>
  <c r="Z212" i="69" s="1"/>
  <c r="Z330" i="69" s="1"/>
  <c r="AC130" i="67"/>
  <c r="AB212" i="69" s="1"/>
  <c r="AD130" i="67"/>
  <c r="AF130" i="67"/>
  <c r="AE212" i="69" s="1"/>
  <c r="AG130" i="67"/>
  <c r="AF212" i="69" s="1"/>
  <c r="AF395"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A131" i="67"/>
  <c r="Z213" i="69" s="1"/>
  <c r="Z383" i="69" s="1"/>
  <c r="AB131" i="67"/>
  <c r="AC131" i="67"/>
  <c r="AD131" i="67"/>
  <c r="AC213" i="69" s="1"/>
  <c r="AC396" i="69" s="1"/>
  <c r="AE131" i="67"/>
  <c r="AD213" i="69" s="1"/>
  <c r="AD396" i="69" s="1"/>
  <c r="AF131" i="67"/>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C132" i="67"/>
  <c r="AB214" i="69" s="1"/>
  <c r="AB397" i="69" s="1"/>
  <c r="AD132" i="67"/>
  <c r="AE132" i="67"/>
  <c r="AD214" i="69" s="1"/>
  <c r="AD397" i="69" s="1"/>
  <c r="AG132" i="67"/>
  <c r="AF214" i="69" s="1"/>
  <c r="AF397"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A133" i="67"/>
  <c r="Z215" i="69" s="1"/>
  <c r="AB133" i="67"/>
  <c r="AA215" i="69" s="1"/>
  <c r="AA385" i="69" s="1"/>
  <c r="AD133" i="67"/>
  <c r="AC215" i="69" s="1"/>
  <c r="AE133" i="67"/>
  <c r="AF133" i="67"/>
  <c r="AG133" i="67"/>
  <c r="AF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A134" i="67"/>
  <c r="AB134" i="67"/>
  <c r="AA216" i="69" s="1"/>
  <c r="AD134" i="67"/>
  <c r="AF134" i="67"/>
  <c r="AE216" i="69" s="1"/>
  <c r="AE399"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A135" i="67"/>
  <c r="Z217" i="69" s="1"/>
  <c r="Z400" i="69" s="1"/>
  <c r="AB135" i="67"/>
  <c r="AC135" i="67"/>
  <c r="AB217" i="69" s="1"/>
  <c r="AB400" i="69" s="1"/>
  <c r="AD135" i="67"/>
  <c r="AC217" i="69" s="1"/>
  <c r="AC400" i="69" s="1"/>
  <c r="AF135" i="67"/>
  <c r="AE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E136" i="67"/>
  <c r="AD218" i="69" s="1"/>
  <c r="AD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A137" i="67"/>
  <c r="Z219" i="69" s="1"/>
  <c r="Z376" i="69" s="1"/>
  <c r="AB137" i="67"/>
  <c r="AD137" i="67"/>
  <c r="AC219" i="69" s="1"/>
  <c r="AE137" i="67"/>
  <c r="AD219" i="69" s="1"/>
  <c r="AD402" i="69" s="1"/>
  <c r="AG137" i="67"/>
  <c r="AF219" i="69" s="1"/>
  <c r="AF402" i="69" s="1"/>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A138" i="67"/>
  <c r="Z220" i="69" s="1"/>
  <c r="AB138" i="67"/>
  <c r="AA220" i="69" s="1"/>
  <c r="AA403" i="69" s="1"/>
  <c r="AD138" i="67"/>
  <c r="AF138" i="67"/>
  <c r="AE220" i="69" s="1"/>
  <c r="AE403" i="69" s="1"/>
  <c r="AG138" i="67"/>
  <c r="AF220" i="69" s="1"/>
  <c r="AF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D139" i="67"/>
  <c r="AF139" i="67"/>
  <c r="AE221"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C140" i="67"/>
  <c r="AB222" i="69" s="1"/>
  <c r="AB405" i="69" s="1"/>
  <c r="AE140" i="67"/>
  <c r="AF140" i="67"/>
  <c r="AE222" i="69" s="1"/>
  <c r="AE340"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AB141" i="67"/>
  <c r="AA223" i="69" s="1"/>
  <c r="AA406" i="69" s="1"/>
  <c r="AD141" i="67"/>
  <c r="AC223" i="69" s="1"/>
  <c r="AE141" i="67"/>
  <c r="AD223" i="69" s="1"/>
  <c r="AD276" i="69" s="1"/>
  <c r="AG141" i="67"/>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A142" i="67"/>
  <c r="Z613" i="69" s="1"/>
  <c r="Z796" i="69" s="1"/>
  <c r="AB142" i="67"/>
  <c r="AA613" i="69" s="1"/>
  <c r="AD142" i="67"/>
  <c r="AC613" i="69" s="1"/>
  <c r="AE142" i="67"/>
  <c r="AD613" i="69" s="1"/>
  <c r="AD796" i="69" s="1"/>
  <c r="AF142" i="67"/>
  <c r="AE613" i="69" s="1"/>
  <c r="AE796" i="69" s="1"/>
  <c r="AG142" i="67"/>
  <c r="AF613" i="69" s="1"/>
  <c r="AF796"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D211" i="69"/>
  <c r="AF211" i="69"/>
  <c r="AF251" i="69" s="1"/>
  <c r="AL211" i="69"/>
  <c r="AM211" i="69"/>
  <c r="AN211" i="69"/>
  <c r="AN251" i="69" s="1"/>
  <c r="AO211" i="69"/>
  <c r="AO316" i="69" s="1"/>
  <c r="AU211" i="69"/>
  <c r="AU225" i="69" s="1"/>
  <c r="AV211" i="69"/>
  <c r="AW211" i="69"/>
  <c r="AY211" i="69"/>
  <c r="AY225" i="69" s="1"/>
  <c r="AC212" i="69"/>
  <c r="AC239" i="69" s="1"/>
  <c r="AN212" i="69"/>
  <c r="AN395" i="69" s="1"/>
  <c r="AQ212" i="69"/>
  <c r="AQ395" i="69" s="1"/>
  <c r="AS212" i="69"/>
  <c r="AV212" i="69"/>
  <c r="AW212" i="69"/>
  <c r="BA212" i="69"/>
  <c r="AA213" i="69"/>
  <c r="AB213" i="69"/>
  <c r="AB396" i="69" s="1"/>
  <c r="AE213" i="69"/>
  <c r="AH213" i="69"/>
  <c r="AJ213" i="69"/>
  <c r="AP213" i="69"/>
  <c r="AQ213" i="69"/>
  <c r="AR213" i="69"/>
  <c r="AX213" i="69"/>
  <c r="AY213" i="69"/>
  <c r="AZ213" i="69"/>
  <c r="AZ396" i="69" s="1"/>
  <c r="AC214" i="69"/>
  <c r="AG214" i="69"/>
  <c r="AL214" i="69"/>
  <c r="AM214" i="69"/>
  <c r="AM358" i="69" s="1"/>
  <c r="AU214" i="69"/>
  <c r="AU254" i="69" s="1"/>
  <c r="AW214" i="69"/>
  <c r="AZ214" i="69"/>
  <c r="AZ397" i="69" s="1"/>
  <c r="BA214" i="69"/>
  <c r="AD215" i="69"/>
  <c r="AD242" i="69" s="1"/>
  <c r="AE215" i="69"/>
  <c r="AM215" i="69"/>
  <c r="AM242" i="69" s="1"/>
  <c r="AN215" i="69"/>
  <c r="Y216" i="69"/>
  <c r="Y243" i="69" s="1"/>
  <c r="Z216" i="69"/>
  <c r="AC216" i="69"/>
  <c r="AC399" i="69" s="1"/>
  <c r="AG216" i="69"/>
  <c r="AG399" i="69" s="1"/>
  <c r="AH216" i="69"/>
  <c r="AH399" i="69" s="1"/>
  <c r="AJ216" i="69"/>
  <c r="AK216" i="69"/>
  <c r="AP216" i="69"/>
  <c r="AR216" i="69"/>
  <c r="AR308" i="69" s="1"/>
  <c r="AS216" i="69"/>
  <c r="AV216" i="69"/>
  <c r="AV230" i="69" s="1"/>
  <c r="BA216" i="69"/>
  <c r="AA217" i="69"/>
  <c r="AA400" i="69" s="1"/>
  <c r="AH217" i="69"/>
  <c r="AH400" i="69" s="1"/>
  <c r="AI217" i="69"/>
  <c r="AJ217" i="69"/>
  <c r="AM217" i="69"/>
  <c r="AR217" i="69"/>
  <c r="AR400" i="69" s="1"/>
  <c r="AZ217" i="69"/>
  <c r="AZ244" i="69" s="1"/>
  <c r="BA217" i="69"/>
  <c r="BA400" i="69" s="1"/>
  <c r="AL218" i="69"/>
  <c r="AL401" i="69" s="1"/>
  <c r="AR218" i="69"/>
  <c r="AA219" i="69"/>
  <c r="AI219" i="69"/>
  <c r="AI285" i="69" s="1"/>
  <c r="AL219" i="69"/>
  <c r="AN219" i="69"/>
  <c r="AT219" i="69"/>
  <c r="AC220" i="69"/>
  <c r="AC247" i="69" s="1"/>
  <c r="AI220" i="69"/>
  <c r="AJ220" i="69"/>
  <c r="AK220" i="69"/>
  <c r="AN220" i="69"/>
  <c r="AN247" i="69" s="1"/>
  <c r="AP220" i="69"/>
  <c r="AP403" i="69" s="1"/>
  <c r="AV220" i="69"/>
  <c r="AW220" i="69"/>
  <c r="AX220" i="69"/>
  <c r="AZ220" i="69"/>
  <c r="AC221" i="69"/>
  <c r="AO221" i="69"/>
  <c r="AP221" i="69"/>
  <c r="AP404" i="69" s="1"/>
  <c r="AU221" i="69"/>
  <c r="BA221" i="69"/>
  <c r="BA404" i="69" s="1"/>
  <c r="AD222" i="69"/>
  <c r="AD275" i="69" s="1"/>
  <c r="AO222" i="69"/>
  <c r="AQ222" i="69"/>
  <c r="AQ405" i="69" s="1"/>
  <c r="AW222" i="69"/>
  <c r="AW275" i="69" s="1"/>
  <c r="Y223" i="69"/>
  <c r="AF223" i="69"/>
  <c r="AG223" i="69"/>
  <c r="AH223" i="69"/>
  <c r="AH406" i="69" s="1"/>
  <c r="AI223" i="69"/>
  <c r="AI289" i="69" s="1"/>
  <c r="AK223" i="69"/>
  <c r="AK406" i="69" s="1"/>
  <c r="AQ223" i="69"/>
  <c r="AS223" i="69"/>
  <c r="AT223" i="69"/>
  <c r="AV223" i="69"/>
  <c r="AV406" i="69" s="1"/>
  <c r="AC225" i="69"/>
  <c r="AD225" i="69"/>
  <c r="AE225" i="69"/>
  <c r="AK225" i="69"/>
  <c r="AH226" i="69"/>
  <c r="AM226" i="69"/>
  <c r="AG227" i="69"/>
  <c r="AO227" i="69"/>
  <c r="AX227" i="69"/>
  <c r="AC228" i="69"/>
  <c r="AD228" i="69"/>
  <c r="AQ228" i="69"/>
  <c r="AY228" i="69"/>
  <c r="BA228" i="69"/>
  <c r="AC229" i="69"/>
  <c r="AF229" i="69"/>
  <c r="AT229" i="69"/>
  <c r="AG230" i="69"/>
  <c r="AH230" i="69"/>
  <c r="AU230" i="69"/>
  <c r="Y231" i="69"/>
  <c r="AX231" i="69"/>
  <c r="AJ232" i="69"/>
  <c r="AC233" i="69"/>
  <c r="Z234" i="69"/>
  <c r="AE234" i="69"/>
  <c r="AM234" i="69"/>
  <c r="AC235" i="69"/>
  <c r="AK237" i="69"/>
  <c r="AV237" i="69"/>
  <c r="AA238" i="69"/>
  <c r="AC238" i="69"/>
  <c r="AD238" i="69"/>
  <c r="AE238" i="69"/>
  <c r="AK238" i="69"/>
  <c r="AU238" i="69"/>
  <c r="AX238" i="69"/>
  <c r="AB239" i="69"/>
  <c r="AE239" i="69"/>
  <c r="AJ239" i="69"/>
  <c r="AM239" i="69"/>
  <c r="AN239" i="69"/>
  <c r="AR239" i="69"/>
  <c r="AW239" i="69"/>
  <c r="AZ239" i="69"/>
  <c r="BA239" i="69"/>
  <c r="Y240" i="69"/>
  <c r="AG240" i="69"/>
  <c r="AO240" i="69"/>
  <c r="AP240" i="69"/>
  <c r="AT240" i="69"/>
  <c r="AD241" i="69"/>
  <c r="AG241" i="69"/>
  <c r="AQ241" i="69"/>
  <c r="AY241" i="69"/>
  <c r="AC242" i="69"/>
  <c r="AE242" i="69"/>
  <c r="AF242" i="69"/>
  <c r="AG243" i="69"/>
  <c r="AK243" i="69"/>
  <c r="AM243" i="69"/>
  <c r="AU243" i="69"/>
  <c r="Y244" i="69"/>
  <c r="AI244" i="69"/>
  <c r="AX244" i="69"/>
  <c r="AI245" i="69"/>
  <c r="AQ245" i="69"/>
  <c r="AH246" i="69"/>
  <c r="AT246" i="69"/>
  <c r="AV246" i="69"/>
  <c r="AE247" i="69"/>
  <c r="AM247" i="69"/>
  <c r="AU247" i="69"/>
  <c r="AB248" i="69"/>
  <c r="AE248" i="69"/>
  <c r="AU248" i="69"/>
  <c r="AN249" i="69"/>
  <c r="AO249" i="69"/>
  <c r="AW249" i="69"/>
  <c r="AG250" i="69"/>
  <c r="AK250" i="69"/>
  <c r="AV250" i="69"/>
  <c r="AA251" i="69"/>
  <c r="AC251" i="69"/>
  <c r="AE251" i="69"/>
  <c r="AK251" i="69"/>
  <c r="AP251" i="69"/>
  <c r="AU251" i="69"/>
  <c r="AX251" i="69"/>
  <c r="AY251" i="69"/>
  <c r="AB252" i="69"/>
  <c r="AE252" i="69"/>
  <c r="AM252" i="69"/>
  <c r="AN252" i="69"/>
  <c r="AR252" i="69"/>
  <c r="AZ252" i="69"/>
  <c r="BA252" i="69"/>
  <c r="AE253" i="69"/>
  <c r="AG253" i="69"/>
  <c r="AO253" i="69"/>
  <c r="AR253" i="69"/>
  <c r="AT253" i="69"/>
  <c r="AD254" i="69"/>
  <c r="AG254" i="69"/>
  <c r="AI254" i="69"/>
  <c r="AQ254" i="69"/>
  <c r="AR254" i="69"/>
  <c r="AW254" i="69"/>
  <c r="AY254" i="69"/>
  <c r="BA254" i="69"/>
  <c r="AD255" i="69"/>
  <c r="AE255" i="69"/>
  <c r="Z256" i="69"/>
  <c r="AG256" i="69"/>
  <c r="AH256" i="69"/>
  <c r="AK256" i="69"/>
  <c r="AM256" i="69"/>
  <c r="AP256" i="69"/>
  <c r="AU256" i="69"/>
  <c r="BA256" i="69"/>
  <c r="Y257" i="69"/>
  <c r="AA257" i="69"/>
  <c r="AH257" i="69"/>
  <c r="AI257" i="69"/>
  <c r="AX257" i="69"/>
  <c r="AG258" i="69"/>
  <c r="AI258" i="69"/>
  <c r="AQ258" i="69"/>
  <c r="AT258" i="69"/>
  <c r="AH259" i="69"/>
  <c r="AL259" i="69"/>
  <c r="AQ259" i="69"/>
  <c r="AS259" i="69"/>
  <c r="AC260" i="69"/>
  <c r="AE260" i="69"/>
  <c r="AM260" i="69"/>
  <c r="AN260" i="69"/>
  <c r="AU260" i="69"/>
  <c r="AB261" i="69"/>
  <c r="AE261" i="69"/>
  <c r="AU261" i="69"/>
  <c r="AX261" i="69"/>
  <c r="AF263" i="69"/>
  <c r="AS263" i="69"/>
  <c r="AV263" i="69"/>
  <c r="AA264" i="69"/>
  <c r="AC264" i="69"/>
  <c r="AE264" i="69"/>
  <c r="AF264" i="69"/>
  <c r="AG264" i="69"/>
  <c r="AK264" i="69"/>
  <c r="AP264" i="69"/>
  <c r="AU264" i="69"/>
  <c r="AV264" i="69"/>
  <c r="AX264" i="69"/>
  <c r="AY264" i="69"/>
  <c r="AB265" i="69"/>
  <c r="AE265" i="69"/>
  <c r="AH265" i="69"/>
  <c r="AJ265" i="69"/>
  <c r="AM265" i="69"/>
  <c r="AR265" i="69"/>
  <c r="AS265" i="69"/>
  <c r="AV265" i="69"/>
  <c r="AZ265" i="69"/>
  <c r="BA265" i="69"/>
  <c r="Y266" i="69"/>
  <c r="AE266" i="69"/>
  <c r="AG266" i="69"/>
  <c r="AH266" i="69"/>
  <c r="AJ266" i="69"/>
  <c r="AO266" i="69"/>
  <c r="AP266" i="69"/>
  <c r="AX266" i="69"/>
  <c r="AC267" i="69"/>
  <c r="AD267" i="69"/>
  <c r="AI267" i="69"/>
  <c r="AL267" i="69"/>
  <c r="AN267" i="69"/>
  <c r="AQ267" i="69"/>
  <c r="AV267" i="69"/>
  <c r="AW267" i="69"/>
  <c r="AY267" i="69"/>
  <c r="BA267" i="69"/>
  <c r="AC268" i="69"/>
  <c r="AD268" i="69"/>
  <c r="AE268" i="69"/>
  <c r="AF268" i="69"/>
  <c r="AN268" i="69"/>
  <c r="AS268" i="69"/>
  <c r="AT268" i="69"/>
  <c r="AG269" i="69"/>
  <c r="AH269" i="69"/>
  <c r="AI269" i="69"/>
  <c r="AJ269" i="69"/>
  <c r="AM269" i="69"/>
  <c r="AP269" i="69"/>
  <c r="AR269" i="69"/>
  <c r="AU269" i="69"/>
  <c r="AV269" i="69"/>
  <c r="BA269" i="69"/>
  <c r="Y270" i="69"/>
  <c r="AI270" i="69"/>
  <c r="AO270" i="69"/>
  <c r="AX270" i="69"/>
  <c r="AZ270" i="69"/>
  <c r="AI271" i="69"/>
  <c r="AL271" i="69"/>
  <c r="AQ271" i="69"/>
  <c r="AT271" i="69"/>
  <c r="AC272" i="69"/>
  <c r="AG272" i="69"/>
  <c r="AH272" i="69"/>
  <c r="AL272" i="69"/>
  <c r="AQ272" i="69"/>
  <c r="AS272" i="69"/>
  <c r="AT272" i="69"/>
  <c r="AV272" i="69"/>
  <c r="Z273" i="69"/>
  <c r="AC273" i="69"/>
  <c r="AE273" i="69"/>
  <c r="AM273" i="69"/>
  <c r="AN273" i="69"/>
  <c r="AU273" i="69"/>
  <c r="AW273" i="69"/>
  <c r="AX273" i="69"/>
  <c r="AB274" i="69"/>
  <c r="AE274" i="69"/>
  <c r="AO274" i="69"/>
  <c r="AR274" i="69"/>
  <c r="AU274" i="69"/>
  <c r="AB275" i="69"/>
  <c r="AE275" i="69"/>
  <c r="AN275" i="69"/>
  <c r="AO275" i="69"/>
  <c r="AQ275" i="69"/>
  <c r="AY275" i="69"/>
  <c r="Y276" i="69"/>
  <c r="AF276" i="69"/>
  <c r="AK276" i="69"/>
  <c r="AS276" i="69"/>
  <c r="AV276" i="69"/>
  <c r="AA277" i="69"/>
  <c r="AC277" i="69"/>
  <c r="AD277" i="69"/>
  <c r="AE277" i="69"/>
  <c r="AF277" i="69"/>
  <c r="AG277" i="69"/>
  <c r="AK277" i="69"/>
  <c r="AP277" i="69"/>
  <c r="AU277" i="69"/>
  <c r="AX277" i="69"/>
  <c r="AY277" i="69"/>
  <c r="AB278" i="69"/>
  <c r="AE278" i="69"/>
  <c r="AH278" i="69"/>
  <c r="AM278" i="69"/>
  <c r="AN278" i="69"/>
  <c r="AR278" i="69"/>
  <c r="AS278" i="69"/>
  <c r="AV278" i="69"/>
  <c r="AZ278" i="69"/>
  <c r="BA278" i="69"/>
  <c r="AB279" i="69"/>
  <c r="AE279" i="69"/>
  <c r="AG279" i="69"/>
  <c r="AH279" i="69"/>
  <c r="AO279" i="69"/>
  <c r="AP279" i="69"/>
  <c r="AQ279" i="69"/>
  <c r="AT279" i="69"/>
  <c r="AC280" i="69"/>
  <c r="AD280" i="69"/>
  <c r="AG280" i="69"/>
  <c r="AI280" i="69"/>
  <c r="AL280" i="69"/>
  <c r="AM280" i="69"/>
  <c r="AQ280" i="69"/>
  <c r="AV280" i="69"/>
  <c r="AY280" i="69"/>
  <c r="AZ280" i="69"/>
  <c r="BA280" i="69"/>
  <c r="AD281" i="69"/>
  <c r="AE281" i="69"/>
  <c r="AF281" i="69"/>
  <c r="AK281" i="69"/>
  <c r="AM281" i="69"/>
  <c r="AS281" i="69"/>
  <c r="AT281" i="69"/>
  <c r="AV281" i="69"/>
  <c r="Y282" i="69"/>
  <c r="AG282" i="69"/>
  <c r="AH282" i="69"/>
  <c r="AI282" i="69"/>
  <c r="AJ282" i="69"/>
  <c r="AK282" i="69"/>
  <c r="AM282" i="69"/>
  <c r="AP282" i="69"/>
  <c r="AU282" i="69"/>
  <c r="AV282" i="69"/>
  <c r="BA282" i="69"/>
  <c r="Y283" i="69"/>
  <c r="Z283" i="69"/>
  <c r="AA283" i="69"/>
  <c r="AI283" i="69"/>
  <c r="AO283" i="69"/>
  <c r="AX283" i="69"/>
  <c r="AZ283" i="69"/>
  <c r="BA283" i="69"/>
  <c r="AG284" i="69"/>
  <c r="AI284" i="69"/>
  <c r="AL284" i="69"/>
  <c r="AQ284" i="69"/>
  <c r="AR284" i="69"/>
  <c r="AT284" i="69"/>
  <c r="AC285" i="69"/>
  <c r="AG285" i="69"/>
  <c r="AH285" i="69"/>
  <c r="AL285" i="69"/>
  <c r="AQ285" i="69"/>
  <c r="AS285" i="69"/>
  <c r="AT285" i="69"/>
  <c r="Z286" i="69"/>
  <c r="AA286" i="69"/>
  <c r="AC286" i="69"/>
  <c r="AE286" i="69"/>
  <c r="AM286" i="69"/>
  <c r="AN286" i="69"/>
  <c r="AU286" i="69"/>
  <c r="AV286" i="69"/>
  <c r="AW286" i="69"/>
  <c r="AX286" i="69"/>
  <c r="AB287" i="69"/>
  <c r="AE287" i="69"/>
  <c r="AO287" i="69"/>
  <c r="AR287" i="69"/>
  <c r="AU287" i="69"/>
  <c r="AB288" i="69"/>
  <c r="AE288" i="69"/>
  <c r="AN288" i="69"/>
  <c r="AO288" i="69"/>
  <c r="AY288" i="69"/>
  <c r="AF289" i="69"/>
  <c r="AK289" i="69"/>
  <c r="AS289" i="69"/>
  <c r="AV289" i="69"/>
  <c r="AA290" i="69"/>
  <c r="AC290" i="69"/>
  <c r="AD290" i="69"/>
  <c r="AE290" i="69"/>
  <c r="AF290" i="69"/>
  <c r="AG290" i="69"/>
  <c r="AK290" i="69"/>
  <c r="AP290" i="69"/>
  <c r="AU290" i="69"/>
  <c r="AW290" i="69"/>
  <c r="AX290" i="69"/>
  <c r="AY290" i="69"/>
  <c r="AB291" i="69"/>
  <c r="AE291" i="69"/>
  <c r="AH291" i="69"/>
  <c r="AJ291" i="69"/>
  <c r="AM291" i="69"/>
  <c r="AR291" i="69"/>
  <c r="AV291" i="69"/>
  <c r="AW291" i="69"/>
  <c r="AZ291" i="69"/>
  <c r="BA291" i="69"/>
  <c r="Y292" i="69"/>
  <c r="AB292" i="69"/>
  <c r="AE292" i="69"/>
  <c r="AG292" i="69"/>
  <c r="AH292" i="69"/>
  <c r="AO292" i="69"/>
  <c r="AP292" i="69"/>
  <c r="AX292" i="69"/>
  <c r="AC293" i="69"/>
  <c r="AD293" i="69"/>
  <c r="AG293" i="69"/>
  <c r="AI293" i="69"/>
  <c r="AL293" i="69"/>
  <c r="AN293" i="69"/>
  <c r="AQ293" i="69"/>
  <c r="AV293" i="69"/>
  <c r="AW293" i="69"/>
  <c r="AY293" i="69"/>
  <c r="AZ293" i="69"/>
  <c r="BA293" i="69"/>
  <c r="AC294" i="69"/>
  <c r="AD294" i="69"/>
  <c r="AE294" i="69"/>
  <c r="AF294" i="69"/>
  <c r="AK294" i="69"/>
  <c r="AN294" i="69"/>
  <c r="AS294" i="69"/>
  <c r="AT294" i="69"/>
  <c r="AG295" i="69"/>
  <c r="AH295" i="69"/>
  <c r="AI295" i="69"/>
  <c r="AJ295" i="69"/>
  <c r="AK295" i="69"/>
  <c r="AM295" i="69"/>
  <c r="AP295" i="69"/>
  <c r="AU295" i="69"/>
  <c r="AV295" i="69"/>
  <c r="BA295" i="69"/>
  <c r="Y296" i="69"/>
  <c r="Z296" i="69"/>
  <c r="AA296" i="69"/>
  <c r="AI296" i="69"/>
  <c r="AM296" i="69"/>
  <c r="AO296" i="69"/>
  <c r="AX296" i="69"/>
  <c r="AZ296" i="69"/>
  <c r="AG297" i="69"/>
  <c r="AI297" i="69"/>
  <c r="AJ297" i="69"/>
  <c r="AL297" i="69"/>
  <c r="AQ297" i="69"/>
  <c r="AT297" i="69"/>
  <c r="AA298" i="69"/>
  <c r="AC298" i="69"/>
  <c r="AG298" i="69"/>
  <c r="AH298" i="69"/>
  <c r="AL298" i="69"/>
  <c r="AQ298" i="69"/>
  <c r="AS298" i="69"/>
  <c r="AT298" i="69"/>
  <c r="Z299" i="69"/>
  <c r="AA299" i="69"/>
  <c r="AC299" i="69"/>
  <c r="AE299" i="69"/>
  <c r="AI299" i="69"/>
  <c r="AK299" i="69"/>
  <c r="AM299" i="69"/>
  <c r="AN299" i="69"/>
  <c r="AU299" i="69"/>
  <c r="AV299" i="69"/>
  <c r="AW299" i="69"/>
  <c r="AX299" i="69"/>
  <c r="AY299" i="69"/>
  <c r="AB300" i="69"/>
  <c r="AE300" i="69"/>
  <c r="AO300" i="69"/>
  <c r="AR300" i="69"/>
  <c r="AU300" i="69"/>
  <c r="AB301" i="69"/>
  <c r="AE301" i="69"/>
  <c r="AN301" i="69"/>
  <c r="AO301" i="69"/>
  <c r="AW301" i="69"/>
  <c r="AY301" i="69"/>
  <c r="AF302" i="69"/>
  <c r="AI302" i="69"/>
  <c r="AK302" i="69"/>
  <c r="AS302" i="69"/>
  <c r="AV302" i="69"/>
  <c r="AA303" i="69"/>
  <c r="AC303" i="69"/>
  <c r="AD303" i="69"/>
  <c r="AE303" i="69"/>
  <c r="AF303" i="69"/>
  <c r="AG303" i="69"/>
  <c r="AK303" i="69"/>
  <c r="AM303" i="69"/>
  <c r="AP303" i="69"/>
  <c r="AU303" i="69"/>
  <c r="AV303" i="69"/>
  <c r="AW303" i="69"/>
  <c r="AX303" i="69"/>
  <c r="AY303" i="69"/>
  <c r="Y304" i="69"/>
  <c r="AB304" i="69"/>
  <c r="AE304" i="69"/>
  <c r="AH304" i="69"/>
  <c r="AJ304" i="69"/>
  <c r="AM304" i="69"/>
  <c r="AN304" i="69"/>
  <c r="AQ304" i="69"/>
  <c r="AR304" i="69"/>
  <c r="AS304" i="69"/>
  <c r="AV304" i="69"/>
  <c r="AW304" i="69"/>
  <c r="AZ304" i="69"/>
  <c r="BA304" i="69"/>
  <c r="Y305" i="69"/>
  <c r="AB305" i="69"/>
  <c r="AE305" i="69"/>
  <c r="AG305" i="69"/>
  <c r="AH305" i="69"/>
  <c r="AO305" i="69"/>
  <c r="AP305" i="69"/>
  <c r="AT305" i="69"/>
  <c r="AX305" i="69"/>
  <c r="AY305" i="69"/>
  <c r="AC306" i="69"/>
  <c r="AD306" i="69"/>
  <c r="AF306" i="69"/>
  <c r="AG306" i="69"/>
  <c r="AI306" i="69"/>
  <c r="AL306" i="69"/>
  <c r="AM306" i="69"/>
  <c r="AN306" i="69"/>
  <c r="AO306" i="69"/>
  <c r="AQ306" i="69"/>
  <c r="AR306" i="69"/>
  <c r="AV306" i="69"/>
  <c r="AW306" i="69"/>
  <c r="AY306" i="69"/>
  <c r="AZ306" i="69"/>
  <c r="BA306" i="69"/>
  <c r="Z307" i="69"/>
  <c r="AC307" i="69"/>
  <c r="AD307" i="69"/>
  <c r="AE307" i="69"/>
  <c r="AF307" i="69"/>
  <c r="AK307" i="69"/>
  <c r="AM307" i="69"/>
  <c r="AS307" i="69"/>
  <c r="AT307" i="69"/>
  <c r="AU307" i="69"/>
  <c r="Z308" i="69"/>
  <c r="AG308" i="69"/>
  <c r="AH308" i="69"/>
  <c r="AI308" i="69"/>
  <c r="AJ308" i="69"/>
  <c r="AK308" i="69"/>
  <c r="AM308" i="69"/>
  <c r="AN308" i="69"/>
  <c r="AP308" i="69"/>
  <c r="AU308" i="69"/>
  <c r="AV308" i="69"/>
  <c r="BA308" i="69"/>
  <c r="Y309" i="69"/>
  <c r="Z309" i="69"/>
  <c r="AA309" i="69"/>
  <c r="AE309" i="69"/>
  <c r="AH309" i="69"/>
  <c r="AI309" i="69"/>
  <c r="AM309" i="69"/>
  <c r="AO309" i="69"/>
  <c r="AX309" i="69"/>
  <c r="AZ309" i="69"/>
  <c r="AG310" i="69"/>
  <c r="AI310" i="69"/>
  <c r="AJ310" i="69"/>
  <c r="AL310" i="69"/>
  <c r="AO310" i="69"/>
  <c r="AQ310" i="69"/>
  <c r="AT310" i="69"/>
  <c r="AU310" i="69"/>
  <c r="AA311" i="69"/>
  <c r="AC311" i="69"/>
  <c r="AG311" i="69"/>
  <c r="AH311" i="69"/>
  <c r="AL311" i="69"/>
  <c r="AQ311" i="69"/>
  <c r="AS311" i="69"/>
  <c r="AT311" i="69"/>
  <c r="Z312" i="69"/>
  <c r="AA312" i="69"/>
  <c r="AC312" i="69"/>
  <c r="AE312" i="69"/>
  <c r="AI312" i="69"/>
  <c r="AK312" i="69"/>
  <c r="AM312" i="69"/>
  <c r="AN312" i="69"/>
  <c r="AU312" i="69"/>
  <c r="AV312" i="69"/>
  <c r="AW312" i="69"/>
  <c r="AX312" i="69"/>
  <c r="AY312" i="69"/>
  <c r="AB313" i="69"/>
  <c r="AE313" i="69"/>
  <c r="AG313" i="69"/>
  <c r="AO313" i="69"/>
  <c r="AR313" i="69"/>
  <c r="AU313" i="69"/>
  <c r="AB314" i="69"/>
  <c r="AE314" i="69"/>
  <c r="AN314" i="69"/>
  <c r="AO314" i="69"/>
  <c r="AQ314" i="69"/>
  <c r="AT314" i="69"/>
  <c r="AW314" i="69"/>
  <c r="AY314" i="69"/>
  <c r="AF315" i="69"/>
  <c r="AI315" i="69"/>
  <c r="AK315" i="69"/>
  <c r="AS315" i="69"/>
  <c r="AV315" i="69"/>
  <c r="AA316" i="69"/>
  <c r="AC316" i="69"/>
  <c r="AD316" i="69"/>
  <c r="AE316" i="69"/>
  <c r="AF316" i="69"/>
  <c r="AG316" i="69"/>
  <c r="AK316" i="69"/>
  <c r="AN316" i="69"/>
  <c r="AP316" i="69"/>
  <c r="AU316" i="69"/>
  <c r="AV316" i="69"/>
  <c r="AW316" i="69"/>
  <c r="AX316" i="69"/>
  <c r="AY316" i="69"/>
  <c r="Z317" i="69"/>
  <c r="AB317" i="69"/>
  <c r="AE317" i="69"/>
  <c r="AH317" i="69"/>
  <c r="AJ317" i="69"/>
  <c r="AM317" i="69"/>
  <c r="AN317" i="69"/>
  <c r="AQ317" i="69"/>
  <c r="AR317" i="69"/>
  <c r="AS317" i="69"/>
  <c r="AV317" i="69"/>
  <c r="AW317" i="69"/>
  <c r="AZ317" i="69"/>
  <c r="BA317" i="69"/>
  <c r="Y318" i="69"/>
  <c r="AB318" i="69"/>
  <c r="AE318" i="69"/>
  <c r="AG318" i="69"/>
  <c r="AH318" i="69"/>
  <c r="AJ318" i="69"/>
  <c r="AO318" i="69"/>
  <c r="AP318" i="69"/>
  <c r="AT318" i="69"/>
  <c r="AX318" i="69"/>
  <c r="AY318" i="69"/>
  <c r="AZ318" i="69"/>
  <c r="AC319" i="69"/>
  <c r="AD319" i="69"/>
  <c r="AF319" i="69"/>
  <c r="AG319" i="69"/>
  <c r="AI319" i="69"/>
  <c r="AL319" i="69"/>
  <c r="AM319" i="69"/>
  <c r="AN319" i="69"/>
  <c r="AO319" i="69"/>
  <c r="AQ319" i="69"/>
  <c r="AR319" i="69"/>
  <c r="AS319" i="69"/>
  <c r="AU319" i="69"/>
  <c r="AV319" i="69"/>
  <c r="AW319" i="69"/>
  <c r="AY319" i="69"/>
  <c r="AZ319" i="69"/>
  <c r="BA319" i="69"/>
  <c r="Z320" i="69"/>
  <c r="AC320" i="69"/>
  <c r="AD320" i="69"/>
  <c r="AE320" i="69"/>
  <c r="AF320" i="69"/>
  <c r="AK320" i="69"/>
  <c r="AM320" i="69"/>
  <c r="AS320" i="69"/>
  <c r="AT320" i="69"/>
  <c r="AU320" i="69"/>
  <c r="AC321" i="69"/>
  <c r="AG321" i="69"/>
  <c r="AH321" i="69"/>
  <c r="AI321" i="69"/>
  <c r="AJ321" i="69"/>
  <c r="AK321" i="69"/>
  <c r="AM321" i="69"/>
  <c r="AP321" i="69"/>
  <c r="AU321" i="69"/>
  <c r="AV321" i="69"/>
  <c r="BA321" i="69"/>
  <c r="Y322" i="69"/>
  <c r="Z322" i="69"/>
  <c r="AA322" i="69"/>
  <c r="AE322" i="69"/>
  <c r="AH322" i="69"/>
  <c r="AI322" i="69"/>
  <c r="AO322" i="69"/>
  <c r="AX322" i="69"/>
  <c r="AZ322" i="69"/>
  <c r="BA322" i="69"/>
  <c r="AG323" i="69"/>
  <c r="AI323" i="69"/>
  <c r="AJ323" i="69"/>
  <c r="AL323" i="69"/>
  <c r="AQ323" i="69"/>
  <c r="AR323" i="69"/>
  <c r="AT323" i="69"/>
  <c r="AU323" i="69"/>
  <c r="AC324" i="69"/>
  <c r="AG324" i="69"/>
  <c r="AH324" i="69"/>
  <c r="AI324" i="69"/>
  <c r="AL324" i="69"/>
  <c r="AQ324" i="69"/>
  <c r="AS324" i="69"/>
  <c r="AT324" i="69"/>
  <c r="AV324" i="69"/>
  <c r="AW324" i="69"/>
  <c r="AY324" i="69"/>
  <c r="Z325" i="69"/>
  <c r="AA325" i="69"/>
  <c r="AC325" i="69"/>
  <c r="AE325" i="69"/>
  <c r="AJ325" i="69"/>
  <c r="AK325" i="69"/>
  <c r="AM325" i="69"/>
  <c r="AN325" i="69"/>
  <c r="AU325" i="69"/>
  <c r="AV325" i="69"/>
  <c r="AW325" i="69"/>
  <c r="AX325" i="69"/>
  <c r="AY325" i="69"/>
  <c r="AB326" i="69"/>
  <c r="AE326" i="69"/>
  <c r="AO326" i="69"/>
  <c r="AR326" i="69"/>
  <c r="AU326" i="69"/>
  <c r="AB327" i="69"/>
  <c r="AE327" i="69"/>
  <c r="AI327" i="69"/>
  <c r="AN327" i="69"/>
  <c r="AO327" i="69"/>
  <c r="AQ327" i="69"/>
  <c r="AW327" i="69"/>
  <c r="AY327" i="69"/>
  <c r="AZ327" i="69"/>
  <c r="AF328" i="69"/>
  <c r="AI328" i="69"/>
  <c r="AK328" i="69"/>
  <c r="AS328" i="69"/>
  <c r="AV328" i="69"/>
  <c r="AA329" i="69"/>
  <c r="AC329" i="69"/>
  <c r="AD329" i="69"/>
  <c r="AE329" i="69"/>
  <c r="AF329" i="69"/>
  <c r="AG329" i="69"/>
  <c r="AK329" i="69"/>
  <c r="AP329" i="69"/>
  <c r="AU329" i="69"/>
  <c r="AV329" i="69"/>
  <c r="AW329" i="69"/>
  <c r="AX329" i="69"/>
  <c r="AY329" i="69"/>
  <c r="AB330" i="69"/>
  <c r="AC330" i="69"/>
  <c r="AE330" i="69"/>
  <c r="AF330" i="69"/>
  <c r="AH330" i="69"/>
  <c r="AJ330" i="69"/>
  <c r="AM330" i="69"/>
  <c r="AN330" i="69"/>
  <c r="AO330" i="69"/>
  <c r="AQ330" i="69"/>
  <c r="AR330" i="69"/>
  <c r="AS330" i="69"/>
  <c r="AV330" i="69"/>
  <c r="AW330" i="69"/>
  <c r="AZ330" i="69"/>
  <c r="BA330" i="69"/>
  <c r="Y331" i="69"/>
  <c r="AB331" i="69"/>
  <c r="AE331" i="69"/>
  <c r="AG331" i="69"/>
  <c r="AH331" i="69"/>
  <c r="AJ331" i="69"/>
  <c r="AO331" i="69"/>
  <c r="AP331" i="69"/>
  <c r="AT331" i="69"/>
  <c r="AX331" i="69"/>
  <c r="AY331" i="69"/>
  <c r="AC332" i="69"/>
  <c r="AD332" i="69"/>
  <c r="AF332" i="69"/>
  <c r="AG332" i="69"/>
  <c r="AI332" i="69"/>
  <c r="AL332" i="69"/>
  <c r="AM332" i="69"/>
  <c r="AN332" i="69"/>
  <c r="AO332" i="69"/>
  <c r="AQ332" i="69"/>
  <c r="AR332" i="69"/>
  <c r="AV332" i="69"/>
  <c r="AW332" i="69"/>
  <c r="AY332" i="69"/>
  <c r="AZ332" i="69"/>
  <c r="BA332" i="69"/>
  <c r="AC333" i="69"/>
  <c r="AD333" i="69"/>
  <c r="AE333" i="69"/>
  <c r="AF333" i="69"/>
  <c r="AK333" i="69"/>
  <c r="AM333" i="69"/>
  <c r="AS333" i="69"/>
  <c r="AT333" i="69"/>
  <c r="AU333" i="69"/>
  <c r="Z334" i="69"/>
  <c r="AA334" i="69"/>
  <c r="AG334" i="69"/>
  <c r="AH334" i="69"/>
  <c r="AI334" i="69"/>
  <c r="AJ334" i="69"/>
  <c r="AK334" i="69"/>
  <c r="AM334" i="69"/>
  <c r="AP334" i="69"/>
  <c r="AU334" i="69"/>
  <c r="AV334" i="69"/>
  <c r="BA334" i="69"/>
  <c r="Y335" i="69"/>
  <c r="Z335" i="69"/>
  <c r="AA335" i="69"/>
  <c r="AE335" i="69"/>
  <c r="AH335" i="69"/>
  <c r="AI335" i="69"/>
  <c r="AJ335" i="69"/>
  <c r="AM335" i="69"/>
  <c r="AO335" i="69"/>
  <c r="AR335" i="69"/>
  <c r="AX335" i="69"/>
  <c r="AZ335" i="69"/>
  <c r="BA335" i="69"/>
  <c r="AG336" i="69"/>
  <c r="AI336" i="69"/>
  <c r="AJ336" i="69"/>
  <c r="AL336" i="69"/>
  <c r="AQ336" i="69"/>
  <c r="AT336" i="69"/>
  <c r="AU336" i="69"/>
  <c r="AC337" i="69"/>
  <c r="AG337" i="69"/>
  <c r="AH337" i="69"/>
  <c r="AI337" i="69"/>
  <c r="AL337" i="69"/>
  <c r="AQ337" i="69"/>
  <c r="AS337" i="69"/>
  <c r="AT337" i="69"/>
  <c r="Z338" i="69"/>
  <c r="AA338" i="69"/>
  <c r="AC338" i="69"/>
  <c r="AE338" i="69"/>
  <c r="AJ338" i="69"/>
  <c r="AM338" i="69"/>
  <c r="AN338" i="69"/>
  <c r="AU338" i="69"/>
  <c r="AV338" i="69"/>
  <c r="AW338" i="69"/>
  <c r="AX338" i="69"/>
  <c r="AY338" i="69"/>
  <c r="AB339" i="69"/>
  <c r="AC339" i="69"/>
  <c r="AE339" i="69"/>
  <c r="AO339" i="69"/>
  <c r="AR339" i="69"/>
  <c r="AU339" i="69"/>
  <c r="AW339" i="69"/>
  <c r="AX339" i="69"/>
  <c r="AB340" i="69"/>
  <c r="AN340" i="69"/>
  <c r="AO340" i="69"/>
  <c r="AQ340" i="69"/>
  <c r="AW340" i="69"/>
  <c r="AY340" i="69"/>
  <c r="AZ340" i="69"/>
  <c r="Y341" i="69"/>
  <c r="AF341" i="69"/>
  <c r="AI341" i="69"/>
  <c r="AK341" i="69"/>
  <c r="AQ341" i="69"/>
  <c r="AS341" i="69"/>
  <c r="AT341" i="69"/>
  <c r="AV341" i="69"/>
  <c r="AA342" i="69"/>
  <c r="AC342" i="69"/>
  <c r="AD342" i="69"/>
  <c r="AE342" i="69"/>
  <c r="AF342" i="69"/>
  <c r="AG342" i="69"/>
  <c r="AK342" i="69"/>
  <c r="AP342" i="69"/>
  <c r="AU342" i="69"/>
  <c r="AV342" i="69"/>
  <c r="AW342" i="69"/>
  <c r="AX342" i="69"/>
  <c r="AY342" i="69"/>
  <c r="Y343" i="69"/>
  <c r="AB343" i="69"/>
  <c r="AC343" i="69"/>
  <c r="AE343" i="69"/>
  <c r="AH343" i="69"/>
  <c r="AJ343" i="69"/>
  <c r="AM343" i="69"/>
  <c r="AN343" i="69"/>
  <c r="AQ343" i="69"/>
  <c r="AR343" i="69"/>
  <c r="AS343" i="69"/>
  <c r="AV343" i="69"/>
  <c r="AW343" i="69"/>
  <c r="AZ343" i="69"/>
  <c r="BA343" i="69"/>
  <c r="Y344" i="69"/>
  <c r="AB344" i="69"/>
  <c r="AE344" i="69"/>
  <c r="AG344" i="69"/>
  <c r="AH344" i="69"/>
  <c r="AJ344" i="69"/>
  <c r="AO344" i="69"/>
  <c r="AP344" i="69"/>
  <c r="AT344" i="69"/>
  <c r="AX344" i="69"/>
  <c r="AY344" i="69"/>
  <c r="Y345" i="69"/>
  <c r="AC345" i="69"/>
  <c r="AD345" i="69"/>
  <c r="AF345" i="69"/>
  <c r="AG345" i="69"/>
  <c r="AI345" i="69"/>
  <c r="AL345" i="69"/>
  <c r="AM345" i="69"/>
  <c r="AN345" i="69"/>
  <c r="AO345" i="69"/>
  <c r="AQ345" i="69"/>
  <c r="AR345" i="69"/>
  <c r="AS345" i="69"/>
  <c r="AU345" i="69"/>
  <c r="AV345" i="69"/>
  <c r="AW345" i="69"/>
  <c r="AY345" i="69"/>
  <c r="AZ345" i="69"/>
  <c r="BA345" i="69"/>
  <c r="Z346" i="69"/>
  <c r="AC346" i="69"/>
  <c r="AD346" i="69"/>
  <c r="AE346" i="69"/>
  <c r="AF346" i="69"/>
  <c r="AG346" i="69"/>
  <c r="AK346" i="69"/>
  <c r="AM346" i="69"/>
  <c r="AS346" i="69"/>
  <c r="AT346" i="69"/>
  <c r="AU346" i="69"/>
  <c r="AA347" i="69"/>
  <c r="AC347" i="69"/>
  <c r="AG347" i="69"/>
  <c r="AH347" i="69"/>
  <c r="AI347" i="69"/>
  <c r="AJ347" i="69"/>
  <c r="AK347" i="69"/>
  <c r="AM347" i="69"/>
  <c r="AP347" i="69"/>
  <c r="AU347" i="69"/>
  <c r="AV347" i="69"/>
  <c r="BA347" i="69"/>
  <c r="Y348" i="69"/>
  <c r="Z348" i="69"/>
  <c r="AA348" i="69"/>
  <c r="AE348" i="69"/>
  <c r="AG348" i="69"/>
  <c r="AH348" i="69"/>
  <c r="AI348" i="69"/>
  <c r="AO348" i="69"/>
  <c r="AX348" i="69"/>
  <c r="AZ348" i="69"/>
  <c r="BA348" i="69"/>
  <c r="AG349" i="69"/>
  <c r="AI349" i="69"/>
  <c r="AJ349" i="69"/>
  <c r="AL349" i="69"/>
  <c r="AQ349" i="69"/>
  <c r="AR349" i="69"/>
  <c r="AT349" i="69"/>
  <c r="AU349" i="69"/>
  <c r="AC350" i="69"/>
  <c r="AG350" i="69"/>
  <c r="AH350" i="69"/>
  <c r="AL350" i="69"/>
  <c r="AN350" i="69"/>
  <c r="AQ350" i="69"/>
  <c r="AS350" i="69"/>
  <c r="AT350" i="69"/>
  <c r="AV350" i="69"/>
  <c r="Z351" i="69"/>
  <c r="AA351" i="69"/>
  <c r="AC351" i="69"/>
  <c r="AE351" i="69"/>
  <c r="AI351" i="69"/>
  <c r="AJ351" i="69"/>
  <c r="AK351" i="69"/>
  <c r="AM351" i="69"/>
  <c r="AN351" i="69"/>
  <c r="AP351" i="69"/>
  <c r="AU351" i="69"/>
  <c r="AV351" i="69"/>
  <c r="AW351" i="69"/>
  <c r="AX351" i="69"/>
  <c r="AY351" i="69"/>
  <c r="AB352" i="69"/>
  <c r="AC352" i="69"/>
  <c r="AE352" i="69"/>
  <c r="AG352" i="69"/>
  <c r="AO352" i="69"/>
  <c r="AP352" i="69"/>
  <c r="AR352" i="69"/>
  <c r="AS352" i="69"/>
  <c r="AU352" i="69"/>
  <c r="AW352" i="69"/>
  <c r="BA352" i="69"/>
  <c r="AB353" i="69"/>
  <c r="AE353" i="69"/>
  <c r="AN353" i="69"/>
  <c r="AO353" i="69"/>
  <c r="AQ353" i="69"/>
  <c r="AW353" i="69"/>
  <c r="AY353" i="69"/>
  <c r="AF354" i="69"/>
  <c r="AH354" i="69"/>
  <c r="AI354" i="69"/>
  <c r="AK354" i="69"/>
  <c r="AP354" i="69"/>
  <c r="AQ354" i="69"/>
  <c r="AS354" i="69"/>
  <c r="AV354" i="69"/>
  <c r="AY354" i="69"/>
  <c r="AA355" i="69"/>
  <c r="AC355" i="69"/>
  <c r="AD355" i="69"/>
  <c r="AE355" i="69"/>
  <c r="AF355" i="69"/>
  <c r="AG355" i="69"/>
  <c r="AK355" i="69"/>
  <c r="AM355" i="69"/>
  <c r="AP355" i="69"/>
  <c r="AQ355" i="69"/>
  <c r="AU355" i="69"/>
  <c r="AV355" i="69"/>
  <c r="AW355" i="69"/>
  <c r="AX355" i="69"/>
  <c r="AY355" i="69"/>
  <c r="Y356" i="69"/>
  <c r="AB356" i="69"/>
  <c r="AC356" i="69"/>
  <c r="AE356" i="69"/>
  <c r="AH356" i="69"/>
  <c r="AJ356" i="69"/>
  <c r="AM356" i="69"/>
  <c r="AN356" i="69"/>
  <c r="AQ356" i="69"/>
  <c r="AR356" i="69"/>
  <c r="AS356" i="69"/>
  <c r="AV356" i="69"/>
  <c r="AW356" i="69"/>
  <c r="AZ356" i="69"/>
  <c r="BA356" i="69"/>
  <c r="Y357" i="69"/>
  <c r="Z357" i="69"/>
  <c r="AA357" i="69"/>
  <c r="AB357" i="69"/>
  <c r="AC357" i="69"/>
  <c r="AE357" i="69"/>
  <c r="AG357" i="69"/>
  <c r="AH357" i="69"/>
  <c r="AJ357" i="69"/>
  <c r="AL357" i="69"/>
  <c r="AO357" i="69"/>
  <c r="AP357" i="69"/>
  <c r="AT357" i="69"/>
  <c r="AU357" i="69"/>
  <c r="AX357" i="69"/>
  <c r="AY357" i="69"/>
  <c r="AZ357" i="69"/>
  <c r="Y358" i="69"/>
  <c r="AC358" i="69"/>
  <c r="AD358" i="69"/>
  <c r="AF358" i="69"/>
  <c r="AG358" i="69"/>
  <c r="AI358" i="69"/>
  <c r="AL358" i="69"/>
  <c r="AN358" i="69"/>
  <c r="AO358" i="69"/>
  <c r="AQ358" i="69"/>
  <c r="AR358" i="69"/>
  <c r="AV358" i="69"/>
  <c r="AW358" i="69"/>
  <c r="AY358" i="69"/>
  <c r="AZ358" i="69"/>
  <c r="BA358" i="69"/>
  <c r="Z359" i="69"/>
  <c r="AC359" i="69"/>
  <c r="AD359" i="69"/>
  <c r="AE359" i="69"/>
  <c r="AF359" i="69"/>
  <c r="AG359" i="69"/>
  <c r="AI359" i="69"/>
  <c r="AK359" i="69"/>
  <c r="AM359" i="69"/>
  <c r="AN359" i="69"/>
  <c r="AP359" i="69"/>
  <c r="AS359" i="69"/>
  <c r="AT359" i="69"/>
  <c r="AU359" i="69"/>
  <c r="AY359" i="69"/>
  <c r="Y360" i="69"/>
  <c r="Z360" i="69"/>
  <c r="AA360" i="69"/>
  <c r="AC360" i="69"/>
  <c r="AG360" i="69"/>
  <c r="AH360" i="69"/>
  <c r="AI360" i="69"/>
  <c r="AJ360" i="69"/>
  <c r="AK360" i="69"/>
  <c r="AM360" i="69"/>
  <c r="AP360" i="69"/>
  <c r="AU360" i="69"/>
  <c r="AV360" i="69"/>
  <c r="BA360" i="69"/>
  <c r="Y361" i="69"/>
  <c r="Z361" i="69"/>
  <c r="AA361" i="69"/>
  <c r="AE361" i="69"/>
  <c r="AH361" i="69"/>
  <c r="AI361" i="69"/>
  <c r="AJ361" i="69"/>
  <c r="AK361" i="69"/>
  <c r="AM361" i="69"/>
  <c r="AO361" i="69"/>
  <c r="AU361" i="69"/>
  <c r="AX361" i="69"/>
  <c r="AZ361" i="69"/>
  <c r="BA361" i="69"/>
  <c r="AG362" i="69"/>
  <c r="AI362" i="69"/>
  <c r="AJ362" i="69"/>
  <c r="AL362" i="69"/>
  <c r="AQ362" i="69"/>
  <c r="AR362" i="69"/>
  <c r="AT362" i="69"/>
  <c r="AU362" i="69"/>
  <c r="AC363" i="69"/>
  <c r="AG363" i="69"/>
  <c r="AH363" i="69"/>
  <c r="AI363" i="69"/>
  <c r="AL363" i="69"/>
  <c r="AN363" i="69"/>
  <c r="AQ363" i="69"/>
  <c r="AS363" i="69"/>
  <c r="AT363" i="69"/>
  <c r="AV363" i="69"/>
  <c r="Z364" i="69"/>
  <c r="AA364" i="69"/>
  <c r="AC364" i="69"/>
  <c r="AE364" i="69"/>
  <c r="AJ364" i="69"/>
  <c r="AK364" i="69"/>
  <c r="AM364" i="69"/>
  <c r="AN364" i="69"/>
  <c r="AP364" i="69"/>
  <c r="AU364" i="69"/>
  <c r="AV364" i="69"/>
  <c r="AW364" i="69"/>
  <c r="AX364" i="69"/>
  <c r="AY364" i="69"/>
  <c r="BA364" i="69"/>
  <c r="AB365" i="69"/>
  <c r="AC365" i="69"/>
  <c r="AE365" i="69"/>
  <c r="AG365" i="69"/>
  <c r="AH365" i="69"/>
  <c r="AO365" i="69"/>
  <c r="AP365" i="69"/>
  <c r="AR365" i="69"/>
  <c r="AS365" i="69"/>
  <c r="AU365" i="69"/>
  <c r="AW365" i="69"/>
  <c r="BA365" i="69"/>
  <c r="AB366" i="69"/>
  <c r="AE366" i="69"/>
  <c r="AJ366" i="69"/>
  <c r="AN366" i="69"/>
  <c r="AO366" i="69"/>
  <c r="AQ366" i="69"/>
  <c r="AR366" i="69"/>
  <c r="AT366" i="69"/>
  <c r="AW366" i="69"/>
  <c r="AY366" i="69"/>
  <c r="AA367" i="69"/>
  <c r="AF367" i="69"/>
  <c r="AG367" i="69"/>
  <c r="AH367" i="69"/>
  <c r="AI367" i="69"/>
  <c r="AK367" i="69"/>
  <c r="AL367" i="69"/>
  <c r="AP367" i="69"/>
  <c r="AQ367" i="69"/>
  <c r="AS367" i="69"/>
  <c r="AT367" i="69"/>
  <c r="AV367" i="69"/>
  <c r="Y368" i="69"/>
  <c r="AA368" i="69"/>
  <c r="AC368" i="69"/>
  <c r="AD368" i="69"/>
  <c r="AE368" i="69"/>
  <c r="AF368" i="69"/>
  <c r="AG368" i="69"/>
  <c r="AH368" i="69"/>
  <c r="AK368" i="69"/>
  <c r="AN368" i="69"/>
  <c r="AP368" i="69"/>
  <c r="AQ368" i="69"/>
  <c r="AU368" i="69"/>
  <c r="AV368" i="69"/>
  <c r="AW368" i="69"/>
  <c r="AX368" i="69"/>
  <c r="AY368" i="69"/>
  <c r="BA368" i="69"/>
  <c r="Y369" i="69"/>
  <c r="AB369" i="69"/>
  <c r="AE369" i="69"/>
  <c r="AH369" i="69"/>
  <c r="AJ369" i="69"/>
  <c r="AM369" i="69"/>
  <c r="AN369" i="69"/>
  <c r="AO369" i="69"/>
  <c r="AQ369" i="69"/>
  <c r="AR369" i="69"/>
  <c r="AS369" i="69"/>
  <c r="AV369" i="69"/>
  <c r="AW369" i="69"/>
  <c r="AZ369" i="69"/>
  <c r="BA369" i="69"/>
  <c r="Y370" i="69"/>
  <c r="AA370" i="69"/>
  <c r="AB370" i="69"/>
  <c r="AC370" i="69"/>
  <c r="AE370" i="69"/>
  <c r="AG370" i="69"/>
  <c r="AH370" i="69"/>
  <c r="AJ370" i="69"/>
  <c r="AO370" i="69"/>
  <c r="AP370" i="69"/>
  <c r="AQ370" i="69"/>
  <c r="AT370" i="69"/>
  <c r="AX370" i="69"/>
  <c r="AY370" i="69"/>
  <c r="AZ370" i="69"/>
  <c r="Y371" i="69"/>
  <c r="AC371" i="69"/>
  <c r="AD371" i="69"/>
  <c r="AF371" i="69"/>
  <c r="AG371" i="69"/>
  <c r="AI371" i="69"/>
  <c r="AL371" i="69"/>
  <c r="AM371" i="69"/>
  <c r="AN371" i="69"/>
  <c r="AO371" i="69"/>
  <c r="AQ371" i="69"/>
  <c r="AR371" i="69"/>
  <c r="AS371" i="69"/>
  <c r="AV371" i="69"/>
  <c r="AW371" i="69"/>
  <c r="AY371" i="69"/>
  <c r="AZ371" i="69"/>
  <c r="BA371" i="69"/>
  <c r="Z372" i="69"/>
  <c r="AC372" i="69"/>
  <c r="AD372" i="69"/>
  <c r="AE372" i="69"/>
  <c r="AF372" i="69"/>
  <c r="AG372" i="69"/>
  <c r="AI372" i="69"/>
  <c r="AK372" i="69"/>
  <c r="AM372" i="69"/>
  <c r="AN372" i="69"/>
  <c r="AS372" i="69"/>
  <c r="AT372" i="69"/>
  <c r="AU372" i="69"/>
  <c r="AY372" i="69"/>
  <c r="Y373" i="69"/>
  <c r="Z373" i="69"/>
  <c r="AA373" i="69"/>
  <c r="AC373" i="69"/>
  <c r="AG373" i="69"/>
  <c r="AH373" i="69"/>
  <c r="AI373" i="69"/>
  <c r="AJ373" i="69"/>
  <c r="AK373" i="69"/>
  <c r="AM373" i="69"/>
  <c r="AP373" i="69"/>
  <c r="AR373" i="69"/>
  <c r="AS373" i="69"/>
  <c r="AU373" i="69"/>
  <c r="AV373" i="69"/>
  <c r="AZ373" i="69"/>
  <c r="BA373" i="69"/>
  <c r="Y374" i="69"/>
  <c r="Z374" i="69"/>
  <c r="AA374" i="69"/>
  <c r="AB374" i="69"/>
  <c r="AE374"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A376" i="69"/>
  <c r="AC376" i="69"/>
  <c r="AG376" i="69"/>
  <c r="AH376" i="69"/>
  <c r="AI376" i="69"/>
  <c r="AK376" i="69"/>
  <c r="AL376" i="69"/>
  <c r="AN376" i="69"/>
  <c r="AQ376" i="69"/>
  <c r="AS376" i="69"/>
  <c r="AT376" i="69"/>
  <c r="AV376" i="69"/>
  <c r="AY376" i="69"/>
  <c r="Z377" i="69"/>
  <c r="AA377" i="69"/>
  <c r="AC377" i="69"/>
  <c r="AE377" i="69"/>
  <c r="AI377" i="69"/>
  <c r="AJ377" i="69"/>
  <c r="AK377" i="69"/>
  <c r="AM377" i="69"/>
  <c r="AN377" i="69"/>
  <c r="AP377" i="69"/>
  <c r="AQ377" i="69"/>
  <c r="AU377" i="69"/>
  <c r="AV377" i="69"/>
  <c r="AW377" i="69"/>
  <c r="AX377" i="69"/>
  <c r="AY377" i="69"/>
  <c r="AZ377" i="69"/>
  <c r="BA377" i="69"/>
  <c r="AB378" i="69"/>
  <c r="AC378" i="69"/>
  <c r="AE378" i="69"/>
  <c r="AG378" i="69"/>
  <c r="AK378" i="69"/>
  <c r="AO378" i="69"/>
  <c r="AP378" i="69"/>
  <c r="AR378" i="69"/>
  <c r="AS378" i="69"/>
  <c r="AU378" i="69"/>
  <c r="AW378" i="69"/>
  <c r="AX378" i="69"/>
  <c r="BA378" i="69"/>
  <c r="Y379" i="69"/>
  <c r="AB379" i="69"/>
  <c r="AE379" i="69"/>
  <c r="AN379" i="69"/>
  <c r="AO379" i="69"/>
  <c r="AQ379" i="69"/>
  <c r="AR379" i="69"/>
  <c r="AT379" i="69"/>
  <c r="AW379" i="69"/>
  <c r="AY379" i="69"/>
  <c r="AZ379" i="69"/>
  <c r="Y380" i="69"/>
  <c r="AA380" i="69"/>
  <c r="AF380" i="69"/>
  <c r="AG380" i="69"/>
  <c r="AH380" i="69"/>
  <c r="AI380" i="69"/>
  <c r="AK380" i="69"/>
  <c r="AP380" i="69"/>
  <c r="AQ380" i="69"/>
  <c r="AS380" i="69"/>
  <c r="AT380" i="69"/>
  <c r="AV380" i="69"/>
  <c r="AY380" i="69"/>
  <c r="AA381" i="69"/>
  <c r="AC381" i="69"/>
  <c r="AD381" i="69"/>
  <c r="AE381" i="69"/>
  <c r="AF381" i="69"/>
  <c r="AG381" i="69"/>
  <c r="AH381" i="69"/>
  <c r="AK381" i="69"/>
  <c r="AM381" i="69"/>
  <c r="AN381" i="69"/>
  <c r="AP381" i="69"/>
  <c r="AQ381" i="69"/>
  <c r="AT381" i="69"/>
  <c r="AU381" i="69"/>
  <c r="AV381" i="69"/>
  <c r="AW381" i="69"/>
  <c r="AX381" i="69"/>
  <c r="AY381" i="69"/>
  <c r="BA381" i="69"/>
  <c r="Y382" i="69"/>
  <c r="Z382" i="69"/>
  <c r="AB382" i="69"/>
  <c r="AC382" i="69"/>
  <c r="AE382" i="69"/>
  <c r="AH382" i="69"/>
  <c r="AJ382" i="69"/>
  <c r="AM382" i="69"/>
  <c r="AN382" i="69"/>
  <c r="AO382" i="69"/>
  <c r="AQ382" i="69"/>
  <c r="AR382" i="69"/>
  <c r="AS382" i="69"/>
  <c r="AV382" i="69"/>
  <c r="AW382" i="69"/>
  <c r="AX382" i="69"/>
  <c r="AZ382" i="69"/>
  <c r="BA382" i="69"/>
  <c r="Y383" i="69"/>
  <c r="AA383" i="69"/>
  <c r="AB383" i="69"/>
  <c r="AE383" i="69"/>
  <c r="AG383" i="69"/>
  <c r="AH383" i="69"/>
  <c r="AJ383" i="69"/>
  <c r="AL383" i="69"/>
  <c r="AO383" i="69"/>
  <c r="AP383" i="69"/>
  <c r="AQ383" i="69"/>
  <c r="AR383" i="69"/>
  <c r="AT383" i="69"/>
  <c r="AU383" i="69"/>
  <c r="AX383" i="69"/>
  <c r="AY383" i="69"/>
  <c r="AZ383" i="69"/>
  <c r="Y384" i="69"/>
  <c r="AA384" i="69"/>
  <c r="AC384" i="69"/>
  <c r="AD384" i="69"/>
  <c r="AF384" i="69"/>
  <c r="AG384" i="69"/>
  <c r="AI384" i="69"/>
  <c r="AL384" i="69"/>
  <c r="AM384" i="69"/>
  <c r="AN384" i="69"/>
  <c r="AO384" i="69"/>
  <c r="AQ384" i="69"/>
  <c r="AR384" i="69"/>
  <c r="AS384" i="69"/>
  <c r="AU384" i="69"/>
  <c r="AV384" i="69"/>
  <c r="AW384" i="69"/>
  <c r="AY384" i="69"/>
  <c r="AZ384" i="69"/>
  <c r="BA384" i="69"/>
  <c r="Z385" i="69"/>
  <c r="AC385" i="69"/>
  <c r="AD385" i="69"/>
  <c r="AE385" i="69"/>
  <c r="AF385" i="69"/>
  <c r="AI385" i="69"/>
  <c r="AK385" i="69"/>
  <c r="AM385" i="69"/>
  <c r="AN385" i="69"/>
  <c r="AP385" i="69"/>
  <c r="AS385" i="69"/>
  <c r="AT385" i="69"/>
  <c r="AU385" i="69"/>
  <c r="AY385" i="69"/>
  <c r="Y386" i="69"/>
  <c r="Z386" i="69"/>
  <c r="AA386" i="69"/>
  <c r="AC386" i="69"/>
  <c r="AE386" i="69"/>
  <c r="AG386" i="69"/>
  <c r="AH386" i="69"/>
  <c r="AI386" i="69"/>
  <c r="AJ386" i="69"/>
  <c r="AK386" i="69"/>
  <c r="AM386" i="69"/>
  <c r="AP386" i="69"/>
  <c r="AR386" i="69"/>
  <c r="AS386" i="69"/>
  <c r="AU386" i="69"/>
  <c r="AV386" i="69"/>
  <c r="AW386" i="69"/>
  <c r="BA386" i="69"/>
  <c r="Y387" i="69"/>
  <c r="Z387" i="69"/>
  <c r="AA387" i="69"/>
  <c r="AB387" i="69"/>
  <c r="AE387"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C389" i="69"/>
  <c r="AG389" i="69"/>
  <c r="AH389" i="69"/>
  <c r="AI389" i="69"/>
  <c r="AL389" i="69"/>
  <c r="AN389" i="69"/>
  <c r="AQ389" i="69"/>
  <c r="AS389" i="69"/>
  <c r="AT389" i="69"/>
  <c r="AV389" i="69"/>
  <c r="AY389" i="69"/>
  <c r="Z390" i="69"/>
  <c r="AA390" i="69"/>
  <c r="AC390" i="69"/>
  <c r="AE390" i="69"/>
  <c r="AI390" i="69"/>
  <c r="AJ390" i="69"/>
  <c r="AK390" i="69"/>
  <c r="AM390" i="69"/>
  <c r="AN390" i="69"/>
  <c r="AP390" i="69"/>
  <c r="AU390" i="69"/>
  <c r="AV390" i="69"/>
  <c r="AW390" i="69"/>
  <c r="AX390" i="69"/>
  <c r="AY390" i="69"/>
  <c r="AZ390" i="69"/>
  <c r="BA390" i="69"/>
  <c r="AB391" i="69"/>
  <c r="AC391" i="69"/>
  <c r="AE391" i="69"/>
  <c r="AG391" i="69"/>
  <c r="AK391" i="69"/>
  <c r="AO391" i="69"/>
  <c r="AP391" i="69"/>
  <c r="AR391" i="69"/>
  <c r="AU391" i="69"/>
  <c r="AW391" i="69"/>
  <c r="AX391" i="69"/>
  <c r="BA391" i="69"/>
  <c r="Y392" i="69"/>
  <c r="AB392" i="69"/>
  <c r="AE392" i="69"/>
  <c r="AN392" i="69"/>
  <c r="AO392" i="69"/>
  <c r="AQ392" i="69"/>
  <c r="AR392" i="69"/>
  <c r="AT392" i="69"/>
  <c r="AW392" i="69"/>
  <c r="AY392" i="69"/>
  <c r="AZ392" i="69"/>
  <c r="Y393" i="69"/>
  <c r="AA393" i="69"/>
  <c r="AF393" i="69"/>
  <c r="AG393" i="69"/>
  <c r="AH393" i="69"/>
  <c r="AI393" i="69"/>
  <c r="AK393" i="69"/>
  <c r="AP393" i="69"/>
  <c r="AQ393" i="69"/>
  <c r="AS393" i="69"/>
  <c r="AT393" i="69"/>
  <c r="AV393" i="69"/>
  <c r="AY393" i="69"/>
  <c r="Y394" i="69"/>
  <c r="AA394" i="69"/>
  <c r="AC394" i="69"/>
  <c r="AD394" i="69"/>
  <c r="AE394" i="69"/>
  <c r="AF394" i="69"/>
  <c r="AG394" i="69"/>
  <c r="AH394" i="69"/>
  <c r="AK394" i="69"/>
  <c r="AL394" i="69"/>
  <c r="AM394" i="69"/>
  <c r="AN394" i="69"/>
  <c r="AP394" i="69"/>
  <c r="AT394" i="69"/>
  <c r="AU394" i="69"/>
  <c r="AV394" i="69"/>
  <c r="AW394" i="69"/>
  <c r="AX394" i="69"/>
  <c r="AY394" i="69"/>
  <c r="BA394" i="69"/>
  <c r="AK417" i="69"/>
  <c r="AN417" i="69"/>
  <c r="AN470" i="69" s="1"/>
  <c r="AQ423" i="69"/>
  <c r="BA424" i="69"/>
  <c r="AI14" i="69"/>
  <c r="AB15" i="69"/>
  <c r="AB198" i="69" s="1"/>
  <c r="AQ15" i="69"/>
  <c r="AR16" i="69"/>
  <c r="AS16" i="69"/>
  <c r="AK17" i="69"/>
  <c r="AH18" i="69"/>
  <c r="AG19" i="69"/>
  <c r="AX19" i="69"/>
  <c r="BA19" i="69"/>
  <c r="BA202" i="69" s="1"/>
  <c r="AU20" i="69"/>
  <c r="AV20" i="69"/>
  <c r="AA22" i="69"/>
  <c r="AA205" i="69" s="1"/>
  <c r="AK24" i="69"/>
  <c r="AR24" i="69"/>
  <c r="AT24" i="69"/>
  <c r="AS25" i="69"/>
  <c r="AC416" i="69"/>
  <c r="AZ416" i="69"/>
  <c r="AZ547" i="69" s="1"/>
  <c r="AS9" i="53"/>
  <c r="L8" i="52" s="1"/>
  <c r="AT9" i="53"/>
  <c r="M11" i="52" s="1"/>
  <c r="AU9" i="53"/>
  <c r="N8" i="52" s="1"/>
  <c r="AV9" i="53"/>
  <c r="O11" i="52" s="1"/>
  <c r="AW9" i="53"/>
  <c r="P14" i="52" s="1"/>
  <c r="AS10" i="53"/>
  <c r="AT10" i="53"/>
  <c r="AU10" i="53"/>
  <c r="AV10" i="53"/>
  <c r="AW10" i="53"/>
  <c r="AS11" i="53"/>
  <c r="AT11" i="53"/>
  <c r="AU11" i="53"/>
  <c r="AV11" i="53"/>
  <c r="AW11" i="53"/>
  <c r="AX11" i="53"/>
  <c r="AS12" i="53"/>
  <c r="AT12" i="53"/>
  <c r="AU12" i="53"/>
  <c r="AV12" i="53"/>
  <c r="AW12" i="53"/>
  <c r="AS13" i="53"/>
  <c r="AT13" i="53"/>
  <c r="AU13" i="53"/>
  <c r="AV13" i="53"/>
  <c r="AW13" i="53"/>
  <c r="AS14" i="53"/>
  <c r="AT14" i="53"/>
  <c r="AU14" i="53"/>
  <c r="AV14" i="53"/>
  <c r="AW14" i="53"/>
  <c r="AX14" i="53"/>
  <c r="AS15" i="53"/>
  <c r="AT15" i="53"/>
  <c r="AU15" i="53"/>
  <c r="AV15" i="53"/>
  <c r="AW15" i="53"/>
  <c r="AX15" i="53"/>
  <c r="AS16" i="53"/>
  <c r="AT16" i="53"/>
  <c r="AU16" i="53"/>
  <c r="AV16" i="53"/>
  <c r="AW16" i="53"/>
  <c r="AS17" i="53"/>
  <c r="AT17" i="53"/>
  <c r="AU17" i="53"/>
  <c r="AV17" i="53"/>
  <c r="AW17" i="53"/>
  <c r="AS18" i="53"/>
  <c r="AT18" i="53"/>
  <c r="AU18" i="53"/>
  <c r="AV18" i="53"/>
  <c r="AW18" i="53"/>
  <c r="AS19" i="53"/>
  <c r="AT19" i="53"/>
  <c r="AU19" i="53"/>
  <c r="AV19" i="53"/>
  <c r="AW19" i="53"/>
  <c r="AS20" i="53"/>
  <c r="AT20" i="53"/>
  <c r="AU20" i="53"/>
  <c r="AV20" i="53"/>
  <c r="AW20" i="53"/>
  <c r="AS21" i="53"/>
  <c r="AT21" i="53"/>
  <c r="AU21" i="53"/>
  <c r="AV21" i="53"/>
  <c r="AW21" i="53"/>
  <c r="AS22" i="53"/>
  <c r="AT22" i="53"/>
  <c r="AU22" i="53"/>
  <c r="AV22" i="53"/>
  <c r="AW22" i="53"/>
  <c r="AS23" i="53"/>
  <c r="AT23" i="53"/>
  <c r="AU23" i="53"/>
  <c r="AV23" i="53"/>
  <c r="AW23" i="53"/>
  <c r="AS24" i="53"/>
  <c r="AT24" i="53"/>
  <c r="AU24" i="53"/>
  <c r="AV24" i="53"/>
  <c r="AW24" i="53"/>
  <c r="AS25" i="53"/>
  <c r="AT25" i="53"/>
  <c r="AU25" i="53"/>
  <c r="AV25" i="53"/>
  <c r="AW25" i="53"/>
  <c r="AS26" i="53"/>
  <c r="AT26" i="53"/>
  <c r="AU26" i="53"/>
  <c r="AV26" i="53"/>
  <c r="AW26" i="53"/>
  <c r="AS27" i="53"/>
  <c r="AT27" i="53"/>
  <c r="AU27" i="53"/>
  <c r="AV27" i="53"/>
  <c r="AW27" i="53"/>
  <c r="AS28" i="53"/>
  <c r="AT28" i="53"/>
  <c r="AU28" i="53"/>
  <c r="AV28" i="53"/>
  <c r="AW28" i="53"/>
  <c r="AS29" i="53"/>
  <c r="AT29" i="53"/>
  <c r="AU29" i="53"/>
  <c r="AV29" i="53"/>
  <c r="AW29" i="53"/>
  <c r="AS30" i="53"/>
  <c r="AT30" i="53"/>
  <c r="AU30" i="53"/>
  <c r="AV30" i="53"/>
  <c r="AW30" i="53"/>
  <c r="AS31" i="53"/>
  <c r="AT31" i="53"/>
  <c r="AU31" i="53"/>
  <c r="AV31" i="53"/>
  <c r="AW31" i="53"/>
  <c r="AS32" i="53"/>
  <c r="AT32" i="53"/>
  <c r="AU32" i="53"/>
  <c r="AV32" i="53"/>
  <c r="AW32" i="53"/>
  <c r="AX32" i="53"/>
  <c r="AS33" i="53"/>
  <c r="AT33" i="53"/>
  <c r="AU33" i="53"/>
  <c r="AV33" i="53"/>
  <c r="AW33" i="53"/>
  <c r="AS34" i="53"/>
  <c r="AT34" i="53"/>
  <c r="AU34" i="53"/>
  <c r="AV34" i="53"/>
  <c r="AW34" i="53"/>
  <c r="AS35" i="53"/>
  <c r="AT35" i="53"/>
  <c r="AU35" i="53"/>
  <c r="AV35" i="53"/>
  <c r="AW35" i="53"/>
  <c r="AS36" i="53"/>
  <c r="AT36" i="53"/>
  <c r="AU36" i="53"/>
  <c r="AV36" i="53"/>
  <c r="AW36" i="53"/>
  <c r="AX36" i="53"/>
  <c r="AS37" i="53"/>
  <c r="AT37" i="53"/>
  <c r="AU37" i="53"/>
  <c r="AV37" i="53"/>
  <c r="AW37" i="53"/>
  <c r="AS38" i="53"/>
  <c r="AT38" i="53"/>
  <c r="AU38" i="53"/>
  <c r="AV38" i="53"/>
  <c r="AW38" i="53"/>
  <c r="AS39" i="53"/>
  <c r="AT39" i="53"/>
  <c r="AU39" i="53"/>
  <c r="AV39" i="53"/>
  <c r="AW39" i="53"/>
  <c r="AX39" i="53"/>
  <c r="AS40" i="53"/>
  <c r="AT40" i="53"/>
  <c r="AU40" i="53"/>
  <c r="AV40" i="53"/>
  <c r="AW40" i="53"/>
  <c r="AX40" i="53"/>
  <c r="AS41" i="53"/>
  <c r="AT41" i="53"/>
  <c r="AU41" i="53"/>
  <c r="AV41" i="53"/>
  <c r="AW41" i="53"/>
  <c r="AC9" i="53"/>
  <c r="AD9" i="53"/>
  <c r="AE9" i="53"/>
  <c r="AF9" i="53"/>
  <c r="AG9" i="53"/>
  <c r="AH9" i="53"/>
  <c r="AX9" i="53" s="1"/>
  <c r="AC10" i="53"/>
  <c r="AD10" i="53"/>
  <c r="AE10" i="53"/>
  <c r="AF10" i="53"/>
  <c r="AG10" i="53"/>
  <c r="AH10" i="53"/>
  <c r="AX10" i="53" s="1"/>
  <c r="AC11" i="53"/>
  <c r="AD11" i="53"/>
  <c r="AE11" i="53"/>
  <c r="AF11" i="53"/>
  <c r="AG11" i="53"/>
  <c r="AH11" i="53"/>
  <c r="AC12" i="53"/>
  <c r="AD12" i="53"/>
  <c r="AE12" i="53"/>
  <c r="AF12" i="53"/>
  <c r="AG12" i="53"/>
  <c r="AH12" i="53"/>
  <c r="AX12" i="53" s="1"/>
  <c r="AC13" i="53"/>
  <c r="AD13" i="53"/>
  <c r="AE13" i="53"/>
  <c r="AF13" i="53"/>
  <c r="AG13" i="53"/>
  <c r="AH13" i="53"/>
  <c r="AX13" i="53" s="1"/>
  <c r="AC14" i="53"/>
  <c r="AD14" i="53"/>
  <c r="AE14" i="53"/>
  <c r="AF14" i="53"/>
  <c r="AG14" i="53"/>
  <c r="AH14" i="53"/>
  <c r="AC15" i="53"/>
  <c r="AD15" i="53"/>
  <c r="AE15" i="53"/>
  <c r="AF15" i="53"/>
  <c r="AG15" i="53"/>
  <c r="AH15" i="53"/>
  <c r="AC16" i="53"/>
  <c r="AD16" i="53"/>
  <c r="AE16" i="53"/>
  <c r="AF16" i="53"/>
  <c r="AG16" i="53"/>
  <c r="AH16" i="53"/>
  <c r="AX16" i="53" s="1"/>
  <c r="AC17" i="53"/>
  <c r="AD17" i="53"/>
  <c r="AE17" i="53"/>
  <c r="AF17" i="53"/>
  <c r="AG17" i="53"/>
  <c r="AH17" i="53"/>
  <c r="AX17" i="53" s="1"/>
  <c r="AC18" i="53"/>
  <c r="AD18" i="53"/>
  <c r="AE18" i="53"/>
  <c r="AF18" i="53"/>
  <c r="AG18" i="53"/>
  <c r="AH18" i="53"/>
  <c r="AX18" i="53" s="1"/>
  <c r="AC19" i="53"/>
  <c r="AD19" i="53"/>
  <c r="AE19" i="53"/>
  <c r="AF19" i="53"/>
  <c r="AG19" i="53"/>
  <c r="AH19" i="53"/>
  <c r="AX19" i="53" s="1"/>
  <c r="AC20" i="53"/>
  <c r="AD20" i="53"/>
  <c r="AE20" i="53"/>
  <c r="AF20" i="53"/>
  <c r="AG20" i="53"/>
  <c r="AH20" i="53"/>
  <c r="AX20" i="53" s="1"/>
  <c r="AC21" i="53"/>
  <c r="AD21" i="53"/>
  <c r="AE21" i="53"/>
  <c r="AF21" i="53"/>
  <c r="AG21" i="53"/>
  <c r="AH21" i="53"/>
  <c r="AX21" i="53" s="1"/>
  <c r="AC22" i="53"/>
  <c r="AD22" i="53"/>
  <c r="AE22" i="53"/>
  <c r="AF22" i="53"/>
  <c r="AG22" i="53"/>
  <c r="AH22" i="53"/>
  <c r="AX22" i="53" s="1"/>
  <c r="AC23" i="53"/>
  <c r="AD23" i="53"/>
  <c r="AE23" i="53"/>
  <c r="AF23" i="53"/>
  <c r="AG23" i="53"/>
  <c r="AH23" i="53"/>
  <c r="AX23" i="53" s="1"/>
  <c r="AC24" i="53"/>
  <c r="AD24" i="53"/>
  <c r="AE24" i="53"/>
  <c r="AF24" i="53"/>
  <c r="AG24" i="53"/>
  <c r="AH24" i="53"/>
  <c r="AX24" i="53" s="1"/>
  <c r="AC25" i="53"/>
  <c r="AD25" i="53"/>
  <c r="AE25" i="53"/>
  <c r="AF25" i="53"/>
  <c r="AG25" i="53"/>
  <c r="AH25" i="53"/>
  <c r="AX25" i="53" s="1"/>
  <c r="AC26" i="53"/>
  <c r="AD26" i="53"/>
  <c r="AE26" i="53"/>
  <c r="AF26" i="53"/>
  <c r="AG26" i="53"/>
  <c r="AH26" i="53"/>
  <c r="AX26" i="53" s="1"/>
  <c r="AC27" i="53"/>
  <c r="AD27" i="53"/>
  <c r="AE27" i="53"/>
  <c r="AF27" i="53"/>
  <c r="AG27" i="53"/>
  <c r="AH27" i="53"/>
  <c r="AX27" i="53" s="1"/>
  <c r="AC28" i="53"/>
  <c r="AD28" i="53"/>
  <c r="AE28" i="53"/>
  <c r="AF28" i="53"/>
  <c r="AG28" i="53"/>
  <c r="AH28" i="53"/>
  <c r="AX28" i="53" s="1"/>
  <c r="AC29" i="53"/>
  <c r="AD29" i="53"/>
  <c r="AE29" i="53"/>
  <c r="AF29" i="53"/>
  <c r="AG29" i="53"/>
  <c r="AH29" i="53"/>
  <c r="AX29" i="53" s="1"/>
  <c r="AC30" i="53"/>
  <c r="AD30" i="53"/>
  <c r="AE30" i="53"/>
  <c r="AF30" i="53"/>
  <c r="AG30" i="53"/>
  <c r="AH30" i="53"/>
  <c r="AX30" i="53" s="1"/>
  <c r="AC31" i="53"/>
  <c r="AD31" i="53"/>
  <c r="AE31" i="53"/>
  <c r="AF31" i="53"/>
  <c r="AG31" i="53"/>
  <c r="AH31" i="53"/>
  <c r="AX31" i="53" s="1"/>
  <c r="AC32" i="53"/>
  <c r="AD32" i="53"/>
  <c r="AE32" i="53"/>
  <c r="AF32" i="53"/>
  <c r="AG32" i="53"/>
  <c r="AH32" i="53"/>
  <c r="AC33" i="53"/>
  <c r="AD33" i="53"/>
  <c r="AE33" i="53"/>
  <c r="AF33" i="53"/>
  <c r="AG33" i="53"/>
  <c r="AH33" i="53"/>
  <c r="AX33" i="53" s="1"/>
  <c r="AC34" i="53"/>
  <c r="AD34" i="53"/>
  <c r="AE34" i="53"/>
  <c r="AF34" i="53"/>
  <c r="AG34" i="53"/>
  <c r="AH34" i="53"/>
  <c r="AX34" i="53" s="1"/>
  <c r="AC35" i="53"/>
  <c r="AD35" i="53"/>
  <c r="AE35" i="53"/>
  <c r="AF35" i="53"/>
  <c r="AG35" i="53"/>
  <c r="AH35" i="53"/>
  <c r="AX35" i="53" s="1"/>
  <c r="AC36" i="53"/>
  <c r="AD36" i="53"/>
  <c r="AE36" i="53"/>
  <c r="AF36" i="53"/>
  <c r="AG36" i="53"/>
  <c r="AH36" i="53"/>
  <c r="AC37" i="53"/>
  <c r="AD37" i="53"/>
  <c r="AE37" i="53"/>
  <c r="AF37" i="53"/>
  <c r="AG37" i="53"/>
  <c r="AH37" i="53"/>
  <c r="AX37" i="53" s="1"/>
  <c r="AC38" i="53"/>
  <c r="AD38" i="53"/>
  <c r="AE38" i="53"/>
  <c r="AF38" i="53"/>
  <c r="AG38" i="53"/>
  <c r="AH38" i="53"/>
  <c r="AX38" i="53" s="1"/>
  <c r="AC39" i="53"/>
  <c r="AD39" i="53"/>
  <c r="AE39" i="53"/>
  <c r="AF39" i="53"/>
  <c r="AG39" i="53"/>
  <c r="AH39" i="53"/>
  <c r="AC40" i="53"/>
  <c r="AD40" i="53"/>
  <c r="AE40" i="53"/>
  <c r="AF40" i="53"/>
  <c r="AG40" i="53"/>
  <c r="AH40" i="53"/>
  <c r="AC41" i="53"/>
  <c r="AD41" i="53"/>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Z404" i="69" l="1"/>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D379"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Z343"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D366"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404" i="69"/>
  <c r="AC248" i="69"/>
  <c r="AC326" i="69"/>
  <c r="AC300" i="69"/>
  <c r="AC313" i="69"/>
  <c r="AC287"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D405" i="69"/>
  <c r="AD262" i="69"/>
  <c r="AD249" i="69"/>
  <c r="AD340" i="69"/>
  <c r="AD288" i="69"/>
  <c r="AD301" i="69"/>
  <c r="AD327" i="69"/>
  <c r="AD353"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Z395" i="69"/>
  <c r="Z304" i="69"/>
  <c r="Z369" i="69"/>
  <c r="Z265" i="69"/>
  <c r="Z356" i="69"/>
  <c r="AT238" i="69"/>
  <c r="AT264" i="69"/>
  <c r="AT316" i="69"/>
  <c r="AT303" i="69"/>
  <c r="AT368" i="69"/>
  <c r="AT290" i="69"/>
  <c r="AT355" i="69"/>
  <c r="AO394" i="69"/>
  <c r="AD392"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225" i="69"/>
  <c r="AF238"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Z403" i="69"/>
  <c r="Z247"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Z252"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Z278" i="69"/>
  <c r="AN277" i="69"/>
  <c r="AK274" i="69"/>
  <c r="AJ240" i="69"/>
  <c r="Z239" i="69"/>
  <c r="Z226"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Z260"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D236" i="69"/>
  <c r="AT225" i="69"/>
  <c r="AW228" i="69"/>
  <c r="AW397" i="69"/>
  <c r="AX141" i="67"/>
  <c r="AW223" i="69" s="1"/>
  <c r="AG140" i="67"/>
  <c r="AF222" i="69" s="1"/>
  <c r="AM139" i="67"/>
  <c r="AL221" i="69" s="1"/>
  <c r="AY137" i="67"/>
  <c r="AX219" i="69" s="1"/>
  <c r="AF136" i="67"/>
  <c r="AE218" i="69" s="1"/>
  <c r="AW387" i="69"/>
  <c r="AW400" i="69"/>
  <c r="AY369" i="69"/>
  <c r="AY395" i="69"/>
  <c r="AP227" i="69"/>
  <c r="AS234" i="69"/>
  <c r="AS403" i="69"/>
  <c r="AC234" i="69"/>
  <c r="AC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25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49" i="67"/>
  <c r="AF620" i="69" s="1"/>
  <c r="AG136" i="67"/>
  <c r="AF218" i="69" s="1"/>
  <c r="AU148" i="67"/>
  <c r="AT619" i="69" s="1"/>
  <c r="AT802" i="69" s="1"/>
  <c r="AU135" i="67"/>
  <c r="AT217" i="69" s="1"/>
  <c r="AE148" i="67"/>
  <c r="AD619" i="69" s="1"/>
  <c r="AD802" i="69" s="1"/>
  <c r="AE135" i="67"/>
  <c r="AD217" i="69" s="1"/>
  <c r="AC147" i="67"/>
  <c r="AB618" i="69" s="1"/>
  <c r="AC134" i="67"/>
  <c r="AB21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BB140" i="67"/>
  <c r="BA222" i="69" s="1"/>
  <c r="BB153" i="67"/>
  <c r="BA624" i="69" s="1"/>
  <c r="AT140" i="67"/>
  <c r="AS222" i="69" s="1"/>
  <c r="AT153" i="67"/>
  <c r="AS624" i="69" s="1"/>
  <c r="AS755" i="69" s="1"/>
  <c r="AL140" i="67"/>
  <c r="AK222" i="69" s="1"/>
  <c r="AL153" i="67"/>
  <c r="AK624" i="69" s="1"/>
  <c r="AD140" i="67"/>
  <c r="AC222" i="69" s="1"/>
  <c r="AD153" i="67"/>
  <c r="AC624" i="69" s="1"/>
  <c r="AZ139" i="67"/>
  <c r="AY221" i="69" s="1"/>
  <c r="AZ152" i="67"/>
  <c r="AY623" i="69" s="1"/>
  <c r="AR139" i="67"/>
  <c r="AQ221" i="69" s="1"/>
  <c r="AR152" i="67"/>
  <c r="AQ623" i="69" s="1"/>
  <c r="AQ754" i="69" s="1"/>
  <c r="AJ139" i="67"/>
  <c r="AI221" i="69" s="1"/>
  <c r="AJ152" i="67"/>
  <c r="AI623" i="69" s="1"/>
  <c r="AB139" i="67"/>
  <c r="AA221" i="69" s="1"/>
  <c r="AB152" i="67"/>
  <c r="AA623" i="69" s="1"/>
  <c r="AP138" i="67"/>
  <c r="AO220" i="69" s="1"/>
  <c r="AP151" i="67"/>
  <c r="AO622" i="69" s="1"/>
  <c r="AH138" i="67"/>
  <c r="AG220" i="69" s="1"/>
  <c r="AH151" i="67"/>
  <c r="AG622" i="69" s="1"/>
  <c r="Z138" i="67"/>
  <c r="Y220" i="69" s="1"/>
  <c r="Z151" i="67"/>
  <c r="Y622"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U134" i="67"/>
  <c r="AT216" i="69" s="1"/>
  <c r="AT399" i="69" s="1"/>
  <c r="AU147" i="67"/>
  <c r="AT618" i="69" s="1"/>
  <c r="AM134" i="67"/>
  <c r="AL216" i="69" s="1"/>
  <c r="AL399" i="69" s="1"/>
  <c r="AM147" i="67"/>
  <c r="AL618" i="69" s="1"/>
  <c r="AE134" i="67"/>
  <c r="AD216" i="69" s="1"/>
  <c r="AD399" i="69" s="1"/>
  <c r="AE147" i="67"/>
  <c r="AD618"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AR42" i="49" s="1"/>
  <c r="Y396" i="69"/>
  <c r="BC132" i="67"/>
  <c r="BB214" i="69" s="1"/>
  <c r="BB371" i="69" s="1"/>
  <c r="BC143" i="67"/>
  <c r="BB614" i="69" s="1"/>
  <c r="BB784" i="69" s="1"/>
  <c r="BC101" i="70"/>
  <c r="BC91" i="70"/>
  <c r="BB15" i="69" s="1"/>
  <c r="BC93" i="70"/>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639" i="69"/>
  <c r="AE665" i="69"/>
  <c r="AE678" i="69"/>
  <c r="AE652" i="69"/>
  <c r="AE717" i="69"/>
  <c r="AE691" i="69"/>
  <c r="AE704" i="69"/>
  <c r="AE743" i="69"/>
  <c r="AE730" i="69"/>
  <c r="AE769" i="69"/>
  <c r="AE756" i="69"/>
  <c r="AE795"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38" i="69"/>
  <c r="AC651" i="69"/>
  <c r="AC664" i="69"/>
  <c r="AC677" i="69"/>
  <c r="AC690" i="69"/>
  <c r="AC716" i="69"/>
  <c r="AC703" i="69"/>
  <c r="AC742" i="69"/>
  <c r="AC729" i="69"/>
  <c r="AC768" i="69"/>
  <c r="AC755" i="69"/>
  <c r="AC794"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637" i="69"/>
  <c r="AA650" i="69"/>
  <c r="AA663" i="69"/>
  <c r="AA676" i="69"/>
  <c r="AA715" i="69"/>
  <c r="AA702" i="69"/>
  <c r="AA689" i="69"/>
  <c r="AA741" i="69"/>
  <c r="AA728" i="69"/>
  <c r="AA767" i="69"/>
  <c r="AA754" i="69"/>
  <c r="AA793"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Y636" i="69"/>
  <c r="Y649" i="69"/>
  <c r="Y662" i="69"/>
  <c r="Y675" i="69"/>
  <c r="Y688" i="69"/>
  <c r="Y727" i="69"/>
  <c r="Y701" i="69"/>
  <c r="Y714" i="69"/>
  <c r="Y740" i="69"/>
  <c r="Y766" i="69"/>
  <c r="Y753" i="69"/>
  <c r="Y792"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49" i="69"/>
  <c r="AF662" i="69"/>
  <c r="AF675" i="69"/>
  <c r="AF688" i="69"/>
  <c r="AF714" i="69"/>
  <c r="AF701" i="69"/>
  <c r="AF727" i="69"/>
  <c r="AF740" i="69"/>
  <c r="AF753" i="69"/>
  <c r="AF766"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635" i="69"/>
  <c r="AD661" i="69"/>
  <c r="AD674" i="69"/>
  <c r="AD648" i="69"/>
  <c r="AD687" i="69"/>
  <c r="AD700" i="69"/>
  <c r="AD713" i="69"/>
  <c r="AD726" i="69"/>
  <c r="AD739" i="69"/>
  <c r="AD752"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45" i="69"/>
  <c r="AF671" i="69"/>
  <c r="AF684" i="69"/>
  <c r="AF697" i="69"/>
  <c r="AF710" i="69"/>
  <c r="AF723" i="69"/>
  <c r="AF736" i="69"/>
  <c r="AF749" i="69"/>
  <c r="AF775" i="69"/>
  <c r="AF762"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629" i="69"/>
  <c r="Z642" i="69"/>
  <c r="Z655" i="69"/>
  <c r="Z668" i="69"/>
  <c r="Z681" i="69"/>
  <c r="Z694" i="69"/>
  <c r="Z707" i="69"/>
  <c r="Z720" i="69"/>
  <c r="Z733" i="69"/>
  <c r="Z746" i="69"/>
  <c r="Z759" i="69"/>
  <c r="Z785"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Y804"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A780" i="69"/>
  <c r="AJ779" i="69"/>
  <c r="AT778" i="69"/>
  <c r="AZ777" i="69"/>
  <c r="AH776" i="69"/>
  <c r="Z767" i="69"/>
  <c r="AT761" i="69"/>
  <c r="BB755" i="69"/>
  <c r="AH750" i="69"/>
  <c r="AX808" i="69"/>
  <c r="Z808" i="69"/>
  <c r="AF807" i="69"/>
  <c r="AT806" i="69"/>
  <c r="AZ805" i="69"/>
  <c r="AB805" i="69"/>
  <c r="AP804" i="69"/>
  <c r="BB803" i="69"/>
  <c r="AS803" i="69"/>
  <c r="AJ803" i="69"/>
  <c r="AX801" i="69"/>
  <c r="AO801" i="69"/>
  <c r="AF801" i="69"/>
  <c r="Y800" i="69"/>
  <c r="AK799" i="69"/>
  <c r="AB799" i="69"/>
  <c r="AY797" i="69"/>
  <c r="AO797" i="69"/>
  <c r="AL796" i="69"/>
  <c r="BB795" i="69"/>
  <c r="AN795" i="69"/>
  <c r="BB794" i="69"/>
  <c r="AL794" i="69"/>
  <c r="AZ793" i="69"/>
  <c r="AJ793" i="69"/>
  <c r="AX792" i="69"/>
  <c r="AH792" i="69"/>
  <c r="AV791" i="69"/>
  <c r="AF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636" i="69"/>
  <c r="AD649" i="69"/>
  <c r="AD662" i="69"/>
  <c r="AD675" i="69"/>
  <c r="AD688" i="69"/>
  <c r="AD701" i="69"/>
  <c r="AD727" i="69"/>
  <c r="AD714" i="69"/>
  <c r="AD740" i="69"/>
  <c r="AD766" i="69"/>
  <c r="AD779"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34" i="69"/>
  <c r="Z647" i="69"/>
  <c r="Z660" i="69"/>
  <c r="Z673" i="69"/>
  <c r="Z686" i="69"/>
  <c r="Z699" i="69"/>
  <c r="Z725" i="69"/>
  <c r="Z712" i="69"/>
  <c r="Z738" i="69"/>
  <c r="Z764" i="69"/>
  <c r="Z777"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AF659" i="69"/>
  <c r="AF763"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32" i="69"/>
  <c r="AD645" i="69"/>
  <c r="AD658" i="69"/>
  <c r="AD671" i="69"/>
  <c r="AD684" i="69"/>
  <c r="AD697" i="69"/>
  <c r="AD710" i="69"/>
  <c r="AD736" i="69"/>
  <c r="AD723" i="69"/>
  <c r="AD762" i="69"/>
  <c r="AD775"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70" i="69"/>
  <c r="AB696" i="69"/>
  <c r="AB683" i="69"/>
  <c r="AB735" i="69"/>
  <c r="AB709" i="69"/>
  <c r="AB761" i="69"/>
  <c r="AB722" i="69"/>
  <c r="AB774" i="69"/>
  <c r="AB748"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642" i="69"/>
  <c r="AF629" i="69"/>
  <c r="AF655" i="69"/>
  <c r="AF668" i="69"/>
  <c r="AF694" i="69"/>
  <c r="AF681" i="69"/>
  <c r="AF707" i="69"/>
  <c r="AF720" i="69"/>
  <c r="AF733" i="69"/>
  <c r="AF746" i="69"/>
  <c r="AF759" i="69"/>
  <c r="AF772"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AF804" i="69"/>
  <c r="BA803" i="69"/>
  <c r="AR803" i="69"/>
  <c r="AH803" i="69"/>
  <c r="AK802" i="69"/>
  <c r="AB802" i="69"/>
  <c r="AW801" i="69"/>
  <c r="AN801" i="69"/>
  <c r="AD801" i="69"/>
  <c r="BB799" i="69"/>
  <c r="AS799" i="69"/>
  <c r="AJ799" i="69"/>
  <c r="Z799" i="69"/>
  <c r="AX797" i="69"/>
  <c r="AN797" i="69"/>
  <c r="AI796" i="69"/>
  <c r="AL795" i="69"/>
  <c r="AZ794" i="69"/>
  <c r="AJ794" i="69"/>
  <c r="AX793" i="69"/>
  <c r="AH793" i="69"/>
  <c r="AV792" i="69"/>
  <c r="AF792" i="69"/>
  <c r="AT791" i="69"/>
  <c r="AD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88" i="49" s="1"/>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46" i="69"/>
  <c r="AE633" i="69"/>
  <c r="AE659" i="69"/>
  <c r="AE672" i="69"/>
  <c r="AE685" i="69"/>
  <c r="AE698" i="69"/>
  <c r="AE711" i="69"/>
  <c r="AE724" i="69"/>
  <c r="AE737" i="69"/>
  <c r="AE763" i="69"/>
  <c r="AE750" i="69"/>
  <c r="AE789"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Z640" i="69"/>
  <c r="Z627" i="69"/>
  <c r="Z653" i="69"/>
  <c r="Z666" i="69"/>
  <c r="Z679" i="69"/>
  <c r="Z692" i="69"/>
  <c r="Z705" i="69"/>
  <c r="Z718" i="69"/>
  <c r="Z731" i="69"/>
  <c r="Z744" i="69"/>
  <c r="Z783" i="69"/>
  <c r="Z757" i="69"/>
  <c r="Z770"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Z790"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648" i="69"/>
  <c r="AC635" i="69"/>
  <c r="AC674" i="69"/>
  <c r="AC687" i="69"/>
  <c r="AC661" i="69"/>
  <c r="AC713" i="69"/>
  <c r="AC700" i="69"/>
  <c r="AC726" i="69"/>
  <c r="AC739" i="69"/>
  <c r="AC752" i="69"/>
  <c r="AC765" i="69"/>
  <c r="AC804" i="69"/>
  <c r="AC791" i="69"/>
  <c r="AC778"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51" i="69"/>
  <c r="AF638" i="69"/>
  <c r="AF664" i="69"/>
  <c r="AF677" i="69"/>
  <c r="AF703" i="69"/>
  <c r="AF690" i="69"/>
  <c r="AF729" i="69"/>
  <c r="AF716" i="69"/>
  <c r="AF742" i="69"/>
  <c r="AF755" i="69"/>
  <c r="AF794"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AF647" i="69"/>
  <c r="AF634" i="69"/>
  <c r="AF660" i="69"/>
  <c r="AF673" i="69"/>
  <c r="AF699" i="69"/>
  <c r="AF686" i="69"/>
  <c r="AF712" i="69"/>
  <c r="AF725" i="69"/>
  <c r="AF738" i="69"/>
  <c r="AF751" i="69"/>
  <c r="AF790" i="69"/>
  <c r="AF777" i="69"/>
  <c r="AF764"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633" i="69"/>
  <c r="AD646" i="69"/>
  <c r="AD659" i="69"/>
  <c r="AD698" i="69"/>
  <c r="AD672" i="69"/>
  <c r="AD685" i="69"/>
  <c r="AD711" i="69"/>
  <c r="AD737" i="69"/>
  <c r="AD724" i="69"/>
  <c r="AD750" i="69"/>
  <c r="AD763" i="69"/>
  <c r="AD789" i="69"/>
  <c r="AD776"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45" i="69"/>
  <c r="AB632" i="69"/>
  <c r="AB671" i="69"/>
  <c r="AB658" i="69"/>
  <c r="AB697" i="69"/>
  <c r="AB710" i="69"/>
  <c r="AB684" i="69"/>
  <c r="AB723" i="69"/>
  <c r="AB736"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Z631" i="69"/>
  <c r="Z644" i="69"/>
  <c r="Z657" i="69"/>
  <c r="Z670" i="69"/>
  <c r="Z696" i="69"/>
  <c r="Z683" i="69"/>
  <c r="Z709" i="69"/>
  <c r="Z735" i="69"/>
  <c r="Z722" i="69"/>
  <c r="Z748" i="69"/>
  <c r="Z761" i="69"/>
  <c r="Z787" i="69"/>
  <c r="Z774"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AF630" i="69"/>
  <c r="AF643" i="69"/>
  <c r="AF669" i="69"/>
  <c r="AF656" i="69"/>
  <c r="AF695" i="69"/>
  <c r="AF682" i="69"/>
  <c r="AF708" i="69"/>
  <c r="AF721" i="69"/>
  <c r="AF747" i="69"/>
  <c r="AF786" i="69"/>
  <c r="AF734" i="69"/>
  <c r="AF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642" i="69"/>
  <c r="AD655" i="69"/>
  <c r="AD668" i="69"/>
  <c r="AD681" i="69"/>
  <c r="AD694" i="69"/>
  <c r="AD707" i="69"/>
  <c r="AD720" i="69"/>
  <c r="AD733" i="69"/>
  <c r="AD746" i="69"/>
  <c r="AD785" i="69"/>
  <c r="AD772" i="69"/>
  <c r="AD759"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C807" i="69"/>
  <c r="AY806" i="69"/>
  <c r="AI806" i="69"/>
  <c r="AA806" i="69"/>
  <c r="AW805" i="69"/>
  <c r="AO805" i="69"/>
  <c r="AG805" i="69"/>
  <c r="Y805" i="69"/>
  <c r="AU804" i="69"/>
  <c r="AM804" i="69"/>
  <c r="AD804" i="69"/>
  <c r="AX803" i="69"/>
  <c r="AO803" i="69"/>
  <c r="AF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Y779" i="69"/>
  <c r="AH778" i="69"/>
  <c r="AJ777" i="69"/>
  <c r="AB775" i="69"/>
  <c r="AR772" i="69"/>
  <c r="AD769" i="69"/>
  <c r="AN764" i="69"/>
  <c r="AD753"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Y648" i="69"/>
  <c r="Y635" i="69"/>
  <c r="Y661" i="69"/>
  <c r="Y700" i="69"/>
  <c r="Y674" i="69"/>
  <c r="Y687" i="69"/>
  <c r="Y713" i="69"/>
  <c r="Y739" i="69"/>
  <c r="Y765" i="69"/>
  <c r="Y726" i="69"/>
  <c r="Y752" i="69"/>
  <c r="Y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90" i="49" s="1"/>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631" i="69"/>
  <c r="Y657" i="69"/>
  <c r="Y683" i="69"/>
  <c r="Y670" i="69"/>
  <c r="Y696" i="69"/>
  <c r="Y709" i="69"/>
  <c r="Y722" i="69"/>
  <c r="Y735" i="69"/>
  <c r="Y774" i="69"/>
  <c r="Y761" i="69"/>
  <c r="Y748"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28" i="69"/>
  <c r="AA641" i="69"/>
  <c r="AA654" i="69"/>
  <c r="AA667" i="69"/>
  <c r="AA680" i="69"/>
  <c r="AA693" i="69"/>
  <c r="AA706" i="69"/>
  <c r="AA745" i="69"/>
  <c r="AA732" i="69"/>
  <c r="AA719" i="69"/>
  <c r="AA771" i="69"/>
  <c r="AA758" i="69"/>
  <c r="AA797"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AF799" i="69"/>
  <c r="BA798" i="69"/>
  <c r="AI798" i="69"/>
  <c r="Z798" i="69"/>
  <c r="AT797" i="69"/>
  <c r="AJ797" i="69"/>
  <c r="AQ796" i="69"/>
  <c r="AD788"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648" i="69"/>
  <c r="AF661" i="69"/>
  <c r="AF700" i="69"/>
  <c r="AF687" i="69"/>
  <c r="AF713" i="69"/>
  <c r="AF674" i="69"/>
  <c r="AF726" i="69"/>
  <c r="AF739" i="69"/>
  <c r="AF778" i="69"/>
  <c r="AF752"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AF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F785" i="69"/>
  <c r="AP784" i="69"/>
  <c r="AW783" i="69"/>
  <c r="AL782" i="69"/>
  <c r="AS781" i="69"/>
  <c r="BB780" i="69"/>
  <c r="AH780" i="69"/>
  <c r="AO779" i="69"/>
  <c r="AX778" i="69"/>
  <c r="AD778" i="69"/>
  <c r="AX776" i="69"/>
  <c r="AM774" i="69"/>
  <c r="Z772"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D805" i="69"/>
  <c r="AZ804" i="69"/>
  <c r="AR804" i="69"/>
  <c r="AI804" i="69"/>
  <c r="Z804" i="69"/>
  <c r="AU803" i="69"/>
  <c r="AL803" i="69"/>
  <c r="AC803" i="69"/>
  <c r="AX802" i="69"/>
  <c r="AN802" i="69"/>
  <c r="AE802" i="69"/>
  <c r="AZ801" i="69"/>
  <c r="AQ801" i="69"/>
  <c r="AH801" i="69"/>
  <c r="Y801" i="69"/>
  <c r="AT800" i="69"/>
  <c r="AJ800" i="69"/>
  <c r="AA800" i="69"/>
  <c r="AV799" i="69"/>
  <c r="AM799" i="69"/>
  <c r="AD799" i="69"/>
  <c r="AY798" i="69"/>
  <c r="AP798" i="69"/>
  <c r="AF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Z751" i="69"/>
  <c r="AC745" i="69"/>
  <c r="BB718" i="69"/>
  <c r="AK87" i="49"/>
  <c r="BC90" i="70"/>
  <c r="BB14" i="69" s="1"/>
  <c r="BB80" i="69" s="1"/>
  <c r="M10" i="52"/>
  <c r="P17" i="52"/>
  <c r="L11" i="52"/>
  <c r="L19" i="52"/>
  <c r="L10" i="52"/>
  <c r="P15" i="52"/>
  <c r="L14" i="52"/>
  <c r="M18" i="52"/>
  <c r="P12" i="52"/>
  <c r="L18" i="52"/>
  <c r="N11" i="52"/>
  <c r="M14" i="52"/>
  <c r="L15" i="52"/>
  <c r="P9" i="52"/>
  <c r="Q9" i="52"/>
  <c r="Q17" i="52"/>
  <c r="Q14" i="52"/>
  <c r="Q20" i="52"/>
  <c r="Q11" i="52"/>
  <c r="Q19" i="52"/>
  <c r="Q18" i="52"/>
  <c r="Q8" i="52"/>
  <c r="Q16" i="52"/>
  <c r="Q10" i="52"/>
  <c r="Q13" i="52"/>
  <c r="Q15" i="52"/>
  <c r="Q12" i="52"/>
  <c r="O12" i="52"/>
  <c r="M17" i="52"/>
  <c r="M13" i="52"/>
  <c r="M9" i="52"/>
  <c r="N20" i="52"/>
  <c r="P18" i="52"/>
  <c r="O15" i="52"/>
  <c r="N12" i="52"/>
  <c r="P10" i="52"/>
  <c r="L17" i="52"/>
  <c r="L13" i="52"/>
  <c r="L9" i="52"/>
  <c r="O18" i="52"/>
  <c r="N15" i="52"/>
  <c r="P13" i="52"/>
  <c r="O10" i="52"/>
  <c r="O14" i="52"/>
  <c r="O9" i="52"/>
  <c r="O20" i="52"/>
  <c r="N17" i="52"/>
  <c r="N9" i="52"/>
  <c r="M20" i="52"/>
  <c r="M16" i="52"/>
  <c r="M12" i="52"/>
  <c r="M8" i="52"/>
  <c r="N18" i="52"/>
  <c r="P16" i="52"/>
  <c r="O13" i="52"/>
  <c r="N10" i="52"/>
  <c r="P8" i="52"/>
  <c r="L20" i="52"/>
  <c r="L16" i="52"/>
  <c r="L12" i="52"/>
  <c r="P19" i="52"/>
  <c r="O16" i="52"/>
  <c r="N13" i="52"/>
  <c r="P11" i="52"/>
  <c r="O8" i="52"/>
  <c r="O17" i="52"/>
  <c r="N14" i="52"/>
  <c r="M19" i="52"/>
  <c r="M15" i="52"/>
  <c r="O19" i="52"/>
  <c r="N16" i="52"/>
  <c r="BC102" i="70"/>
  <c r="BB26" i="69" s="1"/>
  <c r="BB105" i="69" s="1"/>
  <c r="BC98" i="70"/>
  <c r="BB22" i="69" s="1"/>
  <c r="BB49" i="69" s="1"/>
  <c r="BC92" i="70"/>
  <c r="BB16" i="69" s="1"/>
  <c r="BB108" i="69" s="1"/>
  <c r="BC94" i="70"/>
  <c r="BB18" i="69" s="1"/>
  <c r="BB58" i="69" s="1"/>
  <c r="AF545" i="69"/>
  <c r="AF597" i="69"/>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E430" i="69"/>
  <c r="AE482" i="69"/>
  <c r="AE443" i="69"/>
  <c r="AE469" i="69"/>
  <c r="AE508" i="69"/>
  <c r="AE456" i="69"/>
  <c r="AE560" i="69"/>
  <c r="AE495" i="69"/>
  <c r="AE534" i="69"/>
  <c r="AE521" i="69"/>
  <c r="AE547" i="69"/>
  <c r="AE599" i="69"/>
  <c r="AE586" i="69"/>
  <c r="AE573" i="69"/>
  <c r="AC454" i="69"/>
  <c r="AC506" i="69"/>
  <c r="AC519" i="69"/>
  <c r="AC467" i="69"/>
  <c r="AC441" i="69"/>
  <c r="AC480" i="69"/>
  <c r="AC493" i="69"/>
  <c r="AC597" i="69"/>
  <c r="AC584" i="69"/>
  <c r="AC571" i="69"/>
  <c r="AC532" i="69"/>
  <c r="AC558" i="69"/>
  <c r="AC545"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D607" i="69"/>
  <c r="AD594" i="69"/>
  <c r="AR606" i="69"/>
  <c r="AR502" i="69"/>
  <c r="AJ476" i="69"/>
  <c r="AJ606" i="69"/>
  <c r="AP514" i="69"/>
  <c r="AP579" i="69"/>
  <c r="Z605" i="69"/>
  <c r="Z540" i="69"/>
  <c r="AB472" i="69"/>
  <c r="AB602" i="69"/>
  <c r="AX497" i="69"/>
  <c r="AX562" i="69"/>
  <c r="AF483" i="69"/>
  <c r="AF548" i="69"/>
  <c r="AP609" i="69"/>
  <c r="AV608" i="69"/>
  <c r="AA607" i="69"/>
  <c r="AZ597" i="69"/>
  <c r="AO574" i="69"/>
  <c r="AS480" i="69"/>
  <c r="AS441" i="69"/>
  <c r="AS467" i="69"/>
  <c r="AS558" i="69"/>
  <c r="AS493" i="69"/>
  <c r="AS454" i="69"/>
  <c r="AS519" i="69"/>
  <c r="AS597" i="69"/>
  <c r="AS506" i="69"/>
  <c r="AS545" i="69"/>
  <c r="AS584" i="69"/>
  <c r="AS571" i="69"/>
  <c r="AA479" i="69"/>
  <c r="AA492" i="69"/>
  <c r="AA570" i="69"/>
  <c r="AA583" i="69"/>
  <c r="AA466" i="69"/>
  <c r="AA518" i="69"/>
  <c r="AA440" i="69"/>
  <c r="AA544" i="69"/>
  <c r="AA557" i="69"/>
  <c r="AA531" i="69"/>
  <c r="AA453" i="69"/>
  <c r="AA505" i="69"/>
  <c r="AA596" i="69"/>
  <c r="AC437" i="69"/>
  <c r="AC476" i="69"/>
  <c r="AC463" i="69"/>
  <c r="AC567" i="69"/>
  <c r="AC580" i="69"/>
  <c r="AC450" i="69"/>
  <c r="AC554" i="69"/>
  <c r="AC515" i="69"/>
  <c r="AC528" i="69"/>
  <c r="AC606" i="69"/>
  <c r="AC502" i="69"/>
  <c r="AC541" i="69"/>
  <c r="AC489"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AD469" i="69"/>
  <c r="AD456" i="69"/>
  <c r="AD508" i="69"/>
  <c r="AD573" i="69"/>
  <c r="AD521" i="69"/>
  <c r="AD560"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C442" i="69"/>
  <c r="AC494" i="69"/>
  <c r="AC455" i="69"/>
  <c r="AC572" i="69"/>
  <c r="AC468" i="69"/>
  <c r="AC507" i="69"/>
  <c r="AC611" i="69"/>
  <c r="AC481" i="69"/>
  <c r="AC546" i="69"/>
  <c r="AC559" i="69"/>
  <c r="AC520" i="69"/>
  <c r="AC585" i="69"/>
  <c r="AC533"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A454" i="69"/>
  <c r="AA467" i="69"/>
  <c r="AA441" i="69"/>
  <c r="AA519" i="69"/>
  <c r="AA558" i="69"/>
  <c r="AA480" i="69"/>
  <c r="AA493" i="69"/>
  <c r="AA506" i="69"/>
  <c r="AA532" i="69"/>
  <c r="AA571" i="69"/>
  <c r="AA545"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Y466" i="69"/>
  <c r="Y518" i="69"/>
  <c r="Y505" i="69"/>
  <c r="Y531" i="69"/>
  <c r="Y544" i="69"/>
  <c r="Y440" i="69"/>
  <c r="Y453" i="69"/>
  <c r="Y570" i="69"/>
  <c r="Y492" i="69"/>
  <c r="Y479" i="69"/>
  <c r="Y557" i="69"/>
  <c r="Y596"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AE465" i="69"/>
  <c r="AE491" i="69"/>
  <c r="AE504" i="69"/>
  <c r="AE439" i="69"/>
  <c r="AE530" i="69"/>
  <c r="AE543" i="69"/>
  <c r="AE556" i="69"/>
  <c r="AE478" i="69"/>
  <c r="AE452" i="69"/>
  <c r="AE517" i="69"/>
  <c r="AE582" i="69"/>
  <c r="AE608" i="69"/>
  <c r="AE569" i="69"/>
  <c r="AE595"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C451" i="69"/>
  <c r="AC464" i="69"/>
  <c r="AC438" i="69"/>
  <c r="AC490" i="69"/>
  <c r="AC529" i="69"/>
  <c r="AC542" i="69"/>
  <c r="AC555" i="69"/>
  <c r="AC503" i="69"/>
  <c r="AC594" i="69"/>
  <c r="AC477" i="69"/>
  <c r="AC516" i="69"/>
  <c r="AC607" i="69"/>
  <c r="AC568"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A437" i="69"/>
  <c r="AA450" i="69"/>
  <c r="AA489" i="69"/>
  <c r="AA580" i="69"/>
  <c r="AA463" i="69"/>
  <c r="AA476" i="69"/>
  <c r="AA502" i="69"/>
  <c r="AA554" i="69"/>
  <c r="AA567" i="69"/>
  <c r="AA541" i="69"/>
  <c r="AA515" i="69"/>
  <c r="AA528" i="69"/>
  <c r="AA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Y449" i="69"/>
  <c r="Y436" i="69"/>
  <c r="Y462" i="69"/>
  <c r="Y475" i="69"/>
  <c r="Y566" i="69"/>
  <c r="Y579" i="69"/>
  <c r="Y488" i="69"/>
  <c r="Y501" i="69"/>
  <c r="Y527" i="69"/>
  <c r="Y514" i="69"/>
  <c r="Y592" i="69"/>
  <c r="Y605" i="69"/>
  <c r="Y553" i="69"/>
  <c r="Y540"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AE448" i="69"/>
  <c r="AE461" i="69"/>
  <c r="AE435" i="69"/>
  <c r="AE474" i="69"/>
  <c r="AE500" i="69"/>
  <c r="AE552" i="69"/>
  <c r="AE565" i="69"/>
  <c r="AE578" i="69"/>
  <c r="AE487" i="69"/>
  <c r="AE539" i="69"/>
  <c r="AE526" i="69"/>
  <c r="AE513" i="69"/>
  <c r="AE591"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60" i="69"/>
  <c r="AC473" i="69"/>
  <c r="AC512" i="69"/>
  <c r="AC551" i="69"/>
  <c r="AC564" i="69"/>
  <c r="AC577" i="69"/>
  <c r="AC486" i="69"/>
  <c r="AC499" i="69"/>
  <c r="AC434" i="69"/>
  <c r="AC525" i="69"/>
  <c r="AC603" i="69"/>
  <c r="AC538" i="69"/>
  <c r="AC590"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A446" i="69"/>
  <c r="AA459" i="69"/>
  <c r="AA472" i="69"/>
  <c r="AA498" i="69"/>
  <c r="AA511" i="69"/>
  <c r="AA433" i="69"/>
  <c r="AA524" i="69"/>
  <c r="AA589" i="69"/>
  <c r="AA485" i="69"/>
  <c r="AA550" i="69"/>
  <c r="AA602" i="69"/>
  <c r="AA537" i="69"/>
  <c r="AA576"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Y445" i="69"/>
  <c r="Y458" i="69"/>
  <c r="Y484" i="69"/>
  <c r="Y497" i="69"/>
  <c r="Y471" i="69"/>
  <c r="Y536" i="69"/>
  <c r="Y523" i="69"/>
  <c r="Y432" i="69"/>
  <c r="Y575" i="69"/>
  <c r="Y588" i="69"/>
  <c r="Y562" i="69"/>
  <c r="Y510" i="69"/>
  <c r="Y549"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AE444" i="69"/>
  <c r="AE457" i="69"/>
  <c r="AE496" i="69"/>
  <c r="AE535" i="69"/>
  <c r="AE561" i="69"/>
  <c r="AE574" i="69"/>
  <c r="AE431" i="69"/>
  <c r="AE470" i="69"/>
  <c r="AE522" i="69"/>
  <c r="AE483" i="69"/>
  <c r="AE587" i="69"/>
  <c r="AE600" i="69"/>
  <c r="AE548" i="69"/>
  <c r="BB25" i="69"/>
  <c r="BB117" i="69" s="1"/>
  <c r="BB21" i="69"/>
  <c r="BB113" i="69" s="1"/>
  <c r="BB17" i="69"/>
  <c r="BB174" i="69" s="1"/>
  <c r="AM609" i="69"/>
  <c r="AR608" i="69"/>
  <c r="AI605" i="69"/>
  <c r="AE604" i="69"/>
  <c r="AO601" i="69"/>
  <c r="AX598" i="69"/>
  <c r="AY597" i="69"/>
  <c r="AO592" i="69"/>
  <c r="AW587" i="69"/>
  <c r="AC581" i="69"/>
  <c r="AC566" i="69"/>
  <c r="AY550" i="69"/>
  <c r="AG543" i="69"/>
  <c r="AE509"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Y439" i="69"/>
  <c r="Y478" i="69"/>
  <c r="Y452" i="69"/>
  <c r="Y465" i="69"/>
  <c r="Y595" i="69"/>
  <c r="Y504" i="69"/>
  <c r="Y517" i="69"/>
  <c r="Y582" i="69"/>
  <c r="Y530" i="69"/>
  <c r="Y491" i="69"/>
  <c r="Y569" i="69"/>
  <c r="Y556" i="69"/>
  <c r="Y543" i="69"/>
  <c r="BA450" i="69"/>
  <c r="BA463" i="69"/>
  <c r="BA528" i="69"/>
  <c r="BA541" i="69"/>
  <c r="BA554" i="69"/>
  <c r="BA567" i="69"/>
  <c r="BA437" i="69"/>
  <c r="BA593" i="69"/>
  <c r="BA606" i="69"/>
  <c r="BA476" i="69"/>
  <c r="BA515" i="69"/>
  <c r="BA502" i="69"/>
  <c r="BA580" i="69"/>
  <c r="AA449" i="69"/>
  <c r="AA462" i="69"/>
  <c r="AA527" i="69"/>
  <c r="AA540" i="69"/>
  <c r="AA553" i="69"/>
  <c r="AA436" i="69"/>
  <c r="AA566" i="69"/>
  <c r="AA579" i="69"/>
  <c r="AA475" i="69"/>
  <c r="AA501" i="69"/>
  <c r="AA592" i="69"/>
  <c r="AA605" i="69"/>
  <c r="AA488" i="69"/>
  <c r="AA514"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A445" i="69"/>
  <c r="AA484" i="69"/>
  <c r="AA471" i="69"/>
  <c r="AA536" i="69"/>
  <c r="AA432" i="69"/>
  <c r="AA497" i="69"/>
  <c r="AA549" i="69"/>
  <c r="AA562" i="69"/>
  <c r="AA458" i="69"/>
  <c r="AA575" i="69"/>
  <c r="AA601" i="69"/>
  <c r="AA523" i="69"/>
  <c r="AA510" i="69"/>
  <c r="AA588" i="69"/>
  <c r="AU520" i="69"/>
  <c r="AC430" i="69"/>
  <c r="AC456" i="69"/>
  <c r="AC443" i="69"/>
  <c r="AC495" i="69"/>
  <c r="AC508" i="69"/>
  <c r="AC521" i="69"/>
  <c r="AC534" i="69"/>
  <c r="AC547" i="69"/>
  <c r="AC469" i="69"/>
  <c r="AC586" i="69"/>
  <c r="AC482" i="69"/>
  <c r="AC599" i="69"/>
  <c r="AC573" i="69"/>
  <c r="AC56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B442" i="69"/>
  <c r="AB507" i="69"/>
  <c r="AB455" i="69"/>
  <c r="AB520" i="69"/>
  <c r="AB533" i="69"/>
  <c r="AB546" i="69"/>
  <c r="AB585" i="69"/>
  <c r="AB468" i="69"/>
  <c r="AB611" i="69"/>
  <c r="AB481" i="69"/>
  <c r="AB494" i="69"/>
  <c r="AB598" i="69"/>
  <c r="AB572" i="69"/>
  <c r="AB559"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F440" i="69"/>
  <c r="AF453" i="69"/>
  <c r="AF479" i="69"/>
  <c r="AF492" i="69"/>
  <c r="AF505" i="69"/>
  <c r="AF531" i="69"/>
  <c r="AF544" i="69"/>
  <c r="AF466" i="69"/>
  <c r="AF518" i="69"/>
  <c r="AF583" i="69"/>
  <c r="AF596" i="69"/>
  <c r="AF609" i="69"/>
  <c r="AF570" i="69"/>
  <c r="AF557"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D439" i="69"/>
  <c r="AD452" i="69"/>
  <c r="AD478" i="69"/>
  <c r="AD504" i="69"/>
  <c r="AD517" i="69"/>
  <c r="AD465" i="69"/>
  <c r="AD491" i="69"/>
  <c r="AD556" i="69"/>
  <c r="AD582" i="69"/>
  <c r="AD595" i="69"/>
  <c r="AD530" i="69"/>
  <c r="AD608" i="69"/>
  <c r="AD569" i="69"/>
  <c r="AD543"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B438" i="69"/>
  <c r="AB451" i="69"/>
  <c r="AB503" i="69"/>
  <c r="AB516" i="69"/>
  <c r="AB490" i="69"/>
  <c r="AB477" i="69"/>
  <c r="AB464" i="69"/>
  <c r="AB607" i="69"/>
  <c r="AB568" i="69"/>
  <c r="AB555" i="69"/>
  <c r="AB594" i="69"/>
  <c r="AB529" i="69"/>
  <c r="AB542" i="69"/>
  <c r="AB581"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F436" i="69"/>
  <c r="AF449" i="69"/>
  <c r="AF514" i="69"/>
  <c r="AF462" i="69"/>
  <c r="AF527" i="69"/>
  <c r="AF540" i="69"/>
  <c r="AF553" i="69"/>
  <c r="AF475" i="69"/>
  <c r="AF488" i="69"/>
  <c r="AF605" i="69"/>
  <c r="AF566" i="69"/>
  <c r="AF592" i="69"/>
  <c r="AF501" i="69"/>
  <c r="AF579"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D448" i="69"/>
  <c r="AD461" i="69"/>
  <c r="AD474" i="69"/>
  <c r="AD565" i="69"/>
  <c r="AD578" i="69"/>
  <c r="AD513" i="69"/>
  <c r="AD435" i="69"/>
  <c r="AD539" i="69"/>
  <c r="AD552" i="69"/>
  <c r="AD526" i="69"/>
  <c r="AD500" i="69"/>
  <c r="AD487" i="69"/>
  <c r="AD591"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B460" i="69"/>
  <c r="AB434" i="69"/>
  <c r="AB447" i="69"/>
  <c r="AB564" i="69"/>
  <c r="AB577" i="69"/>
  <c r="AB525" i="69"/>
  <c r="AB538" i="69"/>
  <c r="AB551" i="69"/>
  <c r="AB512" i="69"/>
  <c r="AB473" i="69"/>
  <c r="AB486" i="69"/>
  <c r="AB499" i="69"/>
  <c r="AB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F432" i="69"/>
  <c r="AF445" i="69"/>
  <c r="AF458" i="69"/>
  <c r="AF471" i="69"/>
  <c r="AF549" i="69"/>
  <c r="AF562" i="69"/>
  <c r="AF575" i="69"/>
  <c r="AF510" i="69"/>
  <c r="AF601" i="69"/>
  <c r="AF523" i="69"/>
  <c r="AF497" i="69"/>
  <c r="AF484" i="69"/>
  <c r="AF536" i="69"/>
  <c r="AF588"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D431" i="69"/>
  <c r="AD496" i="69"/>
  <c r="AD470" i="69"/>
  <c r="AD535" i="69"/>
  <c r="AD522" i="69"/>
  <c r="AD548" i="69"/>
  <c r="AD444" i="69"/>
  <c r="AD483" i="69"/>
  <c r="AD574" i="69"/>
  <c r="AD587" i="69"/>
  <c r="AD509" i="69"/>
  <c r="AD457" i="69"/>
  <c r="AC610" i="69"/>
  <c r="AN608" i="69"/>
  <c r="AY606" i="69"/>
  <c r="AA606" i="69"/>
  <c r="AD604" i="69"/>
  <c r="AI602" i="69"/>
  <c r="AL600" i="69"/>
  <c r="AP599" i="69"/>
  <c r="AS598" i="69"/>
  <c r="AV596" i="69"/>
  <c r="AH580" i="69"/>
  <c r="AR572" i="69"/>
  <c r="AA565"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Y435" i="69"/>
  <c r="Y487" i="69"/>
  <c r="Y448" i="69"/>
  <c r="Y461" i="69"/>
  <c r="Y500" i="69"/>
  <c r="Y565" i="69"/>
  <c r="Y578" i="69"/>
  <c r="Y474" i="69"/>
  <c r="Y591" i="69"/>
  <c r="Y513" i="69"/>
  <c r="Y526" i="69"/>
  <c r="Y552" i="69"/>
  <c r="Y539" i="69"/>
  <c r="Y604"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A468" i="69"/>
  <c r="AA481" i="69"/>
  <c r="AA520" i="69"/>
  <c r="AA533" i="69"/>
  <c r="AA546" i="69"/>
  <c r="AA455" i="69"/>
  <c r="AA559" i="69"/>
  <c r="AA442" i="69"/>
  <c r="AA598" i="69"/>
  <c r="AA494" i="69"/>
  <c r="AA572" i="69"/>
  <c r="AA507"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Y454" i="69"/>
  <c r="Y441" i="69"/>
  <c r="Y467" i="69"/>
  <c r="Y506" i="69"/>
  <c r="Y532" i="69"/>
  <c r="Y545" i="69"/>
  <c r="Y493" i="69"/>
  <c r="Y584" i="69"/>
  <c r="Y480" i="69"/>
  <c r="Y597" i="69"/>
  <c r="Y558" i="69"/>
  <c r="Y571" i="69"/>
  <c r="Y519" i="69"/>
  <c r="Y610"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53" i="69"/>
  <c r="AE440" i="69"/>
  <c r="AE466" i="69"/>
  <c r="AE479" i="69"/>
  <c r="AE557" i="69"/>
  <c r="AE583" i="69"/>
  <c r="AE596" i="69"/>
  <c r="AE609" i="69"/>
  <c r="AE492" i="69"/>
  <c r="AE570" i="69"/>
  <c r="AE531" i="69"/>
  <c r="AE505" i="69"/>
  <c r="AE518" i="69"/>
  <c r="AE544"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A451" i="69"/>
  <c r="AA490" i="69"/>
  <c r="AA477" i="69"/>
  <c r="AA438" i="69"/>
  <c r="AA516" i="69"/>
  <c r="AA568" i="69"/>
  <c r="AA464" i="69"/>
  <c r="AA555" i="69"/>
  <c r="AA581" i="69"/>
  <c r="AA529" i="69"/>
  <c r="AA594" i="69"/>
  <c r="AA542"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Y437" i="69"/>
  <c r="Y463" i="69"/>
  <c r="Y515" i="69"/>
  <c r="Y489" i="69"/>
  <c r="Y476" i="69"/>
  <c r="Y450" i="69"/>
  <c r="Y528" i="69"/>
  <c r="Y541" i="69"/>
  <c r="Y554" i="69"/>
  <c r="Y606" i="69"/>
  <c r="Y502" i="69"/>
  <c r="Y593" i="69"/>
  <c r="Y580"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AE436" i="69"/>
  <c r="AE462" i="69"/>
  <c r="AE475" i="69"/>
  <c r="AE488" i="69"/>
  <c r="AE514" i="69"/>
  <c r="AE566" i="69"/>
  <c r="AE579" i="69"/>
  <c r="AE449" i="69"/>
  <c r="AE501" i="69"/>
  <c r="AE553" i="69"/>
  <c r="AE527" i="69"/>
  <c r="AE592" i="69"/>
  <c r="AE605" i="69"/>
  <c r="AE540"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A434" i="69"/>
  <c r="AA447" i="69"/>
  <c r="AA486" i="69"/>
  <c r="AA460" i="69"/>
  <c r="AA499" i="69"/>
  <c r="AA525" i="69"/>
  <c r="AA473" i="69"/>
  <c r="AA538" i="69"/>
  <c r="AA551" i="69"/>
  <c r="AA564" i="69"/>
  <c r="AA603" i="69"/>
  <c r="AA512" i="69"/>
  <c r="AA590" i="69"/>
  <c r="AA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Y459" i="69"/>
  <c r="Y446" i="69"/>
  <c r="Y472" i="69"/>
  <c r="Y550" i="69"/>
  <c r="Y563" i="69"/>
  <c r="Y576" i="69"/>
  <c r="Y485" i="69"/>
  <c r="Y498" i="69"/>
  <c r="Y511" i="69"/>
  <c r="Y433" i="69"/>
  <c r="Y537" i="69"/>
  <c r="Y602" i="69"/>
  <c r="Y524"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AE432" i="69"/>
  <c r="AE484" i="69"/>
  <c r="AE458" i="69"/>
  <c r="AE575" i="69"/>
  <c r="AE445" i="69"/>
  <c r="AE510" i="69"/>
  <c r="AE471" i="69"/>
  <c r="AE536" i="69"/>
  <c r="AE523" i="69"/>
  <c r="AE549" i="69"/>
  <c r="AE497" i="69"/>
  <c r="AE562" i="69"/>
  <c r="AE588"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B610" i="69"/>
  <c r="AH609" i="69"/>
  <c r="AM608" i="69"/>
  <c r="AW606" i="69"/>
  <c r="AB603"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E434" i="69"/>
  <c r="AE460" i="69"/>
  <c r="AE473" i="69"/>
  <c r="AE538" i="69"/>
  <c r="AE512" i="69"/>
  <c r="AE551" i="69"/>
  <c r="AE577" i="69"/>
  <c r="AE499" i="69"/>
  <c r="AE564" i="69"/>
  <c r="AE525" i="69"/>
  <c r="AE447" i="69"/>
  <c r="AE603" i="69"/>
  <c r="AE486"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A430" i="69"/>
  <c r="AA443" i="69"/>
  <c r="AA560" i="69"/>
  <c r="AA469" i="69"/>
  <c r="AA573" i="69"/>
  <c r="AA456" i="69"/>
  <c r="AA482" i="69"/>
  <c r="AA495" i="69"/>
  <c r="AA599" i="69"/>
  <c r="AA586" i="69"/>
  <c r="AA508" i="69"/>
  <c r="AA521" i="69"/>
  <c r="AA534"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F441" i="69"/>
  <c r="AF467" i="69"/>
  <c r="AF480" i="69"/>
  <c r="AF571" i="69"/>
  <c r="AF584" i="69"/>
  <c r="AF454" i="69"/>
  <c r="AF493" i="69"/>
  <c r="AF532" i="69"/>
  <c r="AF558" i="69"/>
  <c r="AF610" i="69"/>
  <c r="AF519" i="69"/>
  <c r="AF506"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D440" i="69"/>
  <c r="AD453" i="69"/>
  <c r="AD479" i="69"/>
  <c r="AD557" i="69"/>
  <c r="AD570" i="69"/>
  <c r="AD583" i="69"/>
  <c r="AD466" i="69"/>
  <c r="AD492" i="69"/>
  <c r="AD544" i="69"/>
  <c r="AD531" i="69"/>
  <c r="AD505" i="69"/>
  <c r="AD518" i="69"/>
  <c r="AD609"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B465" i="69"/>
  <c r="AB452" i="69"/>
  <c r="AB491" i="69"/>
  <c r="AB517" i="69"/>
  <c r="AB439" i="69"/>
  <c r="AB530" i="69"/>
  <c r="AB543" i="69"/>
  <c r="AB556" i="69"/>
  <c r="AB569" i="69"/>
  <c r="AB582" i="69"/>
  <c r="AB504" i="69"/>
  <c r="AB608" i="69"/>
  <c r="AB595" i="69"/>
  <c r="AB478"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F463" i="69"/>
  <c r="AF437" i="69"/>
  <c r="AF528" i="69"/>
  <c r="AF541" i="69"/>
  <c r="AF554" i="69"/>
  <c r="AF450" i="69"/>
  <c r="AF476" i="69"/>
  <c r="AF489" i="69"/>
  <c r="AF567" i="69"/>
  <c r="AF580" i="69"/>
  <c r="AF593" i="69"/>
  <c r="AF515" i="69"/>
  <c r="AF502"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D475" i="69"/>
  <c r="AD488" i="69"/>
  <c r="AD449" i="69"/>
  <c r="AD501" i="69"/>
  <c r="AD514" i="69"/>
  <c r="AD436" i="69"/>
  <c r="AD462" i="69"/>
  <c r="AD540" i="69"/>
  <c r="AD527" i="69"/>
  <c r="AD566" i="69"/>
  <c r="AD592" i="69"/>
  <c r="AD553" i="69"/>
  <c r="AD579"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B435" i="69"/>
  <c r="AB474" i="69"/>
  <c r="AB500" i="69"/>
  <c r="AB513" i="69"/>
  <c r="AB487" i="69"/>
  <c r="AB461" i="69"/>
  <c r="AB526" i="69"/>
  <c r="AB539" i="69"/>
  <c r="AB448" i="69"/>
  <c r="AB604" i="69"/>
  <c r="AB565" i="69"/>
  <c r="AB552" i="69"/>
  <c r="AB591" i="69"/>
  <c r="AB578"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F472" i="69"/>
  <c r="AF498" i="69"/>
  <c r="AF511" i="69"/>
  <c r="AF446" i="69"/>
  <c r="AF433" i="69"/>
  <c r="AF459" i="69"/>
  <c r="AF537" i="69"/>
  <c r="AF576" i="69"/>
  <c r="AF524" i="69"/>
  <c r="AF563" i="69"/>
  <c r="AF485" i="69"/>
  <c r="AF550" i="69"/>
  <c r="AF589" i="69"/>
  <c r="AF602"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D432" i="69"/>
  <c r="AD458" i="69"/>
  <c r="AD497" i="69"/>
  <c r="AD445" i="69"/>
  <c r="AD510" i="69"/>
  <c r="AD484" i="69"/>
  <c r="AD471" i="69"/>
  <c r="AD523" i="69"/>
  <c r="AD588" i="69"/>
  <c r="AD549" i="69"/>
  <c r="AD536" i="69"/>
  <c r="AD601" i="69"/>
  <c r="AD575"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B431" i="69"/>
  <c r="AB483" i="69"/>
  <c r="AB444" i="69"/>
  <c r="AB509" i="69"/>
  <c r="AB561" i="69"/>
  <c r="AB574" i="69"/>
  <c r="AB470" i="69"/>
  <c r="AB457" i="69"/>
  <c r="AB600" i="69"/>
  <c r="AB535" i="69"/>
  <c r="AB548" i="69"/>
  <c r="AB496" i="69"/>
  <c r="AB522"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A610" i="69"/>
  <c r="AJ608" i="69"/>
  <c r="AU606" i="69"/>
  <c r="AY605" i="69"/>
  <c r="AW604" i="69"/>
  <c r="BA603" i="69"/>
  <c r="AE601" i="69"/>
  <c r="AD600" i="69"/>
  <c r="AM598" i="69"/>
  <c r="AP597" i="69"/>
  <c r="AM595" i="69"/>
  <c r="AX590" i="69"/>
  <c r="AZ585" i="69"/>
  <c r="AG578" i="69"/>
  <c r="AV570" i="69"/>
  <c r="AA563"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C433" i="69"/>
  <c r="AC446" i="69"/>
  <c r="AC485" i="69"/>
  <c r="AC459" i="69"/>
  <c r="AC511" i="69"/>
  <c r="AC537" i="69"/>
  <c r="AC472" i="69"/>
  <c r="AC524" i="69"/>
  <c r="AC563" i="69"/>
  <c r="AC576" i="69"/>
  <c r="AC589" i="69"/>
  <c r="AC550" i="69"/>
  <c r="AC498" i="69"/>
  <c r="AW444" i="69"/>
  <c r="AW457" i="69"/>
  <c r="AW431" i="69"/>
  <c r="AW470" i="69"/>
  <c r="AW483" i="69"/>
  <c r="AW496" i="69"/>
  <c r="AW574" i="69"/>
  <c r="AW535" i="69"/>
  <c r="AW522" i="69"/>
  <c r="AW509" i="69"/>
  <c r="AW600" i="69"/>
  <c r="AW561" i="69"/>
  <c r="AB443" i="69"/>
  <c r="AB521" i="69"/>
  <c r="AB534" i="69"/>
  <c r="AB547" i="69"/>
  <c r="AB560" i="69"/>
  <c r="AB469" i="69"/>
  <c r="AB456" i="69"/>
  <c r="AB430" i="69"/>
  <c r="AB573" i="69"/>
  <c r="AB599" i="69"/>
  <c r="AB508" i="69"/>
  <c r="AB482" i="69"/>
  <c r="AB586" i="69"/>
  <c r="AB495"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Y443" i="69"/>
  <c r="Y430" i="69"/>
  <c r="Y456" i="69"/>
  <c r="Y469" i="69"/>
  <c r="Y508" i="69"/>
  <c r="Y547" i="69"/>
  <c r="Y560" i="69"/>
  <c r="Y573" i="69"/>
  <c r="Y586" i="69"/>
  <c r="Y534" i="69"/>
  <c r="Y521" i="69"/>
  <c r="Y482" i="69"/>
  <c r="Y495"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Y468" i="69"/>
  <c r="Y520" i="69"/>
  <c r="Y533" i="69"/>
  <c r="Y611"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AE480" i="69"/>
  <c r="AE493" i="69"/>
  <c r="AE584" i="69"/>
  <c r="AE454" i="69"/>
  <c r="AE532" i="69"/>
  <c r="AE545" i="69"/>
  <c r="AE610" i="69"/>
  <c r="AE519" i="69"/>
  <c r="AE506" i="69"/>
  <c r="AE571" i="69"/>
  <c r="AE597" i="69"/>
  <c r="AE558"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A439" i="69"/>
  <c r="AA504" i="69"/>
  <c r="AA465" i="69"/>
  <c r="AA530" i="69"/>
  <c r="AA543" i="69"/>
  <c r="AA556" i="69"/>
  <c r="AA478" i="69"/>
  <c r="AA452" i="69"/>
  <c r="AA491" i="69"/>
  <c r="AA595" i="69"/>
  <c r="AA517" i="69"/>
  <c r="AA569" i="69"/>
  <c r="AA582"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Y464" i="69"/>
  <c r="Y503" i="69"/>
  <c r="Y607" i="69"/>
  <c r="Y581" i="69"/>
  <c r="AM476" i="69"/>
  <c r="AM489" i="69"/>
  <c r="AM580" i="69"/>
  <c r="AM515" i="69"/>
  <c r="AM502" i="69"/>
  <c r="AM606" i="69"/>
  <c r="AM541" i="69"/>
  <c r="AM567" i="69"/>
  <c r="AM593" i="69"/>
  <c r="AM528" i="69"/>
  <c r="AM554" i="69"/>
  <c r="AE450" i="69"/>
  <c r="AE437" i="69"/>
  <c r="AE528" i="69"/>
  <c r="AE541" i="69"/>
  <c r="AE554" i="69"/>
  <c r="AE567" i="69"/>
  <c r="AE489" i="69"/>
  <c r="AE515" i="69"/>
  <c r="AE463" i="69"/>
  <c r="AE476" i="69"/>
  <c r="AE580" i="69"/>
  <c r="AE593" i="69"/>
  <c r="AE502" i="69"/>
  <c r="AE606"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A474" i="69"/>
  <c r="AA487" i="69"/>
  <c r="AA552" i="69"/>
  <c r="AA500" i="69"/>
  <c r="AA578" i="69"/>
  <c r="AA513" i="69"/>
  <c r="AA526" i="69"/>
  <c r="AA591" i="69"/>
  <c r="AA539"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Y473" i="69"/>
  <c r="Y486" i="69"/>
  <c r="Y551" i="69"/>
  <c r="Y434" i="69"/>
  <c r="Y512" i="69"/>
  <c r="Y499" i="69"/>
  <c r="Y538" i="69"/>
  <c r="Y577" i="69"/>
  <c r="Y590" i="69"/>
  <c r="Y525" i="69"/>
  <c r="Y564" i="69"/>
  <c r="AE485" i="69"/>
  <c r="AE511" i="69"/>
  <c r="AE537" i="69"/>
  <c r="AE472" i="69"/>
  <c r="AE550" i="69"/>
  <c r="AE563" i="69"/>
  <c r="AE524" i="69"/>
  <c r="AE498" i="69"/>
  <c r="AE589" i="69"/>
  <c r="AE576"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A431" i="69"/>
  <c r="AA470" i="69"/>
  <c r="AA457" i="69"/>
  <c r="AA444" i="69"/>
  <c r="AA509" i="69"/>
  <c r="AA561" i="69"/>
  <c r="AA574" i="69"/>
  <c r="AA535" i="69"/>
  <c r="AA548" i="69"/>
  <c r="AA496" i="69"/>
  <c r="AA522" i="69"/>
  <c r="AA483" i="69"/>
  <c r="AA587" i="69"/>
  <c r="AO611" i="69"/>
  <c r="AS610" i="69"/>
  <c r="BA609" i="69"/>
  <c r="AA609" i="69"/>
  <c r="AI608" i="69"/>
  <c r="AL607" i="69"/>
  <c r="AO606" i="69"/>
  <c r="AU605" i="69"/>
  <c r="AU604" i="69"/>
  <c r="AY603" i="69"/>
  <c r="BA602" i="69"/>
  <c r="AY601" i="69"/>
  <c r="AC601" i="69"/>
  <c r="AA600" i="69"/>
  <c r="AH599" i="69"/>
  <c r="AI598" i="69"/>
  <c r="AK597" i="69"/>
  <c r="AZ594" i="69"/>
  <c r="AE590" i="69"/>
  <c r="AA585" i="69"/>
  <c r="AJ577" i="69"/>
  <c r="AU569" i="69"/>
  <c r="AD562" i="69"/>
  <c r="AQ554" i="69"/>
  <c r="AA547" i="69"/>
  <c r="AK539" i="69"/>
  <c r="AG530" i="69"/>
  <c r="AY456" i="69"/>
  <c r="AY469" i="69"/>
  <c r="AY482" i="69"/>
  <c r="AY534" i="69"/>
  <c r="AY430" i="69"/>
  <c r="AY560" i="69"/>
  <c r="AY573" i="69"/>
  <c r="AY443" i="69"/>
  <c r="AY508" i="69"/>
  <c r="AY521" i="69"/>
  <c r="AY586" i="69"/>
  <c r="AY495" i="69"/>
  <c r="AY547" i="69"/>
  <c r="AE494" i="69"/>
  <c r="AE559" i="69"/>
  <c r="AE507" i="69"/>
  <c r="AE481" i="69"/>
  <c r="AE572" i="69"/>
  <c r="AE585" i="69"/>
  <c r="AE598" i="69"/>
  <c r="AE611" i="69"/>
  <c r="AE533" i="69"/>
  <c r="AE520"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E451" i="69"/>
  <c r="AE464" i="69"/>
  <c r="AE490" i="69"/>
  <c r="AE581" i="69"/>
  <c r="AE438" i="69"/>
  <c r="AE529" i="69"/>
  <c r="AE503" i="69"/>
  <c r="AE477" i="69"/>
  <c r="AE516" i="69"/>
  <c r="AE568" i="69"/>
  <c r="AE555" i="69"/>
  <c r="AE594" i="69"/>
  <c r="AE542" i="69"/>
  <c r="Y431" i="69"/>
  <c r="Y444" i="69"/>
  <c r="Y457" i="69"/>
  <c r="Y470" i="69"/>
  <c r="Y483" i="69"/>
  <c r="Y496" i="69"/>
  <c r="Y535" i="69"/>
  <c r="Y561" i="69"/>
  <c r="Y522" i="69"/>
  <c r="Y509" i="69"/>
  <c r="Y548" i="69"/>
  <c r="Y574" i="69"/>
  <c r="Y587"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Y609" i="69"/>
  <c r="AC608" i="69"/>
  <c r="AI607" i="69"/>
  <c r="AN606" i="69"/>
  <c r="AT605" i="69"/>
  <c r="AT604" i="69"/>
  <c r="AR603" i="69"/>
  <c r="AW602" i="69"/>
  <c r="AX601" i="69"/>
  <c r="Y601" i="69"/>
  <c r="Y600" i="69"/>
  <c r="Z599" i="69"/>
  <c r="AG598" i="69"/>
  <c r="AG597" i="69"/>
  <c r="AJ594" i="69"/>
  <c r="AQ589" i="69"/>
  <c r="AA584" i="69"/>
  <c r="AK576" i="69"/>
  <c r="AW568" i="69"/>
  <c r="AD561" i="69"/>
  <c r="AT553" i="69"/>
  <c r="AE546"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D481" i="69"/>
  <c r="AD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F452" i="69"/>
  <c r="AF478" i="69"/>
  <c r="AF556" i="69"/>
  <c r="AF465" i="69"/>
  <c r="AF504" i="69"/>
  <c r="AF569" i="69"/>
  <c r="AT477" i="69"/>
  <c r="AT516" i="69"/>
  <c r="AT581" i="69"/>
  <c r="AT529" i="69"/>
  <c r="AD438" i="69"/>
  <c r="AD542" i="69"/>
  <c r="AD477" i="69"/>
  <c r="AD490" i="69"/>
  <c r="AD581" i="69"/>
  <c r="AZ476" i="69"/>
  <c r="AZ606" i="69"/>
  <c r="AR476" i="69"/>
  <c r="AR593" i="69"/>
  <c r="AR541" i="69"/>
  <c r="AR450" i="69"/>
  <c r="AR489" i="69"/>
  <c r="AR554" i="69"/>
  <c r="AB463" i="69"/>
  <c r="AB554" i="69"/>
  <c r="AB476" i="69"/>
  <c r="AB502" i="69"/>
  <c r="AB567" i="69"/>
  <c r="AB515" i="69"/>
  <c r="AX475" i="69"/>
  <c r="AX605" i="69"/>
  <c r="AP462" i="69"/>
  <c r="AP475" i="69"/>
  <c r="AP527" i="69"/>
  <c r="AP566" i="69"/>
  <c r="Z488" i="69"/>
  <c r="Z475" i="69"/>
  <c r="Z579" i="69"/>
  <c r="Z527" i="69"/>
  <c r="Z592" i="69"/>
  <c r="AN448" i="69"/>
  <c r="AN474" i="69"/>
  <c r="AN539" i="69"/>
  <c r="AN604" i="69"/>
  <c r="AN487" i="69"/>
  <c r="AN552" i="69"/>
  <c r="AN500" i="69"/>
  <c r="AF474" i="69"/>
  <c r="AF604"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F444" i="69"/>
  <c r="AF470" i="69"/>
  <c r="AF496" i="69"/>
  <c r="AF600" i="69"/>
  <c r="AF587" i="69"/>
  <c r="AF535" i="69"/>
  <c r="AY543" i="69"/>
  <c r="AJ506" i="69"/>
  <c r="AQ500" i="69"/>
  <c r="Y442" i="69"/>
  <c r="Y598" i="69"/>
  <c r="Y546" i="69"/>
  <c r="Y455" i="69"/>
  <c r="Y494" i="69"/>
  <c r="Y559" i="69"/>
  <c r="Y481" i="69"/>
  <c r="Y572" i="69"/>
  <c r="Y507" i="69"/>
  <c r="Y585" i="69"/>
  <c r="AC440" i="69"/>
  <c r="AC466" i="69"/>
  <c r="AC570" i="69"/>
  <c r="AC505" i="69"/>
  <c r="AC583" i="69"/>
  <c r="AC453" i="69"/>
  <c r="AC518" i="69"/>
  <c r="AC531" i="69"/>
  <c r="AC596" i="69"/>
  <c r="AC479" i="69"/>
  <c r="AC544" i="69"/>
  <c r="Y516" i="69"/>
  <c r="Y529" i="69"/>
  <c r="Y594" i="69"/>
  <c r="Y438" i="69"/>
  <c r="Y542" i="69"/>
  <c r="Y451" i="69"/>
  <c r="Y477" i="69"/>
  <c r="Y490" i="69"/>
  <c r="Y555"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D529" i="69"/>
  <c r="AM524" i="69"/>
  <c r="AF517" i="69"/>
  <c r="AM511" i="69"/>
  <c r="AJ454" i="69"/>
  <c r="AC436" i="69"/>
  <c r="AC449" i="69"/>
  <c r="AC462" i="69"/>
  <c r="Y460" i="69"/>
  <c r="Y447"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E441" i="69"/>
  <c r="AE467" i="69"/>
  <c r="AS432" i="69"/>
  <c r="AS445" i="69"/>
  <c r="AS458" i="69"/>
  <c r="AM441" i="69"/>
  <c r="AM454" i="69"/>
  <c r="AM467" i="69"/>
  <c r="AA435" i="69"/>
  <c r="AA448" i="69"/>
  <c r="AA461" i="69"/>
  <c r="BA445" i="69"/>
  <c r="BA458" i="69"/>
  <c r="AQ439" i="69"/>
  <c r="AQ452" i="69"/>
  <c r="AM437" i="69"/>
  <c r="AM450" i="69"/>
  <c r="AM463" i="69"/>
  <c r="AI435" i="69"/>
  <c r="AI461" i="69"/>
  <c r="AE446" i="69"/>
  <c r="AE459" i="69"/>
  <c r="AE433" i="69"/>
  <c r="AM455" i="69"/>
  <c r="AM442" i="69"/>
  <c r="AE442" i="69"/>
  <c r="AE455" i="69"/>
  <c r="AE468"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D533" i="69"/>
  <c r="AD585" i="69"/>
  <c r="AD468" i="69"/>
  <c r="AD520" i="69"/>
  <c r="AD572" i="69"/>
  <c r="AD455" i="69"/>
  <c r="AD507" i="69"/>
  <c r="AD559" i="69"/>
  <c r="AD442" i="69"/>
  <c r="AD494" i="69"/>
  <c r="AD546"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B454" i="69"/>
  <c r="AB506" i="69"/>
  <c r="AB558" i="69"/>
  <c r="AB441" i="69"/>
  <c r="AB493" i="69"/>
  <c r="AB545" i="69"/>
  <c r="AB597" i="69"/>
  <c r="AB532" i="69"/>
  <c r="AB584" i="69"/>
  <c r="AB467" i="69"/>
  <c r="AB519" i="69"/>
  <c r="AB571"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AF439" i="69"/>
  <c r="AF491" i="69"/>
  <c r="AF543" i="69"/>
  <c r="AF595" i="69"/>
  <c r="AF530" i="69"/>
  <c r="AF582"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464" i="69"/>
  <c r="AD516" i="69"/>
  <c r="AD568" i="69"/>
  <c r="AD451" i="69"/>
  <c r="AD503"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B437" i="69"/>
  <c r="AB489" i="69"/>
  <c r="AB541" i="69"/>
  <c r="AB593" i="69"/>
  <c r="AB528" i="69"/>
  <c r="AB580"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AF435" i="69"/>
  <c r="AF487" i="69"/>
  <c r="AF539" i="69"/>
  <c r="AF591" i="69"/>
  <c r="AF526" i="69"/>
  <c r="AF578" i="69"/>
  <c r="AF461" i="69"/>
  <c r="AF513" i="69"/>
  <c r="AF565" i="69"/>
  <c r="AF448" i="69"/>
  <c r="AF500" i="69"/>
  <c r="AF552"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60" i="69"/>
  <c r="AD512" i="69"/>
  <c r="AD564" i="69"/>
  <c r="AD447" i="69"/>
  <c r="AD499" i="69"/>
  <c r="AD551" i="69"/>
  <c r="AD603" i="69"/>
  <c r="AD434" i="69"/>
  <c r="AD486" i="69"/>
  <c r="AD538" i="69"/>
  <c r="AD590" i="69"/>
  <c r="AD525" i="69"/>
  <c r="AD577"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B433" i="69"/>
  <c r="AB485" i="69"/>
  <c r="AB537" i="69"/>
  <c r="AB589" i="69"/>
  <c r="AB524" i="69"/>
  <c r="AB576" i="69"/>
  <c r="AB459" i="69"/>
  <c r="AB511" i="69"/>
  <c r="AB563" i="69"/>
  <c r="AB446" i="69"/>
  <c r="AB498" i="69"/>
  <c r="AB550"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AF522" i="69"/>
  <c r="AF574" i="69"/>
  <c r="AF457" i="69"/>
  <c r="AF509" i="69"/>
  <c r="AF561" i="69"/>
  <c r="AF431"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D443" i="69"/>
  <c r="AD495" i="69"/>
  <c r="AD547" i="69"/>
  <c r="AD599" i="69"/>
  <c r="AD430" i="69"/>
  <c r="AD482" i="69"/>
  <c r="AD534" i="69"/>
  <c r="AD586" i="69"/>
  <c r="AH440" i="69"/>
  <c r="AB45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459" i="69"/>
  <c r="AD446" i="69"/>
  <c r="AD433" i="69"/>
  <c r="AD485" i="69"/>
  <c r="AD537" i="69"/>
  <c r="AD524" i="69"/>
  <c r="AD511" i="69"/>
  <c r="AD498" i="69"/>
  <c r="AD550" i="69"/>
  <c r="AD589" i="69"/>
  <c r="AD576" i="69"/>
  <c r="AD563" i="69"/>
  <c r="AD602" i="69"/>
  <c r="AF456" i="69"/>
  <c r="AF443" i="69"/>
  <c r="AF430" i="69"/>
  <c r="AF482" i="69"/>
  <c r="AF534" i="69"/>
  <c r="AF521" i="69"/>
  <c r="AF508" i="69"/>
  <c r="AF495" i="69"/>
  <c r="AF547" i="69"/>
  <c r="AF586" i="69"/>
  <c r="AF573" i="69"/>
  <c r="AF560" i="69"/>
  <c r="AF599"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B462" i="69"/>
  <c r="AB449" i="69"/>
  <c r="AB436" i="69"/>
  <c r="AB488" i="69"/>
  <c r="AB540" i="69"/>
  <c r="AB527" i="69"/>
  <c r="AB514" i="69"/>
  <c r="AB501" i="69"/>
  <c r="AB553" i="69"/>
  <c r="AB592" i="69"/>
  <c r="AB579" i="69"/>
  <c r="AB566" i="69"/>
  <c r="AB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D467" i="69"/>
  <c r="AD454" i="69"/>
  <c r="AD441" i="69"/>
  <c r="AD493" i="69"/>
  <c r="AD545" i="69"/>
  <c r="AD532" i="69"/>
  <c r="AD519" i="69"/>
  <c r="AD506" i="69"/>
  <c r="AD597" i="69"/>
  <c r="AD584" i="69"/>
  <c r="AD571" i="69"/>
  <c r="AD558" i="69"/>
  <c r="AD610" i="69"/>
  <c r="AX465" i="69"/>
  <c r="AX452" i="69"/>
  <c r="AX439" i="69"/>
  <c r="AX491" i="69"/>
  <c r="AX543" i="69"/>
  <c r="AX530" i="69"/>
  <c r="AX517" i="69"/>
  <c r="AX504" i="69"/>
  <c r="AX556" i="69"/>
  <c r="AX595" i="69"/>
  <c r="AX582" i="69"/>
  <c r="AX569" i="69"/>
  <c r="AX608" i="69"/>
  <c r="AF464" i="69"/>
  <c r="AF451" i="69"/>
  <c r="AF438" i="69"/>
  <c r="AF490" i="69"/>
  <c r="AF542" i="69"/>
  <c r="AF529" i="69"/>
  <c r="AF516" i="69"/>
  <c r="AF503" i="69"/>
  <c r="AF555" i="69"/>
  <c r="AF594" i="69"/>
  <c r="AF581" i="69"/>
  <c r="AF568" i="69"/>
  <c r="AF607"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B458" i="69"/>
  <c r="AB445" i="69"/>
  <c r="AB432" i="69"/>
  <c r="AB484" i="69"/>
  <c r="AB536" i="69"/>
  <c r="AB523" i="69"/>
  <c r="AB510" i="69"/>
  <c r="AB497" i="69"/>
  <c r="AB549" i="69"/>
  <c r="AB588" i="69"/>
  <c r="AB575" i="69"/>
  <c r="AB562" i="69"/>
  <c r="AB601"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B466" i="69"/>
  <c r="AB453" i="69"/>
  <c r="AB440" i="69"/>
  <c r="AB492" i="69"/>
  <c r="AB544" i="69"/>
  <c r="AB531" i="69"/>
  <c r="AB518" i="69"/>
  <c r="AB505" i="69"/>
  <c r="AB596" i="69"/>
  <c r="AB583" i="69"/>
  <c r="AB570" i="69"/>
  <c r="AB557" i="69"/>
  <c r="AB609" i="69"/>
  <c r="AV464" i="69"/>
  <c r="AV451" i="69"/>
  <c r="AV438" i="69"/>
  <c r="AV490" i="69"/>
  <c r="AV542" i="69"/>
  <c r="AV529" i="69"/>
  <c r="AV516" i="69"/>
  <c r="AV503" i="69"/>
  <c r="AV555" i="69"/>
  <c r="AV594" i="69"/>
  <c r="AV581" i="69"/>
  <c r="AV568" i="69"/>
  <c r="AV607" i="69"/>
  <c r="AD463" i="69"/>
  <c r="AD450" i="69"/>
  <c r="AD437" i="69"/>
  <c r="AD489" i="69"/>
  <c r="AD541" i="69"/>
  <c r="AD528" i="69"/>
  <c r="AD515" i="69"/>
  <c r="AD502" i="69"/>
  <c r="AD554" i="69"/>
  <c r="AD593" i="69"/>
  <c r="AD580" i="69"/>
  <c r="AD567" i="69"/>
  <c r="AD606"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F468" i="69"/>
  <c r="AF455" i="69"/>
  <c r="AF442" i="69"/>
  <c r="AF494" i="69"/>
  <c r="AF546" i="69"/>
  <c r="AF533" i="69"/>
  <c r="AF520" i="69"/>
  <c r="AF507" i="69"/>
  <c r="AF598" i="69"/>
  <c r="AF585" i="69"/>
  <c r="AF572" i="69"/>
  <c r="AF559" i="69"/>
  <c r="AF611"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BB104"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Z39" i="69"/>
  <c r="Z52" i="69"/>
  <c r="Z65" i="69"/>
  <c r="Z91" i="69"/>
  <c r="Z78" i="69"/>
  <c r="Z104" i="69"/>
  <c r="Z117" i="69"/>
  <c r="Z130" i="69"/>
  <c r="Z143" i="69"/>
  <c r="Z169" i="69"/>
  <c r="Z156" i="69"/>
  <c r="Z208" i="69"/>
  <c r="Z182" i="69"/>
  <c r="Z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C38" i="69"/>
  <c r="AC64" i="69"/>
  <c r="AC51" i="69"/>
  <c r="AC77" i="69"/>
  <c r="AC103" i="69"/>
  <c r="AC116" i="69"/>
  <c r="AC90" i="69"/>
  <c r="AC142" i="69"/>
  <c r="AC181" i="69"/>
  <c r="AC129" i="69"/>
  <c r="AC155" i="69"/>
  <c r="AC168" i="69"/>
  <c r="AC207" i="69"/>
  <c r="AX89" i="69"/>
  <c r="AX76" i="69"/>
  <c r="AX102" i="69"/>
  <c r="AX115" i="69"/>
  <c r="AX128" i="69"/>
  <c r="AX141" i="69"/>
  <c r="AX167" i="69"/>
  <c r="AX206" i="69"/>
  <c r="AX180" i="69"/>
  <c r="AX154" i="69"/>
  <c r="AO76" i="69"/>
  <c r="AO102" i="69"/>
  <c r="AO115" i="69"/>
  <c r="AO128" i="69"/>
  <c r="AO141" i="69"/>
  <c r="AO167" i="69"/>
  <c r="AO193" i="69"/>
  <c r="AO154" i="69"/>
  <c r="AO180" i="69"/>
  <c r="AO206" i="69"/>
  <c r="AE50" i="69"/>
  <c r="AE37" i="69"/>
  <c r="AE63" i="69"/>
  <c r="AE76" i="69"/>
  <c r="AE89" i="69"/>
  <c r="AE115" i="69"/>
  <c r="AE102" i="69"/>
  <c r="AE141" i="69"/>
  <c r="AE128" i="69"/>
  <c r="AE154" i="69"/>
  <c r="AE180" i="69"/>
  <c r="AE167" i="69"/>
  <c r="AE206" i="69"/>
  <c r="AE193"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Y36" i="69"/>
  <c r="Y62" i="69"/>
  <c r="Y49" i="69"/>
  <c r="Y88" i="69"/>
  <c r="Y75" i="69"/>
  <c r="Y101" i="69"/>
  <c r="Y114" i="69"/>
  <c r="Y140" i="69"/>
  <c r="Y179" i="69"/>
  <c r="Y127" i="69"/>
  <c r="Y153" i="69"/>
  <c r="Y166" i="69"/>
  <c r="Y205" i="69"/>
  <c r="Y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48" i="69"/>
  <c r="AA35" i="69"/>
  <c r="AA61" i="69"/>
  <c r="AA74" i="69"/>
  <c r="AA87" i="69"/>
  <c r="AA113" i="69"/>
  <c r="AA100" i="69"/>
  <c r="AA139" i="69"/>
  <c r="AA126" i="69"/>
  <c r="AA152" i="69"/>
  <c r="AA178" i="69"/>
  <c r="AA165" i="69"/>
  <c r="AA204" i="69"/>
  <c r="AA191"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34" i="69"/>
  <c r="AD60" i="69"/>
  <c r="AD47" i="69"/>
  <c r="AD86" i="69"/>
  <c r="AD73" i="69"/>
  <c r="AD99" i="69"/>
  <c r="AD112" i="69"/>
  <c r="AD138" i="69"/>
  <c r="AD177" i="69"/>
  <c r="AD151" i="69"/>
  <c r="AD125" i="69"/>
  <c r="AD164" i="69"/>
  <c r="AD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C70" i="69"/>
  <c r="AC96" i="69"/>
  <c r="AC122" i="69"/>
  <c r="AC109" i="69"/>
  <c r="AC135" i="69"/>
  <c r="AC161" i="69"/>
  <c r="AC174" i="69"/>
  <c r="AC187" i="69"/>
  <c r="AC148" i="69"/>
  <c r="AC200"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Y68" i="69"/>
  <c r="Y94" i="69"/>
  <c r="Y120" i="69"/>
  <c r="Y107" i="69"/>
  <c r="Y133" i="69"/>
  <c r="Y159" i="69"/>
  <c r="Y146" i="69"/>
  <c r="Y172" i="69"/>
  <c r="Y185" i="69"/>
  <c r="Y198"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AF92" i="69"/>
  <c r="AF79" i="69"/>
  <c r="AF105" i="69"/>
  <c r="AF118" i="69"/>
  <c r="AF131" i="69"/>
  <c r="AF144" i="69"/>
  <c r="AF170" i="69"/>
  <c r="AF209" i="69"/>
  <c r="AF183" i="69"/>
  <c r="AF157"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B90" i="69"/>
  <c r="AB77" i="69"/>
  <c r="AB103" i="69"/>
  <c r="AB116" i="69"/>
  <c r="AB129" i="69"/>
  <c r="AB142" i="69"/>
  <c r="AB168" i="69"/>
  <c r="AB181" i="69"/>
  <c r="AB207" i="69"/>
  <c r="AB155"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D50" i="69"/>
  <c r="AD37" i="69"/>
  <c r="AD63" i="69"/>
  <c r="AD76" i="69"/>
  <c r="AD89" i="69"/>
  <c r="AD102" i="69"/>
  <c r="AD128" i="69"/>
  <c r="AD167" i="69"/>
  <c r="AD141" i="69"/>
  <c r="AD154" i="69"/>
  <c r="AD206" i="69"/>
  <c r="AD180" i="69"/>
  <c r="AD193" i="69"/>
  <c r="AD115"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BB15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Z48" i="69"/>
  <c r="Z35" i="69"/>
  <c r="Z74" i="69"/>
  <c r="Z61" i="69"/>
  <c r="Z87" i="69"/>
  <c r="Z100" i="69"/>
  <c r="Z126" i="69"/>
  <c r="Z165" i="69"/>
  <c r="Z113" i="69"/>
  <c r="Z139" i="69"/>
  <c r="Z152" i="69"/>
  <c r="Z178" i="69"/>
  <c r="Z204" i="69"/>
  <c r="Z191"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34" i="69"/>
  <c r="AC60" i="69"/>
  <c r="AC47" i="69"/>
  <c r="AC73" i="69"/>
  <c r="AC99" i="69"/>
  <c r="AC112" i="69"/>
  <c r="AC138" i="69"/>
  <c r="AC177" i="69"/>
  <c r="AC151" i="69"/>
  <c r="AC86" i="69"/>
  <c r="AC125" i="69"/>
  <c r="AC203" i="69"/>
  <c r="AC164" i="69"/>
  <c r="AC190" i="69"/>
  <c r="AX72" i="69"/>
  <c r="AX85" i="69"/>
  <c r="AX98" i="69"/>
  <c r="AX124" i="69"/>
  <c r="AX111" i="69"/>
  <c r="AX137" i="69"/>
  <c r="AX163" i="69"/>
  <c r="AX176" i="69"/>
  <c r="AX202" i="69"/>
  <c r="AX189" i="69"/>
  <c r="AX150" i="69"/>
  <c r="AO72" i="69"/>
  <c r="AO98" i="69"/>
  <c r="AO124" i="69"/>
  <c r="AO111" i="69"/>
  <c r="AO137" i="69"/>
  <c r="AO163" i="69"/>
  <c r="AO176" i="69"/>
  <c r="AO189" i="69"/>
  <c r="AO150" i="69"/>
  <c r="AO202" i="69"/>
  <c r="AE46" i="69"/>
  <c r="AE33" i="69"/>
  <c r="AE59" i="69"/>
  <c r="AE72" i="69"/>
  <c r="AE85" i="69"/>
  <c r="AE98" i="69"/>
  <c r="AE111" i="69"/>
  <c r="AE137" i="69"/>
  <c r="AE124" i="69"/>
  <c r="AE150" i="69"/>
  <c r="AE176" i="69"/>
  <c r="AE163" i="69"/>
  <c r="AE202" i="69"/>
  <c r="AE189"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Y32" i="69"/>
  <c r="Y58" i="69"/>
  <c r="Y45" i="69"/>
  <c r="Y71" i="69"/>
  <c r="Y84" i="69"/>
  <c r="Y97" i="69"/>
  <c r="Y110" i="69"/>
  <c r="Y123" i="69"/>
  <c r="Y136" i="69"/>
  <c r="Y175" i="69"/>
  <c r="Y149" i="69"/>
  <c r="Y201" i="69"/>
  <c r="Y162" i="69"/>
  <c r="Y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A44" i="69"/>
  <c r="AA31" i="69"/>
  <c r="AA57" i="69"/>
  <c r="AA83" i="69"/>
  <c r="AA70" i="69"/>
  <c r="AA96" i="69"/>
  <c r="AA109" i="69"/>
  <c r="AA135" i="69"/>
  <c r="AA122" i="69"/>
  <c r="AA148" i="69"/>
  <c r="AA174" i="69"/>
  <c r="AA161" i="69"/>
  <c r="AA200" i="69"/>
  <c r="AA187"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D30" i="69"/>
  <c r="AD43" i="69"/>
  <c r="AD56" i="69"/>
  <c r="AD69" i="69"/>
  <c r="AD95" i="69"/>
  <c r="AD82" i="69"/>
  <c r="AD121" i="69"/>
  <c r="AD134" i="69"/>
  <c r="AD108" i="69"/>
  <c r="AD173" i="69"/>
  <c r="AD147" i="69"/>
  <c r="AD186" i="69"/>
  <c r="AD160"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28" i="69"/>
  <c r="Z54" i="69"/>
  <c r="Z41" i="69"/>
  <c r="Z67" i="69"/>
  <c r="Z80" i="69"/>
  <c r="Z93" i="69"/>
  <c r="Z106" i="69"/>
  <c r="Z119" i="69"/>
  <c r="Z132" i="69"/>
  <c r="Z145" i="69"/>
  <c r="Z171" i="69"/>
  <c r="Z184" i="69"/>
  <c r="Z158"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BB51" i="69"/>
  <c r="BB64" i="69"/>
  <c r="BB38" i="69"/>
  <c r="BB77" i="69"/>
  <c r="BB90" i="69"/>
  <c r="BB103" i="69"/>
  <c r="BB116" i="69"/>
  <c r="BB142" i="69"/>
  <c r="BB155" i="69"/>
  <c r="BB181" i="69"/>
  <c r="BB194" i="69"/>
  <c r="BB129" i="69"/>
  <c r="BB168"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AF75" i="69"/>
  <c r="AF88" i="69"/>
  <c r="AF101" i="69"/>
  <c r="AF114" i="69"/>
  <c r="AF127" i="69"/>
  <c r="AF140" i="69"/>
  <c r="AF166" i="69"/>
  <c r="AF179" i="69"/>
  <c r="AF205" i="69"/>
  <c r="AF153"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B73" i="69"/>
  <c r="AB99" i="69"/>
  <c r="AB125" i="69"/>
  <c r="AB112" i="69"/>
  <c r="AB138" i="69"/>
  <c r="AB164" i="69"/>
  <c r="AB86" i="69"/>
  <c r="AB177" i="69"/>
  <c r="AB203" i="69"/>
  <c r="AB151" i="69"/>
  <c r="AB190"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46" i="69"/>
  <c r="AD85" i="69"/>
  <c r="AD98" i="69"/>
  <c r="AD124" i="69"/>
  <c r="AD111" i="69"/>
  <c r="AD137" i="69"/>
  <c r="AD163" i="69"/>
  <c r="AD150" i="69"/>
  <c r="AD176" i="69"/>
  <c r="AD202" i="69"/>
  <c r="AD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Z31" i="69"/>
  <c r="Z57" i="69"/>
  <c r="Z70" i="69"/>
  <c r="Z44" i="69"/>
  <c r="Z83" i="69"/>
  <c r="Z96" i="69"/>
  <c r="Z122" i="69"/>
  <c r="Z109" i="69"/>
  <c r="Z135" i="69"/>
  <c r="Z161" i="69"/>
  <c r="Z148" i="69"/>
  <c r="Z200" i="69"/>
  <c r="Z174" i="69"/>
  <c r="Z187"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C30" i="69"/>
  <c r="AC56" i="69"/>
  <c r="AC43" i="69"/>
  <c r="AC82" i="69"/>
  <c r="AC69" i="69"/>
  <c r="AC108" i="69"/>
  <c r="AC95" i="69"/>
  <c r="AC121" i="69"/>
  <c r="AC134" i="69"/>
  <c r="AC173" i="69"/>
  <c r="AC147" i="69"/>
  <c r="AC199" i="69"/>
  <c r="AC186" i="69"/>
  <c r="AC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E29" i="69"/>
  <c r="AE42" i="69"/>
  <c r="AE55" i="69"/>
  <c r="AE107" i="69"/>
  <c r="AE81" i="69"/>
  <c r="AE68" i="69"/>
  <c r="AE120" i="69"/>
  <c r="AE133" i="69"/>
  <c r="AE146" i="69"/>
  <c r="AE172" i="69"/>
  <c r="AE159" i="69"/>
  <c r="AE94" i="69"/>
  <c r="AE198" i="69"/>
  <c r="AE185"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Y28" i="69"/>
  <c r="Y54" i="69"/>
  <c r="Y41" i="69"/>
  <c r="Y80" i="69"/>
  <c r="Y67" i="69"/>
  <c r="Y93" i="69"/>
  <c r="Y106" i="69"/>
  <c r="Y119" i="69"/>
  <c r="Y132" i="69"/>
  <c r="Y171" i="69"/>
  <c r="Y145" i="69"/>
  <c r="Y197" i="69"/>
  <c r="Y184" i="69"/>
  <c r="Y158" i="69"/>
  <c r="AX209" i="69"/>
  <c r="AT207" i="69"/>
  <c r="AP205" i="69"/>
  <c r="AL203" i="69"/>
  <c r="AH201" i="69"/>
  <c r="AD199" i="69"/>
  <c r="Z197"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AF39" i="69"/>
  <c r="AF65" i="69"/>
  <c r="AF78" i="69"/>
  <c r="AF104" i="69"/>
  <c r="AF52" i="69"/>
  <c r="AF91" i="69"/>
  <c r="AF117" i="69"/>
  <c r="AF143" i="69"/>
  <c r="AF130" i="69"/>
  <c r="AF156" i="69"/>
  <c r="AF169" i="69"/>
  <c r="AF182" i="69"/>
  <c r="AF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Y38" i="69"/>
  <c r="Y51" i="69"/>
  <c r="Y64" i="69"/>
  <c r="Y90" i="69"/>
  <c r="Y77" i="69"/>
  <c r="Y116" i="69"/>
  <c r="Y103" i="69"/>
  <c r="Y142" i="69"/>
  <c r="Y129" i="69"/>
  <c r="Y155" i="69"/>
  <c r="Y168" i="69"/>
  <c r="Y181" i="69"/>
  <c r="Y207" i="69"/>
  <c r="Y194"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B37" i="69"/>
  <c r="AB50" i="69"/>
  <c r="AB63" i="69"/>
  <c r="AB76" i="69"/>
  <c r="AB102" i="69"/>
  <c r="AB89" i="69"/>
  <c r="AB115" i="69"/>
  <c r="AB141" i="69"/>
  <c r="AB180" i="69"/>
  <c r="AB128" i="69"/>
  <c r="AB154" i="69"/>
  <c r="AB167" i="69"/>
  <c r="AB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E75" i="69"/>
  <c r="AE101" i="69"/>
  <c r="AE114" i="69"/>
  <c r="AE127" i="69"/>
  <c r="AE140" i="69"/>
  <c r="AE166" i="69"/>
  <c r="AE153" i="69"/>
  <c r="AE192" i="69"/>
  <c r="AE179" i="69"/>
  <c r="AE205"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BB34" i="69"/>
  <c r="BB47" i="69"/>
  <c r="BB60" i="69"/>
  <c r="BB86" i="69"/>
  <c r="BB99" i="69"/>
  <c r="BB73" i="69"/>
  <c r="BB112" i="69"/>
  <c r="BB138" i="69"/>
  <c r="BB177" i="69"/>
  <c r="BB125" i="69"/>
  <c r="BB151" i="69"/>
  <c r="BB164" i="69"/>
  <c r="BB190"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AF71" i="69"/>
  <c r="AF97" i="69"/>
  <c r="AF123" i="69"/>
  <c r="AF110" i="69"/>
  <c r="AF136" i="69"/>
  <c r="AF162" i="69"/>
  <c r="AF175" i="69"/>
  <c r="AF201" i="69"/>
  <c r="AF188" i="69"/>
  <c r="AF149"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Y31" i="69"/>
  <c r="Y57" i="69"/>
  <c r="Y44" i="69"/>
  <c r="Y70" i="69"/>
  <c r="Y83" i="69"/>
  <c r="Y96" i="69"/>
  <c r="Y122" i="69"/>
  <c r="Y109" i="69"/>
  <c r="Y135" i="69"/>
  <c r="Y161" i="69"/>
  <c r="Y148" i="69"/>
  <c r="Y174" i="69"/>
  <c r="Y187"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B69" i="69"/>
  <c r="AB108" i="69"/>
  <c r="AB95" i="69"/>
  <c r="AB121" i="69"/>
  <c r="AB134" i="69"/>
  <c r="AB160" i="69"/>
  <c r="AB173" i="69"/>
  <c r="AB199" i="69"/>
  <c r="AB186" i="69"/>
  <c r="AB147"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D29" i="69"/>
  <c r="AD55" i="69"/>
  <c r="AD42" i="69"/>
  <c r="AD68" i="69"/>
  <c r="AD81" i="69"/>
  <c r="AD107" i="69"/>
  <c r="AD120" i="69"/>
  <c r="AD146" i="69"/>
  <c r="AD159" i="69"/>
  <c r="AD94" i="69"/>
  <c r="AD133" i="69"/>
  <c r="AD198" i="69"/>
  <c r="AD185" i="69"/>
  <c r="AD172"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Y200"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B40" i="69"/>
  <c r="AB53" i="69"/>
  <c r="AB66" i="69"/>
  <c r="AB92" i="69"/>
  <c r="AB79" i="69"/>
  <c r="AB105" i="69"/>
  <c r="AB118" i="69"/>
  <c r="AB131" i="69"/>
  <c r="AB170" i="69"/>
  <c r="AB144" i="69"/>
  <c r="AB157" i="69"/>
  <c r="AB183" i="69"/>
  <c r="AB209" i="69"/>
  <c r="AB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E39" i="69"/>
  <c r="AE52" i="69"/>
  <c r="AE65" i="69"/>
  <c r="AE78" i="69"/>
  <c r="AE91" i="69"/>
  <c r="AE104" i="69"/>
  <c r="AE117" i="69"/>
  <c r="AE143" i="69"/>
  <c r="AE182" i="69"/>
  <c r="AE130" i="69"/>
  <c r="AE156" i="69"/>
  <c r="AE169" i="69"/>
  <c r="AE208"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A37" i="69"/>
  <c r="AA50" i="69"/>
  <c r="AA63" i="69"/>
  <c r="AA76" i="69"/>
  <c r="AA89" i="69"/>
  <c r="AA102" i="69"/>
  <c r="AA115" i="69"/>
  <c r="AA141" i="69"/>
  <c r="AA180" i="69"/>
  <c r="AA128" i="69"/>
  <c r="AA154" i="69"/>
  <c r="AA167" i="69"/>
  <c r="AA206" i="69"/>
  <c r="AV75" i="69"/>
  <c r="AV101" i="69"/>
  <c r="AV114" i="69"/>
  <c r="AV127" i="69"/>
  <c r="AV140" i="69"/>
  <c r="AV166" i="69"/>
  <c r="AV179" i="69"/>
  <c r="AV205" i="69"/>
  <c r="AV153" i="69"/>
  <c r="AM75" i="69"/>
  <c r="AM101" i="69"/>
  <c r="AM114" i="69"/>
  <c r="AM127" i="69"/>
  <c r="AM140" i="69"/>
  <c r="AM166" i="69"/>
  <c r="AM192" i="69"/>
  <c r="AM153" i="69"/>
  <c r="AM179" i="69"/>
  <c r="AM205" i="69"/>
  <c r="AC36" i="69"/>
  <c r="AC49" i="69"/>
  <c r="AC62" i="69"/>
  <c r="AC88" i="69"/>
  <c r="AC75" i="69"/>
  <c r="AC114" i="69"/>
  <c r="AC101" i="69"/>
  <c r="AC140" i="69"/>
  <c r="AC127" i="69"/>
  <c r="AC153" i="69"/>
  <c r="AC179" i="69"/>
  <c r="AC166" i="69"/>
  <c r="AC205" i="69"/>
  <c r="AC192"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AF35" i="69"/>
  <c r="AF48" i="69"/>
  <c r="AF61" i="69"/>
  <c r="AF87" i="69"/>
  <c r="AF100" i="69"/>
  <c r="AF113" i="69"/>
  <c r="AF74" i="69"/>
  <c r="AF139" i="69"/>
  <c r="AF178" i="69"/>
  <c r="AF152" i="69"/>
  <c r="AF126" i="69"/>
  <c r="AF165" i="69"/>
  <c r="AF191"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Y34" i="69"/>
  <c r="Y60" i="69"/>
  <c r="Y47" i="69"/>
  <c r="Y86" i="69"/>
  <c r="Y73" i="69"/>
  <c r="Y112" i="69"/>
  <c r="Y99" i="69"/>
  <c r="Y125" i="69"/>
  <c r="Y138" i="69"/>
  <c r="Y151" i="69"/>
  <c r="Y177" i="69"/>
  <c r="Y164" i="69"/>
  <c r="Y203" i="69"/>
  <c r="Y190"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B33" i="69"/>
  <c r="AB59" i="69"/>
  <c r="AB46" i="69"/>
  <c r="AB85" i="69"/>
  <c r="AB72" i="69"/>
  <c r="AB98" i="69"/>
  <c r="AB111" i="69"/>
  <c r="AB124" i="69"/>
  <c r="AB137" i="69"/>
  <c r="AB176" i="69"/>
  <c r="AB150" i="69"/>
  <c r="AB163" i="69"/>
  <c r="AB189"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71" i="69"/>
  <c r="AE97" i="69"/>
  <c r="AE123" i="69"/>
  <c r="AE110" i="69"/>
  <c r="AE136" i="69"/>
  <c r="AE162" i="69"/>
  <c r="AE175" i="69"/>
  <c r="AE188" i="69"/>
  <c r="AE149" i="69"/>
  <c r="AE201"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C29" i="69"/>
  <c r="AC55" i="69"/>
  <c r="AC42" i="69"/>
  <c r="AC68" i="69"/>
  <c r="AC81" i="69"/>
  <c r="AC94" i="69"/>
  <c r="AC107" i="69"/>
  <c r="AC120" i="69"/>
  <c r="AC146" i="69"/>
  <c r="AC159" i="69"/>
  <c r="AC133" i="69"/>
  <c r="AC185" i="69"/>
  <c r="AC172"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F67" i="69"/>
  <c r="AF106" i="69"/>
  <c r="AF80" i="69"/>
  <c r="AF93" i="69"/>
  <c r="AF119" i="69"/>
  <c r="AF132" i="69"/>
  <c r="AF158" i="69"/>
  <c r="AF145" i="69"/>
  <c r="AF171" i="69"/>
  <c r="AF197" i="69"/>
  <c r="AF184" i="69"/>
  <c r="AP209" i="69"/>
  <c r="AN208" i="69"/>
  <c r="AL207" i="69"/>
  <c r="AJ206" i="69"/>
  <c r="AH205" i="69"/>
  <c r="AF204" i="69"/>
  <c r="AD203" i="69"/>
  <c r="AB202" i="69"/>
  <c r="Z201" i="69"/>
  <c r="AZ198" i="69"/>
  <c r="AX197" i="69"/>
  <c r="AV196" i="69"/>
  <c r="AR194" i="69"/>
  <c r="AF192"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AF51" i="69"/>
  <c r="AF38" i="69"/>
  <c r="AF64" i="69"/>
  <c r="AF90" i="69"/>
  <c r="AF77" i="69"/>
  <c r="AF103" i="69"/>
  <c r="AF129" i="69"/>
  <c r="AF142" i="69"/>
  <c r="AF116" i="69"/>
  <c r="AF168" i="69"/>
  <c r="AF155" i="69"/>
  <c r="AF181" i="69"/>
  <c r="AF207" i="69"/>
  <c r="AF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Z89" i="69"/>
  <c r="Z76" i="69"/>
  <c r="Z102" i="69"/>
  <c r="Z115" i="69"/>
  <c r="Z128" i="69"/>
  <c r="Z141" i="69"/>
  <c r="Z167" i="69"/>
  <c r="Z206" i="69"/>
  <c r="Z180" i="69"/>
  <c r="Z154"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B49" i="69"/>
  <c r="AB62" i="69"/>
  <c r="AB75" i="69"/>
  <c r="AB36" i="69"/>
  <c r="AB101" i="69"/>
  <c r="AB88" i="69"/>
  <c r="AB127" i="69"/>
  <c r="AB114" i="69"/>
  <c r="AB166" i="69"/>
  <c r="AB140" i="69"/>
  <c r="AB153" i="69"/>
  <c r="AB179" i="69"/>
  <c r="AB205" i="69"/>
  <c r="AB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35" i="69"/>
  <c r="AE48" i="69"/>
  <c r="AE61" i="69"/>
  <c r="AE74" i="69"/>
  <c r="AE87" i="69"/>
  <c r="AE100" i="69"/>
  <c r="AE113" i="69"/>
  <c r="AE139" i="69"/>
  <c r="AE178" i="69"/>
  <c r="AE152" i="69"/>
  <c r="AE126" i="69"/>
  <c r="AE204" i="69"/>
  <c r="AE165" i="69"/>
  <c r="AE191"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A33" i="69"/>
  <c r="AA46" i="69"/>
  <c r="AA59" i="69"/>
  <c r="AA85" i="69"/>
  <c r="AA72" i="69"/>
  <c r="AA98" i="69"/>
  <c r="AA111" i="69"/>
  <c r="AA137" i="69"/>
  <c r="AA124" i="69"/>
  <c r="AA176" i="69"/>
  <c r="AA150" i="69"/>
  <c r="AA202" i="69"/>
  <c r="AA163" i="69"/>
  <c r="AA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C45" i="69"/>
  <c r="AC32" i="69"/>
  <c r="AC58" i="69"/>
  <c r="AC71" i="69"/>
  <c r="AC84" i="69"/>
  <c r="AC97" i="69"/>
  <c r="AC110" i="69"/>
  <c r="AC136" i="69"/>
  <c r="AC123" i="69"/>
  <c r="AC149" i="69"/>
  <c r="AC175" i="69"/>
  <c r="AC162" i="69"/>
  <c r="AC201" i="69"/>
  <c r="AC188"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AF31" i="69"/>
  <c r="AF44" i="69"/>
  <c r="AF96" i="69"/>
  <c r="AF83" i="69"/>
  <c r="AF57" i="69"/>
  <c r="AF70" i="69"/>
  <c r="AF109" i="69"/>
  <c r="AF122" i="69"/>
  <c r="AF135" i="69"/>
  <c r="AF174" i="69"/>
  <c r="AF148" i="69"/>
  <c r="AF187" i="69"/>
  <c r="AF161"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Y43" i="69"/>
  <c r="Y30" i="69"/>
  <c r="Y56" i="69"/>
  <c r="Y69" i="69"/>
  <c r="Y82" i="69"/>
  <c r="Y108" i="69"/>
  <c r="Y95" i="69"/>
  <c r="Y134" i="69"/>
  <c r="Y121" i="69"/>
  <c r="Y147" i="69"/>
  <c r="Y173" i="69"/>
  <c r="Y160" i="69"/>
  <c r="Y199" i="69"/>
  <c r="Y186"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B29" i="69"/>
  <c r="AB55" i="69"/>
  <c r="AB42" i="69"/>
  <c r="AB68" i="69"/>
  <c r="AB81" i="69"/>
  <c r="AB94" i="69"/>
  <c r="AB107" i="69"/>
  <c r="AB120" i="69"/>
  <c r="AB133" i="69"/>
  <c r="AB146" i="69"/>
  <c r="AB172" i="69"/>
  <c r="AB185" i="69"/>
  <c r="AB159"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E67" i="69"/>
  <c r="AE93" i="69"/>
  <c r="AE119" i="69"/>
  <c r="AE106" i="69"/>
  <c r="AE132" i="69"/>
  <c r="AE158" i="69"/>
  <c r="AE171" i="69"/>
  <c r="AE184" i="69"/>
  <c r="AE145" i="69"/>
  <c r="AE197"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76" i="69"/>
  <c r="Y102" i="69"/>
  <c r="Y115" i="69"/>
  <c r="Y128" i="69"/>
  <c r="Y141" i="69"/>
  <c r="Y167" i="69"/>
  <c r="Y193" i="69"/>
  <c r="Y180" i="69"/>
  <c r="Y154" i="69"/>
  <c r="Y206"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AF34" i="69"/>
  <c r="AF60" i="69"/>
  <c r="AF73" i="69"/>
  <c r="AF47" i="69"/>
  <c r="AF86" i="69"/>
  <c r="AF99" i="69"/>
  <c r="AF112" i="69"/>
  <c r="AF125" i="69"/>
  <c r="AF138" i="69"/>
  <c r="AF164" i="69"/>
  <c r="AF151" i="69"/>
  <c r="AF177" i="69"/>
  <c r="AF203" i="69"/>
  <c r="AF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Z72" i="69"/>
  <c r="Z98" i="69"/>
  <c r="Z124" i="69"/>
  <c r="Z111" i="69"/>
  <c r="Z137" i="69"/>
  <c r="Z163" i="69"/>
  <c r="Z176" i="69"/>
  <c r="Z202" i="69"/>
  <c r="Z150" i="69"/>
  <c r="Z189"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B32" i="69"/>
  <c r="AB58" i="69"/>
  <c r="AB71" i="69"/>
  <c r="AB45" i="69"/>
  <c r="AB84" i="69"/>
  <c r="AB97" i="69"/>
  <c r="AB123" i="69"/>
  <c r="AB110" i="69"/>
  <c r="AB136" i="69"/>
  <c r="AB162" i="69"/>
  <c r="AB149" i="69"/>
  <c r="AB175" i="69"/>
  <c r="AB201" i="69"/>
  <c r="AB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E31" i="69"/>
  <c r="AE57" i="69"/>
  <c r="AE44" i="69"/>
  <c r="AE83" i="69"/>
  <c r="AE70" i="69"/>
  <c r="AE96" i="69"/>
  <c r="AE109" i="69"/>
  <c r="AE122" i="69"/>
  <c r="AE135" i="69"/>
  <c r="AE174" i="69"/>
  <c r="AE148" i="69"/>
  <c r="AE200" i="69"/>
  <c r="AE187" i="69"/>
  <c r="AE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BB29" i="69"/>
  <c r="BB55" i="69"/>
  <c r="BB68" i="69"/>
  <c r="BB42" i="69"/>
  <c r="BB81" i="69"/>
  <c r="BB107" i="69"/>
  <c r="BB94" i="69"/>
  <c r="BB120" i="69"/>
  <c r="BB133" i="69"/>
  <c r="BB159" i="69"/>
  <c r="BB146" i="69"/>
  <c r="BB198" i="69"/>
  <c r="BB172" i="69"/>
  <c r="BB185"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A29" i="69"/>
  <c r="AA55" i="69"/>
  <c r="AA42" i="69"/>
  <c r="AA81" i="69"/>
  <c r="AA107" i="69"/>
  <c r="AA94" i="69"/>
  <c r="AA68" i="69"/>
  <c r="AA120" i="69"/>
  <c r="AA133" i="69"/>
  <c r="AA172" i="69"/>
  <c r="AA146" i="69"/>
  <c r="AA198" i="69"/>
  <c r="AA185" i="69"/>
  <c r="AA159" i="69"/>
  <c r="AV67" i="69"/>
  <c r="AV106" i="69"/>
  <c r="AV93" i="69"/>
  <c r="AV119" i="69"/>
  <c r="AV132" i="69"/>
  <c r="AV145" i="69"/>
  <c r="AV158" i="69"/>
  <c r="AV171" i="69"/>
  <c r="AV197" i="69"/>
  <c r="AV184" i="69"/>
  <c r="AM67" i="69"/>
  <c r="AM93" i="69"/>
  <c r="AM119" i="69"/>
  <c r="AM106" i="69"/>
  <c r="AM132" i="69"/>
  <c r="AM158" i="69"/>
  <c r="AM145" i="69"/>
  <c r="AM171" i="69"/>
  <c r="AM184" i="69"/>
  <c r="AM197" i="69"/>
  <c r="AC28" i="69"/>
  <c r="AC41" i="69"/>
  <c r="AC54" i="69"/>
  <c r="AC80" i="69"/>
  <c r="AC67" i="69"/>
  <c r="AC106" i="69"/>
  <c r="AC93" i="69"/>
  <c r="AC119" i="69"/>
  <c r="AC132" i="69"/>
  <c r="AC145" i="69"/>
  <c r="AC171" i="69"/>
  <c r="AC158" i="69"/>
  <c r="AC197" i="69"/>
  <c r="AC184" i="69"/>
  <c r="AF208" i="69"/>
  <c r="AB206" i="69"/>
  <c r="BB203"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Y53" i="69"/>
  <c r="Y40" i="69"/>
  <c r="Y66" i="69"/>
  <c r="Y79" i="69"/>
  <c r="Y105" i="69"/>
  <c r="Y118" i="69"/>
  <c r="Y92" i="69"/>
  <c r="Y144" i="69"/>
  <c r="Y183" i="69"/>
  <c r="Y157" i="69"/>
  <c r="Y209" i="69"/>
  <c r="Y131" i="69"/>
  <c r="Y170" i="69"/>
  <c r="AT91" i="69"/>
  <c r="AT78" i="69"/>
  <c r="AT104" i="69"/>
  <c r="AT117" i="69"/>
  <c r="AT130" i="69"/>
  <c r="AT143" i="69"/>
  <c r="AT169" i="69"/>
  <c r="AT182" i="69"/>
  <c r="AT208" i="69"/>
  <c r="AT156" i="69"/>
  <c r="AK78" i="69"/>
  <c r="AK91" i="69"/>
  <c r="AK104" i="69"/>
  <c r="AK117" i="69"/>
  <c r="AK130" i="69"/>
  <c r="AK169" i="69"/>
  <c r="AK143" i="69"/>
  <c r="AK156" i="69"/>
  <c r="AK182" i="69"/>
  <c r="AK195" i="69"/>
  <c r="AK208" i="69"/>
  <c r="AA39" i="69"/>
  <c r="AA52" i="69"/>
  <c r="AA91" i="69"/>
  <c r="AA65" i="69"/>
  <c r="AA78" i="69"/>
  <c r="AA117" i="69"/>
  <c r="AA104" i="69"/>
  <c r="AA143" i="69"/>
  <c r="AA130" i="69"/>
  <c r="AA156" i="69"/>
  <c r="AA169" i="69"/>
  <c r="AA208" i="69"/>
  <c r="AA182" i="69"/>
  <c r="AA195"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D38" i="69"/>
  <c r="AD64" i="69"/>
  <c r="AD51" i="69"/>
  <c r="AD77" i="69"/>
  <c r="AD103" i="69"/>
  <c r="AD116" i="69"/>
  <c r="AD90" i="69"/>
  <c r="AD142" i="69"/>
  <c r="AD181" i="69"/>
  <c r="AD129" i="69"/>
  <c r="AD155" i="69"/>
  <c r="AD168" i="69"/>
  <c r="AD194"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74" i="69"/>
  <c r="AC100" i="69"/>
  <c r="AC113" i="69"/>
  <c r="AC126" i="69"/>
  <c r="AC139" i="69"/>
  <c r="AC165" i="69"/>
  <c r="AC152" i="69"/>
  <c r="AC191" i="69"/>
  <c r="AC178" i="69"/>
  <c r="AC204"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Y72" i="69"/>
  <c r="Y98" i="69"/>
  <c r="Y124" i="69"/>
  <c r="Y111" i="69"/>
  <c r="Y137" i="69"/>
  <c r="Y163" i="69"/>
  <c r="Y150" i="69"/>
  <c r="Y189" i="69"/>
  <c r="Y176" i="69"/>
  <c r="Y202"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70" i="69"/>
  <c r="AD96" i="69"/>
  <c r="AD122" i="69"/>
  <c r="AD109" i="69"/>
  <c r="AD135" i="69"/>
  <c r="AD161" i="69"/>
  <c r="AD174" i="69"/>
  <c r="AD200" i="69"/>
  <c r="AD187" i="69"/>
  <c r="AD148"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AF30" i="69"/>
  <c r="AF56" i="69"/>
  <c r="AF43" i="69"/>
  <c r="AF69" i="69"/>
  <c r="AF82" i="69"/>
  <c r="AF121" i="69"/>
  <c r="AF108" i="69"/>
  <c r="AF95" i="69"/>
  <c r="AF160" i="69"/>
  <c r="AF147" i="69"/>
  <c r="AF199" i="69"/>
  <c r="AF134" i="69"/>
  <c r="AF186" i="69"/>
  <c r="AF173"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B28" i="69"/>
  <c r="AB54" i="69"/>
  <c r="AB41" i="69"/>
  <c r="AB67" i="69"/>
  <c r="AB80" i="69"/>
  <c r="AB106" i="69"/>
  <c r="AB119" i="69"/>
  <c r="AB93" i="69"/>
  <c r="AB145" i="69"/>
  <c r="AB158" i="69"/>
  <c r="AB132" i="69"/>
  <c r="AB197" i="69"/>
  <c r="AB184" i="69"/>
  <c r="AB171" i="69"/>
  <c r="BB40" i="69"/>
  <c r="BB66" i="69"/>
  <c r="BB157" i="69"/>
  <c r="BB14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D40" i="69"/>
  <c r="AD53" i="69"/>
  <c r="AD66" i="69"/>
  <c r="AD105" i="69"/>
  <c r="AD92" i="69"/>
  <c r="AD79" i="69"/>
  <c r="AD118" i="69"/>
  <c r="AD131" i="69"/>
  <c r="AD157" i="69"/>
  <c r="AD144" i="69"/>
  <c r="AD170" i="69"/>
  <c r="AD196" i="69"/>
  <c r="AD183" i="69"/>
  <c r="AD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B39" i="69"/>
  <c r="AB52" i="69"/>
  <c r="AB65" i="69"/>
  <c r="AB104" i="69"/>
  <c r="AB78" i="69"/>
  <c r="AB91" i="69"/>
  <c r="AB117" i="69"/>
  <c r="AB143" i="69"/>
  <c r="AB130" i="69"/>
  <c r="AB156" i="69"/>
  <c r="AB169" i="69"/>
  <c r="AB182" i="69"/>
  <c r="AB195" i="69"/>
  <c r="AB208"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Z38" i="69"/>
  <c r="Z51" i="69"/>
  <c r="Z64" i="69"/>
  <c r="Z90" i="69"/>
  <c r="Z103" i="69"/>
  <c r="Z77" i="69"/>
  <c r="Z116" i="69"/>
  <c r="Z142" i="69"/>
  <c r="Z129" i="69"/>
  <c r="Z155" i="69"/>
  <c r="Z168" i="69"/>
  <c r="Z194" i="69"/>
  <c r="Z181" i="69"/>
  <c r="Z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F37" i="69"/>
  <c r="AF50" i="69"/>
  <c r="AF63" i="69"/>
  <c r="AF89" i="69"/>
  <c r="AF76" i="69"/>
  <c r="AF102" i="69"/>
  <c r="AF115" i="69"/>
  <c r="AF141" i="69"/>
  <c r="AF128" i="69"/>
  <c r="AF154" i="69"/>
  <c r="AF167" i="69"/>
  <c r="AF193" i="69"/>
  <c r="AF180" i="69"/>
  <c r="AF206" i="69"/>
  <c r="BB114" i="69"/>
  <c r="BB140"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B35" i="69"/>
  <c r="AB48" i="69"/>
  <c r="AB61" i="69"/>
  <c r="AB74" i="69"/>
  <c r="AB100" i="69"/>
  <c r="AB87" i="69"/>
  <c r="AB113" i="69"/>
  <c r="AB139" i="69"/>
  <c r="AB126" i="69"/>
  <c r="AB152" i="69"/>
  <c r="AB165" i="69"/>
  <c r="AB191" i="69"/>
  <c r="AB178" i="69"/>
  <c r="AB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F33" i="69"/>
  <c r="AF46" i="69"/>
  <c r="AF59" i="69"/>
  <c r="AF85" i="69"/>
  <c r="AF98" i="69"/>
  <c r="AF72" i="69"/>
  <c r="AF111" i="69"/>
  <c r="AF124" i="69"/>
  <c r="AF137" i="69"/>
  <c r="AF150" i="69"/>
  <c r="AF176" i="69"/>
  <c r="AF163" i="69"/>
  <c r="AF189" i="69"/>
  <c r="AF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B31" i="69"/>
  <c r="AB44" i="69"/>
  <c r="AB70" i="69"/>
  <c r="AB57" i="69"/>
  <c r="AB83" i="69"/>
  <c r="AB96" i="69"/>
  <c r="AB109" i="69"/>
  <c r="AB135" i="69"/>
  <c r="AB122" i="69"/>
  <c r="AB148" i="69"/>
  <c r="AB174" i="69"/>
  <c r="AB161" i="69"/>
  <c r="AB187" i="69"/>
  <c r="AB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Z43" i="69"/>
  <c r="Z30" i="69"/>
  <c r="Z69" i="69"/>
  <c r="Z82" i="69"/>
  <c r="Z56" i="69"/>
  <c r="Z95" i="69"/>
  <c r="Z108" i="69"/>
  <c r="Z134" i="69"/>
  <c r="Z121" i="69"/>
  <c r="Z147" i="69"/>
  <c r="Z173" i="69"/>
  <c r="Z160" i="69"/>
  <c r="Z186" i="69"/>
  <c r="Z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F29" i="69"/>
  <c r="AF55" i="69"/>
  <c r="AF42" i="69"/>
  <c r="AF68" i="69"/>
  <c r="AF94" i="69"/>
  <c r="AF81" i="69"/>
  <c r="AF107" i="69"/>
  <c r="AF120" i="69"/>
  <c r="AF133" i="69"/>
  <c r="AF172" i="69"/>
  <c r="AF159" i="69"/>
  <c r="AF185" i="69"/>
  <c r="AF146" i="69"/>
  <c r="AF198" i="69"/>
  <c r="BB28" i="69"/>
  <c r="BB41" i="69"/>
  <c r="BB119" i="69"/>
  <c r="BB145"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AE195" i="69"/>
  <c r="AC194" i="69"/>
  <c r="AA193"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39" i="69"/>
  <c r="AF313" i="69"/>
  <c r="AF365" i="69"/>
  <c r="AF352" i="69"/>
  <c r="AF378" i="69"/>
  <c r="AF326" i="69"/>
  <c r="AF391" i="69"/>
  <c r="AR337" i="69"/>
  <c r="AR363" i="69"/>
  <c r="AR350" i="69"/>
  <c r="AR376" i="69"/>
  <c r="AR311" i="69"/>
  <c r="AR324" i="69"/>
  <c r="AP310" i="69"/>
  <c r="AP323" i="69"/>
  <c r="AP336" i="69"/>
  <c r="AP362" i="69"/>
  <c r="AP349" i="69"/>
  <c r="AP375" i="69"/>
  <c r="AP388" i="69"/>
  <c r="AN322" i="69"/>
  <c r="AN335" i="69"/>
  <c r="AN309" i="69"/>
  <c r="AN348" i="69"/>
  <c r="AN361" i="69"/>
  <c r="AN374" i="69"/>
  <c r="AD321" i="69"/>
  <c r="AD334" i="69"/>
  <c r="AD308" i="69"/>
  <c r="AD347" i="69"/>
  <c r="AD360" i="69"/>
  <c r="AD373" i="69"/>
  <c r="AD386" i="69"/>
  <c r="AX319" i="69"/>
  <c r="AX332" i="69"/>
  <c r="AX345" i="69"/>
  <c r="AX358" i="69"/>
  <c r="AX306" i="69"/>
  <c r="AX371" i="69"/>
  <c r="AX384" i="69"/>
  <c r="AN318" i="69"/>
  <c r="AN331" i="69"/>
  <c r="AN344" i="69"/>
  <c r="AN357" i="69"/>
  <c r="AN305" i="69"/>
  <c r="AN383" i="69"/>
  <c r="AD317" i="69"/>
  <c r="AD330" i="69"/>
  <c r="AD343" i="69"/>
  <c r="AD356" i="69"/>
  <c r="AD304" i="69"/>
  <c r="AD382" i="69"/>
  <c r="AB303" i="69"/>
  <c r="AB316" i="69"/>
  <c r="AB329" i="69"/>
  <c r="AB342" i="69"/>
  <c r="AB355" i="69"/>
  <c r="AB368" i="69"/>
  <c r="AB394" i="69"/>
  <c r="K324" i="69"/>
  <c r="K233" i="69"/>
  <c r="K298" i="69"/>
  <c r="K337" i="69"/>
  <c r="K402" i="69"/>
  <c r="K285" i="69"/>
  <c r="K376" i="69"/>
  <c r="K259" i="69"/>
  <c r="K389" i="69"/>
  <c r="K311" i="69"/>
  <c r="AR389" i="69"/>
  <c r="K350" i="69"/>
  <c r="AD369"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242" i="69"/>
  <c r="Y268" i="69"/>
  <c r="Y281" i="69"/>
  <c r="Y255" i="69"/>
  <c r="Y320" i="69"/>
  <c r="Y333" i="69"/>
  <c r="Y294" i="69"/>
  <c r="Y307" i="69"/>
  <c r="Y372" i="69"/>
  <c r="Y359" i="69"/>
  <c r="Y385" i="69"/>
  <c r="Y346"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F322" i="69"/>
  <c r="AF335" i="69"/>
  <c r="AF309" i="69"/>
  <c r="AF348" i="69"/>
  <c r="AF361" i="69"/>
  <c r="AF374" i="69"/>
  <c r="AL321" i="69"/>
  <c r="AL334" i="69"/>
  <c r="AL308" i="69"/>
  <c r="AL347" i="69"/>
  <c r="AL360" i="69"/>
  <c r="AL386" i="69"/>
  <c r="AB320" i="69"/>
  <c r="AB333" i="69"/>
  <c r="AB346" i="69"/>
  <c r="AB359" i="69"/>
  <c r="AB307" i="69"/>
  <c r="AB372" i="69"/>
  <c r="AB385" i="69"/>
  <c r="Z319" i="69"/>
  <c r="Z332" i="69"/>
  <c r="Z345" i="69"/>
  <c r="Z358" i="69"/>
  <c r="Z306" i="69"/>
  <c r="Z384"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AB311" i="69"/>
  <c r="AB324" i="69"/>
  <c r="AB337" i="69"/>
  <c r="AB363" i="69"/>
  <c r="AB350" i="69"/>
  <c r="AB376" i="69"/>
  <c r="AB389"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F387" i="69"/>
  <c r="AJ381" i="69"/>
  <c r="AW374" i="69"/>
  <c r="AT371" i="69"/>
  <c r="AK371" i="69"/>
  <c r="Z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18" i="69"/>
  <c r="AF331" i="69"/>
  <c r="AF344" i="69"/>
  <c r="AF357" i="69"/>
  <c r="AF383" i="69"/>
  <c r="AF370" i="69"/>
  <c r="AF305"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C292" i="69"/>
  <c r="AC240" i="69"/>
  <c r="AC266" i="69"/>
  <c r="AC253" i="69"/>
  <c r="AC227" i="69"/>
  <c r="AC318" i="69"/>
  <c r="AC331" i="69"/>
  <c r="AC305" i="69"/>
  <c r="AC344"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AC383"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236" i="69"/>
  <c r="AF275" i="69"/>
  <c r="AF262" i="69"/>
  <c r="AF288" i="69"/>
  <c r="AF301" i="69"/>
  <c r="AJ271" i="69"/>
  <c r="AJ284" i="69"/>
  <c r="AJ245" i="69"/>
  <c r="AJ258" i="69"/>
  <c r="AB230" i="69"/>
  <c r="AB295" i="69"/>
  <c r="AB243" i="69"/>
  <c r="AB256" i="69"/>
  <c r="AB269" i="69"/>
  <c r="AB282"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85"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A261" i="69"/>
  <c r="AA235" i="69"/>
  <c r="AA248"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AC281"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F248" i="69"/>
  <c r="AF300" i="69"/>
  <c r="AF235"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59" i="69"/>
  <c r="AB246" i="69"/>
  <c r="AB298" i="69"/>
  <c r="AB233"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AF257" i="69"/>
  <c r="AF244" i="69"/>
  <c r="AF296" i="69"/>
  <c r="AF231" i="69"/>
  <c r="BB256" i="69"/>
  <c r="BB243" i="69"/>
  <c r="BB295" i="69"/>
  <c r="BB230" i="69"/>
  <c r="AT256" i="69"/>
  <c r="AT243" i="69"/>
  <c r="AT295" i="69"/>
  <c r="AT230" i="69"/>
  <c r="AL256" i="69"/>
  <c r="AL243" i="69"/>
  <c r="AL295" i="69"/>
  <c r="AL230" i="69"/>
  <c r="AD256" i="69"/>
  <c r="AD243" i="69"/>
  <c r="AD295" i="69"/>
  <c r="AD230" i="69"/>
  <c r="AD282"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54" i="69"/>
  <c r="Z241" i="69"/>
  <c r="Z293" i="69"/>
  <c r="Z228" i="69"/>
  <c r="Z280" i="69"/>
  <c r="AV253" i="69"/>
  <c r="AV240" i="69"/>
  <c r="AV292" i="69"/>
  <c r="AV227" i="69"/>
  <c r="AV279" i="69"/>
  <c r="AN253" i="69"/>
  <c r="AN240" i="69"/>
  <c r="AN292" i="69"/>
  <c r="AN227" i="69"/>
  <c r="AN279" i="69"/>
  <c r="AF253" i="69"/>
  <c r="AF240" i="69"/>
  <c r="AF292" i="69"/>
  <c r="AF227" i="69"/>
  <c r="AF279" i="69"/>
  <c r="BB252" i="69"/>
  <c r="BB239" i="69"/>
  <c r="BB291" i="69"/>
  <c r="BB226" i="69"/>
  <c r="BB278" i="69"/>
  <c r="AT252" i="69"/>
  <c r="AT239" i="69"/>
  <c r="AT291" i="69"/>
  <c r="AT226" i="69"/>
  <c r="AT278" i="69"/>
  <c r="AL252" i="69"/>
  <c r="AL239" i="69"/>
  <c r="AL291" i="69"/>
  <c r="AL226" i="69"/>
  <c r="AL278" i="69"/>
  <c r="AD252" i="69"/>
  <c r="AD239" i="69"/>
  <c r="AD291" i="69"/>
  <c r="AD226" i="69"/>
  <c r="AD278"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F287" i="69"/>
  <c r="BB286" i="69"/>
  <c r="AT286" i="69"/>
  <c r="AL286" i="69"/>
  <c r="AD286" i="69"/>
  <c r="AZ285" i="69"/>
  <c r="AR285" i="69"/>
  <c r="AJ285" i="69"/>
  <c r="AB285" i="69"/>
  <c r="AX284" i="69"/>
  <c r="AP284" i="69"/>
  <c r="AH284" i="69"/>
  <c r="Z284" i="69"/>
  <c r="AV283" i="69"/>
  <c r="AN283" i="69"/>
  <c r="AF283" i="69"/>
  <c r="BB282" i="69"/>
  <c r="AT282" i="69"/>
  <c r="AL282" i="69"/>
  <c r="AZ276" i="69"/>
  <c r="AR276" i="69"/>
  <c r="AJ276" i="69"/>
  <c r="AB276" i="69"/>
  <c r="AX275" i="69"/>
  <c r="AP275" i="69"/>
  <c r="AH275" i="69"/>
  <c r="Z275" i="69"/>
  <c r="AV274" i="69"/>
  <c r="AN274" i="69"/>
  <c r="AF274" i="69"/>
  <c r="BB273" i="69"/>
  <c r="AT273" i="69"/>
  <c r="AL273" i="69"/>
  <c r="AD273" i="69"/>
  <c r="AZ272" i="69"/>
  <c r="AR272" i="69"/>
  <c r="AJ272" i="69"/>
  <c r="AB272" i="69"/>
  <c r="AX271" i="69"/>
  <c r="AP271" i="69"/>
  <c r="AH271" i="69"/>
  <c r="Z271" i="69"/>
  <c r="AV270" i="69"/>
  <c r="AN270" i="69"/>
  <c r="AF270" i="69"/>
  <c r="BB269" i="69"/>
  <c r="AT269" i="69"/>
  <c r="AL269" i="69"/>
  <c r="AD269" i="69"/>
  <c r="AZ268" i="69"/>
  <c r="AR268" i="69"/>
  <c r="AJ268" i="69"/>
  <c r="AB268" i="69"/>
  <c r="AX267" i="69"/>
  <c r="AP267" i="69"/>
  <c r="AH267" i="69"/>
  <c r="Z267" i="69"/>
  <c r="AV266" i="69"/>
  <c r="AN266" i="69"/>
  <c r="AF266" i="69"/>
  <c r="BB265" i="69"/>
  <c r="AT265" i="69"/>
  <c r="AL265" i="69"/>
  <c r="AD265" i="69"/>
  <c r="AZ264" i="69"/>
  <c r="AR264" i="69"/>
  <c r="AJ264" i="69"/>
  <c r="AB264" i="69"/>
  <c r="AV66" i="69"/>
  <c r="AV53" i="69"/>
  <c r="AV40" i="69"/>
  <c r="AN66" i="69"/>
  <c r="AN53" i="69"/>
  <c r="AN40" i="69"/>
  <c r="AF66" i="69"/>
  <c r="AF53" i="69"/>
  <c r="AF40" i="69"/>
  <c r="AT65" i="69"/>
  <c r="AT52" i="69"/>
  <c r="AT39" i="69"/>
  <c r="AL65" i="69"/>
  <c r="AL52" i="69"/>
  <c r="AL39" i="69"/>
  <c r="AD65" i="69"/>
  <c r="AD52" i="69"/>
  <c r="AD39" i="69"/>
  <c r="AZ64" i="69"/>
  <c r="AZ51" i="69"/>
  <c r="AZ38" i="69"/>
  <c r="AR64" i="69"/>
  <c r="AR51" i="69"/>
  <c r="AR38" i="69"/>
  <c r="AJ64" i="69"/>
  <c r="AJ51" i="69"/>
  <c r="AJ38" i="69"/>
  <c r="AB64" i="69"/>
  <c r="AB51" i="69"/>
  <c r="AB38" i="69"/>
  <c r="AX63" i="69"/>
  <c r="AX50" i="69"/>
  <c r="AX37" i="69"/>
  <c r="AP63" i="69"/>
  <c r="AP50" i="69"/>
  <c r="AP37" i="69"/>
  <c r="AH63" i="69"/>
  <c r="AH50" i="69"/>
  <c r="AH37" i="69"/>
  <c r="Z63" i="69"/>
  <c r="Z50" i="69"/>
  <c r="Z37" i="69"/>
  <c r="AV62" i="69"/>
  <c r="AV49" i="69"/>
  <c r="AV36" i="69"/>
  <c r="AN62" i="69"/>
  <c r="AN49" i="69"/>
  <c r="AN36" i="69"/>
  <c r="AF62" i="69"/>
  <c r="AF49" i="69"/>
  <c r="AF36" i="69"/>
  <c r="AT61" i="69"/>
  <c r="AT48" i="69"/>
  <c r="AT35" i="69"/>
  <c r="AL61" i="69"/>
  <c r="AL48" i="69"/>
  <c r="AL35" i="69"/>
  <c r="AD61" i="69"/>
  <c r="AD48" i="69"/>
  <c r="AD35" i="69"/>
  <c r="AZ60" i="69"/>
  <c r="AZ47" i="69"/>
  <c r="AZ34" i="69"/>
  <c r="AR60" i="69"/>
  <c r="AR47" i="69"/>
  <c r="AR34" i="69"/>
  <c r="AJ60" i="69"/>
  <c r="AJ47" i="69"/>
  <c r="AJ34" i="69"/>
  <c r="AB60" i="69"/>
  <c r="AB47" i="69"/>
  <c r="AB34" i="69"/>
  <c r="AX59" i="69"/>
  <c r="AX46" i="69"/>
  <c r="AX33" i="69"/>
  <c r="AP59" i="69"/>
  <c r="AP46" i="69"/>
  <c r="AP33" i="69"/>
  <c r="AH59" i="69"/>
  <c r="AH46" i="69"/>
  <c r="AH33" i="69"/>
  <c r="Z59" i="69"/>
  <c r="Z46" i="69"/>
  <c r="Z33" i="69"/>
  <c r="AV58" i="69"/>
  <c r="AV45" i="69"/>
  <c r="AV32" i="69"/>
  <c r="AN58" i="69"/>
  <c r="AN45" i="69"/>
  <c r="AN32" i="69"/>
  <c r="AF58" i="69"/>
  <c r="AF45" i="69"/>
  <c r="AF32" i="69"/>
  <c r="AT57" i="69"/>
  <c r="AT44" i="69"/>
  <c r="AT31" i="69"/>
  <c r="AL57" i="69"/>
  <c r="AL44" i="69"/>
  <c r="AL31" i="69"/>
  <c r="AD57" i="69"/>
  <c r="AD44" i="69"/>
  <c r="AD31" i="69"/>
  <c r="AZ56" i="69"/>
  <c r="AZ43" i="69"/>
  <c r="AZ30" i="69"/>
  <c r="AR56" i="69"/>
  <c r="AR43" i="69"/>
  <c r="AR30" i="69"/>
  <c r="AJ56" i="69"/>
  <c r="AJ43" i="69"/>
  <c r="AJ30" i="69"/>
  <c r="AB56" i="69"/>
  <c r="AB43" i="69"/>
  <c r="AB30" i="69"/>
  <c r="AX55" i="69"/>
  <c r="AX42" i="69"/>
  <c r="AX29" i="69"/>
  <c r="AP55" i="69"/>
  <c r="AP42" i="69"/>
  <c r="AP29" i="69"/>
  <c r="AH55" i="69"/>
  <c r="AH42" i="69"/>
  <c r="AH29" i="69"/>
  <c r="Z55" i="69"/>
  <c r="Z42" i="69"/>
  <c r="Z29" i="69"/>
  <c r="AV54" i="69"/>
  <c r="AV41" i="69"/>
  <c r="AV28" i="69"/>
  <c r="AN54" i="69"/>
  <c r="AN41" i="69"/>
  <c r="AN28" i="69"/>
  <c r="AF54" i="69"/>
  <c r="AF41" i="69"/>
  <c r="AF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Y63" i="69"/>
  <c r="Y50" i="69"/>
  <c r="Y37" i="69"/>
  <c r="Y89" i="69"/>
  <c r="AU62" i="69"/>
  <c r="AU49" i="69"/>
  <c r="AU36" i="69"/>
  <c r="AU88" i="69"/>
  <c r="AM62" i="69"/>
  <c r="AM49" i="69"/>
  <c r="AM36" i="69"/>
  <c r="AM88" i="69"/>
  <c r="AE62" i="69"/>
  <c r="AE49" i="69"/>
  <c r="AE36" i="69"/>
  <c r="AE88" i="69"/>
  <c r="BA61" i="69"/>
  <c r="BA48" i="69"/>
  <c r="BA35" i="69"/>
  <c r="BA87" i="69"/>
  <c r="AS61" i="69"/>
  <c r="AS48" i="69"/>
  <c r="AS35" i="69"/>
  <c r="AS87" i="69"/>
  <c r="AK61" i="69"/>
  <c r="AK48" i="69"/>
  <c r="AK35" i="69"/>
  <c r="AK87" i="69"/>
  <c r="AC61" i="69"/>
  <c r="AC48" i="69"/>
  <c r="AC35" i="69"/>
  <c r="AC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Y59" i="69"/>
  <c r="Y46" i="69"/>
  <c r="Y33" i="69"/>
  <c r="Y85" i="69"/>
  <c r="AU58" i="69"/>
  <c r="AU45" i="69"/>
  <c r="AU32" i="69"/>
  <c r="AU84" i="69"/>
  <c r="AM58" i="69"/>
  <c r="AM45" i="69"/>
  <c r="AM32" i="69"/>
  <c r="AM84" i="69"/>
  <c r="AE58" i="69"/>
  <c r="AE45" i="69"/>
  <c r="AE32" i="69"/>
  <c r="AE84" i="69"/>
  <c r="BA57" i="69"/>
  <c r="BA44" i="69"/>
  <c r="BA31" i="69"/>
  <c r="BA83" i="69"/>
  <c r="AS57" i="69"/>
  <c r="AS44" i="69"/>
  <c r="AS31" i="69"/>
  <c r="AS83" i="69"/>
  <c r="AK57" i="69"/>
  <c r="AK44" i="69"/>
  <c r="AK31" i="69"/>
  <c r="AK83" i="69"/>
  <c r="AC57" i="69"/>
  <c r="AC44" i="69"/>
  <c r="AC31" i="69"/>
  <c r="AC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Y55" i="69"/>
  <c r="Y42" i="69"/>
  <c r="Y29" i="69"/>
  <c r="Y81" i="69"/>
  <c r="AU54" i="69"/>
  <c r="AU41" i="69"/>
  <c r="AU28" i="69"/>
  <c r="AU80" i="69"/>
  <c r="AM54" i="69"/>
  <c r="AM41" i="69"/>
  <c r="AM28" i="69"/>
  <c r="AM80" i="69"/>
  <c r="AE54" i="69"/>
  <c r="AE41" i="69"/>
  <c r="AE28" i="69"/>
  <c r="AE80" i="69"/>
  <c r="AN88" i="69"/>
  <c r="AJ86" i="69"/>
  <c r="AF84" i="69"/>
  <c r="AB82" i="69"/>
  <c r="AV88" i="69"/>
  <c r="AR86" i="69"/>
  <c r="AN84" i="69"/>
  <c r="AJ82" i="69"/>
  <c r="AH89" i="69"/>
  <c r="AD87" i="69"/>
  <c r="Z85" i="69"/>
  <c r="AZ82" i="69"/>
  <c r="AV80" i="69"/>
  <c r="AP89" i="69"/>
  <c r="AL87" i="69"/>
  <c r="AH85" i="69"/>
  <c r="AD83"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G96" i="49" l="1"/>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F96" i="49"/>
  <c r="Y96" i="49"/>
  <c r="AH85" i="49"/>
  <c r="AQ30" i="49"/>
  <c r="AZ796" i="69"/>
  <c r="AJ36" i="49"/>
  <c r="AJ32" i="49"/>
  <c r="AR29" i="49"/>
  <c r="AZ31" i="49"/>
  <c r="AV30" i="49"/>
  <c r="AW30" i="49"/>
  <c r="AH36" i="49"/>
  <c r="AR38" i="49"/>
  <c r="AP37" i="49"/>
  <c r="AJ39" i="49"/>
  <c r="AG33" i="49"/>
  <c r="AN39" i="49"/>
  <c r="AR757" i="69"/>
  <c r="AZ653" i="69"/>
  <c r="AB640" i="69"/>
  <c r="AB731" i="69"/>
  <c r="AB627" i="69"/>
  <c r="AB744" i="69"/>
  <c r="AB653" i="69"/>
  <c r="AB85" i="49" s="1"/>
  <c r="AB757" i="69"/>
  <c r="AB666" i="69"/>
  <c r="AB796" i="69"/>
  <c r="AB679" i="69"/>
  <c r="AB770" i="69"/>
  <c r="AB692" i="69"/>
  <c r="AB705" i="69"/>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734" i="69"/>
  <c r="AX786" i="69"/>
  <c r="AX630" i="69"/>
  <c r="AX83" i="49" s="1"/>
  <c r="AX760" i="69"/>
  <c r="AX656" i="69"/>
  <c r="AX85" i="49" s="1"/>
  <c r="AX747" i="69"/>
  <c r="AX669" i="69"/>
  <c r="AX773" i="69"/>
  <c r="AX695" i="69"/>
  <c r="AX682" i="69"/>
  <c r="AX708" i="69"/>
  <c r="AX89" i="49" s="1"/>
  <c r="AZ800" i="69"/>
  <c r="AZ709" i="69"/>
  <c r="AZ89" i="49" s="1"/>
  <c r="AZ631" i="69"/>
  <c r="AZ735" i="69"/>
  <c r="AZ787" i="69"/>
  <c r="AZ657" i="69"/>
  <c r="AZ761" i="69"/>
  <c r="AZ748" i="69"/>
  <c r="AZ644" i="69"/>
  <c r="AZ774" i="69"/>
  <c r="AZ94" i="49" s="1"/>
  <c r="AZ670" i="69"/>
  <c r="AZ696" i="69"/>
  <c r="AZ683" i="69"/>
  <c r="AF672" i="69"/>
  <c r="AF776" i="69"/>
  <c r="AF633" i="69"/>
  <c r="AF83" i="49" s="1"/>
  <c r="AF750" i="69"/>
  <c r="AF685" i="69"/>
  <c r="AF87" i="49" s="1"/>
  <c r="AF698" i="69"/>
  <c r="AF711" i="69"/>
  <c r="AF737" i="69"/>
  <c r="AF646" i="69"/>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95" i="49" s="1"/>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89" i="49" s="1"/>
  <c r="Z651" i="69"/>
  <c r="Z84" i="49" s="1"/>
  <c r="Z755" i="69"/>
  <c r="Z677" i="69"/>
  <c r="Z86" i="49" s="1"/>
  <c r="Z781" i="69"/>
  <c r="Z690" i="69"/>
  <c r="Z703" i="69"/>
  <c r="Z729" i="69"/>
  <c r="AB730" i="69"/>
  <c r="AB639" i="69"/>
  <c r="AB83" i="49" s="1"/>
  <c r="AB769" i="69"/>
  <c r="AB665" i="69"/>
  <c r="AB743" i="69"/>
  <c r="AB652" i="69"/>
  <c r="AB756" i="69"/>
  <c r="AB678" i="69"/>
  <c r="AB782" i="69"/>
  <c r="AB691" i="69"/>
  <c r="AB87" i="49" s="1"/>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627" i="69"/>
  <c r="AJ757" i="69"/>
  <c r="AJ653" i="69"/>
  <c r="AJ796" i="69"/>
  <c r="AJ783" i="69"/>
  <c r="AJ666" i="69"/>
  <c r="AJ770" i="69"/>
  <c r="AJ679" i="69"/>
  <c r="AJ692" i="69"/>
  <c r="AH34" i="49"/>
  <c r="AZ38" i="49"/>
  <c r="AR41" i="49"/>
  <c r="AP36" i="49"/>
  <c r="AP34" i="49"/>
  <c r="AX84" i="49"/>
  <c r="AD86" i="49"/>
  <c r="AW85" i="49"/>
  <c r="AU756" i="69"/>
  <c r="AU92" i="49" s="1"/>
  <c r="AA395" i="69"/>
  <c r="AA265" i="69"/>
  <c r="AA304" i="69"/>
  <c r="AA291" i="69"/>
  <c r="AA317" i="69"/>
  <c r="AA226" i="69"/>
  <c r="AA29" i="49" s="1"/>
  <c r="AA239" i="69"/>
  <c r="AA30" i="49" s="1"/>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29" i="49" s="1"/>
  <c r="AD400" i="69"/>
  <c r="AD244" i="69"/>
  <c r="AD30" i="49" s="1"/>
  <c r="AD270" i="69"/>
  <c r="AD283" i="69"/>
  <c r="AD296" i="69"/>
  <c r="AD335" i="69"/>
  <c r="AD257" i="69"/>
  <c r="AD322" i="69"/>
  <c r="AD361" i="69"/>
  <c r="AD374" i="69"/>
  <c r="AD387" i="69"/>
  <c r="AD309" i="69"/>
  <c r="AD348" i="69"/>
  <c r="AB234" i="69"/>
  <c r="AB403" i="69"/>
  <c r="AB247" i="69"/>
  <c r="AB30" i="49" s="1"/>
  <c r="AB273" i="69"/>
  <c r="AB32" i="49" s="1"/>
  <c r="AB299" i="69"/>
  <c r="AB34" i="49" s="1"/>
  <c r="AB338" i="69"/>
  <c r="AB260" i="69"/>
  <c r="AB31" i="49" s="1"/>
  <c r="AB312" i="69"/>
  <c r="AB325" i="69"/>
  <c r="AB286" i="69"/>
  <c r="AB33" i="49" s="1"/>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D31" i="49"/>
  <c r="AR783" i="69"/>
  <c r="AR640" i="69"/>
  <c r="AR84" i="49" s="1"/>
  <c r="AR731" i="69"/>
  <c r="AR679" i="69"/>
  <c r="AH33" i="49"/>
  <c r="AH30" i="49"/>
  <c r="AZ37" i="49"/>
  <c r="AH40" i="49"/>
  <c r="AR40" i="49"/>
  <c r="Z38" i="49"/>
  <c r="AP35" i="49"/>
  <c r="AL95" i="49"/>
  <c r="AJ90" i="49"/>
  <c r="AR85" i="49"/>
  <c r="AD94" i="49"/>
  <c r="AL86" i="49"/>
  <c r="AF91" i="49"/>
  <c r="AN87" i="49"/>
  <c r="Z88" i="49"/>
  <c r="AB94" i="49"/>
  <c r="AR770" i="69"/>
  <c r="AR666" i="69"/>
  <c r="AF92" i="4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B89" i="49"/>
  <c r="AJ94" i="49"/>
  <c r="AJ85" i="49"/>
  <c r="AN91" i="49"/>
  <c r="AR744" i="69"/>
  <c r="AZ718" i="69"/>
  <c r="AC699" i="69"/>
  <c r="AC634" i="69"/>
  <c r="AC738" i="69"/>
  <c r="AC647" i="69"/>
  <c r="AC764" i="69"/>
  <c r="AC93" i="49" s="1"/>
  <c r="AC673" i="69"/>
  <c r="AC751" i="69"/>
  <c r="AC686" i="69"/>
  <c r="AC777" i="69"/>
  <c r="AC660" i="69"/>
  <c r="AC85" i="49" s="1"/>
  <c r="AC790" i="69"/>
  <c r="AC725" i="69"/>
  <c r="AC90" i="49" s="1"/>
  <c r="AE713" i="69"/>
  <c r="AE804" i="69"/>
  <c r="AE648" i="69"/>
  <c r="AE739" i="69"/>
  <c r="AE635" i="69"/>
  <c r="AE83" i="49" s="1"/>
  <c r="AE765" i="69"/>
  <c r="AE687" i="69"/>
  <c r="AE87" i="49" s="1"/>
  <c r="AE752" i="69"/>
  <c r="AE92" i="49" s="1"/>
  <c r="AE674" i="69"/>
  <c r="AE86" i="49" s="1"/>
  <c r="AE791" i="69"/>
  <c r="AE661" i="69"/>
  <c r="AE700" i="69"/>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C89" i="49"/>
  <c r="AG88" i="49"/>
  <c r="AW91" i="49"/>
  <c r="AK95" i="49"/>
  <c r="AC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35" i="49" s="1"/>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37" i="49" s="1"/>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40" i="49" s="1"/>
  <c r="AF336" i="69"/>
  <c r="AF37" i="49" s="1"/>
  <c r="AF349" i="69"/>
  <c r="AF362" i="69"/>
  <c r="AF39" i="49" s="1"/>
  <c r="AD404" i="69"/>
  <c r="AD274" i="69"/>
  <c r="AD313" i="69"/>
  <c r="AD326" i="69"/>
  <c r="AD36" i="49" s="1"/>
  <c r="AD287" i="69"/>
  <c r="AD300" i="69"/>
  <c r="AD34" i="49" s="1"/>
  <c r="AD378" i="69"/>
  <c r="AD339" i="69"/>
  <c r="AD37" i="49" s="1"/>
  <c r="AD352" i="69"/>
  <c r="AD365" i="69"/>
  <c r="AD391" i="69"/>
  <c r="AP30" i="49"/>
  <c r="AN35" i="49"/>
  <c r="AL91" i="49"/>
  <c r="BB95" i="49"/>
  <c r="AV91" i="49"/>
  <c r="AD95"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 i="49" s="1"/>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42" i="49" s="1"/>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33" i="49" s="1"/>
  <c r="AE232" i="69"/>
  <c r="AE29" i="49" s="1"/>
  <c r="AE336" i="69"/>
  <c r="AE258" i="69"/>
  <c r="AE323" i="69"/>
  <c r="AE375" i="69"/>
  <c r="AE349" i="69"/>
  <c r="AE362" i="69"/>
  <c r="AE388" i="69"/>
  <c r="AT29" i="49"/>
  <c r="AP29" i="49"/>
  <c r="BA240" i="69"/>
  <c r="BA396" i="69"/>
  <c r="BA253" i="69"/>
  <c r="BA318" i="69"/>
  <c r="BA331" i="69"/>
  <c r="BA37" i="49" s="1"/>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42" i="49" s="1"/>
  <c r="AB334" i="69"/>
  <c r="AB37" i="49" s="1"/>
  <c r="AB308" i="69"/>
  <c r="AB35" i="49" s="1"/>
  <c r="AB321" i="69"/>
  <c r="AB36" i="49" s="1"/>
  <c r="AB347" i="69"/>
  <c r="AB386" i="69"/>
  <c r="AB41" i="49" s="1"/>
  <c r="AB373" i="69"/>
  <c r="AB40" i="49" s="1"/>
  <c r="AB360" i="69"/>
  <c r="AB39" i="49" s="1"/>
  <c r="AV401" i="69"/>
  <c r="AV42" i="49" s="1"/>
  <c r="AV388" i="69"/>
  <c r="AV41" i="49" s="1"/>
  <c r="AV362" i="69"/>
  <c r="AV39" i="49" s="1"/>
  <c r="AV349" i="69"/>
  <c r="AV38" i="49" s="1"/>
  <c r="AV375" i="69"/>
  <c r="AV40" i="49" s="1"/>
  <c r="AT391" i="69"/>
  <c r="AT404" i="69"/>
  <c r="AT42" i="49" s="1"/>
  <c r="AQ230" i="69"/>
  <c r="AQ29" i="49" s="1"/>
  <c r="AQ399" i="69"/>
  <c r="AQ295" i="69"/>
  <c r="AQ34" i="49" s="1"/>
  <c r="AQ334" i="69"/>
  <c r="AQ37" i="49" s="1"/>
  <c r="AQ269" i="69"/>
  <c r="AQ32" i="49" s="1"/>
  <c r="AQ282" i="69"/>
  <c r="AQ347" i="69"/>
  <c r="AQ38" i="49" s="1"/>
  <c r="AQ256" i="69"/>
  <c r="AQ31" i="49" s="1"/>
  <c r="AQ308" i="69"/>
  <c r="AQ386" i="69"/>
  <c r="AQ41" i="49" s="1"/>
  <c r="AQ373" i="69"/>
  <c r="AQ40" i="49" s="1"/>
  <c r="AQ321" i="69"/>
  <c r="AQ36" i="49" s="1"/>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33" i="49" s="1"/>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Y95" i="49"/>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F84" i="49"/>
  <c r="AI85" i="49"/>
  <c r="AK90" i="49"/>
  <c r="AG93" i="49"/>
  <c r="AO91" i="49"/>
  <c r="AG87" i="49"/>
  <c r="Y84" i="49"/>
  <c r="AQ84" i="49"/>
  <c r="AS90" i="49"/>
  <c r="AM96" i="49"/>
  <c r="AW90" i="49"/>
  <c r="W154" i="67"/>
  <c r="V625" i="69" s="1"/>
  <c r="BB75" i="49"/>
  <c r="AO93" i="49"/>
  <c r="AL87" i="49"/>
  <c r="AP89" i="49"/>
  <c r="AA89" i="49"/>
  <c r="BA83" i="49"/>
  <c r="AD85" i="49"/>
  <c r="AT94" i="49"/>
  <c r="AW95" i="49"/>
  <c r="AE95" i="49"/>
  <c r="AM83" i="49"/>
  <c r="Z85" i="49"/>
  <c r="AJ86" i="49"/>
  <c r="AR91" i="49"/>
  <c r="AD91" i="49"/>
  <c r="AT90" i="49"/>
  <c r="AF86" i="49"/>
  <c r="AH88" i="49"/>
  <c r="AZ85" i="49"/>
  <c r="AT87" i="49"/>
  <c r="AX93" i="49"/>
  <c r="AR86" i="49"/>
  <c r="AE91" i="49"/>
  <c r="AW86" i="49"/>
  <c r="AQ92" i="49"/>
  <c r="AQ85" i="49"/>
  <c r="AY84" i="49"/>
  <c r="AE88" i="49"/>
  <c r="Z96" i="49"/>
  <c r="AN92" i="49"/>
  <c r="AN88" i="49"/>
  <c r="AY96" i="49"/>
  <c r="BA93" i="49"/>
  <c r="AM95" i="49"/>
  <c r="AA96" i="49"/>
  <c r="AM84" i="49"/>
  <c r="AP85" i="49"/>
  <c r="AP84" i="49"/>
  <c r="AK86" i="49"/>
  <c r="Z93" i="49"/>
  <c r="AS95" i="49"/>
  <c r="AB84" i="49"/>
  <c r="AS91" i="49"/>
  <c r="AN96" i="49"/>
  <c r="AP93" i="49"/>
  <c r="AL94" i="49"/>
  <c r="AM92" i="49"/>
  <c r="AB96" i="49"/>
  <c r="AJ95" i="49"/>
  <c r="Z95" i="49"/>
  <c r="AV87" i="49"/>
  <c r="AA94" i="49"/>
  <c r="AA85" i="49"/>
  <c r="AI92" i="49"/>
  <c r="AC86" i="49"/>
  <c r="AK91" i="49"/>
  <c r="AO84" i="49"/>
  <c r="AW87" i="49"/>
  <c r="AA84" i="49"/>
  <c r="AC91" i="49"/>
  <c r="AO87" i="49"/>
  <c r="AC94" i="49"/>
  <c r="AC87" i="49"/>
  <c r="AS94" i="49"/>
  <c r="AS86" i="49"/>
  <c r="BA91" i="49"/>
  <c r="AU94" i="49"/>
  <c r="AW84" i="49"/>
  <c r="AU91" i="49"/>
  <c r="AG95" i="49"/>
  <c r="Y88" i="49"/>
  <c r="AW96" i="49"/>
  <c r="AZ90" i="49"/>
  <c r="BB85" i="49"/>
  <c r="AV84" i="49"/>
  <c r="AX88" i="49"/>
  <c r="AH93" i="49"/>
  <c r="AX92" i="49"/>
  <c r="AB93" i="49"/>
  <c r="Y91" i="49"/>
  <c r="Y83" i="49"/>
  <c r="AG89" i="49"/>
  <c r="BA85" i="49"/>
  <c r="AK94" i="49"/>
  <c r="Z92" i="49"/>
  <c r="AH89" i="49"/>
  <c r="AS87" i="49"/>
  <c r="BA86" i="49"/>
  <c r="AU93" i="49"/>
  <c r="Y89" i="49"/>
  <c r="AG92" i="49"/>
  <c r="AG85" i="49"/>
  <c r="AA93" i="49"/>
  <c r="AI89" i="49"/>
  <c r="AQ94" i="49"/>
  <c r="AK93" i="49"/>
  <c r="BA95" i="49"/>
  <c r="AE84" i="49"/>
  <c r="AO83" i="49"/>
  <c r="AY85" i="49"/>
  <c r="BA89" i="49"/>
  <c r="Y92" i="49"/>
  <c r="Y85" i="49"/>
  <c r="AW92" i="49"/>
  <c r="AY88" i="49"/>
  <c r="AJ93" i="49"/>
  <c r="AJ83" i="49"/>
  <c r="AO95" i="49"/>
  <c r="AO89" i="49"/>
  <c r="AC83" i="49"/>
  <c r="AE90" i="49"/>
  <c r="Y87" i="49"/>
  <c r="AU87" i="49"/>
  <c r="AW93" i="49"/>
  <c r="AA86" i="49"/>
  <c r="AI90" i="49"/>
  <c r="AY92" i="49"/>
  <c r="AD87" i="49"/>
  <c r="AL85" i="49"/>
  <c r="AF88" i="49"/>
  <c r="AH92" i="49"/>
  <c r="AZ93" i="49"/>
  <c r="AN84" i="49"/>
  <c r="BB86" i="49"/>
  <c r="BB83" i="49"/>
  <c r="AS83" i="49"/>
  <c r="BA90" i="49"/>
  <c r="AF95" i="49"/>
  <c r="AD90" i="49"/>
  <c r="AT91" i="49"/>
  <c r="AX87" i="49"/>
  <c r="AH96" i="49"/>
  <c r="AU96" i="49"/>
  <c r="AU86" i="49"/>
  <c r="AH87" i="49"/>
  <c r="AP91" i="49"/>
  <c r="AB90" i="49"/>
  <c r="AR89" i="49"/>
  <c r="BB94" i="49"/>
  <c r="AD96" i="49"/>
  <c r="AH95" i="49"/>
  <c r="AZ96" i="49"/>
  <c r="BA94" i="49"/>
  <c r="AV95" i="49"/>
  <c r="AN95" i="49"/>
  <c r="AV96" i="49"/>
  <c r="Y93" i="49"/>
  <c r="AP96" i="49"/>
  <c r="AE96" i="49"/>
  <c r="AU83" i="49"/>
  <c r="AN86" i="49"/>
  <c r="AW89" i="49"/>
  <c r="AK85" i="49"/>
  <c r="AT96" i="49"/>
  <c r="AA88" i="49"/>
  <c r="BA92" i="49"/>
  <c r="AL96" i="49"/>
  <c r="AS96" i="49"/>
  <c r="AB92" i="49"/>
  <c r="AY86" i="49"/>
  <c r="AX95" i="49"/>
  <c r="Z83" i="49"/>
  <c r="AP95" i="49"/>
  <c r="BB89" i="49"/>
  <c r="AN93" i="49"/>
  <c r="AK88" i="49"/>
  <c r="AH90" i="49"/>
  <c r="AP86" i="49"/>
  <c r="AA95" i="49"/>
  <c r="AI91" i="49"/>
  <c r="AI83" i="49"/>
  <c r="V627" i="69"/>
  <c r="V697" i="69"/>
  <c r="V666" i="69"/>
  <c r="AJ87" i="49"/>
  <c r="AR83" i="49"/>
  <c r="AK92" i="49"/>
  <c r="AJ88" i="49"/>
  <c r="AL92" i="49"/>
  <c r="AT88" i="49"/>
  <c r="BB92" i="49"/>
  <c r="Y90" i="49"/>
  <c r="AI86" i="49"/>
  <c r="AE89" i="49"/>
  <c r="AM86" i="49"/>
  <c r="AO94" i="49"/>
  <c r="AA83" i="49"/>
  <c r="AY83" i="49"/>
  <c r="AN89" i="49"/>
  <c r="BB84" i="49"/>
  <c r="AN90" i="49"/>
  <c r="AP94" i="49"/>
  <c r="AQ95" i="49"/>
  <c r="V783" i="69"/>
  <c r="AD83" i="49"/>
  <c r="Z91" i="49"/>
  <c r="AG86" i="49"/>
  <c r="AN83" i="49"/>
  <c r="Y86" i="49"/>
  <c r="AW94" i="49"/>
  <c r="AR92" i="49"/>
  <c r="AD84" i="49"/>
  <c r="AO86" i="49"/>
  <c r="AY91" i="49"/>
  <c r="AF93" i="49"/>
  <c r="AF85" i="49"/>
  <c r="AV93" i="49"/>
  <c r="AV85" i="49"/>
  <c r="AX90" i="49"/>
  <c r="AA87" i="49"/>
  <c r="V744" i="69"/>
  <c r="BA88" i="49"/>
  <c r="AD92" i="49"/>
  <c r="AP83" i="49"/>
  <c r="AM93" i="49"/>
  <c r="AD93" i="49"/>
  <c r="AT93" i="49"/>
  <c r="AC96" i="49"/>
  <c r="BA96" i="49"/>
  <c r="AF94" i="49"/>
  <c r="AV86" i="49"/>
  <c r="Z90" i="49"/>
  <c r="AH94" i="49"/>
  <c r="AD89" i="49"/>
  <c r="AX91" i="49"/>
  <c r="AJ91" i="49"/>
  <c r="AJ96" i="49"/>
  <c r="AC88" i="49"/>
  <c r="AC84" i="49"/>
  <c r="AS84" i="49"/>
  <c r="Y94" i="49"/>
  <c r="AB88" i="49"/>
  <c r="AJ92" i="49"/>
  <c r="AT84" i="49"/>
  <c r="AK96" i="49"/>
  <c r="AM85" i="49"/>
  <c r="AH86" i="49"/>
  <c r="AA91" i="49"/>
  <c r="AL83" i="49"/>
  <c r="AR87" i="49"/>
  <c r="AG90" i="49"/>
  <c r="AV83" i="49"/>
  <c r="AR88" i="49"/>
  <c r="AT92" i="49"/>
  <c r="Z94" i="49"/>
  <c r="Z87" i="49"/>
  <c r="AH91" i="49"/>
  <c r="AH83" i="49"/>
  <c r="AZ83" i="49"/>
  <c r="AB95" i="49"/>
  <c r="AV94" i="49"/>
  <c r="AX94" i="49"/>
  <c r="AX86" i="49"/>
  <c r="AI95" i="49"/>
  <c r="AI87" i="49"/>
  <c r="AQ91" i="49"/>
  <c r="V766" i="69"/>
  <c r="AR96" i="49"/>
  <c r="AC92" i="49"/>
  <c r="AO90" i="49"/>
  <c r="BB88" i="49"/>
  <c r="AE93" i="49"/>
  <c r="AE85" i="49"/>
  <c r="AM89" i="49"/>
  <c r="AF89" i="49"/>
  <c r="AN85" i="49"/>
  <c r="AZ91" i="49"/>
  <c r="AS92" i="49"/>
  <c r="AF90" i="49"/>
  <c r="AY95" i="49"/>
  <c r="V757" i="69"/>
  <c r="AU89" i="49"/>
  <c r="AZ87" i="49"/>
  <c r="AV89" i="49"/>
  <c r="AS88" i="49"/>
  <c r="AD88" i="49"/>
  <c r="AL84" i="49"/>
  <c r="AU85" i="49"/>
  <c r="AQ87" i="49"/>
  <c r="AT89" i="49"/>
  <c r="BB93" i="49"/>
  <c r="BA84" i="49"/>
  <c r="AN94" i="49"/>
  <c r="AV90" i="49"/>
  <c r="AY87" i="49"/>
  <c r="T154" i="69"/>
  <c r="T115" i="69"/>
  <c r="T206" i="69"/>
  <c r="T102" i="69"/>
  <c r="BB77" i="49"/>
  <c r="BB107" i="49" s="1"/>
  <c r="BB80" i="49"/>
  <c r="BB81" i="49"/>
  <c r="BB111" i="49" s="1"/>
  <c r="BB73" i="49"/>
  <c r="BB76" i="49"/>
  <c r="BB106" i="49" s="1"/>
  <c r="BB71" i="49"/>
  <c r="BB69" i="49"/>
  <c r="BB99" i="49" s="1"/>
  <c r="BB72" i="49"/>
  <c r="BB102" i="49" s="1"/>
  <c r="BB78" i="49"/>
  <c r="BB68" i="49"/>
  <c r="BB98" i="49" s="1"/>
  <c r="BB74" i="49"/>
  <c r="BB104" i="49" s="1"/>
  <c r="BB70" i="49"/>
  <c r="BB100" i="49" s="1"/>
  <c r="BB79" i="49"/>
  <c r="BB109" i="49" s="1"/>
  <c r="BB100" i="69"/>
  <c r="BB19" i="49" s="1"/>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8" i="49" s="1"/>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AB27" i="49"/>
  <c r="AB57" i="49" s="1"/>
  <c r="BB169" i="69"/>
  <c r="AG79" i="49"/>
  <c r="AG109" i="49" s="1"/>
  <c r="AD23" i="49"/>
  <c r="AD53" i="49" s="1"/>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F71" i="49"/>
  <c r="AF101" i="49" s="1"/>
  <c r="AA77" i="49"/>
  <c r="AA107" i="49" s="1"/>
  <c r="AD24" i="49"/>
  <c r="AD54" i="49" s="1"/>
  <c r="AD17" i="49"/>
  <c r="AD47" i="49" s="1"/>
  <c r="AL23" i="49"/>
  <c r="AL53" i="49" s="1"/>
  <c r="AC19" i="49"/>
  <c r="AC49" i="49" s="1"/>
  <c r="BB176" i="69"/>
  <c r="BB85" i="69"/>
  <c r="BB109" i="69"/>
  <c r="AD80" i="49"/>
  <c r="AD110" i="49" s="1"/>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Y81" i="49"/>
  <c r="Y111" i="49" s="1"/>
  <c r="AY75" i="49"/>
  <c r="AY105" i="49" s="1"/>
  <c r="AY71" i="49"/>
  <c r="AY101" i="49" s="1"/>
  <c r="AY81" i="49"/>
  <c r="AY111" i="49" s="1"/>
  <c r="Y68" i="49"/>
  <c r="Y98" i="49" s="1"/>
  <c r="BA72" i="49"/>
  <c r="BA102" i="49" s="1"/>
  <c r="AE15" i="49"/>
  <c r="AE45" i="49" s="1"/>
  <c r="AD20" i="49"/>
  <c r="AD50" i="49" s="1"/>
  <c r="AL18" i="49"/>
  <c r="AL48" i="49" s="1"/>
  <c r="AT23" i="49"/>
  <c r="AT53" i="49" s="1"/>
  <c r="AK23" i="49"/>
  <c r="AK53" i="49" s="1"/>
  <c r="AU24" i="49"/>
  <c r="AU54" i="49" s="1"/>
  <c r="AC25" i="49"/>
  <c r="AC55" i="49" s="1"/>
  <c r="AE24" i="49"/>
  <c r="AE54" i="49" s="1"/>
  <c r="BB163" i="69"/>
  <c r="BB33" i="69"/>
  <c r="BB200" i="69"/>
  <c r="BB70" i="69"/>
  <c r="AH78" i="49"/>
  <c r="AH108" i="49" s="1"/>
  <c r="AF73" i="49"/>
  <c r="AF103" i="49" s="1"/>
  <c r="AG74" i="49"/>
  <c r="AG104" i="49" s="1"/>
  <c r="AY74" i="49"/>
  <c r="AY104" i="49" s="1"/>
  <c r="AR81" i="49"/>
  <c r="AR111" i="49" s="1"/>
  <c r="AZ77" i="49"/>
  <c r="AZ107" i="49" s="1"/>
  <c r="AS76" i="49"/>
  <c r="AS106" i="49" s="1"/>
  <c r="AE16" i="49"/>
  <c r="AE46" i="49" s="1"/>
  <c r="AU16" i="49"/>
  <c r="AU46" i="49" s="1"/>
  <c r="AV14" i="49"/>
  <c r="AV44" i="49" s="1"/>
  <c r="AD27" i="49"/>
  <c r="AD57" i="49" s="1"/>
  <c r="AD18" i="49"/>
  <c r="AD48" i="49" s="1"/>
  <c r="AL26" i="49"/>
  <c r="AL56" i="49" s="1"/>
  <c r="AT25" i="49"/>
  <c r="AT55" i="49" s="1"/>
  <c r="AB17" i="49"/>
  <c r="AB47" i="49" s="1"/>
  <c r="AK24" i="49"/>
  <c r="AK54" i="49" s="1"/>
  <c r="AU22" i="49"/>
  <c r="AU52" i="49" s="1"/>
  <c r="AC23" i="49"/>
  <c r="AC53" i="49" s="1"/>
  <c r="AM20" i="49"/>
  <c r="AM50" i="49" s="1"/>
  <c r="AE22" i="49"/>
  <c r="AE52"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D15" i="49"/>
  <c r="AD45" i="49" s="1"/>
  <c r="AL15" i="49"/>
  <c r="AL45" i="49" s="1"/>
  <c r="AH27" i="49"/>
  <c r="AH57" i="49" s="1"/>
  <c r="V510" i="69"/>
  <c r="V601" i="69"/>
  <c r="L102" i="70"/>
  <c r="K26" i="69" s="1"/>
  <c r="K209" i="69" s="1"/>
  <c r="O36" i="69"/>
  <c r="O101" i="69"/>
  <c r="O166" i="69"/>
  <c r="AF15" i="49"/>
  <c r="AF45" i="49" s="1"/>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B26" i="49"/>
  <c r="AB56" i="49" s="1"/>
  <c r="AB18" i="49"/>
  <c r="AB48" i="49" s="1"/>
  <c r="AK15" i="49"/>
  <c r="AK45" i="49" s="1"/>
  <c r="AC16" i="49"/>
  <c r="AC46" i="49" s="1"/>
  <c r="AM22" i="49"/>
  <c r="AM52" i="49" s="1"/>
  <c r="AV24" i="49"/>
  <c r="AV54" i="49" s="1"/>
  <c r="AN23" i="49"/>
  <c r="AN53" i="49" s="1"/>
  <c r="AN17" i="49"/>
  <c r="AN47" i="49" s="1"/>
  <c r="AW19" i="49"/>
  <c r="AW49" i="49" s="1"/>
  <c r="AF25" i="49"/>
  <c r="AF55" i="49" s="1"/>
  <c r="AF17" i="49"/>
  <c r="AF47" i="49" s="1"/>
  <c r="AO19" i="49"/>
  <c r="AO49" i="49" s="1"/>
  <c r="AX24" i="49"/>
  <c r="AX54" i="49" s="1"/>
  <c r="AX17" i="49"/>
  <c r="AX47" i="49" s="1"/>
  <c r="AG26" i="49"/>
  <c r="AG56" i="49" s="1"/>
  <c r="AG20" i="49"/>
  <c r="AG50" i="49" s="1"/>
  <c r="AP25" i="49"/>
  <c r="AP55" i="49" s="1"/>
  <c r="AP16" i="49"/>
  <c r="AP46" i="49" s="1"/>
  <c r="AY21" i="49"/>
  <c r="AY51" i="49" s="1"/>
  <c r="Z27" i="49"/>
  <c r="Z57" i="49" s="1"/>
  <c r="Y26" i="49"/>
  <c r="Y56" i="49" s="1"/>
  <c r="Y17" i="49"/>
  <c r="Y47" i="49" s="1"/>
  <c r="AH25" i="49"/>
  <c r="AH55" i="49" s="1"/>
  <c r="AH14" i="49"/>
  <c r="AH44" i="49" s="1"/>
  <c r="AQ20" i="49"/>
  <c r="AQ50" i="49" s="1"/>
  <c r="AZ25" i="49"/>
  <c r="AZ55" i="49" s="1"/>
  <c r="AZ15" i="49"/>
  <c r="AZ45" i="49" s="1"/>
  <c r="AA27" i="49"/>
  <c r="AA57" i="49" s="1"/>
  <c r="Z26" i="49"/>
  <c r="Z56" i="49" s="1"/>
  <c r="Z17" i="49"/>
  <c r="Z47" i="49" s="1"/>
  <c r="AI23" i="49"/>
  <c r="AI53" i="49" s="1"/>
  <c r="AI14" i="49"/>
  <c r="AI44" i="49" s="1"/>
  <c r="AR16" i="49"/>
  <c r="AR46" i="49" s="1"/>
  <c r="BA27" i="49"/>
  <c r="BA57" i="49" s="1"/>
  <c r="BA18" i="49"/>
  <c r="BA48" i="49" s="1"/>
  <c r="AA22" i="49"/>
  <c r="AA52" i="49" s="1"/>
  <c r="AA16" i="49"/>
  <c r="AA46" i="49" s="1"/>
  <c r="AJ23" i="49"/>
  <c r="AJ53" i="49" s="1"/>
  <c r="AJ14" i="49"/>
  <c r="AJ44" i="49" s="1"/>
  <c r="AS19" i="49"/>
  <c r="AS49" i="49" s="1"/>
  <c r="AV81" i="49"/>
  <c r="AV111" i="49" s="1"/>
  <c r="AV76" i="49"/>
  <c r="AV106" i="49" s="1"/>
  <c r="AN80" i="49"/>
  <c r="AN110" i="49" s="1"/>
  <c r="AN69" i="49"/>
  <c r="AN99" i="49" s="1"/>
  <c r="AD81" i="49"/>
  <c r="AD111" i="49" s="1"/>
  <c r="AL75" i="49"/>
  <c r="AL105" i="49" s="1"/>
  <c r="AL69" i="49"/>
  <c r="AL99" i="49" s="1"/>
  <c r="BB101" i="49"/>
  <c r="AQ78" i="49"/>
  <c r="AQ108" i="49" s="1"/>
  <c r="AQ68" i="49"/>
  <c r="AQ98" i="49" s="1"/>
  <c r="AZ70" i="49"/>
  <c r="AZ100" i="49" s="1"/>
  <c r="Y76" i="49"/>
  <c r="Y106" i="49" s="1"/>
  <c r="AI71" i="49"/>
  <c r="AI101" i="49" s="1"/>
  <c r="AR80" i="49"/>
  <c r="AR110" i="49" s="1"/>
  <c r="AR74" i="49"/>
  <c r="AR104" i="49" s="1"/>
  <c r="BA80" i="49"/>
  <c r="BA110" i="49" s="1"/>
  <c r="AB68" i="49"/>
  <c r="AB98" i="49" s="1"/>
  <c r="Z77" i="49"/>
  <c r="Z107" i="49" s="1"/>
  <c r="Z70" i="49"/>
  <c r="Z100" i="49" s="1"/>
  <c r="AH77" i="49"/>
  <c r="AH107" i="49" s="1"/>
  <c r="AP77" i="49"/>
  <c r="AP107" i="49" s="1"/>
  <c r="AP72" i="49"/>
  <c r="AP102" i="49" s="1"/>
  <c r="AX75" i="49"/>
  <c r="AX105" i="49" s="1"/>
  <c r="AA75" i="49"/>
  <c r="AA105" i="49" s="1"/>
  <c r="AA71" i="49"/>
  <c r="AA101" i="49" s="1"/>
  <c r="AJ71" i="49"/>
  <c r="AJ101" i="49" s="1"/>
  <c r="AJ70" i="49"/>
  <c r="AJ100" i="49" s="1"/>
  <c r="AS72" i="49"/>
  <c r="AS102" i="49" s="1"/>
  <c r="AK77" i="49"/>
  <c r="AK107" i="49" s="1"/>
  <c r="AK75" i="49"/>
  <c r="AK105" i="49" s="1"/>
  <c r="AT81" i="49"/>
  <c r="AT111" i="49" s="1"/>
  <c r="AO80" i="49"/>
  <c r="AO110" i="49" s="1"/>
  <c r="AO71" i="49"/>
  <c r="AO101" i="49" s="1"/>
  <c r="AC79" i="49"/>
  <c r="AC109" i="49" s="1"/>
  <c r="AC74" i="49"/>
  <c r="AC104" i="49" s="1"/>
  <c r="AD70" i="49"/>
  <c r="AD100" i="49" s="1"/>
  <c r="AW81" i="49"/>
  <c r="AW111" i="49" s="1"/>
  <c r="AW69" i="49"/>
  <c r="AW99" i="49" s="1"/>
  <c r="AE73" i="49"/>
  <c r="AE103" i="49" s="1"/>
  <c r="AM79" i="49"/>
  <c r="AM109" i="49" s="1"/>
  <c r="AM76" i="49"/>
  <c r="AM106" i="49" s="1"/>
  <c r="AU77" i="49"/>
  <c r="AU107" i="49" s="1"/>
  <c r="AU72" i="49"/>
  <c r="AU102" i="49" s="1"/>
  <c r="AK16" i="49"/>
  <c r="AK46" i="49" s="1"/>
  <c r="AC15" i="49"/>
  <c r="AC45" i="49" s="1"/>
  <c r="AV23" i="49"/>
  <c r="AV53" i="49" s="1"/>
  <c r="AN25" i="49"/>
  <c r="AN55" i="49" s="1"/>
  <c r="AF23" i="49"/>
  <c r="AF53"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Y27" i="49"/>
  <c r="Y57" i="49" s="1"/>
  <c r="Y18" i="49"/>
  <c r="Y48" i="49" s="1"/>
  <c r="AH22" i="49"/>
  <c r="AH52" i="49" s="1"/>
  <c r="AH15" i="49"/>
  <c r="AH45" i="49" s="1"/>
  <c r="AQ19" i="49"/>
  <c r="AQ49" i="49" s="1"/>
  <c r="AZ27" i="49"/>
  <c r="AZ57" i="49" s="1"/>
  <c r="AZ20" i="49"/>
  <c r="AZ50" i="49" s="1"/>
  <c r="Z25" i="49"/>
  <c r="Z55" i="49" s="1"/>
  <c r="Z15" i="49"/>
  <c r="Z45" i="49" s="1"/>
  <c r="AI21" i="49"/>
  <c r="AI51" i="49" s="1"/>
  <c r="AR26" i="49"/>
  <c r="AR56" i="49" s="1"/>
  <c r="AR21" i="49"/>
  <c r="AR51" i="49" s="1"/>
  <c r="BA23" i="49"/>
  <c r="BA53" i="49" s="1"/>
  <c r="BA17" i="49"/>
  <c r="BA47" i="49" s="1"/>
  <c r="AA24" i="49"/>
  <c r="AA54" i="49" s="1"/>
  <c r="AA15" i="49"/>
  <c r="AA45" i="49" s="1"/>
  <c r="AJ19" i="49"/>
  <c r="AJ49" i="49" s="1"/>
  <c r="AS26" i="49"/>
  <c r="AS56" i="49" s="1"/>
  <c r="AS20" i="49"/>
  <c r="AS50" i="49" s="1"/>
  <c r="AV78" i="49"/>
  <c r="AV108" i="49" s="1"/>
  <c r="AV72" i="49"/>
  <c r="AV102" i="49" s="1"/>
  <c r="AF74" i="49"/>
  <c r="AF104" i="49" s="1"/>
  <c r="AD77" i="49"/>
  <c r="AD107" i="49" s="1"/>
  <c r="AT79" i="49"/>
  <c r="AT109" i="49" s="1"/>
  <c r="AZ78" i="49"/>
  <c r="AZ108" i="49" s="1"/>
  <c r="AZ68" i="49"/>
  <c r="AZ98" i="49" s="1"/>
  <c r="AY70" i="49"/>
  <c r="AY100" i="49" s="1"/>
  <c r="Y80" i="49"/>
  <c r="Y110" i="49" s="1"/>
  <c r="Y69" i="49"/>
  <c r="Y99" i="49" s="1"/>
  <c r="AI79" i="49"/>
  <c r="AI109" i="49" s="1"/>
  <c r="AR79" i="49"/>
  <c r="AR109" i="49" s="1"/>
  <c r="AR73" i="49"/>
  <c r="AR103" i="49" s="1"/>
  <c r="BA74" i="49"/>
  <c r="BA104" i="49" s="1"/>
  <c r="BA69" i="49"/>
  <c r="BA99" i="49" s="1"/>
  <c r="AB70" i="49"/>
  <c r="AB100" i="49" s="1"/>
  <c r="Z74" i="49"/>
  <c r="Z104" i="49" s="1"/>
  <c r="AH79" i="49"/>
  <c r="AH109" i="49" s="1"/>
  <c r="AH76" i="49"/>
  <c r="AH106" i="49" s="1"/>
  <c r="AP74" i="49"/>
  <c r="AP104" i="49" s="1"/>
  <c r="AX78" i="49"/>
  <c r="AX108" i="49" s="1"/>
  <c r="AX76" i="49"/>
  <c r="AX106" i="49" s="1"/>
  <c r="AA74" i="49"/>
  <c r="AA104" i="49" s="1"/>
  <c r="AA78" i="49"/>
  <c r="AA108" i="49" s="1"/>
  <c r="AJ75" i="49"/>
  <c r="AJ105" i="49" s="1"/>
  <c r="AJ68" i="49"/>
  <c r="AJ98" i="49" s="1"/>
  <c r="AS71" i="49"/>
  <c r="AS101" i="49" s="1"/>
  <c r="AK74" i="49"/>
  <c r="AK104" i="49" s="1"/>
  <c r="AK71" i="49"/>
  <c r="AK101" i="49" s="1"/>
  <c r="AT73" i="49"/>
  <c r="AT103" i="49" s="1"/>
  <c r="AO74" i="49"/>
  <c r="AO104" i="49" s="1"/>
  <c r="AO77" i="49"/>
  <c r="AO107" i="49" s="1"/>
  <c r="AC81" i="49"/>
  <c r="AC111" i="49" s="1"/>
  <c r="AC73" i="49"/>
  <c r="AC103" i="49" s="1"/>
  <c r="AD71" i="49"/>
  <c r="AD101" i="49" s="1"/>
  <c r="AW80" i="49"/>
  <c r="AW110" i="49" s="1"/>
  <c r="AE78" i="49"/>
  <c r="AE108" i="49" s="1"/>
  <c r="AM72" i="49"/>
  <c r="AM102" i="49" s="1"/>
  <c r="AM74" i="49"/>
  <c r="AM104" i="49" s="1"/>
  <c r="AU76" i="49"/>
  <c r="AU106" i="49" s="1"/>
  <c r="AU71" i="49"/>
  <c r="AU101" i="49" s="1"/>
  <c r="AT14" i="49"/>
  <c r="AT44" i="49" s="1"/>
  <c r="AB22" i="49"/>
  <c r="AB52" i="49" s="1"/>
  <c r="AB15" i="49"/>
  <c r="AB45" i="49" s="1"/>
  <c r="AK14" i="49"/>
  <c r="AK44" i="49" s="1"/>
  <c r="AC22" i="49"/>
  <c r="AC52" i="49" s="1"/>
  <c r="AC14" i="49"/>
  <c r="AC44" i="49" s="1"/>
  <c r="AV22" i="49"/>
  <c r="AV52" i="49" s="1"/>
  <c r="AE20" i="49"/>
  <c r="AE50" i="49" s="1"/>
  <c r="AN24" i="49"/>
  <c r="AN54" i="49" s="1"/>
  <c r="AW18" i="49"/>
  <c r="AW48" i="49" s="1"/>
  <c r="AX27" i="49"/>
  <c r="AX57" i="49" s="1"/>
  <c r="AF24" i="49"/>
  <c r="AF54" i="49" s="1"/>
  <c r="AO27" i="49"/>
  <c r="AO57" i="49" s="1"/>
  <c r="AO18" i="49"/>
  <c r="AO48" i="49" s="1"/>
  <c r="AX20" i="49"/>
  <c r="AX50" i="49" s="1"/>
  <c r="AX16" i="49"/>
  <c r="AX46" i="49" s="1"/>
  <c r="AG23" i="49"/>
  <c r="AG53" i="49" s="1"/>
  <c r="AG16" i="49"/>
  <c r="AG46" i="49" s="1"/>
  <c r="AP21" i="49"/>
  <c r="AP51" i="49" s="1"/>
  <c r="AY26" i="49"/>
  <c r="AY56" i="49" s="1"/>
  <c r="AY19" i="49"/>
  <c r="AY49" i="49" s="1"/>
  <c r="Y23" i="49"/>
  <c r="Y53" i="49" s="1"/>
  <c r="Y15" i="49"/>
  <c r="Y45" i="49" s="1"/>
  <c r="AH21" i="49"/>
  <c r="AH51" i="49" s="1"/>
  <c r="AQ26" i="49"/>
  <c r="AQ56" i="49" s="1"/>
  <c r="AQ18" i="49"/>
  <c r="AQ48" i="49" s="1"/>
  <c r="AZ24" i="49"/>
  <c r="AZ54" i="49" s="1"/>
  <c r="AZ17" i="49"/>
  <c r="AZ47" i="49" s="1"/>
  <c r="Z23" i="49"/>
  <c r="Z53" i="49" s="1"/>
  <c r="Z16" i="49"/>
  <c r="Z46" i="49" s="1"/>
  <c r="AI20" i="49"/>
  <c r="AI50" i="49" s="1"/>
  <c r="AR27" i="49"/>
  <c r="AR57" i="49" s="1"/>
  <c r="AR20" i="49"/>
  <c r="AR50" i="49" s="1"/>
  <c r="BA24" i="49"/>
  <c r="BA54" i="49" s="1"/>
  <c r="BA16" i="49"/>
  <c r="BA46" i="49" s="1"/>
  <c r="AA23" i="49"/>
  <c r="AA53" i="49" s="1"/>
  <c r="AA14" i="49"/>
  <c r="AA44" i="49" s="1"/>
  <c r="AJ21" i="49"/>
  <c r="AJ51" i="49" s="1"/>
  <c r="AS27" i="49"/>
  <c r="AS57" i="49" s="1"/>
  <c r="AS17" i="49"/>
  <c r="AS47" i="49" s="1"/>
  <c r="AV79" i="49"/>
  <c r="AV109" i="49" s="1"/>
  <c r="AV68" i="49"/>
  <c r="AV98" i="49" s="1"/>
  <c r="AF75" i="49"/>
  <c r="AF105" i="49" s="1"/>
  <c r="AD73" i="49"/>
  <c r="AD103" i="49" s="1"/>
  <c r="AL76" i="49"/>
  <c r="AL106" i="49" s="1"/>
  <c r="AT75" i="49"/>
  <c r="AT105" i="49" s="1"/>
  <c r="AQ69" i="49"/>
  <c r="AQ99" i="49" s="1"/>
  <c r="AZ80" i="49"/>
  <c r="AZ110" i="49" s="1"/>
  <c r="AZ71" i="49"/>
  <c r="AZ101" i="49" s="1"/>
  <c r="AY69" i="49"/>
  <c r="AY99" i="49" s="1"/>
  <c r="Y79" i="49"/>
  <c r="Y109" i="49" s="1"/>
  <c r="AI80" i="49"/>
  <c r="AI110" i="49" s="1"/>
  <c r="AI73" i="49"/>
  <c r="AI103" i="49" s="1"/>
  <c r="AR75" i="49"/>
  <c r="AR105" i="49" s="1"/>
  <c r="AR68" i="49"/>
  <c r="AR98" i="49" s="1"/>
  <c r="BA70" i="49"/>
  <c r="BA100" i="49" s="1"/>
  <c r="AB73" i="49"/>
  <c r="AB103" i="49" s="1"/>
  <c r="AB71" i="49"/>
  <c r="AB101" i="49" s="1"/>
  <c r="Z69" i="49"/>
  <c r="Z99" i="49" s="1"/>
  <c r="AH80" i="49"/>
  <c r="AH110" i="49" s="1"/>
  <c r="AH73" i="49"/>
  <c r="AH103" i="49" s="1"/>
  <c r="AP78" i="49"/>
  <c r="AP108" i="49" s="1"/>
  <c r="AX79" i="49"/>
  <c r="AX109" i="49" s="1"/>
  <c r="AX71" i="49"/>
  <c r="AX101" i="49" s="1"/>
  <c r="AA80" i="49"/>
  <c r="AA110" i="49" s="1"/>
  <c r="AA69" i="49"/>
  <c r="AA99" i="49" s="1"/>
  <c r="AJ74" i="49"/>
  <c r="AJ104" i="49" s="1"/>
  <c r="AS77" i="49"/>
  <c r="AS107" i="49" s="1"/>
  <c r="AS74" i="49"/>
  <c r="AS104" i="49" s="1"/>
  <c r="AK73" i="49"/>
  <c r="AK103" i="49" s="1"/>
  <c r="AK68" i="49"/>
  <c r="AK98" i="49" s="1"/>
  <c r="AT74" i="49"/>
  <c r="AT104" i="49" s="1"/>
  <c r="AO70" i="49"/>
  <c r="AO100" i="49" s="1"/>
  <c r="AO76" i="49"/>
  <c r="AO106" i="49" s="1"/>
  <c r="AC72" i="49"/>
  <c r="AC102" i="49" s="1"/>
  <c r="AC69" i="49"/>
  <c r="AC99" i="49" s="1"/>
  <c r="AW73" i="49"/>
  <c r="AW103" i="49" s="1"/>
  <c r="AE79" i="49"/>
  <c r="AE109" i="49" s="1"/>
  <c r="AE70" i="49"/>
  <c r="AE100" i="49" s="1"/>
  <c r="AM78" i="49"/>
  <c r="AM108" i="49" s="1"/>
  <c r="AM71" i="49"/>
  <c r="AM101" i="49" s="1"/>
  <c r="AU74" i="49"/>
  <c r="AU104" i="49" s="1"/>
  <c r="AU69" i="49"/>
  <c r="AU99" i="49" s="1"/>
  <c r="AM14" i="49"/>
  <c r="AM44" i="49" s="1"/>
  <c r="AF14" i="49"/>
  <c r="AF44" i="49" s="1"/>
  <c r="AV16" i="49"/>
  <c r="AV46" i="49" s="1"/>
  <c r="AD26" i="49"/>
  <c r="AD56" i="49" s="1"/>
  <c r="AD19" i="49"/>
  <c r="AD49" i="49" s="1"/>
  <c r="AL25" i="49"/>
  <c r="AL55" i="49" s="1"/>
  <c r="AL16" i="49"/>
  <c r="AL46" i="49" s="1"/>
  <c r="AT21" i="49"/>
  <c r="AT51" i="49" s="1"/>
  <c r="AB24" i="49"/>
  <c r="AB54" i="49" s="1"/>
  <c r="AB16" i="49"/>
  <c r="AB46" i="49" s="1"/>
  <c r="AK22" i="49"/>
  <c r="AK52" i="49" s="1"/>
  <c r="AU27" i="49"/>
  <c r="AU57" i="49" s="1"/>
  <c r="AU19" i="49"/>
  <c r="AU49" i="49" s="1"/>
  <c r="AC21" i="49"/>
  <c r="AC51" i="49" s="1"/>
  <c r="AM27" i="49"/>
  <c r="AM57" i="49" s="1"/>
  <c r="AM19" i="49"/>
  <c r="AM49" i="49" s="1"/>
  <c r="AV21" i="49"/>
  <c r="AV51" i="49" s="1"/>
  <c r="AE21" i="49"/>
  <c r="AE51" i="49" s="1"/>
  <c r="AN22" i="49"/>
  <c r="AN52" i="49" s="1"/>
  <c r="AW27" i="49"/>
  <c r="AW57" i="49" s="1"/>
  <c r="AW17" i="49"/>
  <c r="AW47" i="49" s="1"/>
  <c r="AF22" i="49"/>
  <c r="AF52" i="49" s="1"/>
  <c r="AO23" i="49"/>
  <c r="AO53" i="49" s="1"/>
  <c r="AO17" i="49"/>
  <c r="AO47" i="49" s="1"/>
  <c r="AX25" i="49"/>
  <c r="AX55" i="49" s="1"/>
  <c r="AX14" i="49"/>
  <c r="AX44" i="49" s="1"/>
  <c r="AG25" i="49"/>
  <c r="AG55" i="49" s="1"/>
  <c r="AG14" i="49"/>
  <c r="AG44" i="49" s="1"/>
  <c r="AP20" i="49"/>
  <c r="AP50" i="49" s="1"/>
  <c r="AY25" i="49"/>
  <c r="AY55" i="49" s="1"/>
  <c r="AY17" i="49"/>
  <c r="AY47" i="49" s="1"/>
  <c r="Y25" i="49"/>
  <c r="Y55" i="49" s="1"/>
  <c r="Y16" i="49"/>
  <c r="Y46" i="49" s="1"/>
  <c r="AH20" i="49"/>
  <c r="AH50" i="49" s="1"/>
  <c r="AQ25" i="49"/>
  <c r="AQ55" i="49" s="1"/>
  <c r="AQ17" i="49"/>
  <c r="AQ47" i="49" s="1"/>
  <c r="AZ22" i="49"/>
  <c r="AZ52" i="49" s="1"/>
  <c r="AZ16" i="49"/>
  <c r="AZ46" i="49" s="1"/>
  <c r="Z22" i="49"/>
  <c r="Z52" i="49" s="1"/>
  <c r="Z14" i="49"/>
  <c r="Z44" i="49" s="1"/>
  <c r="AI19" i="49"/>
  <c r="AI49" i="49" s="1"/>
  <c r="AR25" i="49"/>
  <c r="AR55" i="49" s="1"/>
  <c r="AR18" i="49"/>
  <c r="AR48" i="49" s="1"/>
  <c r="BA25" i="49"/>
  <c r="BA55" i="49" s="1"/>
  <c r="BA15" i="49"/>
  <c r="BA45" i="49" s="1"/>
  <c r="AA19" i="49"/>
  <c r="AA49" i="49" s="1"/>
  <c r="AJ26" i="49"/>
  <c r="AJ56" i="49" s="1"/>
  <c r="AJ20" i="49"/>
  <c r="AJ50" i="49" s="1"/>
  <c r="AS24" i="49"/>
  <c r="AS54" i="49" s="1"/>
  <c r="AS18" i="49"/>
  <c r="AS48" i="49" s="1"/>
  <c r="AV80" i="49"/>
  <c r="AV110" i="49" s="1"/>
  <c r="AV69" i="49"/>
  <c r="AV99" i="49" s="1"/>
  <c r="AN74" i="49"/>
  <c r="AN104" i="49" s="1"/>
  <c r="AF81" i="49"/>
  <c r="AF111" i="49" s="1"/>
  <c r="AF76" i="49"/>
  <c r="AF106" i="49" s="1"/>
  <c r="AD69" i="49"/>
  <c r="AD99" i="49" s="1"/>
  <c r="AL72" i="49"/>
  <c r="AL102" i="49" s="1"/>
  <c r="AT80" i="49"/>
  <c r="AT110" i="49" s="1"/>
  <c r="AG73" i="49"/>
  <c r="AG103" i="49" s="1"/>
  <c r="AQ76" i="49"/>
  <c r="AQ106" i="49" s="1"/>
  <c r="AQ75" i="49"/>
  <c r="AQ105" i="49" s="1"/>
  <c r="AZ79" i="49"/>
  <c r="AZ109" i="49" s="1"/>
  <c r="AZ74" i="49"/>
  <c r="AZ104" i="49" s="1"/>
  <c r="AY79" i="49"/>
  <c r="AY109" i="49" s="1"/>
  <c r="Y78" i="49"/>
  <c r="Y108" i="49" s="1"/>
  <c r="AI76" i="49"/>
  <c r="AI106" i="49" s="1"/>
  <c r="AI72" i="49"/>
  <c r="AI102" i="49" s="1"/>
  <c r="AR77" i="49"/>
  <c r="AR107" i="49" s="1"/>
  <c r="AR69" i="49"/>
  <c r="AR99" i="49" s="1"/>
  <c r="BA77" i="49"/>
  <c r="BA107" i="49" s="1"/>
  <c r="AB80" i="49"/>
  <c r="AB110" i="49" s="1"/>
  <c r="AB78" i="49"/>
  <c r="AB108" i="49" s="1"/>
  <c r="Z80" i="49"/>
  <c r="Z110" i="49" s="1"/>
  <c r="AH68" i="49"/>
  <c r="AH98" i="49" s="1"/>
  <c r="AH71" i="49"/>
  <c r="AH101" i="49" s="1"/>
  <c r="AP73" i="49"/>
  <c r="AP103" i="49" s="1"/>
  <c r="AX72" i="49"/>
  <c r="AX102" i="49" s="1"/>
  <c r="AX73" i="49"/>
  <c r="AX103" i="49" s="1"/>
  <c r="AA81" i="49"/>
  <c r="AA111" i="49" s="1"/>
  <c r="AA68" i="49"/>
  <c r="AA98" i="49" s="1"/>
  <c r="AJ69" i="49"/>
  <c r="AJ99" i="49" s="1"/>
  <c r="AS78" i="49"/>
  <c r="AS108" i="49" s="1"/>
  <c r="AS79" i="49"/>
  <c r="AS109" i="49" s="1"/>
  <c r="AK81" i="49"/>
  <c r="AK111" i="49" s="1"/>
  <c r="AK69" i="49"/>
  <c r="AK99" i="49" s="1"/>
  <c r="AT70" i="49"/>
  <c r="AT100" i="49" s="1"/>
  <c r="AO75" i="49"/>
  <c r="AO105" i="49" s="1"/>
  <c r="AO68" i="49"/>
  <c r="AO98" i="49" s="1"/>
  <c r="AP81" i="49"/>
  <c r="AP111" i="49" s="1"/>
  <c r="AC80" i="49"/>
  <c r="AC110" i="49" s="1"/>
  <c r="AC70" i="49"/>
  <c r="AC100" i="49" s="1"/>
  <c r="AW77" i="49"/>
  <c r="AW107" i="49" s="1"/>
  <c r="AE80" i="49"/>
  <c r="AE110" i="49" s="1"/>
  <c r="AE74" i="49"/>
  <c r="AE104" i="49" s="1"/>
  <c r="AM73" i="49"/>
  <c r="AM103" i="49" s="1"/>
  <c r="AM70" i="49"/>
  <c r="AM100" i="49" s="1"/>
  <c r="AU81" i="49"/>
  <c r="AU111" i="49" s="1"/>
  <c r="AU68" i="49"/>
  <c r="AU98" i="49" s="1"/>
  <c r="AL14" i="49"/>
  <c r="AL44" i="49" s="1"/>
  <c r="AT20" i="49"/>
  <c r="AT50" i="49" s="1"/>
  <c r="AB23" i="49"/>
  <c r="AB53" i="49" s="1"/>
  <c r="AB14" i="49"/>
  <c r="AB44" i="49" s="1"/>
  <c r="AK19" i="49"/>
  <c r="AK49" i="49" s="1"/>
  <c r="AU26" i="49"/>
  <c r="AU56" i="49" s="1"/>
  <c r="AU17" i="49"/>
  <c r="AU47" i="49" s="1"/>
  <c r="AM26" i="49"/>
  <c r="AM56" i="49" s="1"/>
  <c r="AM17" i="49"/>
  <c r="AM47" i="49" s="1"/>
  <c r="AV19" i="49"/>
  <c r="AV49" i="49" s="1"/>
  <c r="AE27" i="49"/>
  <c r="AE57" i="49" s="1"/>
  <c r="AE19" i="49"/>
  <c r="AE49" i="49" s="1"/>
  <c r="AN21" i="49"/>
  <c r="AN51" i="49" s="1"/>
  <c r="AW23" i="49"/>
  <c r="AW53" i="49" s="1"/>
  <c r="AW16" i="49"/>
  <c r="AW46" i="49" s="1"/>
  <c r="AF21" i="49"/>
  <c r="AF51" i="49" s="1"/>
  <c r="AO24" i="49"/>
  <c r="AO54" i="49" s="1"/>
  <c r="AO16" i="49"/>
  <c r="AO46" i="49" s="1"/>
  <c r="AX22" i="49"/>
  <c r="AX52" i="49" s="1"/>
  <c r="AG22" i="49"/>
  <c r="AG52" i="49" s="1"/>
  <c r="AG15" i="49"/>
  <c r="AG45" i="49" s="1"/>
  <c r="AP18" i="49"/>
  <c r="AP48" i="49" s="1"/>
  <c r="AY24" i="49"/>
  <c r="AY54" i="49" s="1"/>
  <c r="AY16" i="49"/>
  <c r="AY46" i="49" s="1"/>
  <c r="Y22" i="49"/>
  <c r="Y52" i="49" s="1"/>
  <c r="Y14" i="49"/>
  <c r="Y44" i="49" s="1"/>
  <c r="AH19" i="49"/>
  <c r="AH49" i="49" s="1"/>
  <c r="AQ22" i="49"/>
  <c r="AQ52" i="49" s="1"/>
  <c r="AQ16" i="49"/>
  <c r="AQ46" i="49" s="1"/>
  <c r="AZ23" i="49"/>
  <c r="AZ53" i="49" s="1"/>
  <c r="AZ14" i="49"/>
  <c r="AZ44" i="49" s="1"/>
  <c r="Z21" i="49"/>
  <c r="Z51" i="49" s="1"/>
  <c r="AI26" i="49"/>
  <c r="AI56" i="49" s="1"/>
  <c r="AI18" i="49"/>
  <c r="AI48" i="49" s="1"/>
  <c r="AR22" i="49"/>
  <c r="AR52" i="49" s="1"/>
  <c r="AR17" i="49"/>
  <c r="AR47" i="49" s="1"/>
  <c r="BA21" i="49"/>
  <c r="BA51" i="49" s="1"/>
  <c r="BA14" i="49"/>
  <c r="BA44" i="49" s="1"/>
  <c r="AA21" i="49"/>
  <c r="AA51" i="49" s="1"/>
  <c r="AJ27" i="49"/>
  <c r="AJ57" i="49" s="1"/>
  <c r="AJ18" i="49"/>
  <c r="AJ48" i="49" s="1"/>
  <c r="AS23" i="49"/>
  <c r="AS53" i="49" s="1"/>
  <c r="AS15" i="49"/>
  <c r="AS45" i="49" s="1"/>
  <c r="AV77" i="49"/>
  <c r="AV107" i="49" s="1"/>
  <c r="AV70" i="49"/>
  <c r="AV100" i="49" s="1"/>
  <c r="AN75" i="49"/>
  <c r="AN105" i="49" s="1"/>
  <c r="AF78" i="49"/>
  <c r="AF108" i="49" s="1"/>
  <c r="AF72" i="49"/>
  <c r="AF102" i="49" s="1"/>
  <c r="AL78" i="49"/>
  <c r="AL108" i="49" s="1"/>
  <c r="AL68" i="49"/>
  <c r="AL98" i="49" s="1"/>
  <c r="AT76" i="49"/>
  <c r="AT106" i="49" s="1"/>
  <c r="AQ71" i="49"/>
  <c r="AQ101" i="49" s="1"/>
  <c r="AZ76" i="49"/>
  <c r="AZ106" i="49" s="1"/>
  <c r="AZ69" i="49"/>
  <c r="AZ99" i="49" s="1"/>
  <c r="AY78" i="49"/>
  <c r="AY108" i="49" s="1"/>
  <c r="Y77" i="49"/>
  <c r="Y107" i="49" s="1"/>
  <c r="AI77" i="49"/>
  <c r="AI107" i="49" s="1"/>
  <c r="AI68" i="49"/>
  <c r="AI98" i="49" s="1"/>
  <c r="AR76" i="49"/>
  <c r="AR106" i="49" s="1"/>
  <c r="BA78" i="49"/>
  <c r="BA108" i="49" s="1"/>
  <c r="BA75" i="49"/>
  <c r="BA105" i="49" s="1"/>
  <c r="AB72" i="49"/>
  <c r="AB102" i="49" s="1"/>
  <c r="AB77" i="49"/>
  <c r="AB107" i="49" s="1"/>
  <c r="Z76" i="49"/>
  <c r="Z106" i="49" s="1"/>
  <c r="Z79" i="49"/>
  <c r="Z109" i="49" s="1"/>
  <c r="AH75" i="49"/>
  <c r="AH105" i="49" s="1"/>
  <c r="AH69" i="49"/>
  <c r="AH99" i="49" s="1"/>
  <c r="AP69" i="49"/>
  <c r="AP99" i="49" s="1"/>
  <c r="AX80" i="49"/>
  <c r="AX110" i="49" s="1"/>
  <c r="AX70" i="49"/>
  <c r="AX100" i="49" s="1"/>
  <c r="AA73" i="49"/>
  <c r="AA103"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C71" i="49"/>
  <c r="AC101" i="49" s="1"/>
  <c r="AC68" i="49"/>
  <c r="AC98" i="49" s="1"/>
  <c r="AD78" i="49"/>
  <c r="AD108" i="49" s="1"/>
  <c r="AW79" i="49"/>
  <c r="AW109" i="49" s="1"/>
  <c r="AW75" i="49"/>
  <c r="AW105" i="49" s="1"/>
  <c r="AE81" i="49"/>
  <c r="AE111" i="49" s="1"/>
  <c r="AE71" i="49"/>
  <c r="AE101" i="49" s="1"/>
  <c r="AM81" i="49"/>
  <c r="AM111" i="49" s="1"/>
  <c r="AM69" i="49"/>
  <c r="AM99" i="49" s="1"/>
  <c r="AU70" i="49"/>
  <c r="AU100" i="49" s="1"/>
  <c r="AM16" i="49"/>
  <c r="AM46" i="49" s="1"/>
  <c r="AF16" i="49"/>
  <c r="AF46" i="49" s="1"/>
  <c r="AI27" i="49"/>
  <c r="AI57" i="49" s="1"/>
  <c r="AD25" i="49"/>
  <c r="AD55" i="49" s="1"/>
  <c r="AD16" i="49"/>
  <c r="AD46" i="49" s="1"/>
  <c r="AL22" i="49"/>
  <c r="AL52" i="49" s="1"/>
  <c r="AT27" i="49"/>
  <c r="AT57" i="49" s="1"/>
  <c r="AT19" i="49"/>
  <c r="AT49" i="49" s="1"/>
  <c r="AB19" i="49"/>
  <c r="AB49" i="49" s="1"/>
  <c r="AK26" i="49"/>
  <c r="AK56" i="49" s="1"/>
  <c r="AK20" i="49"/>
  <c r="AK50" i="49" s="1"/>
  <c r="AU23" i="49"/>
  <c r="AU53" i="49" s="1"/>
  <c r="AC26" i="49"/>
  <c r="AC56" i="49" s="1"/>
  <c r="AC20" i="49"/>
  <c r="AC50" i="49" s="1"/>
  <c r="AM25" i="49"/>
  <c r="AM55" i="49" s="1"/>
  <c r="AV26" i="49"/>
  <c r="AV56" i="49" s="1"/>
  <c r="AV20" i="49"/>
  <c r="AV50" i="49" s="1"/>
  <c r="AE23" i="49"/>
  <c r="AE53" i="49" s="1"/>
  <c r="AE17" i="49"/>
  <c r="AE47" i="49" s="1"/>
  <c r="AN19" i="49"/>
  <c r="AN49" i="49" s="1"/>
  <c r="AW25" i="49"/>
  <c r="AW55" i="49" s="1"/>
  <c r="AW15" i="49"/>
  <c r="AW45" i="49" s="1"/>
  <c r="AF19" i="49"/>
  <c r="AF49" i="49" s="1"/>
  <c r="AO25" i="49"/>
  <c r="AO55" i="49" s="1"/>
  <c r="AO15" i="49"/>
  <c r="AO45" i="49" s="1"/>
  <c r="AX21" i="49"/>
  <c r="AX51" i="49" s="1"/>
  <c r="AG21" i="49"/>
  <c r="AG51" i="49" s="1"/>
  <c r="AP26" i="49"/>
  <c r="AP56" i="49" s="1"/>
  <c r="AP19" i="49"/>
  <c r="AP49" i="49" s="1"/>
  <c r="AY22" i="49"/>
  <c r="AY52" i="49" s="1"/>
  <c r="AY15" i="49"/>
  <c r="AY45" i="49" s="1"/>
  <c r="Y21" i="49"/>
  <c r="Y51" i="49" s="1"/>
  <c r="AH24" i="49"/>
  <c r="AH54" i="49" s="1"/>
  <c r="AH18" i="49"/>
  <c r="AH48" i="49" s="1"/>
  <c r="AQ24" i="49"/>
  <c r="AQ54" i="49" s="1"/>
  <c r="AQ14" i="49"/>
  <c r="AQ44" i="49" s="1"/>
  <c r="AZ18" i="49"/>
  <c r="AZ48" i="49" s="1"/>
  <c r="Z20" i="49"/>
  <c r="Z50" i="49" s="1"/>
  <c r="AI25" i="49"/>
  <c r="AI55" i="49" s="1"/>
  <c r="AI17" i="49"/>
  <c r="AI47" i="49" s="1"/>
  <c r="AR24" i="49"/>
  <c r="AR54" i="49" s="1"/>
  <c r="AR14" i="49"/>
  <c r="AR44" i="49" s="1"/>
  <c r="BA22" i="49"/>
  <c r="BA52" i="49" s="1"/>
  <c r="AA20" i="49"/>
  <c r="AA50" i="49" s="1"/>
  <c r="AJ25" i="49"/>
  <c r="AJ55" i="49" s="1"/>
  <c r="AJ17" i="49"/>
  <c r="AJ47" i="49" s="1"/>
  <c r="AS25" i="49"/>
  <c r="AS55" i="49" s="1"/>
  <c r="AS16" i="49"/>
  <c r="AS46" i="49" s="1"/>
  <c r="AV73" i="49"/>
  <c r="AV103" i="49" s="1"/>
  <c r="AN81" i="49"/>
  <c r="AN111" i="49" s="1"/>
  <c r="AN76" i="49"/>
  <c r="AN106" i="49" s="1"/>
  <c r="AF79" i="49"/>
  <c r="AF109" i="49" s="1"/>
  <c r="AF68" i="49"/>
  <c r="AF98" i="49" s="1"/>
  <c r="AD76" i="49"/>
  <c r="AD106" i="49" s="1"/>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Y73" i="49"/>
  <c r="Y103" i="49" s="1"/>
  <c r="Y74" i="49"/>
  <c r="Y104" i="49" s="1"/>
  <c r="AI78" i="49"/>
  <c r="AI108" i="49" s="1"/>
  <c r="AI70" i="49"/>
  <c r="AI100" i="49" s="1"/>
  <c r="AR72" i="49"/>
  <c r="AR102" i="49" s="1"/>
  <c r="BA81" i="49"/>
  <c r="BA111" i="49" s="1"/>
  <c r="BA71" i="49"/>
  <c r="BA101" i="49" s="1"/>
  <c r="AB74" i="49"/>
  <c r="AB104" i="49" s="1"/>
  <c r="AB76" i="49"/>
  <c r="AB106" i="49" s="1"/>
  <c r="Z73" i="49"/>
  <c r="Z103" i="49" s="1"/>
  <c r="Z72" i="49"/>
  <c r="Z102" i="49" s="1"/>
  <c r="AH72" i="49"/>
  <c r="AH102" i="49" s="1"/>
  <c r="AP75" i="49"/>
  <c r="AP105" i="49" s="1"/>
  <c r="AP68" i="49"/>
  <c r="AP98" i="49" s="1"/>
  <c r="AX69" i="49"/>
  <c r="AX99" i="49" s="1"/>
  <c r="AX68" i="49"/>
  <c r="AX98" i="49" s="1"/>
  <c r="AA72" i="49"/>
  <c r="AA102" i="49" s="1"/>
  <c r="AJ76" i="49"/>
  <c r="AJ106" i="49" s="1"/>
  <c r="AJ73" i="49"/>
  <c r="AJ103" i="49" s="1"/>
  <c r="AS81" i="49"/>
  <c r="AS111" i="49" s="1"/>
  <c r="AS70" i="49"/>
  <c r="AS100" i="49" s="1"/>
  <c r="AK76" i="49"/>
  <c r="AK106" i="49" s="1"/>
  <c r="AT71" i="49"/>
  <c r="AT101" i="49" s="1"/>
  <c r="AO72" i="49"/>
  <c r="AO102" i="49" s="1"/>
  <c r="AC77" i="49"/>
  <c r="AC107" i="49" s="1"/>
  <c r="AD75" i="49"/>
  <c r="AD105" i="49" s="1"/>
  <c r="AW76" i="49"/>
  <c r="AW106" i="49" s="1"/>
  <c r="AW74" i="49"/>
  <c r="AW104" i="49" s="1"/>
  <c r="AE77" i="49"/>
  <c r="AE107" i="49" s="1"/>
  <c r="AE69" i="49"/>
  <c r="AE99" i="49" s="1"/>
  <c r="AM80" i="49"/>
  <c r="AM110" i="49" s="1"/>
  <c r="AM68" i="49"/>
  <c r="AM98" i="49" s="1"/>
  <c r="AU79" i="49"/>
  <c r="AU109" i="49" s="1"/>
  <c r="AE18" i="49"/>
  <c r="AE48" i="49" s="1"/>
  <c r="AU18" i="49"/>
  <c r="AU48" i="49" s="1"/>
  <c r="AN14" i="49"/>
  <c r="AN44" i="49" s="1"/>
  <c r="AD22" i="49"/>
  <c r="AD52" i="49" s="1"/>
  <c r="AD14" i="49"/>
  <c r="AD44" i="49" s="1"/>
  <c r="AL20" i="49"/>
  <c r="AL50" i="49" s="1"/>
  <c r="AT26" i="49"/>
  <c r="AT56" i="49" s="1"/>
  <c r="AT18" i="49"/>
  <c r="AT48" i="49" s="1"/>
  <c r="AB21" i="49"/>
  <c r="AB51" i="49" s="1"/>
  <c r="AK27" i="49"/>
  <c r="AK57" i="49" s="1"/>
  <c r="AK18" i="49"/>
  <c r="AK48" i="49" s="1"/>
  <c r="AU25" i="49"/>
  <c r="AU55" i="49" s="1"/>
  <c r="AC27" i="49"/>
  <c r="AC57" i="49" s="1"/>
  <c r="AC17" i="49"/>
  <c r="AC47" i="49" s="1"/>
  <c r="AM23" i="49"/>
  <c r="AM53" i="49" s="1"/>
  <c r="AV27" i="49"/>
  <c r="AV57" i="49" s="1"/>
  <c r="AV17" i="49"/>
  <c r="AV47" i="49" s="1"/>
  <c r="AQ27" i="49"/>
  <c r="AQ57" i="49" s="1"/>
  <c r="AE26" i="49"/>
  <c r="AE56" i="49" s="1"/>
  <c r="AN26" i="49"/>
  <c r="AN56" i="49" s="1"/>
  <c r="AN20" i="49"/>
  <c r="AN50" i="49" s="1"/>
  <c r="AW22" i="49"/>
  <c r="AW52" i="49" s="1"/>
  <c r="AW14" i="49"/>
  <c r="AW44" i="49" s="1"/>
  <c r="AF26" i="49"/>
  <c r="AF56" i="49" s="1"/>
  <c r="AF18" i="49"/>
  <c r="AF48" i="49" s="1"/>
  <c r="AO22" i="49"/>
  <c r="AO52" i="49" s="1"/>
  <c r="AO14" i="49"/>
  <c r="AO44" i="49" s="1"/>
  <c r="AX19" i="49"/>
  <c r="AX49" i="49" s="1"/>
  <c r="AG19" i="49"/>
  <c r="AG49" i="49" s="1"/>
  <c r="AP24" i="49"/>
  <c r="AP54" i="49" s="1"/>
  <c r="AP17" i="49"/>
  <c r="AP47" i="49" s="1"/>
  <c r="AY23" i="49"/>
  <c r="AY53" i="49" s="1"/>
  <c r="AY14" i="49"/>
  <c r="AY44" i="49" s="1"/>
  <c r="Y20" i="49"/>
  <c r="Y50" i="49" s="1"/>
  <c r="AH26" i="49"/>
  <c r="AH56" i="49" s="1"/>
  <c r="AH16" i="49"/>
  <c r="AH46" i="49" s="1"/>
  <c r="AQ23" i="49"/>
  <c r="AQ53" i="49" s="1"/>
  <c r="AQ15" i="49"/>
  <c r="AQ45" i="49" s="1"/>
  <c r="AZ21" i="49"/>
  <c r="AZ51" i="49" s="1"/>
  <c r="Z19" i="49"/>
  <c r="Z49" i="49" s="1"/>
  <c r="AI24" i="49"/>
  <c r="AI54" i="49" s="1"/>
  <c r="AI15" i="49"/>
  <c r="AI45" i="49" s="1"/>
  <c r="AR23" i="49"/>
  <c r="AR53" i="49" s="1"/>
  <c r="AR15" i="49"/>
  <c r="AR45" i="49" s="1"/>
  <c r="BA19" i="49"/>
  <c r="BA49" i="49" s="1"/>
  <c r="AA25" i="49"/>
  <c r="AA55" i="49" s="1"/>
  <c r="AA18" i="49"/>
  <c r="AA48" i="49" s="1"/>
  <c r="AJ24" i="49"/>
  <c r="AJ54" i="49" s="1"/>
  <c r="AJ15" i="49"/>
  <c r="AJ45" i="49" s="1"/>
  <c r="AS22" i="49"/>
  <c r="AS52" i="49" s="1"/>
  <c r="AS14" i="49"/>
  <c r="AS44" i="49" s="1"/>
  <c r="AV74" i="49"/>
  <c r="AV104" i="49" s="1"/>
  <c r="AN78" i="49"/>
  <c r="AN108" i="49" s="1"/>
  <c r="AN72" i="49"/>
  <c r="AN102" i="49" s="1"/>
  <c r="AF80" i="49"/>
  <c r="AF110" i="49" s="1"/>
  <c r="AF69" i="49"/>
  <c r="AF99" i="49" s="1"/>
  <c r="AD72" i="49"/>
  <c r="AD102" i="49" s="1"/>
  <c r="AL70" i="49"/>
  <c r="AL100" i="49" s="1"/>
  <c r="AL77" i="49"/>
  <c r="AL107" i="49" s="1"/>
  <c r="AT68" i="49"/>
  <c r="AT98" i="49" s="1"/>
  <c r="BB105" i="49"/>
  <c r="Z81" i="49"/>
  <c r="Z111" i="49" s="1"/>
  <c r="AG81" i="49"/>
  <c r="AG111" i="49" s="1"/>
  <c r="AG75" i="49"/>
  <c r="AG105" i="49" s="1"/>
  <c r="AQ73" i="49"/>
  <c r="AQ103" i="49" s="1"/>
  <c r="AQ70" i="49"/>
  <c r="AQ100" i="49" s="1"/>
  <c r="AZ75" i="49"/>
  <c r="AZ105" i="49" s="1"/>
  <c r="AY73" i="49"/>
  <c r="AY103" i="49" s="1"/>
  <c r="AY76" i="49"/>
  <c r="AY106" i="49" s="1"/>
  <c r="AH81" i="49"/>
  <c r="AH111" i="49" s="1"/>
  <c r="Y72" i="49"/>
  <c r="Y102" i="49" s="1"/>
  <c r="Y71" i="49"/>
  <c r="Y101" i="49" s="1"/>
  <c r="AI74" i="49"/>
  <c r="AI104" i="49" s="1"/>
  <c r="AI69" i="49"/>
  <c r="AI99" i="49" s="1"/>
  <c r="AR71" i="49"/>
  <c r="AR101" i="49" s="1"/>
  <c r="BA79" i="49"/>
  <c r="BA109" i="49" s="1"/>
  <c r="BA73" i="49"/>
  <c r="BA103" i="49" s="1"/>
  <c r="AB81" i="49"/>
  <c r="AB111" i="49" s="1"/>
  <c r="AB75" i="49"/>
  <c r="AB105" i="49" s="1"/>
  <c r="Z75" i="49"/>
  <c r="Z105" i="49" s="1"/>
  <c r="Z71" i="49"/>
  <c r="Z101" i="49" s="1"/>
  <c r="AH74" i="49"/>
  <c r="AH104" i="49" s="1"/>
  <c r="AP76" i="49"/>
  <c r="AP106" i="49" s="1"/>
  <c r="AP70" i="49"/>
  <c r="AP100" i="49" s="1"/>
  <c r="AX74" i="49"/>
  <c r="AX104" i="49" s="1"/>
  <c r="AA70" i="49"/>
  <c r="AA100" i="49" s="1"/>
  <c r="AJ81" i="49"/>
  <c r="AJ111" i="49" s="1"/>
  <c r="AJ78" i="49"/>
  <c r="AJ108" i="49" s="1"/>
  <c r="AS75" i="49"/>
  <c r="AS105" i="49" s="1"/>
  <c r="AS69" i="49"/>
  <c r="AS99" i="49" s="1"/>
  <c r="AK78" i="49"/>
  <c r="AK108" i="49" s="1"/>
  <c r="AT69" i="49"/>
  <c r="AT99" i="49" s="1"/>
  <c r="AO79" i="49"/>
  <c r="AO109" i="49" s="1"/>
  <c r="AC76" i="49"/>
  <c r="AC106" i="49" s="1"/>
  <c r="AD79" i="49"/>
  <c r="AD109" i="49" s="1"/>
  <c r="AW78" i="49"/>
  <c r="AW108" i="49" s="1"/>
  <c r="AW68" i="49"/>
  <c r="AW98" i="49" s="1"/>
  <c r="AE75" i="49"/>
  <c r="AE105" i="49" s="1"/>
  <c r="AE72" i="49"/>
  <c r="AE102" i="49" s="1"/>
  <c r="AM75" i="49"/>
  <c r="AM105" i="49" s="1"/>
  <c r="AU80" i="49"/>
  <c r="AU110" i="49" s="1"/>
  <c r="AU78" i="49"/>
  <c r="AU108" i="49" s="1"/>
  <c r="AE14" i="49"/>
  <c r="AE44" i="49" s="1"/>
  <c r="AU14" i="49"/>
  <c r="AU44" i="49" s="1"/>
  <c r="AN15" i="49"/>
  <c r="AN45" i="49" s="1"/>
  <c r="AD21" i="49"/>
  <c r="AD51" i="49" s="1"/>
  <c r="AL27" i="49"/>
  <c r="AL57" i="49" s="1"/>
  <c r="AL19" i="49"/>
  <c r="AL49" i="49" s="1"/>
  <c r="AT24" i="49"/>
  <c r="AT54" i="49" s="1"/>
  <c r="AT17" i="49"/>
  <c r="AT47" i="49" s="1"/>
  <c r="AB25" i="49"/>
  <c r="AB55" i="49" s="1"/>
  <c r="AB20" i="49"/>
  <c r="AB50" i="49" s="1"/>
  <c r="AK21" i="49"/>
  <c r="AK51" i="49" s="1"/>
  <c r="AK17" i="49"/>
  <c r="AK47" i="49" s="1"/>
  <c r="AU20" i="49"/>
  <c r="AU50" i="49" s="1"/>
  <c r="AP27" i="49"/>
  <c r="AP57" i="49" s="1"/>
  <c r="AC24" i="49"/>
  <c r="AC54" i="49" s="1"/>
  <c r="AC18" i="49"/>
  <c r="AC48" i="49" s="1"/>
  <c r="AM24" i="49"/>
  <c r="AM54" i="49" s="1"/>
  <c r="AV25" i="49"/>
  <c r="AV55" i="49" s="1"/>
  <c r="AE25" i="49"/>
  <c r="AE55" i="49" s="1"/>
  <c r="AN27" i="49"/>
  <c r="AN57" i="49" s="1"/>
  <c r="AN18" i="49"/>
  <c r="AN48" i="49" s="1"/>
  <c r="AW21" i="49"/>
  <c r="AW51" i="49" s="1"/>
  <c r="AF27" i="49"/>
  <c r="AF57" i="49" s="1"/>
  <c r="AF20" i="49"/>
  <c r="AF50" i="49" s="1"/>
  <c r="AO21" i="49"/>
  <c r="AO51" i="49" s="1"/>
  <c r="AX26" i="49"/>
  <c r="AX56" i="49" s="1"/>
  <c r="AX18" i="49"/>
  <c r="AX48" i="49" s="1"/>
  <c r="AG24" i="49"/>
  <c r="AG54" i="49" s="1"/>
  <c r="AG18" i="49"/>
  <c r="AG48" i="49" s="1"/>
  <c r="AP23" i="49"/>
  <c r="AP53" i="49" s="1"/>
  <c r="AP15" i="49"/>
  <c r="AP45" i="49" s="1"/>
  <c r="AY18" i="49"/>
  <c r="AY48" i="49" s="1"/>
  <c r="Y24" i="49"/>
  <c r="Y54" i="49" s="1"/>
  <c r="Y19" i="49"/>
  <c r="Y49" i="49" s="1"/>
  <c r="AH23" i="49"/>
  <c r="AH53" i="49" s="1"/>
  <c r="AH17" i="49"/>
  <c r="AH47" i="49" s="1"/>
  <c r="AQ21" i="49"/>
  <c r="AQ51" i="49" s="1"/>
  <c r="AZ26" i="49"/>
  <c r="AZ56" i="49" s="1"/>
  <c r="AZ19" i="49"/>
  <c r="AZ49" i="49" s="1"/>
  <c r="Z24" i="49"/>
  <c r="Z54" i="49" s="1"/>
  <c r="Z18" i="49"/>
  <c r="Z48" i="49" s="1"/>
  <c r="AI22" i="49"/>
  <c r="AI52" i="49" s="1"/>
  <c r="AI16" i="49"/>
  <c r="AI46" i="49" s="1"/>
  <c r="AR19" i="49"/>
  <c r="AR49" i="49" s="1"/>
  <c r="BA26" i="49"/>
  <c r="BA56" i="49" s="1"/>
  <c r="BA20" i="49"/>
  <c r="BA50" i="49" s="1"/>
  <c r="AA26" i="49"/>
  <c r="AA56" i="49" s="1"/>
  <c r="AA17" i="49"/>
  <c r="AA47" i="49" s="1"/>
  <c r="AJ22" i="49"/>
  <c r="AJ52" i="49" s="1"/>
  <c r="AJ16" i="49"/>
  <c r="AJ46" i="49" s="1"/>
  <c r="AS21" i="49"/>
  <c r="AS51" i="49" s="1"/>
  <c r="AV75" i="49"/>
  <c r="AV105" i="49" s="1"/>
  <c r="AN79" i="49"/>
  <c r="AN109" i="49" s="1"/>
  <c r="AN68" i="49"/>
  <c r="AN98" i="49" s="1"/>
  <c r="AF77" i="49"/>
  <c r="AF107" i="49" s="1"/>
  <c r="AF70" i="49"/>
  <c r="AF100" i="49" s="1"/>
  <c r="AD68" i="49"/>
  <c r="AD98" i="49" s="1"/>
  <c r="AL79" i="49"/>
  <c r="AL109" i="49" s="1"/>
  <c r="AL73" i="49"/>
  <c r="AL103" i="49" s="1"/>
  <c r="BB110" i="49"/>
  <c r="AG80" i="49"/>
  <c r="AG110" i="49" s="1"/>
  <c r="AG69" i="49"/>
  <c r="AG99" i="49" s="1"/>
  <c r="AQ79" i="49"/>
  <c r="AQ109" i="49" s="1"/>
  <c r="AQ72" i="49"/>
  <c r="AQ102" i="49" s="1"/>
  <c r="AZ73" i="49"/>
  <c r="AZ103" i="49" s="1"/>
  <c r="AY80" i="49"/>
  <c r="AY110" i="49" s="1"/>
  <c r="AY72" i="49"/>
  <c r="AY102" i="49" s="1"/>
  <c r="Y75" i="49"/>
  <c r="Y105" i="49" s="1"/>
  <c r="Y70" i="49"/>
  <c r="Y100" i="49" s="1"/>
  <c r="AI75" i="49"/>
  <c r="AI105" i="49" s="1"/>
  <c r="AR78" i="49"/>
  <c r="AR108" i="49" s="1"/>
  <c r="AR70" i="49"/>
  <c r="AR100" i="49" s="1"/>
  <c r="BA76" i="49"/>
  <c r="BA106" i="49" s="1"/>
  <c r="BA68" i="49"/>
  <c r="BA98" i="49" s="1"/>
  <c r="AB79" i="49"/>
  <c r="AB109" i="49" s="1"/>
  <c r="AB69" i="49"/>
  <c r="AB99" i="49" s="1"/>
  <c r="Z78" i="49"/>
  <c r="Z108" i="49" s="1"/>
  <c r="Z68" i="49"/>
  <c r="Z98" i="49" s="1"/>
  <c r="AH70" i="49"/>
  <c r="AH100" i="49" s="1"/>
  <c r="AP79" i="49"/>
  <c r="AP109" i="49" s="1"/>
  <c r="AP71" i="49"/>
  <c r="AP101" i="49" s="1"/>
  <c r="AX77" i="49"/>
  <c r="AX107" i="49" s="1"/>
  <c r="AA76" i="49"/>
  <c r="AA106" i="49" s="1"/>
  <c r="AA79" i="49"/>
  <c r="AA109" i="49" s="1"/>
  <c r="AJ77" i="49"/>
  <c r="AJ107" i="49" s="1"/>
  <c r="AJ72" i="49"/>
  <c r="AJ102" i="49" s="1"/>
  <c r="AS73" i="49"/>
  <c r="AS103" i="49" s="1"/>
  <c r="AK79" i="49"/>
  <c r="AK109" i="49" s="1"/>
  <c r="AK72" i="49"/>
  <c r="AK102" i="49" s="1"/>
  <c r="AT77" i="49"/>
  <c r="AT107" i="49" s="1"/>
  <c r="AO69" i="49"/>
  <c r="AO99" i="49" s="1"/>
  <c r="AC78" i="49"/>
  <c r="AC108" i="49" s="1"/>
  <c r="AC75" i="49"/>
  <c r="AC105" i="49" s="1"/>
  <c r="AD74" i="49"/>
  <c r="AD104" i="49" s="1"/>
  <c r="AW72" i="49"/>
  <c r="AW102" i="49" s="1"/>
  <c r="AW70" i="49"/>
  <c r="AW100" i="49" s="1"/>
  <c r="AE76" i="49"/>
  <c r="AE106" i="49" s="1"/>
  <c r="AE68" i="49"/>
  <c r="AE98" i="49" s="1"/>
  <c r="AM77" i="49"/>
  <c r="AM107" i="49" s="1"/>
  <c r="AU75" i="49"/>
  <c r="AU105" i="49" s="1"/>
  <c r="AU73" i="49"/>
  <c r="AU103" i="49" s="1"/>
  <c r="BB36" i="49"/>
  <c r="BB34" i="49"/>
  <c r="BB37" i="49"/>
  <c r="BB39" i="49"/>
  <c r="BB29" i="49"/>
  <c r="BB31" i="49"/>
  <c r="BB40" i="49"/>
  <c r="BB17"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40" i="49" s="1"/>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F76" i="69"/>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F6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M76" i="69"/>
  <c r="V110" i="69"/>
  <c r="T169" i="69"/>
  <c r="H31" i="69"/>
  <c r="H200" i="69"/>
  <c r="H161" i="69"/>
  <c r="H135" i="69"/>
  <c r="H109" i="69"/>
  <c r="H174" i="69"/>
  <c r="H96" i="69"/>
  <c r="H187" i="69"/>
  <c r="H122" i="69"/>
  <c r="H148" i="69"/>
  <c r="H70" i="69"/>
  <c r="H83" i="69"/>
  <c r="H44" i="69"/>
  <c r="H57" i="69"/>
  <c r="O192" i="69"/>
  <c r="F167" i="69"/>
  <c r="V582" i="69"/>
  <c r="L62" i="69"/>
  <c r="O75" i="69"/>
  <c r="F193" i="69"/>
  <c r="F37" i="69"/>
  <c r="F206" i="69"/>
  <c r="F102" i="69"/>
  <c r="X99" i="70"/>
  <c r="W23" i="69" s="1"/>
  <c r="W193" i="69" s="1"/>
  <c r="V445" i="69"/>
  <c r="V439" i="69"/>
  <c r="L153" i="69"/>
  <c r="L75" i="69"/>
  <c r="M192" i="69"/>
  <c r="F50" i="69"/>
  <c r="L179" i="69"/>
  <c r="F180" i="69"/>
  <c r="F89" i="69"/>
  <c r="M127" i="69"/>
  <c r="V530" i="69"/>
  <c r="O179" i="69"/>
  <c r="V458" i="69"/>
  <c r="V517" i="69"/>
  <c r="L88" i="69"/>
  <c r="L192" i="69"/>
  <c r="O62" i="69"/>
  <c r="O127" i="69"/>
  <c r="L114" i="69"/>
  <c r="M62" i="69"/>
  <c r="F128" i="69"/>
  <c r="F115" i="69"/>
  <c r="L36" i="69"/>
  <c r="F154"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M102" i="69"/>
  <c r="K33" i="69"/>
  <c r="K46" i="69"/>
  <c r="V527" i="69"/>
  <c r="V475" i="69"/>
  <c r="W97" i="70"/>
  <c r="V21" i="69" s="1"/>
  <c r="V126" i="69" s="1"/>
  <c r="F108" i="69"/>
  <c r="K150" i="69"/>
  <c r="W111" i="69"/>
  <c r="M193"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M37" i="69"/>
  <c r="K176" i="69"/>
  <c r="O89" i="69"/>
  <c r="X97" i="70"/>
  <c r="W21" i="69" s="1"/>
  <c r="W139" i="69" s="1"/>
  <c r="H96" i="70"/>
  <c r="G20" i="69" s="1"/>
  <c r="V462" i="69"/>
  <c r="W91" i="70"/>
  <c r="V15" i="69" s="1"/>
  <c r="V198" i="69" s="1"/>
  <c r="F95" i="69"/>
  <c r="W46" i="69"/>
  <c r="W202" i="69"/>
  <c r="O76" i="69"/>
  <c r="K189" i="69"/>
  <c r="M180"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W441" i="69"/>
  <c r="W461" i="69"/>
  <c r="W526" i="69"/>
  <c r="W604"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57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V168" i="69"/>
  <c r="V47" i="69"/>
  <c r="V129" i="69"/>
  <c r="V77" i="69"/>
  <c r="V184" i="69"/>
  <c r="U39" i="49"/>
  <c r="AY32" i="49" l="1"/>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29" i="49"/>
  <c r="AO32" i="49"/>
  <c r="AK31" i="49"/>
  <c r="AM39" i="49"/>
  <c r="AI38" i="49"/>
  <c r="AI34" i="49"/>
  <c r="AC33" i="49"/>
  <c r="AD41" i="49"/>
  <c r="AD32" i="49"/>
  <c r="AM31" i="49"/>
  <c r="BA34" i="49"/>
  <c r="AX40" i="49"/>
  <c r="Y36" i="49"/>
  <c r="Y31" i="49"/>
  <c r="AK34" i="49"/>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14" i="49"/>
  <c r="BB44" i="49" s="1"/>
  <c r="BB15" i="49"/>
  <c r="BB45" i="49" s="1"/>
  <c r="AE38" i="49"/>
  <c r="AE37" i="49"/>
  <c r="AA41" i="49"/>
  <c r="AA32" i="49"/>
  <c r="BA41" i="49"/>
  <c r="AO42" i="49"/>
  <c r="AK33" i="49"/>
  <c r="AE36" i="49"/>
  <c r="AA42" i="49"/>
  <c r="AK40" i="49"/>
  <c r="AY42" i="49"/>
  <c r="AE30" i="49"/>
  <c r="AA33" i="49"/>
  <c r="BA42" i="49"/>
  <c r="AK39" i="49"/>
  <c r="AK35" i="49"/>
  <c r="AE39" i="49"/>
  <c r="AA38" i="49"/>
  <c r="BA40" i="49"/>
  <c r="AU41" i="49"/>
  <c r="AK36" i="49"/>
  <c r="AK37" i="49"/>
  <c r="AE40" i="49"/>
  <c r="AA37" i="49"/>
  <c r="AA36" i="49"/>
  <c r="AK41" i="49"/>
  <c r="AK32" i="49"/>
  <c r="AE35" i="49"/>
  <c r="AA39" i="49"/>
  <c r="AA34" i="49"/>
  <c r="AO40" i="49"/>
  <c r="AK38" i="49"/>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BB49" i="49"/>
  <c r="BB51" i="49"/>
  <c r="BB48" i="49"/>
  <c r="BB47" i="4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94" i="49" s="1"/>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39" i="49" s="1"/>
  <c r="S270" i="69"/>
  <c r="S335" i="69"/>
  <c r="S296" i="69"/>
  <c r="S387" i="69"/>
  <c r="S257" i="69"/>
  <c r="S283" i="69"/>
  <c r="S322" i="69"/>
  <c r="S36" i="49" s="1"/>
  <c r="S374" i="69"/>
  <c r="S40" i="49" s="1"/>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V101" i="49" l="1"/>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101" i="49" s="1"/>
  <c r="W72" i="49"/>
  <c r="W102" i="49" s="1"/>
  <c r="V25" i="49"/>
  <c r="V55" i="49" s="1"/>
  <c r="W79" i="49"/>
  <c r="W109" i="49" s="1"/>
  <c r="V22" i="49"/>
  <c r="V52" i="49" s="1"/>
  <c r="V100" i="49"/>
  <c r="W25" i="49"/>
  <c r="V16" i="49"/>
  <c r="V46" i="49" s="1"/>
  <c r="W73" i="49"/>
  <c r="W103" i="49" s="1"/>
  <c r="W69" i="49"/>
  <c r="W99" i="49" s="1"/>
  <c r="V19" i="49"/>
  <c r="V49" i="49" s="1"/>
  <c r="V23" i="49"/>
  <c r="V53" i="49" s="1"/>
  <c r="V14" i="49"/>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V44" i="49"/>
  <c r="L50" i="49" l="1"/>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<sst xmlns="http://schemas.openxmlformats.org/spreadsheetml/2006/main" count="3538" uniqueCount="475">
  <si>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</si>
  <si>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</si>
  <si>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</si>
  <si>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</si>
  <si>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</si>
  <si>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</si>
  <si>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</si>
  <si>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</si>
  <si>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</si>
  <si>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</si>
  <si>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</si>
  <si>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</si>
  <si>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</si>
  <si>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</si>
  <si>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</si>
  <si>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</si>
  <si>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</si>
  <si>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</si>
  <si>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</si>
  <si>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</si>
  <si>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</si>
  <si>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</si>
  <si>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</si>
  <si>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</si>
  <si>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</si>
  <si>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</si>
  <si>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</si>
  <si>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</si>
  <si>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</si>
  <si>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</si>
  <si>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</si>
  <si>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</si>
  <si>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</si>
  <si>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</si>
  <si>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</si>
  <si>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</si>
  <si>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</si>
  <si>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</si>
  <si>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</si>
  <si>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</si>
  <si>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</si>
  <si>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</si>
  <si>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</si>
  <si>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</si>
  <si>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</si>
  <si>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</si>
  <si>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</si>
  <si>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</si>
  <si>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</si>
  <si>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</si>
  <si>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</si>
  <si>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</si>
  <si>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</si>
  <si>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</si>
  <si>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</si>
  <si>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</si>
  <si>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</si>
  <si>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</si>
  <si>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</si>
  <si>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</si>
  <si>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</si>
  <si>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</si>
  <si>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</si>
  <si>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</si>
  <si>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</si>
  <si>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</si>
  <si>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</si>
  <si>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</si>
  <si>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</si>
  <si>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</si>
  <si>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</si>
  <si>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</si>
  <si>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</si>
  <si>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</si>
  <si>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</si>
  <si>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</si>
  <si>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</si>
  <si>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</si>
  <si>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</si>
  <si>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</si>
  <si>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</si>
  <si>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</si>
  <si>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</si>
  <si>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</si>
  <si>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</si>
  <si>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</si>
  <si>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</si>
  <si>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</si>
  <si>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</si>
  <si>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</si>
  <si>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</si>
  <si>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</si>
  <si>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</si>
  <si>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</si>
  <si>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</si>
  <si>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</si>
  <si>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</si>
  <si>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</si>
  <si>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</si>
  <si>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</si>
  <si>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</si>
  <si>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</si>
  <si>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</si>
  <si>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</si>
  <si>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</si>
  <si>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</si>
  <si>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</si>
  <si>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</si>
  <si>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</si>
  <si>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</si>
  <si>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</si>
  <si>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</si>
  <si>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</si>
  <si>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</si>
  <si>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</si>
  <si>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</si>
  <si>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</si>
  <si>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</si>
  <si>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</si>
  <si>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</si>
  <si>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</si>
  <si>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</si>
  <si>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</si>
  <si>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</si>
  <si>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</si>
  <si>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</si>
  <si>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</si>
  <si>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</si>
  <si>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</si>
  <si>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</si>
  <si>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</si>
  <si>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</si>
  <si>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</si>
  <si>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</si>
  <si>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</si>
  <si>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</si>
  <si>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</si>
  <si>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</si>
  <si>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</si>
  <si>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</si>
  <si>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</si>
  <si>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</si>
  <si>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</si>
  <si>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</si>
  <si>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</si>
  <si>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</si>
  <si>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</si>
  <si>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</si>
  <si>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</si>
  <si>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</si>
  <si>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</si>
  <si>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</si>
  <si>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</si>
  <si>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</si>
  <si>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</si>
  <si>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</si>
  <si>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</si>
  <si>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</si>
  <si>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</si>
  <si>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</si>
  <si>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</si>
  <si>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</si>
  <si>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</si>
  <si>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</si>
  <si>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</si>
  <si>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</si>
  <si>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</si>
  <si>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</si>
  <si>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</si>
  <si>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</si>
  <si>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</si>
  <si>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</si>
  <si>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</si>
  <si>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</si>
  <si>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</si>
  <si>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</si>
  <si>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</si>
  <si>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</si>
  <si>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</si>
  <si>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</si>
  <si>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</si>
  <si>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</si>
  <si>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</si>
  <si>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</si>
  <si>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</si>
  <si>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</si>
  <si>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</si>
  <si>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</si>
  <si>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</si>
  <si>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</si>
  <si>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</si>
  <si>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</si>
  <si>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</si>
  <si>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</si>
  <si>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</si>
  <si>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</si>
  <si>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</si>
  <si>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</si>
  <si>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</si>
  <si>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</si>
  <si>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</si>
  <si>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</si>
  <si>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</si>
  <si>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</si>
  <si>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</si>
  <si>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</si>
  <si>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</si>
  <si>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</si>
  <si>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</si>
  <si>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</si>
  <si>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</si>
  <si>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</si>
  <si>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</si>
  <si>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</si>
  <si>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</si>
  <si>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</si>
  <si>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</si>
  <si>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</si>
  <si>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</si>
  <si>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</si>
  <si>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</si>
  <si>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</si>
  <si>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</si>
  <si>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</si>
  <si>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</si>
  <si>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</si>
  <si>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</si>
  <si>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</si>
  <si>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</si>
  <si>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</si>
  <si>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</si>
  <si>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</si>
  <si>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</si>
  <si>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</si>
  <si>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</si>
  <si>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</si>
  <si>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</si>
  <si>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</si>
  <si>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</si>
  <si>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</si>
  <si>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</si>
  <si>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</si>
  <si>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</si>
  <si>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</si>
  <si>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</si>
  <si>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</si>
  <si>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</si>
  <si>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</si>
  <si>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</si>
  <si>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</si>
  <si>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</si>
  <si>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</si>
  <si>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</si>
  <si>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</si>
  <si>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</si>
  <si>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</si>
  <si>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</si>
  <si>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</si>
  <si>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</si>
  <si>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</si>
  <si>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</si>
  <si>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</si>
  <si>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</si>
  <si>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</si>
  <si>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</si>
  <si>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</si>
  <si>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</si>
  <si>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</si>
  <si>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</si>
  <si>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</si>
  <si>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</si>
  <si>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</si>
  <si>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</si>
  <si>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</si>
  <si>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</si>
  <si>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</si>
  <si>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</si>
  <si>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</si>
  <si>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</si>
  <si>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</si>
  <si>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</si>
  <si>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</si>
  <si>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</si>
  <si>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</si>
  <si>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</si>
  <si>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</si>
  <si>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</si>
  <si>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</si>
  <si>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</si>
  <si>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</si>
  <si>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</si>
  <si>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</si>
  <si>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</si>
  <si>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</si>
  <si>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</si>
  <si>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</si>
  <si>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</si>
  <si>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</si>
  <si>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</si>
  <si>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</si>
  <si>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</si>
  <si>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</si>
  <si>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</si>
  <si>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</si>
  <si>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</si>
  <si>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</si>
  <si>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</si>
  <si>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</si>
  <si>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</si>
  <si>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</si>
  <si>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</si>
  <si>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</si>
  <si>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</si>
  <si>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</si>
  <si>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</si>
  <si>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</si>
  <si>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</si>
  <si>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</si>
  <si>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</si>
  <si>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</si>
  <si>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</si>
  <si>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</si>
  <si>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</si>
  <si>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</si>
  <si>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</si>
  <si>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</si>
  <si>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</si>
  <si>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</si>
  <si>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</si>
  <si>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</si>
  <si>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</si>
  <si>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</si>
  <si>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</si>
  <si>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</si>
  <si>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</si>
  <si>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</si>
  <si>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</si>
  <si>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</si>
  <si>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</si>
  <si>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</si>
  <si>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</si>
  <si>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</si>
  <si>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</si>
  <si>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</si>
  <si>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</si>
  <si>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</si>
  <si>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</si>
  <si>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</si>
  <si>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</si>
  <si>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</si>
  <si>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</si>
  <si>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</si>
  <si>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</si>
  <si>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</si>
  <si>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</si>
  <si>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</si>
  <si>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</si>
  <si>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</si>
  <si>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</si>
  <si>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</si>
  <si>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</si>
  <si>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</si>
  <si>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</si>
  <si>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</si>
  <si>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</si>
  <si>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</si>
  <si>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</si>
  <si>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</si>
  <si>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</si>
  <si>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</si>
  <si>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</si>
  <si>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</si>
  <si>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</si>
  <si>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</si>
  <si>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</si>
  <si>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</si>
  <si>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</si>
  <si>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</si>
  <si>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</si>
  <si>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</si>
  <si>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</si>
  <si>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</si>
  <si>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</si>
  <si>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</si>
  <si>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</si>
  <si>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</si>
  <si>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</si>
  <si>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</si>
  <si>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</si>
  <si>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</si>
  <si>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</si>
  <si>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</si>
  <si>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</si>
  <si>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</si>
  <si>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</si>
  <si>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</si>
  <si>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</si>
  <si>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</si>
  <si>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</si>
  <si>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</si>
  <si>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</si>
  <si>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</si>
  <si>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</si>
  <si>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</si>
  <si>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</si>
  <si>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</si>
  <si>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</si>
  <si>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</si>
  <si>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</si>
  <si>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</si>
  <si>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</si>
  <si>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</si>
  <si>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</si>
  <si>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</si>
  <si>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</si>
  <si>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</si>
  <si>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</si>
  <si>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</si>
  <si>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</si>
  <si>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</si>
  <si>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</si>
  <si>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</si>
  <si>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</si>
  <si>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</si>
  <si>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</si>
  <si>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</si>
  <si>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</si>
  <si>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</si>
  <si>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</si>
  <si>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</si>
  <si>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</si>
  <si>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</si>
  <si>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</si>
  <si>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</si>
  <si>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</si>
  <si>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</si>
  <si>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</si>
  <si>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</si>
  <si>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</si>
  <si>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</si>
  <si>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</si>
  <si>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</si>
  <si>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</si>
  <si>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</si>
  <si>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</si>
  <si>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</si>
  <si>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</si>
  <si>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</si>
  <si>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</si>
  <si>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</si>
  <si>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</si>
  <si>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</si>
  <si>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</si>
  <si>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</si>
  <si>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</si>
  <si>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</si>
  <si>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</si>
  <si>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</si>
  <si>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</si>
  <si>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</si>
  <si>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</si>
  <si>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</si>
  <si>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</si>
  <si>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https://www.nationalgrid.com/uk/gas-transmission/charging/transmission-system-charges</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</si>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</sst>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0">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1">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0" applyAlignment="1">
      <alignment horizontal="center"/>
    </xf>
    <xf numFmtId="0" fontId="184"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0" fillId="132" borderId="39" xfId="0" applyFont="1" applyFill="1" applyBorder="1" applyAlignment="1">
      <alignment horizontal="left" vertical="center" wrapText="1"/>
    </xf>
    <xf numFmtId="0" fontId="180" fillId="132" borderId="39" xfId="0" applyFont="1" applyFill="1" applyBorder="1" applyAlignment="1">
      <alignment horizontal="center" vertical="center" wrapText="1"/>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6" borderId="0" xfId="0" applyFont="1" applyFill="1" applyAlignment="1">
      <alignment horizontal="left" wrapText="1"/>
    </xf>
    <xf numFmtId="0" fontId="190" fillId="132" borderId="36" xfId="0" applyFont="1" applyFill="1" applyBorder="1" applyAlignment="1">
      <alignment horizontal="left"/>
    </xf>
    <xf numFmtId="0" fontId="190" fillId="132" borderId="0" xfId="0" applyFont="1" applyFill="1" applyAlignment="1">
      <alignment horizontal="left"/>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4" borderId="39" xfId="0" applyFont="1" applyFill="1" applyBorder="1" applyAlignment="1">
      <alignment horizontal="center"/>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132" borderId="77" xfId="1429" applyFont="1" applyFill="1" applyBorder="1" applyAlignment="1">
      <alignment horizontal="left" vertical="center"/>
    </xf>
    <xf numFmtId="0" fontId="179" fillId="132" borderId="77" xfId="1429" applyFont="1" applyFill="1" applyBorder="1" applyAlignment="1">
      <alignment horizontal="left" vertical="center" wrapText="1"/>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39" xfId="0" applyFont="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10;">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rid.com/uk/gas-transmission/charging/transmission-system-charges"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3"/>
  <sheetViews>
    <sheetView workbookViewId="0">
      <selection sqref="A1:XFD1"/>
    </sheetView>
  </sheetViews>
  <sheetFormatPr defaultColWidth="0" defaultRowHeight="13.5" zeroHeight="1"/>
  <cols>
    <col min="1" max="1" width="15.54296875" style="126" customWidth="1"/>
    <col min="2" max="3" width="15.54296875" style="3" customWidth="1"/>
    <col min="4" max="4" width="126.1796875" style="3" customWidth="1"/>
    <col min="5" max="9" width="9" style="3" customWidth="1"/>
    <col min="10" max="16384" width="9" style="3" hidden="1"/>
  </cols>
  <sheetData>
    <row r="1" spans="1:10" s="158" customFormat="1" ht="56.9" customHeight="1"/>
    <row r="2" spans="1:10" ht="14.5">
      <c r="A2" s="2"/>
      <c r="B2" s="2"/>
      <c r="C2" s="2"/>
      <c r="D2" s="2"/>
      <c r="E2" s="2"/>
      <c r="F2" s="2"/>
      <c r="G2" s="2"/>
      <c r="H2" s="2"/>
      <c r="I2" s="2"/>
    </row>
    <row r="3" spans="1:10" ht="17.5">
      <c r="A3" s="2"/>
      <c r="B3" s="125" t="s">
        <v>0</v>
      </c>
      <c r="C3" s="2"/>
      <c r="D3" s="2"/>
      <c r="E3" s="2"/>
      <c r="F3" s="2"/>
      <c r="G3" s="2"/>
      <c r="H3" s="2"/>
      <c r="I3" s="2"/>
    </row>
    <row r="4" spans="1:10" ht="14.5">
      <c r="B4" s="5"/>
      <c r="C4" s="2"/>
      <c r="D4" s="4"/>
      <c r="E4" s="2"/>
      <c r="F4" s="2"/>
      <c r="G4" s="2"/>
      <c r="H4" s="2"/>
      <c r="I4" s="2"/>
      <c r="J4" s="2"/>
    </row>
    <row r="5" spans="1:10" ht="22.4" customHeight="1">
      <c r="B5" s="6" t="s">
        <v>1</v>
      </c>
      <c r="C5" s="6" t="s">
        <v>2</v>
      </c>
      <c r="D5" s="6" t="s">
        <v>3</v>
      </c>
      <c r="E5" s="2"/>
      <c r="F5" s="2"/>
      <c r="G5" s="2"/>
      <c r="H5" s="2"/>
      <c r="I5" s="2"/>
      <c r="J5" s="2"/>
    </row>
    <row r="6" spans="1:10" ht="1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5">
      <c r="B8" s="128" t="s">
        <v>8</v>
      </c>
      <c r="C8" s="129">
        <v>43503</v>
      </c>
      <c r="D8" s="131" t="s">
        <v>9</v>
      </c>
      <c r="E8" s="2"/>
      <c r="F8" s="2"/>
      <c r="G8" s="2"/>
      <c r="H8" s="2"/>
      <c r="I8" s="2"/>
      <c r="J8" s="2"/>
    </row>
    <row r="9" spans="1:10" ht="14.5">
      <c r="B9" s="132" t="s">
        <v>10</v>
      </c>
      <c r="C9" s="7">
        <v>43684</v>
      </c>
      <c r="D9" s="130" t="s">
        <v>11</v>
      </c>
      <c r="E9" s="2"/>
      <c r="F9" s="2"/>
      <c r="G9" s="2"/>
      <c r="H9" s="2"/>
      <c r="I9" s="2"/>
      <c r="J9" s="2"/>
    </row>
    <row r="10" spans="1:10" ht="14.5">
      <c r="B10" s="132" t="s">
        <v>12</v>
      </c>
      <c r="C10" s="7">
        <v>43868</v>
      </c>
      <c r="D10" s="131" t="s">
        <v>13</v>
      </c>
      <c r="E10" s="2"/>
      <c r="F10" s="2"/>
      <c r="G10" s="2"/>
      <c r="H10" s="2"/>
      <c r="I10" s="2"/>
      <c r="J10" s="2"/>
    </row>
    <row r="11" spans="1:10" ht="14.5">
      <c r="B11" s="132" t="s">
        <v>14</v>
      </c>
      <c r="C11" s="7">
        <v>44050</v>
      </c>
      <c r="D11" s="130" t="s">
        <v>15</v>
      </c>
      <c r="E11" s="2"/>
      <c r="F11" s="2"/>
      <c r="G11" s="2"/>
      <c r="H11" s="2"/>
      <c r="I11" s="2"/>
      <c r="J11" s="2"/>
    </row>
    <row r="12" spans="1:10" ht="58">
      <c r="B12" s="128" t="s">
        <v>16</v>
      </c>
      <c r="C12" s="129">
        <v>44232</v>
      </c>
      <c r="D12" s="147" t="s">
        <v>17</v>
      </c>
      <c r="E12" s="2"/>
      <c r="F12" s="2"/>
      <c r="G12" s="2"/>
      <c r="H12" s="2"/>
      <c r="I12" s="2"/>
      <c r="J12" s="2"/>
    </row>
    <row r="13" spans="1:10" ht="14.5">
      <c r="B13" s="128" t="s">
        <v>18</v>
      </c>
      <c r="C13" s="129">
        <v>44414</v>
      </c>
      <c r="D13" s="147" t="s">
        <v>19</v>
      </c>
      <c r="E13" s="2"/>
      <c r="F13" s="2"/>
      <c r="G13" s="2"/>
      <c r="H13" s="2"/>
      <c r="I13" s="2"/>
      <c r="J13" s="2"/>
    </row>
    <row r="14" spans="1:10" ht="14.5">
      <c r="B14" s="148" t="s">
        <v>20</v>
      </c>
      <c r="C14" s="117">
        <v>44596</v>
      </c>
      <c r="D14" s="149" t="s">
        <v>21</v>
      </c>
      <c r="E14" s="2"/>
      <c r="F14" s="2"/>
      <c r="G14" s="2"/>
      <c r="H14" s="2"/>
      <c r="I14" s="2"/>
      <c r="J14" s="2"/>
    </row>
    <row r="15" spans="1:10" ht="43.5">
      <c r="B15" s="148" t="s">
        <v>22</v>
      </c>
      <c r="C15" s="117">
        <v>44799</v>
      </c>
      <c r="D15" s="149" t="s">
        <v>23</v>
      </c>
      <c r="E15" s="2"/>
      <c r="F15" s="2"/>
      <c r="G15" s="2"/>
      <c r="H15" s="2"/>
      <c r="I15" s="2"/>
      <c r="J15" s="2"/>
    </row>
    <row r="16" spans="1:10" ht="14.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5">
      <c r="B18" s="2"/>
      <c r="C18" s="2"/>
      <c r="D18" s="2"/>
      <c r="E18" s="2"/>
      <c r="F18" s="2"/>
      <c r="G18" s="2"/>
      <c r="H18" s="2"/>
      <c r="I18" s="2"/>
      <c r="J18" s="2"/>
    </row>
    <row r="19" spans="2:10" ht="14.5" hidden="1">
      <c r="B19" s="2"/>
      <c r="C19" s="2"/>
      <c r="D19" s="2"/>
      <c r="E19" s="2"/>
      <c r="F19" s="2"/>
      <c r="G19" s="2"/>
      <c r="H19" s="2"/>
      <c r="I19" s="2"/>
      <c r="J19" s="2"/>
    </row>
    <row r="20" spans="2:10" ht="14.5" hidden="1">
      <c r="B20" s="2"/>
      <c r="C20" s="2"/>
      <c r="D20" s="2"/>
      <c r="E20" s="2"/>
      <c r="F20" s="2"/>
      <c r="G20" s="2"/>
      <c r="H20" s="2"/>
      <c r="I20" s="2"/>
      <c r="J20" s="2"/>
    </row>
    <row r="21" spans="2:10" ht="14.5" hidden="1">
      <c r="B21" s="2"/>
      <c r="C21" s="2"/>
      <c r="D21" s="2"/>
      <c r="E21" s="2"/>
      <c r="F21" s="2"/>
      <c r="G21" s="2"/>
      <c r="H21" s="2"/>
      <c r="I21" s="2"/>
      <c r="J21" s="2"/>
    </row>
    <row r="22" spans="2:10" ht="14.5" hidden="1">
      <c r="B22" s="2"/>
      <c r="C22" s="2"/>
      <c r="D22" s="2"/>
      <c r="E22" s="2"/>
      <c r="F22" s="2"/>
      <c r="G22" s="2"/>
      <c r="H22" s="2"/>
      <c r="I22" s="2"/>
      <c r="J22" s="2"/>
    </row>
    <row r="23" spans="2:10" ht="14.5" hidden="1">
      <c r="E23" s="2"/>
      <c r="F23" s="2"/>
      <c r="G23" s="2"/>
      <c r="H23" s="2"/>
      <c r="I23" s="2"/>
      <c r="J23"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4296875" style="63" customWidth="1"/>
    <col min="2" max="2" width="30.54296875" style="63" customWidth="1"/>
    <col min="3" max="3" width="34.54296875" style="63" customWidth="1"/>
    <col min="4" max="4" width="26.81640625" style="63" customWidth="1"/>
    <col min="5" max="8" width="12.54296875" style="63" customWidth="1"/>
    <col min="9" max="16" width="12.54296875" style="63" hidden="1" customWidth="1"/>
    <col min="17" max="17" width="9.1796875" style="63" hidden="1" customWidth="1"/>
    <col min="18" max="16384" width="9.1796875" style="63" hidden="1"/>
  </cols>
  <sheetData>
    <row r="1" spans="1:30" s="60" customFormat="1" ht="12.65" customHeight="1">
      <c r="I1" s="63"/>
      <c r="J1" s="63"/>
      <c r="K1" s="63"/>
      <c r="L1" s="63"/>
      <c r="M1" s="63"/>
      <c r="N1" s="63"/>
      <c r="O1" s="63"/>
      <c r="P1" s="63"/>
      <c r="Q1" s="63"/>
    </row>
    <row r="2" spans="1:30" s="60" customFormat="1" ht="18.649999999999999" customHeight="1">
      <c r="B2" s="27" t="s">
        <v>244</v>
      </c>
      <c r="C2" s="46"/>
      <c r="D2" s="46"/>
      <c r="E2" s="46"/>
      <c r="F2" s="27"/>
      <c r="G2" s="27"/>
      <c r="H2" s="27"/>
      <c r="I2" s="63"/>
      <c r="J2" s="63"/>
      <c r="K2" s="63"/>
      <c r="L2" s="63"/>
      <c r="M2" s="63"/>
      <c r="N2" s="63"/>
      <c r="O2" s="63"/>
      <c r="P2" s="63"/>
      <c r="Q2" s="63"/>
      <c r="S2" s="27"/>
    </row>
    <row r="3" spans="1:30" s="60" customFormat="1" ht="25.5" customHeight="1">
      <c r="B3" s="176" t="s">
        <v>61</v>
      </c>
      <c r="C3" s="176"/>
      <c r="D3" s="176"/>
      <c r="E3" s="176"/>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5"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5">
      <c r="A6" s="32" t="s">
        <v>245</v>
      </c>
      <c r="B6" s="33"/>
      <c r="C6" s="33"/>
      <c r="D6" s="34"/>
    </row>
    <row r="7" spans="1:30" s="36" customFormat="1" ht="23.25" customHeight="1">
      <c r="A7" s="210" t="s">
        <v>246</v>
      </c>
      <c r="B7" s="210"/>
      <c r="C7" s="210"/>
      <c r="D7" s="210"/>
      <c r="E7" s="210"/>
    </row>
    <row r="8" spans="1:30" s="40" customFormat="1" ht="11.5">
      <c r="A8" s="37"/>
      <c r="B8" s="38"/>
      <c r="C8" s="38"/>
      <c r="D8" s="39"/>
    </row>
    <row r="9" spans="1:30" s="10" customFormat="1" ht="11.5">
      <c r="B9" s="43" t="s">
        <v>247</v>
      </c>
      <c r="C9" s="44" t="s">
        <v>248</v>
      </c>
    </row>
    <row r="10" spans="1:30" s="10" customFormat="1" ht="11.5">
      <c r="B10" s="45" t="s">
        <v>249</v>
      </c>
      <c r="C10" s="143">
        <v>12</v>
      </c>
      <c r="D10" s="41"/>
    </row>
    <row r="11" spans="1:30" s="62" customFormat="1">
      <c r="I11" s="63"/>
      <c r="J11" s="63"/>
      <c r="K11" s="63"/>
      <c r="L11" s="63"/>
      <c r="M11" s="63"/>
      <c r="N11" s="63"/>
      <c r="O11" s="63"/>
      <c r="P11" s="63"/>
      <c r="Q11" s="63"/>
    </row>
    <row r="12" spans="1:30" s="35" customFormat="1" ht="11.5">
      <c r="A12" s="32" t="s">
        <v>250</v>
      </c>
      <c r="B12" s="33"/>
      <c r="C12" s="33"/>
      <c r="D12" s="34"/>
    </row>
    <row r="13" spans="1:30" s="36" customFormat="1" ht="11.5">
      <c r="A13" s="47" t="s">
        <v>251</v>
      </c>
      <c r="B13" s="48"/>
      <c r="C13" s="48"/>
      <c r="D13" s="49"/>
    </row>
    <row r="14" spans="1:30" s="40" customFormat="1" ht="11.5">
      <c r="A14" s="37"/>
      <c r="B14" s="38"/>
      <c r="C14" s="38"/>
      <c r="D14" s="39"/>
    </row>
    <row r="15" spans="1:30" s="10" customFormat="1" ht="11.5">
      <c r="B15" s="12" t="s">
        <v>247</v>
      </c>
      <c r="C15" s="13" t="s">
        <v>252</v>
      </c>
      <c r="D15" s="13" t="s">
        <v>253</v>
      </c>
    </row>
    <row r="16" spans="1:30" s="10" customFormat="1" ht="11.5">
      <c r="A16" s="17"/>
      <c r="B16" s="15" t="s">
        <v>249</v>
      </c>
      <c r="C16" s="18">
        <v>0.24711723243957096</v>
      </c>
      <c r="D16" s="18">
        <v>0.75288276692031531</v>
      </c>
    </row>
    <row r="17" spans="1:8" s="14" customFormat="1" ht="11.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53125" defaultRowHeight="13.5"/>
  <cols>
    <col min="1" max="1" width="7" style="63" customWidth="1"/>
    <col min="2" max="2" width="20.1796875" style="63" bestFit="1" customWidth="1"/>
    <col min="3" max="3" width="18.453125" style="63" customWidth="1"/>
    <col min="4" max="4" width="7" style="63" customWidth="1"/>
    <col min="5" max="5" width="11.453125" style="63" customWidth="1"/>
    <col min="6" max="6" width="27.453125" style="63" customWidth="1"/>
    <col min="7" max="7" width="2.54296875" style="63" customWidth="1"/>
    <col min="8" max="15" width="15.54296875" style="63" customWidth="1"/>
    <col min="16" max="16" width="1.81640625" style="63" customWidth="1"/>
    <col min="17" max="56" width="15.54296875" style="63" customWidth="1"/>
    <col min="57" max="16384" width="25.453125" style="63"/>
  </cols>
  <sheetData>
    <row r="1" spans="1:56" s="60" customFormat="1" ht="12.65" customHeight="1"/>
    <row r="2" spans="1:56" s="60" customFormat="1" ht="18.649999999999999" customHeight="1">
      <c r="B2" s="27" t="s">
        <v>254</v>
      </c>
      <c r="C2" s="27"/>
      <c r="D2" s="27"/>
      <c r="E2" s="27"/>
      <c r="F2" s="27"/>
    </row>
    <row r="3" spans="1:56" s="60" customFormat="1" ht="26.15" customHeight="1">
      <c r="B3" s="176" t="s">
        <v>255</v>
      </c>
      <c r="C3" s="176"/>
      <c r="D3" s="176"/>
      <c r="E3" s="176"/>
      <c r="F3" s="176"/>
      <c r="G3" s="176"/>
      <c r="H3" s="176"/>
      <c r="I3" s="176"/>
      <c r="J3" s="176"/>
      <c r="K3" s="176"/>
      <c r="L3" s="176"/>
      <c r="M3" s="176"/>
      <c r="N3" s="176"/>
      <c r="O3" s="176"/>
      <c r="P3" s="61"/>
      <c r="Q3" s="61"/>
      <c r="R3" s="61"/>
    </row>
    <row r="4" spans="1:56" s="60" customFormat="1" ht="12.65" customHeight="1"/>
    <row r="5" spans="1:56" s="62" customFormat="1">
      <c r="H5" s="10"/>
      <c r="Q5" s="10"/>
    </row>
    <row r="6" spans="1:56" s="62" customFormat="1"/>
    <row r="7" spans="1:56" s="14" customFormat="1" ht="11.5">
      <c r="A7" s="10"/>
      <c r="B7" s="202" t="s">
        <v>28</v>
      </c>
      <c r="C7" s="218" t="s">
        <v>256</v>
      </c>
      <c r="D7" s="202" t="s">
        <v>79</v>
      </c>
      <c r="E7" s="193" t="s">
        <v>185</v>
      </c>
      <c r="F7" s="195"/>
      <c r="G7" s="29"/>
      <c r="H7" s="168" t="s">
        <v>80</v>
      </c>
      <c r="I7" s="169"/>
      <c r="J7" s="169"/>
      <c r="K7" s="169"/>
      <c r="L7" s="169"/>
      <c r="M7" s="169"/>
      <c r="N7" s="169"/>
      <c r="O7" s="170"/>
      <c r="P7" s="29"/>
      <c r="Q7" s="168" t="s">
        <v>81</v>
      </c>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1"/>
    </row>
    <row r="8" spans="1:56" s="14" customFormat="1" ht="11.25" customHeight="1">
      <c r="A8" s="10"/>
      <c r="B8" s="202"/>
      <c r="C8" s="219"/>
      <c r="D8" s="202"/>
      <c r="E8" s="193"/>
      <c r="F8" s="196"/>
      <c r="G8" s="29"/>
      <c r="H8" s="179" t="s">
        <v>187</v>
      </c>
      <c r="I8" s="180"/>
      <c r="J8" s="180"/>
      <c r="K8" s="180"/>
      <c r="L8" s="180"/>
      <c r="M8" s="180"/>
      <c r="N8" s="180"/>
      <c r="O8" s="192"/>
      <c r="P8" s="29"/>
      <c r="Q8" s="179" t="s">
        <v>83</v>
      </c>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92"/>
    </row>
    <row r="9" spans="1:56" s="14" customFormat="1" ht="23">
      <c r="A9" s="10"/>
      <c r="B9" s="202"/>
      <c r="C9" s="219"/>
      <c r="D9" s="202"/>
      <c r="E9" s="193"/>
      <c r="F9" s="50" t="s">
        <v>84</v>
      </c>
      <c r="G9" s="29"/>
      <c r="H9" s="51" t="s">
        <v>188</v>
      </c>
      <c r="I9" s="51" t="s">
        <v>86</v>
      </c>
      <c r="J9" s="51" t="s">
        <v>189</v>
      </c>
      <c r="K9" s="51" t="s">
        <v>190</v>
      </c>
      <c r="L9" s="51" t="s">
        <v>89</v>
      </c>
      <c r="M9" s="52" t="s">
        <v>90</v>
      </c>
      <c r="N9" s="51" t="s">
        <v>91</v>
      </c>
      <c r="O9" s="51" t="s">
        <v>92</v>
      </c>
      <c r="P9" s="29"/>
      <c r="Q9" s="42" t="s">
        <v>93</v>
      </c>
      <c r="R9" s="42" t="s">
        <v>94</v>
      </c>
      <c r="S9" s="42" t="s">
        <v>95</v>
      </c>
      <c r="T9" s="53" t="s">
        <v>96</v>
      </c>
      <c r="U9" s="42" t="s">
        <v>97</v>
      </c>
      <c r="V9" s="42" t="s">
        <v>98</v>
      </c>
      <c r="W9" s="42" t="s">
        <v>99</v>
      </c>
      <c r="X9" s="42" t="s">
        <v>100</v>
      </c>
      <c r="Y9" s="42" t="s">
        <v>101</v>
      </c>
      <c r="Z9" s="42" t="s">
        <v>102</v>
      </c>
      <c r="AA9" s="155" t="s">
        <v>103</v>
      </c>
      <c r="AB9" s="155" t="s">
        <v>104</v>
      </c>
      <c r="AC9" s="155" t="s">
        <v>105</v>
      </c>
      <c r="AD9" s="155" t="s">
        <v>106</v>
      </c>
      <c r="AE9" s="155" t="s">
        <v>107</v>
      </c>
      <c r="AF9" s="155" t="s">
        <v>108</v>
      </c>
      <c r="AG9" s="155" t="s">
        <v>109</v>
      </c>
      <c r="AH9" s="155" t="s">
        <v>110</v>
      </c>
      <c r="AI9" s="155" t="s">
        <v>111</v>
      </c>
      <c r="AJ9" s="155" t="s">
        <v>112</v>
      </c>
      <c r="AK9" s="155" t="s">
        <v>113</v>
      </c>
      <c r="AL9" s="155" t="s">
        <v>114</v>
      </c>
      <c r="AM9" s="155" t="s">
        <v>115</v>
      </c>
      <c r="AN9" s="155" t="s">
        <v>116</v>
      </c>
      <c r="AO9" s="155" t="s">
        <v>117</v>
      </c>
      <c r="AP9" s="155" t="s">
        <v>118</v>
      </c>
      <c r="AQ9" s="155" t="s">
        <v>119</v>
      </c>
      <c r="AR9" s="155" t="s">
        <v>120</v>
      </c>
      <c r="AS9" s="155" t="s">
        <v>121</v>
      </c>
      <c r="AT9" s="155" t="s">
        <v>122</v>
      </c>
      <c r="AU9" s="155" t="s">
        <v>123</v>
      </c>
      <c r="AV9" s="155" t="s">
        <v>124</v>
      </c>
      <c r="AW9" s="155" t="s">
        <v>125</v>
      </c>
      <c r="AX9" s="155" t="s">
        <v>126</v>
      </c>
      <c r="AY9" s="155" t="s">
        <v>127</v>
      </c>
      <c r="AZ9" s="155" t="s">
        <v>128</v>
      </c>
      <c r="BA9" s="155" t="s">
        <v>129</v>
      </c>
      <c r="BB9" s="155" t="s">
        <v>130</v>
      </c>
      <c r="BC9" s="155" t="s">
        <v>131</v>
      </c>
      <c r="BD9" s="155" t="s">
        <v>132</v>
      </c>
    </row>
    <row r="10" spans="1:56" s="14" customFormat="1" ht="15" customHeight="1">
      <c r="A10" s="10"/>
      <c r="B10" s="202"/>
      <c r="C10" s="219"/>
      <c r="D10" s="202"/>
      <c r="E10" s="193"/>
      <c r="F10" s="50" t="s">
        <v>133</v>
      </c>
      <c r="G10" s="29"/>
      <c r="H10" s="54" t="s">
        <v>134</v>
      </c>
      <c r="I10" s="54" t="s">
        <v>135</v>
      </c>
      <c r="J10" s="54" t="s">
        <v>136</v>
      </c>
      <c r="K10" s="54" t="s">
        <v>137</v>
      </c>
      <c r="L10" s="54" t="s">
        <v>138</v>
      </c>
      <c r="M10" s="55" t="s">
        <v>139</v>
      </c>
      <c r="N10" s="54" t="s">
        <v>140</v>
      </c>
      <c r="O10" s="54" t="s">
        <v>141</v>
      </c>
      <c r="P10" s="29"/>
      <c r="Q10" s="54" t="s">
        <v>142</v>
      </c>
      <c r="R10" s="54" t="s">
        <v>143</v>
      </c>
      <c r="S10" s="54" t="s">
        <v>144</v>
      </c>
      <c r="T10" s="56" t="s">
        <v>145</v>
      </c>
      <c r="U10" s="54" t="s">
        <v>146</v>
      </c>
      <c r="V10" s="54" t="s">
        <v>147</v>
      </c>
      <c r="W10" s="54" t="s">
        <v>148</v>
      </c>
      <c r="X10" s="54" t="s">
        <v>149</v>
      </c>
      <c r="Y10" s="54" t="s">
        <v>150</v>
      </c>
      <c r="Z10" s="54" t="s">
        <v>151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20"/>
      <c r="D11" s="202"/>
      <c r="E11" s="193"/>
      <c r="F11" s="16" t="s">
        <v>152</v>
      </c>
      <c r="G11" s="29"/>
      <c r="H11" s="42" t="s">
        <v>153</v>
      </c>
      <c r="I11" s="42" t="s">
        <v>153</v>
      </c>
      <c r="J11" s="42" t="s">
        <v>154</v>
      </c>
      <c r="K11" s="42" t="s">
        <v>154</v>
      </c>
      <c r="L11" s="42" t="s">
        <v>155</v>
      </c>
      <c r="M11" s="57" t="s">
        <v>155</v>
      </c>
      <c r="N11" s="42" t="s">
        <v>156</v>
      </c>
      <c r="O11" s="42" t="s">
        <v>156</v>
      </c>
      <c r="P11" s="29"/>
      <c r="Q11" s="42" t="s">
        <v>157</v>
      </c>
      <c r="R11" s="42" t="s">
        <v>158</v>
      </c>
      <c r="S11" s="42" t="s">
        <v>158</v>
      </c>
      <c r="T11" s="53" t="s">
        <v>159</v>
      </c>
      <c r="U11" s="42" t="s">
        <v>159</v>
      </c>
      <c r="V11" s="42" t="s">
        <v>160</v>
      </c>
      <c r="W11" s="42" t="s">
        <v>160</v>
      </c>
      <c r="X11" s="42" t="s">
        <v>161</v>
      </c>
      <c r="Y11" s="42" t="s">
        <v>161</v>
      </c>
      <c r="Z11" s="42" t="s">
        <v>162</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5" customHeight="1">
      <c r="A12" s="10"/>
      <c r="B12" s="211" t="s">
        <v>257</v>
      </c>
      <c r="C12" s="212" t="s">
        <v>258</v>
      </c>
      <c r="D12" s="215" t="s">
        <v>259</v>
      </c>
      <c r="E12" s="72" t="s">
        <v>192</v>
      </c>
      <c r="F12" s="186"/>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 customHeight="1">
      <c r="A13" s="10"/>
      <c r="B13" s="211"/>
      <c r="C13" s="213"/>
      <c r="D13" s="216"/>
      <c r="E13" s="72" t="s">
        <v>193</v>
      </c>
      <c r="F13" s="186"/>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 customHeight="1">
      <c r="A14" s="10"/>
      <c r="B14" s="211"/>
      <c r="C14" s="213"/>
      <c r="D14" s="216"/>
      <c r="E14" s="72" t="s">
        <v>194</v>
      </c>
      <c r="F14" s="186"/>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 customHeight="1">
      <c r="A15" s="10"/>
      <c r="B15" s="211"/>
      <c r="C15" s="213"/>
      <c r="D15" s="216"/>
      <c r="E15" s="72" t="s">
        <v>195</v>
      </c>
      <c r="F15" s="186"/>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 customHeight="1">
      <c r="A16" s="10"/>
      <c r="B16" s="211"/>
      <c r="C16" s="213"/>
      <c r="D16" s="216"/>
      <c r="E16" s="72" t="s">
        <v>196</v>
      </c>
      <c r="F16" s="186"/>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 customHeight="1">
      <c r="A17" s="10"/>
      <c r="B17" s="211"/>
      <c r="C17" s="213"/>
      <c r="D17" s="216"/>
      <c r="E17" s="72" t="s">
        <v>197</v>
      </c>
      <c r="F17" s="186"/>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 customHeight="1">
      <c r="A18" s="10"/>
      <c r="B18" s="211"/>
      <c r="C18" s="213"/>
      <c r="D18" s="216"/>
      <c r="E18" s="72" t="s">
        <v>198</v>
      </c>
      <c r="F18" s="186"/>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 customHeight="1">
      <c r="A19" s="10"/>
      <c r="B19" s="211"/>
      <c r="C19" s="213"/>
      <c r="D19" s="216"/>
      <c r="E19" s="72" t="s">
        <v>199</v>
      </c>
      <c r="F19" s="186"/>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 customHeight="1">
      <c r="A20" s="10"/>
      <c r="B20" s="211"/>
      <c r="C20" s="213"/>
      <c r="D20" s="216"/>
      <c r="E20" s="72" t="s">
        <v>200</v>
      </c>
      <c r="F20" s="186"/>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 customHeight="1">
      <c r="A21" s="10"/>
      <c r="B21" s="211"/>
      <c r="C21" s="213"/>
      <c r="D21" s="216"/>
      <c r="E21" s="72" t="s">
        <v>201</v>
      </c>
      <c r="F21" s="186"/>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 customHeight="1">
      <c r="A22" s="10"/>
      <c r="B22" s="211"/>
      <c r="C22" s="213"/>
      <c r="D22" s="216"/>
      <c r="E22" s="72" t="s">
        <v>202</v>
      </c>
      <c r="F22" s="186"/>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 customHeight="1">
      <c r="A23" s="10"/>
      <c r="B23" s="211"/>
      <c r="C23" s="213"/>
      <c r="D23" s="216"/>
      <c r="E23" s="72" t="s">
        <v>203</v>
      </c>
      <c r="F23" s="186"/>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 customHeight="1">
      <c r="A24" s="10"/>
      <c r="B24" s="211"/>
      <c r="C24" s="213"/>
      <c r="D24" s="216"/>
      <c r="E24" s="72" t="s">
        <v>204</v>
      </c>
      <c r="F24" s="186"/>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 customHeight="1">
      <c r="A25" s="10"/>
      <c r="B25" s="211" t="s">
        <v>260</v>
      </c>
      <c r="C25" s="213"/>
      <c r="D25" s="216"/>
      <c r="E25" s="72" t="s">
        <v>192</v>
      </c>
      <c r="F25" s="186"/>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 customHeight="1">
      <c r="A26" s="10"/>
      <c r="B26" s="211"/>
      <c r="C26" s="213"/>
      <c r="D26" s="216"/>
      <c r="E26" s="72" t="s">
        <v>193</v>
      </c>
      <c r="F26" s="186"/>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 customHeight="1">
      <c r="A27" s="10"/>
      <c r="B27" s="211"/>
      <c r="C27" s="213"/>
      <c r="D27" s="216"/>
      <c r="E27" s="72" t="s">
        <v>194</v>
      </c>
      <c r="F27" s="186"/>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 customHeight="1">
      <c r="A28" s="10"/>
      <c r="B28" s="211"/>
      <c r="C28" s="213"/>
      <c r="D28" s="216"/>
      <c r="E28" s="72" t="s">
        <v>195</v>
      </c>
      <c r="F28" s="186"/>
      <c r="G28" s="29"/>
      <c r="H28" s="69"/>
      <c r="I28" s="69"/>
      <c r="J28" s="69"/>
      <c r="K28" s="69"/>
      <c r="L28" s="69"/>
      <c r="M28" s="69"/>
      <c r="N28" s="103"/>
      <c r="O28" s="104"/>
      <c r="P28" s="29"/>
      <c r="Q28" s="104"/>
      <c r="R28" s="104"/>
      <c r="S28" s="104"/>
      <c r="T28" s="104"/>
      <c r="U28" s="104"/>
      <c r="V28" s="104"/>
      <c r="W28" s="104"/>
      <c r="X28" s="104">
        <v>0.374</v>
      </c>
      <c r="Y28" s="104">
        <v>0.374</v>
      </c>
      <c r="Z28" s="104">
        <v>0.371</v>
      </c>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 customHeight="1">
      <c r="A29" s="10"/>
      <c r="B29" s="211"/>
      <c r="C29" s="213"/>
      <c r="D29" s="216"/>
      <c r="E29" s="72" t="s">
        <v>196</v>
      </c>
      <c r="F29" s="186"/>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 customHeight="1">
      <c r="A30" s="10"/>
      <c r="B30" s="211"/>
      <c r="C30" s="213"/>
      <c r="D30" s="216"/>
      <c r="E30" s="72" t="s">
        <v>197</v>
      </c>
      <c r="F30" s="186"/>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 customHeight="1">
      <c r="A31" s="10"/>
      <c r="B31" s="211"/>
      <c r="C31" s="213"/>
      <c r="D31" s="216"/>
      <c r="E31" s="72" t="s">
        <v>198</v>
      </c>
      <c r="F31" s="186"/>
      <c r="G31" s="29"/>
      <c r="H31" s="69"/>
      <c r="I31" s="69"/>
      <c r="J31" s="69"/>
      <c r="K31" s="69"/>
      <c r="L31" s="69"/>
      <c r="M31" s="69"/>
      <c r="N31" s="103"/>
      <c r="O31" s="104"/>
      <c r="P31" s="29"/>
      <c r="Q31" s="104"/>
      <c r="R31" s="104"/>
      <c r="S31" s="104"/>
      <c r="T31" s="104"/>
      <c r="U31" s="104"/>
      <c r="V31" s="104"/>
      <c r="W31" s="104"/>
      <c r="X31" s="104">
        <v>0.38</v>
      </c>
      <c r="Y31" s="104">
        <v>0.38</v>
      </c>
      <c r="Z31" s="104">
        <v>0.372</v>
      </c>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 customHeight="1">
      <c r="A32" s="10"/>
      <c r="B32" s="211"/>
      <c r="C32" s="213"/>
      <c r="D32" s="216"/>
      <c r="E32" s="72" t="s">
        <v>199</v>
      </c>
      <c r="F32" s="186"/>
      <c r="G32" s="29"/>
      <c r="H32" s="69"/>
      <c r="I32" s="69"/>
      <c r="J32" s="69"/>
      <c r="K32" s="69"/>
      <c r="L32" s="69"/>
      <c r="M32" s="69"/>
      <c r="N32" s="103"/>
      <c r="O32" s="104"/>
      <c r="P32" s="29"/>
      <c r="Q32" s="104"/>
      <c r="R32" s="104"/>
      <c r="S32" s="104"/>
      <c r="T32" s="104"/>
      <c r="U32" s="104"/>
      <c r="V32" s="104"/>
      <c r="W32" s="104"/>
      <c r="X32" s="104">
        <v>0.33</v>
      </c>
      <c r="Y32" s="104">
        <v>0.33</v>
      </c>
      <c r="Z32" s="104">
        <v>0.32</v>
      </c>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 customHeight="1">
      <c r="A33" s="10"/>
      <c r="B33" s="211"/>
      <c r="C33" s="213"/>
      <c r="D33" s="216"/>
      <c r="E33" s="72" t="s">
        <v>200</v>
      </c>
      <c r="F33" s="186"/>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 customHeight="1">
      <c r="A34" s="10"/>
      <c r="B34" s="211"/>
      <c r="C34" s="213"/>
      <c r="D34" s="216"/>
      <c r="E34" s="72" t="s">
        <v>201</v>
      </c>
      <c r="F34" s="186"/>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 customHeight="1">
      <c r="A35" s="10"/>
      <c r="B35" s="211"/>
      <c r="C35" s="213"/>
      <c r="D35" s="216"/>
      <c r="E35" s="72" t="s">
        <v>202</v>
      </c>
      <c r="F35" s="186"/>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 customHeight="1">
      <c r="A36" s="10"/>
      <c r="B36" s="211"/>
      <c r="C36" s="213"/>
      <c r="D36" s="216"/>
      <c r="E36" s="72" t="s">
        <v>203</v>
      </c>
      <c r="F36" s="186"/>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 customHeight="1">
      <c r="A37" s="10"/>
      <c r="B37" s="211"/>
      <c r="C37" s="214"/>
      <c r="D37" s="217"/>
      <c r="E37" s="72" t="s">
        <v>204</v>
      </c>
      <c r="F37" s="186"/>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B3:O3"/>
    <mergeCell ref="H8:O8"/>
    <mergeCell ref="B12:B24"/>
    <mergeCell ref="F12:F24"/>
    <mergeCell ref="B7:B11"/>
    <mergeCell ref="C7:C11"/>
    <mergeCell ref="D7:D11"/>
    <mergeCell ref="E7:E11"/>
    <mergeCell ref="F7:F8"/>
    <mergeCell ref="H7:O7"/>
    <mergeCell ref="Q8:BD8"/>
    <mergeCell ref="Q7:BD7"/>
    <mergeCell ref="B25:B37"/>
    <mergeCell ref="F25:F37"/>
    <mergeCell ref="C12:C37"/>
    <mergeCell ref="D12:D3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796875" defaultRowHeight="10" customHeight="1" zeroHeight="1"/>
  <cols>
    <col min="1" max="1" width="6.54296875" style="63" customWidth="1"/>
    <col min="2" max="2" width="26.453125" style="63" customWidth="1"/>
    <col min="3" max="15" width="16.81640625" style="63" customWidth="1"/>
    <col min="16" max="16" width="7" style="63" customWidth="1"/>
    <col min="17" max="16384" width="9.1796875" style="63"/>
  </cols>
  <sheetData>
    <row r="1" spans="1:15" s="60" customFormat="1" ht="10" customHeight="1"/>
    <row r="2" spans="1:15" s="60" customFormat="1" ht="18" customHeight="1">
      <c r="B2" s="27" t="s">
        <v>261</v>
      </c>
      <c r="D2" s="27"/>
      <c r="E2" s="27"/>
      <c r="F2" s="27"/>
      <c r="G2" s="27"/>
    </row>
    <row r="3" spans="1:15" s="60" customFormat="1" ht="12.65" customHeight="1">
      <c r="A3" s="64"/>
      <c r="B3" s="176" t="s">
        <v>262</v>
      </c>
      <c r="C3" s="176"/>
      <c r="D3" s="176"/>
      <c r="E3" s="176"/>
      <c r="F3" s="176"/>
      <c r="G3" s="176"/>
      <c r="H3" s="176"/>
      <c r="I3" s="176"/>
      <c r="J3" s="65"/>
      <c r="K3" s="65"/>
      <c r="L3" s="65"/>
      <c r="M3" s="65"/>
    </row>
    <row r="4" spans="1:15" s="60" customFormat="1" ht="12.65" customHeight="1">
      <c r="A4" s="64"/>
      <c r="B4" s="64"/>
      <c r="C4" s="64"/>
      <c r="D4" s="64"/>
      <c r="E4" s="64"/>
      <c r="F4" s="64"/>
      <c r="G4" s="64"/>
      <c r="H4" s="64"/>
      <c r="I4" s="64"/>
      <c r="J4" s="64"/>
      <c r="K4" s="64"/>
      <c r="L4" s="64"/>
      <c r="M4" s="64"/>
      <c r="N4" s="64"/>
      <c r="O4" s="64"/>
    </row>
    <row r="5" spans="1:15" s="62" customFormat="1" ht="12.65" customHeight="1">
      <c r="A5" s="10"/>
      <c r="B5" s="10"/>
      <c r="C5" s="10"/>
      <c r="D5" s="10"/>
      <c r="E5" s="10"/>
      <c r="F5" s="10"/>
      <c r="G5" s="10"/>
      <c r="H5" s="10"/>
      <c r="I5" s="10"/>
      <c r="J5" s="10"/>
      <c r="K5" s="10"/>
      <c r="L5" s="10"/>
      <c r="M5" s="10"/>
      <c r="N5" s="10"/>
      <c r="O5" s="10"/>
    </row>
    <row r="6" spans="1:15" s="62" customFormat="1" ht="12.65" customHeight="1">
      <c r="A6" s="10"/>
      <c r="B6" s="221" t="s">
        <v>78</v>
      </c>
      <c r="C6" s="223" t="s">
        <v>185</v>
      </c>
      <c r="D6" s="224"/>
      <c r="E6" s="224"/>
      <c r="F6" s="224"/>
      <c r="G6" s="224"/>
      <c r="H6" s="224"/>
      <c r="I6" s="224"/>
      <c r="J6" s="224"/>
      <c r="K6" s="224"/>
      <c r="L6" s="224"/>
      <c r="M6" s="224"/>
      <c r="N6" s="224"/>
      <c r="O6" s="225"/>
    </row>
    <row r="7" spans="1:15" s="62" customFormat="1" ht="12.65" customHeight="1">
      <c r="A7" s="10"/>
      <c r="B7" s="222"/>
      <c r="C7" s="13" t="s">
        <v>192</v>
      </c>
      <c r="D7" s="13" t="s">
        <v>193</v>
      </c>
      <c r="E7" s="13" t="s">
        <v>194</v>
      </c>
      <c r="F7" s="13" t="s">
        <v>195</v>
      </c>
      <c r="G7" s="13" t="s">
        <v>196</v>
      </c>
      <c r="H7" s="13" t="s">
        <v>197</v>
      </c>
      <c r="I7" s="13" t="s">
        <v>198</v>
      </c>
      <c r="J7" s="13" t="s">
        <v>199</v>
      </c>
      <c r="K7" s="13" t="s">
        <v>200</v>
      </c>
      <c r="L7" s="13" t="s">
        <v>201</v>
      </c>
      <c r="M7" s="13" t="s">
        <v>202</v>
      </c>
      <c r="N7" s="13" t="s">
        <v>203</v>
      </c>
      <c r="O7" s="13" t="s">
        <v>204</v>
      </c>
    </row>
    <row r="8" spans="1:15" s="62" customFormat="1" ht="12.65" customHeight="1">
      <c r="A8" s="118"/>
      <c r="B8" s="9" t="s">
        <v>164</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5" customHeight="1">
      <c r="A9" s="118"/>
      <c r="B9" s="9" t="s">
        <v>166</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5" customHeight="1">
      <c r="A10" s="118"/>
      <c r="B10" s="9" t="s">
        <v>167</v>
      </c>
      <c r="C10" s="68">
        <v>2.684626877307892E-3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5" customHeight="1">
      <c r="A11" s="118"/>
      <c r="B11" s="9" t="s">
        <v>168</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5" customHeight="1">
      <c r="A12" s="118"/>
      <c r="B12" s="9" t="s">
        <v>169</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5" customHeight="1">
      <c r="A13" s="118"/>
      <c r="B13" s="9" t="s">
        <v>170</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5" customHeight="1">
      <c r="A14" s="118"/>
      <c r="B14" s="9" t="s">
        <v>171</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5" customHeight="1">
      <c r="A15" s="118"/>
      <c r="B15" s="9" t="s">
        <v>172</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5" customHeight="1">
      <c r="A16" s="118"/>
      <c r="B16" s="9" t="s">
        <v>173</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5" customHeight="1">
      <c r="A17" s="118"/>
      <c r="B17" s="85" t="s">
        <v>174</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5" customHeight="1">
      <c r="A18" s="118"/>
      <c r="B18" s="9" t="s">
        <v>175</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5" customHeight="1">
      <c r="A19" s="118"/>
      <c r="B19" s="9" t="s">
        <v>176</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5" customHeight="1">
      <c r="A20" s="118"/>
      <c r="B20" s="85" t="s">
        <v>177</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5" customHeight="1">
      <c r="A21" s="118"/>
      <c r="B21" s="9" t="s">
        <v>178</v>
      </c>
      <c r="C21" s="69">
        <v>0</v>
      </c>
      <c r="D21" s="69">
        <v>0</v>
      </c>
      <c r="E21" s="69">
        <v>0</v>
      </c>
      <c r="F21" s="69">
        <v>0</v>
      </c>
      <c r="G21" s="69">
        <v>0</v>
      </c>
      <c r="H21" s="69">
        <v>0</v>
      </c>
      <c r="I21" s="68">
        <v>1</v>
      </c>
      <c r="J21" s="69">
        <v>0</v>
      </c>
      <c r="K21" s="69">
        <v>0</v>
      </c>
      <c r="L21" s="69">
        <v>0</v>
      </c>
      <c r="M21" s="69">
        <v>0</v>
      </c>
      <c r="N21" s="69">
        <v>0</v>
      </c>
      <c r="O21" s="68">
        <v>0</v>
      </c>
    </row>
    <row r="22" spans="1:15" s="62" customFormat="1" ht="10"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796875" defaultRowHeight="11.5" zeroHeight="1"/>
  <cols>
    <col min="1" max="1" width="8" style="14" customWidth="1"/>
    <col min="2" max="2" width="25.81640625" style="14" bestFit="1" customWidth="1"/>
    <col min="3" max="3" width="25.54296875" style="14" bestFit="1" customWidth="1"/>
    <col min="4" max="4" width="9.1796875" style="14" customWidth="1"/>
    <col min="5" max="20" width="15.54296875" style="14" customWidth="1"/>
    <col min="21" max="16384" width="9.1796875" style="14"/>
  </cols>
  <sheetData>
    <row r="1" spans="2:30" s="60" customFormat="1" ht="12.65" customHeight="1"/>
    <row r="2" spans="2:30" s="60" customFormat="1" ht="18.649999999999999" customHeight="1">
      <c r="B2" s="27" t="s">
        <v>263</v>
      </c>
      <c r="E2" s="27"/>
      <c r="F2" s="27"/>
      <c r="G2" s="27"/>
      <c r="H2" s="27"/>
      <c r="I2" s="27"/>
      <c r="J2" s="27"/>
      <c r="K2" s="27"/>
      <c r="S2" s="27"/>
      <c r="T2" s="27"/>
    </row>
    <row r="3" spans="2:30" s="60" customFormat="1" ht="64" customHeight="1">
      <c r="B3" s="176" t="s">
        <v>264</v>
      </c>
      <c r="C3" s="176"/>
      <c r="D3" s="176"/>
      <c r="E3" s="176"/>
      <c r="F3" s="176"/>
      <c r="G3" s="176"/>
      <c r="H3" s="176"/>
      <c r="I3" s="176"/>
      <c r="J3" s="176"/>
      <c r="K3" s="176"/>
      <c r="L3" s="176"/>
      <c r="M3" s="176"/>
      <c r="N3" s="61"/>
      <c r="O3" s="61"/>
      <c r="P3" s="61"/>
      <c r="Q3" s="61"/>
      <c r="R3" s="61"/>
      <c r="S3" s="61"/>
      <c r="T3" s="61"/>
      <c r="U3" s="61"/>
      <c r="V3" s="61"/>
      <c r="W3" s="61"/>
      <c r="X3" s="61"/>
      <c r="Y3" s="61"/>
      <c r="Z3" s="61"/>
      <c r="AA3" s="61"/>
      <c r="AB3" s="61"/>
      <c r="AC3" s="61"/>
      <c r="AD3" s="61"/>
    </row>
    <row r="4" spans="2:30" s="60" customFormat="1" ht="12.65" customHeight="1"/>
    <row r="5" spans="2:30" s="62" customFormat="1" ht="13.5"/>
    <row r="6" spans="2:30" s="10" customFormat="1" ht="24" customHeight="1">
      <c r="B6" s="226" t="s">
        <v>265</v>
      </c>
      <c r="C6" s="226" t="s">
        <v>266</v>
      </c>
      <c r="D6" s="226" t="s">
        <v>267</v>
      </c>
      <c r="E6" s="227" t="s">
        <v>268</v>
      </c>
      <c r="F6" s="228"/>
      <c r="G6" s="228"/>
      <c r="H6" s="228"/>
      <c r="I6" s="228"/>
      <c r="J6" s="228"/>
      <c r="K6" s="227" t="s">
        <v>269</v>
      </c>
      <c r="L6" s="228"/>
      <c r="M6" s="228"/>
      <c r="N6" s="228"/>
      <c r="O6" s="228"/>
      <c r="P6" s="228"/>
      <c r="Q6" s="228"/>
      <c r="R6" s="228"/>
      <c r="S6" s="228"/>
      <c r="T6" s="229"/>
    </row>
    <row r="7" spans="2:30" s="10" customFormat="1">
      <c r="B7" s="226"/>
      <c r="C7" s="226"/>
      <c r="D7" s="226"/>
      <c r="E7" s="13" t="s">
        <v>270</v>
      </c>
      <c r="F7" s="13" t="s">
        <v>271</v>
      </c>
      <c r="G7" s="13" t="s">
        <v>272</v>
      </c>
      <c r="H7" s="13" t="s">
        <v>273</v>
      </c>
      <c r="I7" s="13" t="s">
        <v>274</v>
      </c>
      <c r="J7" s="13" t="s">
        <v>275</v>
      </c>
      <c r="K7" s="13" t="s">
        <v>276</v>
      </c>
      <c r="L7" s="13" t="s">
        <v>277</v>
      </c>
      <c r="M7" s="13" t="s">
        <v>278</v>
      </c>
      <c r="N7" s="13" t="s">
        <v>279</v>
      </c>
      <c r="O7" s="13" t="s">
        <v>280</v>
      </c>
      <c r="P7" s="13" t="s">
        <v>281</v>
      </c>
      <c r="Q7" s="13" t="s">
        <v>282</v>
      </c>
      <c r="R7" s="13" t="s">
        <v>283</v>
      </c>
      <c r="S7" s="13" t="s">
        <v>284</v>
      </c>
      <c r="T7" s="13" t="s">
        <v>285</v>
      </c>
    </row>
    <row r="8" spans="2:30">
      <c r="B8" s="85" t="s">
        <v>286</v>
      </c>
      <c r="C8" s="85" t="s">
        <v>287</v>
      </c>
      <c r="D8" s="85" t="s">
        <v>288</v>
      </c>
      <c r="E8" s="97">
        <v>2.7</v>
      </c>
      <c r="F8" s="98">
        <v>2.7</v>
      </c>
      <c r="G8" s="98">
        <v>2.7</v>
      </c>
      <c r="H8" s="98">
        <v>2.7</v>
      </c>
      <c r="I8" s="98">
        <v>2.7</v>
      </c>
      <c r="J8" s="98">
        <v>2.7</v>
      </c>
      <c r="K8" s="98">
        <v>3.66</v>
      </c>
      <c r="L8" s="98">
        <v>3.66</v>
      </c>
      <c r="M8" s="98">
        <v>3.66</v>
      </c>
      <c r="N8" s="98"/>
      <c r="O8" s="98"/>
      <c r="P8" s="98"/>
      <c r="Q8" s="98"/>
      <c r="R8" s="98"/>
      <c r="S8" s="98"/>
      <c r="T8" s="98"/>
    </row>
    <row r="9" spans="2:30">
      <c r="B9" s="85" t="s">
        <v>286</v>
      </c>
      <c r="C9" s="85" t="s">
        <v>289</v>
      </c>
      <c r="D9" s="85" t="s">
        <v>288</v>
      </c>
      <c r="E9" s="99">
        <v>2.8</v>
      </c>
      <c r="F9" s="100">
        <v>2.8</v>
      </c>
      <c r="G9" s="100">
        <v>2.8</v>
      </c>
      <c r="H9" s="100">
        <v>2.8</v>
      </c>
      <c r="I9" s="100">
        <v>2.8</v>
      </c>
      <c r="J9" s="100">
        <v>2.8</v>
      </c>
      <c r="K9" s="100">
        <v>3.11</v>
      </c>
      <c r="L9" s="100">
        <v>3.11</v>
      </c>
      <c r="M9" s="98">
        <v>3.11</v>
      </c>
      <c r="N9" s="98"/>
      <c r="O9" s="98"/>
      <c r="P9" s="98"/>
      <c r="Q9" s="98"/>
      <c r="R9" s="98"/>
      <c r="S9" s="98"/>
      <c r="T9" s="98"/>
    </row>
    <row r="10" spans="2:30">
      <c r="B10" s="85" t="s">
        <v>286</v>
      </c>
      <c r="C10" s="85" t="s">
        <v>290</v>
      </c>
      <c r="D10" s="85" t="s">
        <v>288</v>
      </c>
      <c r="E10" s="99">
        <v>24.7</v>
      </c>
      <c r="F10" s="100">
        <v>24.7</v>
      </c>
      <c r="G10" s="100">
        <v>24.7</v>
      </c>
      <c r="H10" s="100">
        <v>24.7</v>
      </c>
      <c r="I10" s="100">
        <v>24.7</v>
      </c>
      <c r="J10" s="100">
        <v>24.7</v>
      </c>
      <c r="K10" s="100">
        <v>23.346826</v>
      </c>
      <c r="L10" s="100">
        <v>23.346826</v>
      </c>
      <c r="M10" s="98">
        <v>23.346826</v>
      </c>
      <c r="N10" s="98"/>
      <c r="O10" s="98"/>
      <c r="P10" s="98"/>
      <c r="Q10" s="98"/>
      <c r="R10" s="98"/>
      <c r="S10" s="98"/>
      <c r="T10" s="98"/>
    </row>
    <row r="11" spans="2:30">
      <c r="B11" s="85" t="s">
        <v>286</v>
      </c>
      <c r="C11" s="85" t="s">
        <v>291</v>
      </c>
      <c r="D11" s="85" t="s">
        <v>288</v>
      </c>
      <c r="E11" s="99">
        <v>12.6</v>
      </c>
      <c r="F11" s="100">
        <v>12.6</v>
      </c>
      <c r="G11" s="100">
        <v>12.6</v>
      </c>
      <c r="H11" s="100">
        <v>12.6</v>
      </c>
      <c r="I11" s="100">
        <v>12.6</v>
      </c>
      <c r="J11" s="100">
        <v>12.6</v>
      </c>
      <c r="K11" s="100">
        <v>10.08694</v>
      </c>
      <c r="L11" s="100">
        <v>10.08694</v>
      </c>
      <c r="M11" s="98">
        <v>10.08694</v>
      </c>
      <c r="N11" s="98"/>
      <c r="O11" s="98"/>
      <c r="P11" s="98"/>
      <c r="Q11" s="98"/>
      <c r="R11" s="98"/>
      <c r="S11" s="98"/>
      <c r="T11" s="98"/>
    </row>
    <row r="12" spans="2:30">
      <c r="B12" s="85" t="s">
        <v>286</v>
      </c>
      <c r="C12" s="85" t="s">
        <v>292</v>
      </c>
      <c r="D12" s="85" t="s">
        <v>293</v>
      </c>
      <c r="E12" s="99">
        <v>32</v>
      </c>
      <c r="F12" s="100">
        <v>32</v>
      </c>
      <c r="G12" s="100">
        <v>32</v>
      </c>
      <c r="H12" s="100">
        <v>32</v>
      </c>
      <c r="I12" s="100">
        <v>32</v>
      </c>
      <c r="J12" s="100">
        <v>32</v>
      </c>
      <c r="K12" s="100">
        <v>35.590000000000003</v>
      </c>
      <c r="L12" s="100">
        <v>35.590000000000003</v>
      </c>
      <c r="M12" s="98">
        <v>35.590000000000003</v>
      </c>
      <c r="N12" s="98"/>
      <c r="O12" s="98"/>
      <c r="P12" s="98"/>
      <c r="Q12" s="98"/>
      <c r="R12" s="98"/>
      <c r="S12" s="98"/>
      <c r="T12" s="98"/>
    </row>
    <row r="13" spans="2:30">
      <c r="B13" s="85" t="s">
        <v>286</v>
      </c>
      <c r="C13" s="85" t="s">
        <v>294</v>
      </c>
      <c r="D13" s="85" t="s">
        <v>293</v>
      </c>
      <c r="E13" s="99">
        <v>26.1</v>
      </c>
      <c r="F13" s="100">
        <v>26.1</v>
      </c>
      <c r="G13" s="100">
        <v>26.1</v>
      </c>
      <c r="H13" s="100">
        <v>26.1</v>
      </c>
      <c r="I13" s="100">
        <v>26.1</v>
      </c>
      <c r="J13" s="100">
        <v>26.1</v>
      </c>
      <c r="K13" s="100">
        <v>25.472176000000001</v>
      </c>
      <c r="L13" s="100">
        <v>25.472176000000001</v>
      </c>
      <c r="M13" s="98">
        <v>25.472176000000001</v>
      </c>
      <c r="N13" s="98"/>
      <c r="O13" s="98"/>
      <c r="P13" s="98"/>
      <c r="Q13" s="98"/>
      <c r="R13" s="98"/>
      <c r="S13" s="98"/>
      <c r="T13" s="98"/>
    </row>
    <row r="14" spans="2:30">
      <c r="B14" s="85" t="s">
        <v>286</v>
      </c>
      <c r="C14" s="85" t="s">
        <v>295</v>
      </c>
      <c r="D14" s="85" t="s">
        <v>296</v>
      </c>
      <c r="E14" s="99">
        <v>58.5</v>
      </c>
      <c r="F14" s="100">
        <v>58.5</v>
      </c>
      <c r="G14" s="100">
        <v>58.5</v>
      </c>
      <c r="H14" s="100">
        <v>58.5</v>
      </c>
      <c r="I14" s="100">
        <v>58.5</v>
      </c>
      <c r="J14" s="100">
        <v>58.5</v>
      </c>
      <c r="K14" s="100">
        <v>72.939222000000001</v>
      </c>
      <c r="L14" s="100">
        <v>72.939222000000001</v>
      </c>
      <c r="M14" s="98">
        <v>72.939222000000001</v>
      </c>
      <c r="N14" s="98"/>
      <c r="O14" s="98"/>
      <c r="P14" s="98"/>
      <c r="Q14" s="98"/>
      <c r="R14" s="98"/>
      <c r="S14" s="98"/>
      <c r="T14" s="98"/>
    </row>
    <row r="15" spans="2:30">
      <c r="B15" s="85" t="s">
        <v>286</v>
      </c>
      <c r="C15" s="85" t="s">
        <v>297</v>
      </c>
      <c r="D15" s="85" t="s">
        <v>298</v>
      </c>
      <c r="E15" s="99">
        <v>86</v>
      </c>
      <c r="F15" s="100">
        <v>86</v>
      </c>
      <c r="G15" s="100">
        <v>86</v>
      </c>
      <c r="H15" s="100">
        <v>86</v>
      </c>
      <c r="I15" s="100">
        <v>86</v>
      </c>
      <c r="J15" s="100">
        <v>86</v>
      </c>
      <c r="K15" s="100">
        <v>92.341876999999997</v>
      </c>
      <c r="L15" s="100">
        <v>92.341876999999997</v>
      </c>
      <c r="M15" s="100">
        <v>92.341876999999997</v>
      </c>
      <c r="N15" s="100"/>
      <c r="O15" s="100"/>
      <c r="P15" s="100"/>
      <c r="Q15" s="100"/>
      <c r="R15" s="100"/>
      <c r="S15" s="100"/>
      <c r="T15" s="100"/>
    </row>
    <row r="16" spans="2:30">
      <c r="B16" s="85" t="s">
        <v>286</v>
      </c>
      <c r="C16" s="85" t="s">
        <v>299</v>
      </c>
      <c r="D16" s="85" t="s">
        <v>298</v>
      </c>
      <c r="E16" s="99">
        <v>2.6</v>
      </c>
      <c r="F16" s="100">
        <v>2.6</v>
      </c>
      <c r="G16" s="100">
        <v>2.6</v>
      </c>
      <c r="H16" s="100">
        <v>2.6</v>
      </c>
      <c r="I16" s="100">
        <v>2.6</v>
      </c>
      <c r="J16" s="100">
        <v>2.6</v>
      </c>
      <c r="K16" s="100">
        <v>2.7</v>
      </c>
      <c r="L16" s="100">
        <v>2.7</v>
      </c>
      <c r="M16" s="100">
        <v>2.7</v>
      </c>
      <c r="N16" s="100"/>
      <c r="O16" s="100"/>
      <c r="P16" s="100"/>
      <c r="Q16" s="100"/>
      <c r="R16" s="100"/>
      <c r="S16" s="100"/>
      <c r="T16" s="100"/>
    </row>
    <row r="17" spans="2:20">
      <c r="B17" s="85" t="s">
        <v>286</v>
      </c>
      <c r="C17" s="85" t="s">
        <v>300</v>
      </c>
      <c r="D17" s="85" t="s">
        <v>298</v>
      </c>
      <c r="E17" s="99">
        <v>130.4</v>
      </c>
      <c r="F17" s="100">
        <v>130.4</v>
      </c>
      <c r="G17" s="100">
        <v>130.4</v>
      </c>
      <c r="H17" s="100">
        <v>130.4</v>
      </c>
      <c r="I17" s="100">
        <v>130.4</v>
      </c>
      <c r="J17" s="100">
        <v>130.4</v>
      </c>
      <c r="K17" s="100">
        <v>161.87</v>
      </c>
      <c r="L17" s="100">
        <v>161.87</v>
      </c>
      <c r="M17" s="100">
        <v>161.87</v>
      </c>
      <c r="N17" s="100"/>
      <c r="O17" s="100"/>
      <c r="P17" s="100"/>
      <c r="Q17" s="100"/>
      <c r="R17" s="100"/>
      <c r="S17" s="100"/>
      <c r="T17" s="100"/>
    </row>
    <row r="18" spans="2:20">
      <c r="B18" s="85" t="s">
        <v>286</v>
      </c>
      <c r="C18" s="85" t="s">
        <v>301</v>
      </c>
      <c r="D18" s="85" t="s">
        <v>298</v>
      </c>
      <c r="E18" s="99">
        <v>0</v>
      </c>
      <c r="F18" s="99">
        <v>0</v>
      </c>
      <c r="G18" s="99">
        <v>0</v>
      </c>
      <c r="H18" s="99">
        <v>0</v>
      </c>
      <c r="I18" s="99">
        <v>0</v>
      </c>
      <c r="J18" s="99">
        <v>0</v>
      </c>
      <c r="K18" s="100">
        <v>0</v>
      </c>
      <c r="L18" s="100">
        <v>0</v>
      </c>
      <c r="M18" s="100">
        <v>0</v>
      </c>
      <c r="N18" s="100"/>
      <c r="O18" s="100"/>
      <c r="P18" s="100"/>
      <c r="Q18" s="100"/>
      <c r="R18" s="100"/>
      <c r="S18" s="100"/>
      <c r="T18" s="100"/>
    </row>
    <row r="19" spans="2:20">
      <c r="B19" s="85" t="s">
        <v>286</v>
      </c>
      <c r="C19" s="85" t="s">
        <v>302</v>
      </c>
      <c r="D19" s="85" t="s">
        <v>303</v>
      </c>
      <c r="E19" s="99">
        <v>106.7</v>
      </c>
      <c r="F19" s="100">
        <v>106.7</v>
      </c>
      <c r="G19" s="100">
        <v>106.7</v>
      </c>
      <c r="H19" s="100">
        <v>106.7</v>
      </c>
      <c r="I19" s="100">
        <v>106.7</v>
      </c>
      <c r="J19" s="100">
        <v>106.7</v>
      </c>
      <c r="K19" s="100">
        <v>118.190411</v>
      </c>
      <c r="L19" s="100">
        <v>118.190411</v>
      </c>
      <c r="M19" s="100">
        <v>118.190411</v>
      </c>
      <c r="N19" s="100"/>
      <c r="O19" s="100"/>
      <c r="P19" s="100"/>
      <c r="Q19" s="100"/>
      <c r="R19" s="100"/>
      <c r="S19" s="100"/>
      <c r="T19" s="100"/>
    </row>
    <row r="20" spans="2:20">
      <c r="B20" s="85" t="s">
        <v>286</v>
      </c>
      <c r="C20" s="85" t="s">
        <v>304</v>
      </c>
      <c r="D20" s="85" t="s">
        <v>303</v>
      </c>
      <c r="E20" s="99">
        <v>0.8</v>
      </c>
      <c r="F20" s="100">
        <v>0.8</v>
      </c>
      <c r="G20" s="100">
        <v>0.8</v>
      </c>
      <c r="H20" s="100">
        <v>0.8</v>
      </c>
      <c r="I20" s="100">
        <v>0.8</v>
      </c>
      <c r="J20" s="100">
        <v>0.8</v>
      </c>
      <c r="K20" s="100">
        <v>0.97</v>
      </c>
      <c r="L20" s="100">
        <v>0.97</v>
      </c>
      <c r="M20" s="100">
        <v>0.97</v>
      </c>
      <c r="N20" s="100"/>
      <c r="O20" s="100"/>
      <c r="P20" s="100"/>
      <c r="Q20" s="100"/>
      <c r="R20" s="100"/>
      <c r="S20" s="100"/>
      <c r="T20" s="100"/>
    </row>
    <row r="21" spans="2:20">
      <c r="B21" s="85" t="s">
        <v>286</v>
      </c>
      <c r="C21" s="85" t="s">
        <v>305</v>
      </c>
      <c r="D21" s="85" t="s">
        <v>306</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c r="O21" s="100"/>
      <c r="P21" s="100"/>
      <c r="Q21" s="100"/>
      <c r="R21" s="100"/>
      <c r="S21" s="100"/>
      <c r="T21" s="100"/>
    </row>
    <row r="22" spans="2:20">
      <c r="B22" s="85" t="s">
        <v>286</v>
      </c>
      <c r="C22" s="85" t="s">
        <v>307</v>
      </c>
      <c r="D22" s="85" t="s">
        <v>306</v>
      </c>
      <c r="E22" s="99">
        <v>14.5</v>
      </c>
      <c r="F22" s="100">
        <v>14.5</v>
      </c>
      <c r="G22" s="100">
        <v>14.5</v>
      </c>
      <c r="H22" s="100">
        <v>14.5</v>
      </c>
      <c r="I22" s="100">
        <v>14.5</v>
      </c>
      <c r="J22" s="100">
        <v>14.5</v>
      </c>
      <c r="K22" s="100">
        <v>15.23</v>
      </c>
      <c r="L22" s="100">
        <v>15.23</v>
      </c>
      <c r="M22" s="100">
        <v>15.23</v>
      </c>
      <c r="N22" s="100"/>
      <c r="O22" s="100"/>
      <c r="P22" s="100"/>
      <c r="Q22" s="100"/>
      <c r="R22" s="100"/>
      <c r="S22" s="100"/>
      <c r="T22" s="100"/>
    </row>
    <row r="23" spans="2:20">
      <c r="B23" s="85" t="s">
        <v>286</v>
      </c>
      <c r="C23" s="85" t="s">
        <v>308</v>
      </c>
      <c r="D23" s="85" t="s">
        <v>306</v>
      </c>
      <c r="E23" s="99">
        <v>0.9</v>
      </c>
      <c r="F23" s="100">
        <v>0.9</v>
      </c>
      <c r="G23" s="100">
        <v>0.9</v>
      </c>
      <c r="H23" s="100">
        <v>0.9</v>
      </c>
      <c r="I23" s="100">
        <v>0.9</v>
      </c>
      <c r="J23" s="100">
        <v>0.9</v>
      </c>
      <c r="K23" s="100">
        <v>1.21</v>
      </c>
      <c r="L23" s="100">
        <v>1.21</v>
      </c>
      <c r="M23" s="100">
        <v>1.21</v>
      </c>
      <c r="N23" s="100"/>
      <c r="O23" s="100"/>
      <c r="P23" s="100"/>
      <c r="Q23" s="100"/>
      <c r="R23" s="100"/>
      <c r="S23" s="100"/>
      <c r="T23" s="100"/>
    </row>
    <row r="24" spans="2:20">
      <c r="B24" s="85" t="s">
        <v>286</v>
      </c>
      <c r="C24" s="85" t="s">
        <v>309</v>
      </c>
      <c r="D24" s="85" t="s">
        <v>306</v>
      </c>
      <c r="E24" s="99">
        <v>3</v>
      </c>
      <c r="F24" s="100">
        <v>3</v>
      </c>
      <c r="G24" s="100">
        <v>3</v>
      </c>
      <c r="H24" s="100">
        <v>3</v>
      </c>
      <c r="I24" s="100">
        <v>3</v>
      </c>
      <c r="J24" s="100">
        <v>3</v>
      </c>
      <c r="K24" s="100">
        <v>3.53</v>
      </c>
      <c r="L24" s="100">
        <v>3.53</v>
      </c>
      <c r="M24" s="100">
        <v>2.4598520000000001</v>
      </c>
      <c r="N24" s="100"/>
      <c r="O24" s="100"/>
      <c r="P24" s="100"/>
      <c r="Q24" s="100"/>
      <c r="R24" s="100"/>
      <c r="S24" s="100"/>
      <c r="T24" s="100"/>
    </row>
    <row r="25" spans="2:20">
      <c r="B25" s="85" t="s">
        <v>286</v>
      </c>
      <c r="C25" s="85" t="s">
        <v>310</v>
      </c>
      <c r="D25" s="85" t="s">
        <v>306</v>
      </c>
      <c r="E25" s="99">
        <v>1.7</v>
      </c>
      <c r="F25" s="100">
        <v>1.7</v>
      </c>
      <c r="G25" s="100">
        <v>1.7</v>
      </c>
      <c r="H25" s="100">
        <v>1.7</v>
      </c>
      <c r="I25" s="100">
        <v>1.7</v>
      </c>
      <c r="J25" s="100">
        <v>1.7</v>
      </c>
      <c r="K25" s="100">
        <v>1.079269</v>
      </c>
      <c r="L25" s="100">
        <v>1.079269</v>
      </c>
      <c r="M25" s="100">
        <v>1.079269</v>
      </c>
      <c r="N25" s="100"/>
      <c r="O25" s="100"/>
      <c r="P25" s="100"/>
      <c r="Q25" s="100"/>
      <c r="R25" s="100"/>
      <c r="S25" s="100"/>
      <c r="T25" s="100"/>
    </row>
    <row r="26" spans="2:20">
      <c r="B26" s="85" t="s">
        <v>286</v>
      </c>
      <c r="C26" s="85" t="s">
        <v>311</v>
      </c>
      <c r="D26" s="85" t="s">
        <v>312</v>
      </c>
      <c r="E26" s="99">
        <v>116.4</v>
      </c>
      <c r="F26" s="100">
        <v>116.4</v>
      </c>
      <c r="G26" s="100">
        <v>116.4</v>
      </c>
      <c r="H26" s="100">
        <v>116.4</v>
      </c>
      <c r="I26" s="100">
        <v>116.4</v>
      </c>
      <c r="J26" s="100">
        <v>116.4</v>
      </c>
      <c r="K26" s="100">
        <v>139.912893</v>
      </c>
      <c r="L26" s="100">
        <v>139.912893</v>
      </c>
      <c r="M26" s="100">
        <v>139.912893</v>
      </c>
      <c r="N26" s="100"/>
      <c r="O26" s="100"/>
      <c r="P26" s="100"/>
      <c r="Q26" s="100"/>
      <c r="R26" s="100"/>
      <c r="S26" s="100"/>
      <c r="T26" s="100"/>
    </row>
    <row r="27" spans="2:20">
      <c r="B27" s="85" t="s">
        <v>286</v>
      </c>
      <c r="C27" s="85" t="s">
        <v>313</v>
      </c>
      <c r="D27" s="85" t="s">
        <v>312</v>
      </c>
      <c r="E27" s="99">
        <v>12.2</v>
      </c>
      <c r="F27" s="100">
        <v>12.2</v>
      </c>
      <c r="G27" s="100">
        <v>12.2</v>
      </c>
      <c r="H27" s="100">
        <v>12.2</v>
      </c>
      <c r="I27" s="100">
        <v>12.2</v>
      </c>
      <c r="J27" s="100">
        <v>12.2</v>
      </c>
      <c r="K27" s="100">
        <v>13.400271</v>
      </c>
      <c r="L27" s="100">
        <v>13.400271</v>
      </c>
      <c r="M27" s="100">
        <v>13.400271</v>
      </c>
      <c r="N27" s="100"/>
      <c r="O27" s="100"/>
      <c r="P27" s="100"/>
      <c r="Q27" s="100"/>
      <c r="R27" s="100"/>
      <c r="S27" s="100"/>
      <c r="T27" s="100"/>
    </row>
    <row r="28" spans="2:20">
      <c r="B28" s="85" t="s">
        <v>286</v>
      </c>
      <c r="C28" s="85" t="s">
        <v>314</v>
      </c>
      <c r="D28" s="85" t="s">
        <v>312</v>
      </c>
      <c r="E28" s="99">
        <v>85.4</v>
      </c>
      <c r="F28" s="100">
        <v>85.4</v>
      </c>
      <c r="G28" s="100">
        <v>85.4</v>
      </c>
      <c r="H28" s="100">
        <v>85.4</v>
      </c>
      <c r="I28" s="100">
        <v>85.4</v>
      </c>
      <c r="J28" s="100">
        <v>85.4</v>
      </c>
      <c r="K28" s="100">
        <v>74.272790999999998</v>
      </c>
      <c r="L28" s="100">
        <v>74.272790999999998</v>
      </c>
      <c r="M28" s="100">
        <v>74.272790999999998</v>
      </c>
      <c r="N28" s="100"/>
      <c r="O28" s="100"/>
      <c r="P28" s="100"/>
      <c r="Q28" s="100"/>
      <c r="R28" s="100"/>
      <c r="S28" s="100"/>
      <c r="T28" s="100"/>
    </row>
    <row r="29" spans="2:20">
      <c r="B29" s="85" t="s">
        <v>286</v>
      </c>
      <c r="C29" s="85" t="s">
        <v>315</v>
      </c>
      <c r="D29" s="85" t="s">
        <v>312</v>
      </c>
      <c r="E29" s="99">
        <v>73.7</v>
      </c>
      <c r="F29" s="100">
        <v>73.7</v>
      </c>
      <c r="G29" s="100">
        <v>73.7</v>
      </c>
      <c r="H29" s="100">
        <v>73.7</v>
      </c>
      <c r="I29" s="100">
        <v>73.7</v>
      </c>
      <c r="J29" s="100">
        <v>73.7</v>
      </c>
      <c r="K29" s="100">
        <v>65.67</v>
      </c>
      <c r="L29" s="100">
        <v>65.67</v>
      </c>
      <c r="M29" s="100">
        <v>65.67</v>
      </c>
      <c r="N29" s="100"/>
      <c r="O29" s="100"/>
      <c r="P29" s="100"/>
      <c r="Q29" s="100"/>
      <c r="R29" s="100"/>
      <c r="S29" s="100"/>
      <c r="T29" s="100"/>
    </row>
    <row r="30" spans="2:20">
      <c r="B30" s="85" t="s">
        <v>286</v>
      </c>
      <c r="C30" s="85" t="s">
        <v>316</v>
      </c>
      <c r="D30" s="85" t="s">
        <v>317</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c r="O30" s="100"/>
      <c r="P30" s="100"/>
      <c r="Q30" s="100"/>
      <c r="R30" s="100"/>
      <c r="S30" s="100"/>
      <c r="T30" s="100"/>
    </row>
    <row r="31" spans="2:20">
      <c r="B31" s="85" t="s">
        <v>286</v>
      </c>
      <c r="C31" s="85" t="s">
        <v>318</v>
      </c>
      <c r="D31" s="85" t="s">
        <v>317</v>
      </c>
      <c r="E31" s="99">
        <v>8.8000000000000007</v>
      </c>
      <c r="F31" s="100">
        <v>8.8000000000000007</v>
      </c>
      <c r="G31" s="100">
        <v>8.8000000000000007</v>
      </c>
      <c r="H31" s="100">
        <v>8.8000000000000007</v>
      </c>
      <c r="I31" s="100">
        <v>8.8000000000000007</v>
      </c>
      <c r="J31" s="100">
        <v>8.8000000000000007</v>
      </c>
      <c r="K31" s="100">
        <v>9.48</v>
      </c>
      <c r="L31" s="100">
        <v>9.48</v>
      </c>
      <c r="M31" s="100">
        <v>9.48</v>
      </c>
      <c r="N31" s="100"/>
      <c r="O31" s="100"/>
      <c r="P31" s="100"/>
      <c r="Q31" s="100"/>
      <c r="R31" s="100"/>
      <c r="S31" s="100"/>
      <c r="T31" s="100"/>
    </row>
    <row r="32" spans="2:20">
      <c r="B32" s="85" t="s">
        <v>319</v>
      </c>
      <c r="C32" s="85" t="s">
        <v>320</v>
      </c>
      <c r="D32" s="85" t="s">
        <v>321</v>
      </c>
      <c r="E32" s="99">
        <v>12.9</v>
      </c>
      <c r="F32" s="100">
        <v>12.9</v>
      </c>
      <c r="G32" s="100">
        <v>12.9</v>
      </c>
      <c r="H32" s="100">
        <v>12.9</v>
      </c>
      <c r="I32" s="100">
        <v>12.9</v>
      </c>
      <c r="J32" s="100">
        <v>12.9</v>
      </c>
      <c r="K32" s="100">
        <v>15.91</v>
      </c>
      <c r="L32" s="100">
        <v>15.91</v>
      </c>
      <c r="M32" s="100">
        <v>15.91</v>
      </c>
      <c r="N32" s="100"/>
      <c r="O32" s="100"/>
      <c r="P32" s="100"/>
      <c r="Q32" s="100"/>
      <c r="R32" s="100"/>
      <c r="S32" s="100"/>
      <c r="T32" s="100"/>
    </row>
    <row r="33" spans="2:20">
      <c r="B33" s="85" t="s">
        <v>319</v>
      </c>
      <c r="C33" s="85" t="s">
        <v>322</v>
      </c>
      <c r="D33" s="85" t="s">
        <v>323</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c r="O33" s="100"/>
      <c r="P33" s="100"/>
      <c r="Q33" s="100"/>
      <c r="R33" s="100"/>
      <c r="S33" s="100"/>
      <c r="T33" s="100"/>
    </row>
    <row r="34" spans="2:20">
      <c r="B34" s="85" t="s">
        <v>319</v>
      </c>
      <c r="C34" s="85" t="s">
        <v>324</v>
      </c>
      <c r="D34" s="85" t="s">
        <v>323</v>
      </c>
      <c r="E34" s="99">
        <v>98.4</v>
      </c>
      <c r="F34" s="100">
        <v>98.4</v>
      </c>
      <c r="G34" s="100">
        <v>98.4</v>
      </c>
      <c r="H34" s="100">
        <v>98.4</v>
      </c>
      <c r="I34" s="100">
        <v>98.4</v>
      </c>
      <c r="J34" s="100">
        <v>98.4</v>
      </c>
      <c r="K34" s="100">
        <v>165.3</v>
      </c>
      <c r="L34" s="100">
        <v>165.3</v>
      </c>
      <c r="M34" s="100">
        <v>165.3</v>
      </c>
      <c r="N34" s="100"/>
      <c r="O34" s="100"/>
      <c r="P34" s="100"/>
      <c r="Q34" s="100"/>
      <c r="R34" s="100"/>
      <c r="S34" s="100"/>
      <c r="T34" s="100"/>
    </row>
    <row r="35" spans="2:20">
      <c r="B35" s="85" t="s">
        <v>319</v>
      </c>
      <c r="C35" s="85" t="s">
        <v>325</v>
      </c>
      <c r="D35" s="85" t="s">
        <v>326</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c r="O35" s="100"/>
      <c r="P35" s="100"/>
      <c r="Q35" s="100"/>
      <c r="R35" s="100"/>
      <c r="S35" s="100"/>
      <c r="T35" s="100"/>
    </row>
    <row r="36" spans="2:20">
      <c r="B36" s="85" t="s">
        <v>319</v>
      </c>
      <c r="C36" s="85" t="s">
        <v>327</v>
      </c>
      <c r="D36" s="85" t="s">
        <v>326</v>
      </c>
      <c r="E36" s="99">
        <v>185.2</v>
      </c>
      <c r="F36" s="100">
        <v>185.2</v>
      </c>
      <c r="G36" s="100">
        <v>185.2</v>
      </c>
      <c r="H36" s="100">
        <v>185.2</v>
      </c>
      <c r="I36" s="100">
        <v>185.2</v>
      </c>
      <c r="J36" s="100">
        <v>185.2</v>
      </c>
      <c r="K36" s="100">
        <v>197.176511</v>
      </c>
      <c r="L36" s="100">
        <v>197.176511</v>
      </c>
      <c r="M36" s="100">
        <v>197.176511</v>
      </c>
      <c r="N36" s="100"/>
      <c r="O36" s="100"/>
      <c r="P36" s="100"/>
      <c r="Q36" s="100"/>
      <c r="R36" s="100"/>
      <c r="S36" s="100"/>
      <c r="T36" s="100"/>
    </row>
    <row r="37" spans="2:20">
      <c r="B37" s="85" t="s">
        <v>328</v>
      </c>
      <c r="C37" s="85" t="s">
        <v>329</v>
      </c>
      <c r="D37" s="85" t="s">
        <v>330</v>
      </c>
      <c r="E37" s="99">
        <v>147.6</v>
      </c>
      <c r="F37" s="100">
        <v>147.6</v>
      </c>
      <c r="G37" s="100">
        <v>147.6</v>
      </c>
      <c r="H37" s="100">
        <v>147.6</v>
      </c>
      <c r="I37" s="100">
        <v>147.6</v>
      </c>
      <c r="J37" s="100">
        <v>147.6</v>
      </c>
      <c r="K37" s="100">
        <v>166.54521199999999</v>
      </c>
      <c r="L37" s="100">
        <v>166.54521199999999</v>
      </c>
      <c r="M37" s="100">
        <v>166.54521199999999</v>
      </c>
      <c r="N37" s="100"/>
      <c r="O37" s="100"/>
      <c r="P37" s="100"/>
      <c r="Q37" s="100"/>
      <c r="R37" s="100"/>
      <c r="S37" s="100"/>
      <c r="T37" s="100"/>
    </row>
    <row r="38" spans="2:20">
      <c r="B38" s="85" t="s">
        <v>328</v>
      </c>
      <c r="C38" s="85" t="s">
        <v>331</v>
      </c>
      <c r="D38" s="85" t="s">
        <v>330</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c r="O38" s="100"/>
      <c r="P38" s="100"/>
      <c r="Q38" s="100"/>
      <c r="R38" s="100"/>
      <c r="S38" s="100"/>
      <c r="T38" s="100"/>
    </row>
    <row r="39" spans="2:20">
      <c r="B39" s="85" t="s">
        <v>328</v>
      </c>
      <c r="C39" s="85" t="s">
        <v>332</v>
      </c>
      <c r="D39" s="85" t="s">
        <v>330</v>
      </c>
      <c r="E39" s="99">
        <v>107.2</v>
      </c>
      <c r="F39" s="100">
        <v>107.2</v>
      </c>
      <c r="G39" s="100">
        <v>107.2</v>
      </c>
      <c r="H39" s="100">
        <v>107.2</v>
      </c>
      <c r="I39" s="100">
        <v>107.2</v>
      </c>
      <c r="J39" s="100">
        <v>107.2</v>
      </c>
      <c r="K39" s="100">
        <v>110.99</v>
      </c>
      <c r="L39" s="100">
        <v>110.99</v>
      </c>
      <c r="M39" s="100">
        <v>110.99</v>
      </c>
      <c r="N39" s="100"/>
      <c r="O39" s="100"/>
      <c r="P39" s="100"/>
      <c r="Q39" s="100"/>
      <c r="R39" s="100"/>
      <c r="S39" s="100"/>
      <c r="T39" s="100"/>
    </row>
    <row r="40" spans="2:20">
      <c r="B40" s="85" t="s">
        <v>328</v>
      </c>
      <c r="C40" s="85" t="s">
        <v>333</v>
      </c>
      <c r="D40" s="85" t="s">
        <v>334</v>
      </c>
      <c r="E40" s="99">
        <v>9.9</v>
      </c>
      <c r="F40" s="100">
        <v>9.9</v>
      </c>
      <c r="G40" s="100">
        <v>9.9</v>
      </c>
      <c r="H40" s="100">
        <v>9.9</v>
      </c>
      <c r="I40" s="100">
        <v>9.9</v>
      </c>
      <c r="J40" s="100">
        <v>9.9</v>
      </c>
      <c r="K40" s="100">
        <v>12.14</v>
      </c>
      <c r="L40" s="100">
        <v>12.14</v>
      </c>
      <c r="M40" s="100">
        <v>12.14</v>
      </c>
      <c r="N40" s="100"/>
      <c r="O40" s="100"/>
      <c r="P40" s="100"/>
      <c r="Q40" s="100"/>
      <c r="R40" s="100"/>
      <c r="S40" s="100"/>
      <c r="T40" s="100"/>
    </row>
    <row r="41" spans="2:20">
      <c r="B41" s="85" t="s">
        <v>328</v>
      </c>
      <c r="C41" s="85" t="s">
        <v>335</v>
      </c>
      <c r="D41" s="85" t="s">
        <v>334</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c r="O41" s="100"/>
      <c r="P41" s="100"/>
      <c r="Q41" s="100"/>
      <c r="R41" s="100"/>
      <c r="S41" s="100"/>
      <c r="T41" s="100"/>
    </row>
    <row r="42" spans="2:20">
      <c r="B42" s="85" t="s">
        <v>328</v>
      </c>
      <c r="C42" s="85" t="s">
        <v>336</v>
      </c>
      <c r="D42" s="85" t="s">
        <v>334</v>
      </c>
      <c r="E42" s="99">
        <v>21.1</v>
      </c>
      <c r="F42" s="100">
        <v>21.1</v>
      </c>
      <c r="G42" s="100">
        <v>21.1</v>
      </c>
      <c r="H42" s="100">
        <v>21.1</v>
      </c>
      <c r="I42" s="100">
        <v>21.1</v>
      </c>
      <c r="J42" s="100">
        <v>21.1</v>
      </c>
      <c r="K42" s="100">
        <v>22.199591999999999</v>
      </c>
      <c r="L42" s="100">
        <v>22.199591999999999</v>
      </c>
      <c r="M42" s="100">
        <v>22.199591999999999</v>
      </c>
      <c r="N42" s="100"/>
      <c r="O42" s="100"/>
      <c r="P42" s="100"/>
      <c r="Q42" s="100"/>
      <c r="R42" s="100"/>
      <c r="S42" s="100"/>
      <c r="T42" s="100"/>
    </row>
    <row r="43" spans="2:20">
      <c r="B43" s="85" t="s">
        <v>328</v>
      </c>
      <c r="C43" s="85" t="s">
        <v>337</v>
      </c>
      <c r="D43" s="85" t="s">
        <v>334</v>
      </c>
      <c r="E43" s="99">
        <v>0.8</v>
      </c>
      <c r="F43" s="100">
        <v>0.8</v>
      </c>
      <c r="G43" s="100">
        <v>0.8</v>
      </c>
      <c r="H43" s="100">
        <v>0.8</v>
      </c>
      <c r="I43" s="100">
        <v>0.8</v>
      </c>
      <c r="J43" s="100">
        <v>0.8</v>
      </c>
      <c r="K43" s="100">
        <v>0.99</v>
      </c>
      <c r="L43" s="100">
        <v>0.99</v>
      </c>
      <c r="M43" s="100">
        <v>0.99</v>
      </c>
      <c r="N43" s="100"/>
      <c r="O43" s="100"/>
      <c r="P43" s="100"/>
      <c r="Q43" s="100"/>
      <c r="R43" s="100"/>
      <c r="S43" s="100"/>
      <c r="T43" s="100"/>
    </row>
    <row r="44" spans="2:20">
      <c r="B44" s="85" t="s">
        <v>328</v>
      </c>
      <c r="C44" s="85" t="s">
        <v>338</v>
      </c>
      <c r="D44" s="85" t="s">
        <v>334</v>
      </c>
      <c r="E44" s="99">
        <v>23.3</v>
      </c>
      <c r="F44" s="100">
        <v>23.3</v>
      </c>
      <c r="G44" s="100">
        <v>23.3</v>
      </c>
      <c r="H44" s="100">
        <v>23.3</v>
      </c>
      <c r="I44" s="100">
        <v>23.3</v>
      </c>
      <c r="J44" s="100">
        <v>23.3</v>
      </c>
      <c r="K44" s="100">
        <v>29.209410999999999</v>
      </c>
      <c r="L44" s="100">
        <v>29.209410999999999</v>
      </c>
      <c r="M44" s="100">
        <v>29.209410999999999</v>
      </c>
      <c r="N44" s="100"/>
      <c r="O44" s="100"/>
      <c r="P44" s="100"/>
      <c r="Q44" s="100"/>
      <c r="R44" s="100"/>
      <c r="S44" s="100"/>
      <c r="T44" s="100"/>
    </row>
    <row r="45" spans="2:20">
      <c r="B45" s="85" t="s">
        <v>328</v>
      </c>
      <c r="C45" s="85" t="s">
        <v>339</v>
      </c>
      <c r="D45" s="85" t="s">
        <v>334</v>
      </c>
      <c r="E45" s="99">
        <v>62.5</v>
      </c>
      <c r="F45" s="100">
        <v>62.5</v>
      </c>
      <c r="G45" s="100">
        <v>62.5</v>
      </c>
      <c r="H45" s="100">
        <v>62.5</v>
      </c>
      <c r="I45" s="100">
        <v>62.5</v>
      </c>
      <c r="J45" s="100">
        <v>62.5</v>
      </c>
      <c r="K45" s="100">
        <v>87.63</v>
      </c>
      <c r="L45" s="100">
        <v>87.63</v>
      </c>
      <c r="M45" s="100">
        <v>87.63</v>
      </c>
      <c r="N45" s="100"/>
      <c r="O45" s="100"/>
      <c r="P45" s="100"/>
      <c r="Q45" s="100"/>
      <c r="R45" s="100"/>
      <c r="S45" s="100"/>
      <c r="T45" s="100"/>
    </row>
    <row r="46" spans="2:20">
      <c r="B46" s="85" t="s">
        <v>328</v>
      </c>
      <c r="C46" s="85" t="s">
        <v>340</v>
      </c>
      <c r="D46" s="85" t="s">
        <v>334</v>
      </c>
      <c r="E46" s="99">
        <v>113.2</v>
      </c>
      <c r="F46" s="100">
        <v>113.2</v>
      </c>
      <c r="G46" s="100">
        <v>113.2</v>
      </c>
      <c r="H46" s="100">
        <v>113.2</v>
      </c>
      <c r="I46" s="100">
        <v>113.2</v>
      </c>
      <c r="J46" s="100">
        <v>113.2</v>
      </c>
      <c r="K46" s="100">
        <v>110.652366</v>
      </c>
      <c r="L46" s="100">
        <v>110.652366</v>
      </c>
      <c r="M46" s="100">
        <v>110.652366</v>
      </c>
      <c r="N46" s="100"/>
      <c r="O46" s="100"/>
      <c r="P46" s="100"/>
      <c r="Q46" s="100"/>
      <c r="R46" s="100"/>
      <c r="S46" s="100"/>
      <c r="T46" s="100"/>
    </row>
    <row r="47" spans="2:20">
      <c r="B47" s="85" t="s">
        <v>328</v>
      </c>
      <c r="C47" s="85" t="s">
        <v>341</v>
      </c>
      <c r="D47" s="85" t="s">
        <v>334</v>
      </c>
      <c r="E47" s="99">
        <v>12.9</v>
      </c>
      <c r="F47" s="100">
        <v>12.9</v>
      </c>
      <c r="G47" s="100">
        <v>12.9</v>
      </c>
      <c r="H47" s="100">
        <v>12.9</v>
      </c>
      <c r="I47" s="100">
        <v>12.9</v>
      </c>
      <c r="J47" s="100">
        <v>12.9</v>
      </c>
      <c r="K47" s="100">
        <v>30.599872000000001</v>
      </c>
      <c r="L47" s="100">
        <v>30.599872000000001</v>
      </c>
      <c r="M47" s="100">
        <v>30.599872000000001</v>
      </c>
      <c r="N47" s="100"/>
      <c r="O47" s="100"/>
      <c r="P47" s="100"/>
      <c r="Q47" s="100"/>
      <c r="R47" s="100"/>
      <c r="S47" s="100"/>
      <c r="T47" s="100"/>
    </row>
    <row r="48" spans="2:20">
      <c r="B48" s="85" t="s">
        <v>342</v>
      </c>
      <c r="C48" s="85" t="s">
        <v>343</v>
      </c>
      <c r="D48" s="85" t="s">
        <v>344</v>
      </c>
      <c r="E48" s="99">
        <v>61</v>
      </c>
      <c r="F48" s="100">
        <v>61</v>
      </c>
      <c r="G48" s="100">
        <v>61</v>
      </c>
      <c r="H48" s="100">
        <v>61</v>
      </c>
      <c r="I48" s="100">
        <v>61</v>
      </c>
      <c r="J48" s="100">
        <v>61</v>
      </c>
      <c r="K48" s="100">
        <v>84.65</v>
      </c>
      <c r="L48" s="100">
        <v>84.65</v>
      </c>
      <c r="M48" s="100">
        <v>84.65</v>
      </c>
      <c r="N48" s="100"/>
      <c r="O48" s="100"/>
      <c r="P48" s="100"/>
      <c r="Q48" s="100"/>
      <c r="R48" s="100"/>
      <c r="S48" s="100"/>
      <c r="T48" s="100"/>
    </row>
    <row r="49" spans="2:20">
      <c r="B49" s="85" t="s">
        <v>342</v>
      </c>
      <c r="C49" s="85" t="s">
        <v>345</v>
      </c>
      <c r="D49" s="85" t="s">
        <v>344</v>
      </c>
      <c r="E49" s="99">
        <v>14.2</v>
      </c>
      <c r="F49" s="100">
        <v>14.2</v>
      </c>
      <c r="G49" s="100">
        <v>14.2</v>
      </c>
      <c r="H49" s="100">
        <v>14.2</v>
      </c>
      <c r="I49" s="100">
        <v>14.2</v>
      </c>
      <c r="J49" s="100">
        <v>14.2</v>
      </c>
      <c r="K49" s="100">
        <v>21.83</v>
      </c>
      <c r="L49" s="100">
        <v>21.83</v>
      </c>
      <c r="M49" s="100">
        <v>21.83</v>
      </c>
      <c r="N49" s="100"/>
      <c r="O49" s="100"/>
      <c r="P49" s="100"/>
      <c r="Q49" s="100"/>
      <c r="R49" s="100"/>
      <c r="S49" s="100"/>
      <c r="T49" s="100"/>
    </row>
    <row r="50" spans="2:20">
      <c r="B50" s="85" t="s">
        <v>342</v>
      </c>
      <c r="C50" s="85" t="s">
        <v>346</v>
      </c>
      <c r="D50" s="85" t="s">
        <v>344</v>
      </c>
      <c r="E50" s="99">
        <v>22.2</v>
      </c>
      <c r="F50" s="100">
        <v>22.2</v>
      </c>
      <c r="G50" s="100">
        <v>22.2</v>
      </c>
      <c r="H50" s="100">
        <v>22.2</v>
      </c>
      <c r="I50" s="100">
        <v>22.2</v>
      </c>
      <c r="J50" s="100">
        <v>22.2</v>
      </c>
      <c r="K50" s="100">
        <v>21.635242000000002</v>
      </c>
      <c r="L50" s="100">
        <v>21.635242000000002</v>
      </c>
      <c r="M50" s="100">
        <v>21.635242000000002</v>
      </c>
      <c r="N50" s="100"/>
      <c r="O50" s="100"/>
      <c r="P50" s="100"/>
      <c r="Q50" s="100"/>
      <c r="R50" s="100"/>
      <c r="S50" s="100"/>
      <c r="T50" s="100"/>
    </row>
    <row r="51" spans="2:20">
      <c r="B51" s="85" t="s">
        <v>342</v>
      </c>
      <c r="C51" s="85" t="s">
        <v>347</v>
      </c>
      <c r="D51" s="85" t="s">
        <v>348</v>
      </c>
      <c r="E51" s="99">
        <v>60.8</v>
      </c>
      <c r="F51" s="100">
        <v>60.8</v>
      </c>
      <c r="G51" s="100">
        <v>60.8</v>
      </c>
      <c r="H51" s="100">
        <v>60.8</v>
      </c>
      <c r="I51" s="100">
        <v>60.8</v>
      </c>
      <c r="J51" s="100">
        <v>60.8</v>
      </c>
      <c r="K51" s="100">
        <v>128.47999999999999</v>
      </c>
      <c r="L51" s="100">
        <v>128.47999999999999</v>
      </c>
      <c r="M51" s="100">
        <v>128.47999999999999</v>
      </c>
      <c r="N51" s="100"/>
      <c r="O51" s="100"/>
      <c r="P51" s="100"/>
      <c r="Q51" s="100"/>
      <c r="R51" s="100"/>
      <c r="S51" s="100"/>
      <c r="T51" s="100"/>
    </row>
    <row r="52" spans="2:20">
      <c r="B52" s="85" t="s">
        <v>342</v>
      </c>
      <c r="C52" s="85" t="s">
        <v>349</v>
      </c>
      <c r="D52" s="85" t="s">
        <v>348</v>
      </c>
      <c r="E52" s="99">
        <v>60.9</v>
      </c>
      <c r="F52" s="100">
        <v>60.9</v>
      </c>
      <c r="G52" s="100">
        <v>60.9</v>
      </c>
      <c r="H52" s="100">
        <v>60.9</v>
      </c>
      <c r="I52" s="100">
        <v>60.9</v>
      </c>
      <c r="J52" s="100">
        <v>60.9</v>
      </c>
      <c r="K52" s="100">
        <v>87.835508000000004</v>
      </c>
      <c r="L52" s="100">
        <v>87.835508000000004</v>
      </c>
      <c r="M52" s="100">
        <v>87.835508000000004</v>
      </c>
      <c r="N52" s="100"/>
      <c r="O52" s="100"/>
      <c r="P52" s="100"/>
      <c r="Q52" s="100"/>
      <c r="R52" s="100"/>
      <c r="S52" s="100"/>
      <c r="T52" s="100"/>
    </row>
    <row r="53" spans="2:20">
      <c r="B53" s="85" t="s">
        <v>342</v>
      </c>
      <c r="C53" s="85" t="s">
        <v>350</v>
      </c>
      <c r="D53" s="85" t="s">
        <v>348</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c r="O53" s="100"/>
      <c r="P53" s="100"/>
      <c r="Q53" s="100"/>
      <c r="R53" s="100"/>
      <c r="S53" s="100"/>
      <c r="T53" s="100"/>
    </row>
    <row r="54" spans="2:20">
      <c r="B54" s="85" t="s">
        <v>342</v>
      </c>
      <c r="C54" s="85" t="s">
        <v>351</v>
      </c>
      <c r="D54" s="85" t="s">
        <v>352</v>
      </c>
      <c r="E54" s="99">
        <v>2.4</v>
      </c>
      <c r="F54" s="100">
        <v>2.4</v>
      </c>
      <c r="G54" s="100">
        <v>2.4</v>
      </c>
      <c r="H54" s="100">
        <v>2.4</v>
      </c>
      <c r="I54" s="100">
        <v>2.4</v>
      </c>
      <c r="J54" s="100">
        <v>2.4</v>
      </c>
      <c r="K54" s="100">
        <v>4.26</v>
      </c>
      <c r="L54" s="100">
        <v>4.26</v>
      </c>
      <c r="M54" s="100">
        <v>4.26</v>
      </c>
      <c r="N54" s="100"/>
      <c r="O54" s="100"/>
      <c r="P54" s="100"/>
      <c r="Q54" s="100"/>
      <c r="R54" s="100"/>
      <c r="S54" s="100"/>
      <c r="T54" s="100"/>
    </row>
    <row r="55" spans="2:20">
      <c r="B55" s="85" t="s">
        <v>342</v>
      </c>
      <c r="C55" s="85" t="s">
        <v>353</v>
      </c>
      <c r="D55" s="85" t="s">
        <v>352</v>
      </c>
      <c r="E55" s="99">
        <v>27.5</v>
      </c>
      <c r="F55" s="100">
        <v>27.5</v>
      </c>
      <c r="G55" s="100">
        <v>27.5</v>
      </c>
      <c r="H55" s="100">
        <v>27.5</v>
      </c>
      <c r="I55" s="100">
        <v>27.5</v>
      </c>
      <c r="J55" s="100">
        <v>27.5</v>
      </c>
      <c r="K55" s="100">
        <v>29.91</v>
      </c>
      <c r="L55" s="100">
        <v>29.91</v>
      </c>
      <c r="M55" s="100">
        <v>29.91</v>
      </c>
      <c r="N55" s="100"/>
      <c r="O55" s="100"/>
      <c r="P55" s="100"/>
      <c r="Q55" s="100"/>
      <c r="R55" s="100"/>
      <c r="S55" s="100"/>
      <c r="T55" s="100"/>
    </row>
    <row r="56" spans="2:20">
      <c r="B56" s="85" t="s">
        <v>342</v>
      </c>
      <c r="C56" s="85" t="s">
        <v>354</v>
      </c>
      <c r="D56" s="85" t="s">
        <v>352</v>
      </c>
      <c r="E56" s="99">
        <v>9.5</v>
      </c>
      <c r="F56" s="100">
        <v>9.5</v>
      </c>
      <c r="G56" s="100">
        <v>9.5</v>
      </c>
      <c r="H56" s="100">
        <v>9.5</v>
      </c>
      <c r="I56" s="100">
        <v>9.5</v>
      </c>
      <c r="J56" s="100">
        <v>9.5</v>
      </c>
      <c r="K56" s="100">
        <v>16.52</v>
      </c>
      <c r="L56" s="100">
        <v>16.52</v>
      </c>
      <c r="M56" s="100">
        <v>16.52</v>
      </c>
      <c r="N56" s="100"/>
      <c r="O56" s="100"/>
      <c r="P56" s="100"/>
      <c r="Q56" s="100"/>
      <c r="R56" s="100"/>
      <c r="S56" s="100"/>
      <c r="T56" s="100"/>
    </row>
    <row r="57" spans="2:20">
      <c r="B57" s="85" t="s">
        <v>342</v>
      </c>
      <c r="C57" s="85" t="s">
        <v>355</v>
      </c>
      <c r="D57" s="85" t="s">
        <v>352</v>
      </c>
      <c r="E57" s="99">
        <v>58.2</v>
      </c>
      <c r="F57" s="100">
        <v>58.2</v>
      </c>
      <c r="G57" s="100">
        <v>58.2</v>
      </c>
      <c r="H57" s="100">
        <v>58.2</v>
      </c>
      <c r="I57" s="100">
        <v>58.2</v>
      </c>
      <c r="J57" s="100">
        <v>58.2</v>
      </c>
      <c r="K57" s="100">
        <v>80.08</v>
      </c>
      <c r="L57" s="100">
        <v>80.08</v>
      </c>
      <c r="M57" s="100">
        <v>80.08</v>
      </c>
      <c r="N57" s="100"/>
      <c r="O57" s="100"/>
      <c r="P57" s="100"/>
      <c r="Q57" s="100"/>
      <c r="R57" s="100"/>
      <c r="S57" s="100"/>
      <c r="T57" s="100"/>
    </row>
    <row r="58" spans="2:20">
      <c r="B58" s="85" t="s">
        <v>342</v>
      </c>
      <c r="C58" s="85" t="s">
        <v>356</v>
      </c>
      <c r="D58" s="85" t="s">
        <v>352</v>
      </c>
      <c r="E58" s="99">
        <v>3.8</v>
      </c>
      <c r="F58" s="100">
        <v>3.8</v>
      </c>
      <c r="G58" s="100">
        <v>3.8</v>
      </c>
      <c r="H58" s="100">
        <v>3.8</v>
      </c>
      <c r="I58" s="100">
        <v>3.8</v>
      </c>
      <c r="J58" s="100">
        <v>3.8</v>
      </c>
      <c r="K58" s="100">
        <v>4.68</v>
      </c>
      <c r="L58" s="100">
        <v>4.68</v>
      </c>
      <c r="M58" s="100">
        <v>4.68</v>
      </c>
      <c r="N58" s="100"/>
      <c r="O58" s="100"/>
      <c r="P58" s="100"/>
      <c r="Q58" s="100"/>
      <c r="R58" s="100"/>
      <c r="S58" s="100"/>
      <c r="T58" s="100"/>
    </row>
    <row r="59" spans="2:20">
      <c r="B59" s="85" t="s">
        <v>357</v>
      </c>
      <c r="C59" s="85" t="s">
        <v>358</v>
      </c>
      <c r="D59" s="85" t="s">
        <v>359</v>
      </c>
      <c r="E59" s="99">
        <v>60.1</v>
      </c>
      <c r="F59" s="100">
        <v>60.1</v>
      </c>
      <c r="G59" s="100">
        <v>60.1</v>
      </c>
      <c r="H59" s="100">
        <v>60.1</v>
      </c>
      <c r="I59" s="100">
        <v>60.1</v>
      </c>
      <c r="J59" s="100">
        <v>60.1</v>
      </c>
      <c r="K59" s="100">
        <v>62.13</v>
      </c>
      <c r="L59" s="100">
        <v>62.13</v>
      </c>
      <c r="M59" s="100">
        <v>62.13</v>
      </c>
      <c r="N59" s="100"/>
      <c r="O59" s="100"/>
      <c r="P59" s="100"/>
      <c r="Q59" s="100"/>
      <c r="R59" s="100"/>
      <c r="S59" s="100"/>
      <c r="T59" s="100"/>
    </row>
    <row r="60" spans="2:20">
      <c r="B60" s="85" t="s">
        <v>357</v>
      </c>
      <c r="C60" s="85" t="s">
        <v>360</v>
      </c>
      <c r="D60" s="85" t="s">
        <v>359</v>
      </c>
      <c r="E60" s="99">
        <v>2.8</v>
      </c>
      <c r="F60" s="100">
        <v>2.8</v>
      </c>
      <c r="G60" s="100">
        <v>2.8</v>
      </c>
      <c r="H60" s="100">
        <v>2.8</v>
      </c>
      <c r="I60" s="100">
        <v>2.8</v>
      </c>
      <c r="J60" s="100">
        <v>2.8</v>
      </c>
      <c r="K60" s="100">
        <v>2.8489270000000002</v>
      </c>
      <c r="L60" s="100">
        <v>2.8489270000000002</v>
      </c>
      <c r="M60" s="100">
        <v>2.8489270000000002</v>
      </c>
      <c r="N60" s="100"/>
      <c r="O60" s="100"/>
      <c r="P60" s="100"/>
      <c r="Q60" s="100"/>
      <c r="R60" s="100"/>
      <c r="S60" s="100"/>
      <c r="T60" s="100"/>
    </row>
    <row r="61" spans="2:20">
      <c r="B61" s="85" t="s">
        <v>357</v>
      </c>
      <c r="C61" s="85" t="s">
        <v>361</v>
      </c>
      <c r="D61" s="85" t="s">
        <v>359</v>
      </c>
      <c r="E61" s="99">
        <v>0.2</v>
      </c>
      <c r="F61" s="100">
        <v>0.2</v>
      </c>
      <c r="G61" s="100">
        <v>0.2</v>
      </c>
      <c r="H61" s="100">
        <v>0.2</v>
      </c>
      <c r="I61" s="100">
        <v>0.2</v>
      </c>
      <c r="J61" s="100">
        <v>0.2</v>
      </c>
      <c r="K61" s="100">
        <v>0.16669200000000001</v>
      </c>
      <c r="L61" s="100">
        <v>0.16669200000000001</v>
      </c>
      <c r="M61" s="100">
        <v>0.16669200000000001</v>
      </c>
      <c r="N61" s="100"/>
      <c r="O61" s="100"/>
      <c r="P61" s="100"/>
      <c r="Q61" s="100"/>
      <c r="R61" s="100"/>
      <c r="S61" s="100"/>
      <c r="T61" s="100"/>
    </row>
    <row r="62" spans="2:20">
      <c r="B62" s="85" t="s">
        <v>357</v>
      </c>
      <c r="C62" s="85" t="s">
        <v>362</v>
      </c>
      <c r="D62" s="85" t="s">
        <v>359</v>
      </c>
      <c r="E62" s="99">
        <v>52.1</v>
      </c>
      <c r="F62" s="100">
        <v>52.1</v>
      </c>
      <c r="G62" s="100">
        <v>52.1</v>
      </c>
      <c r="H62" s="100">
        <v>52.1</v>
      </c>
      <c r="I62" s="100">
        <v>52.1</v>
      </c>
      <c r="J62" s="100">
        <v>52.1</v>
      </c>
      <c r="K62" s="100">
        <v>52.120007999999999</v>
      </c>
      <c r="L62" s="100">
        <v>52.120007999999999</v>
      </c>
      <c r="M62" s="100">
        <v>51.870007999999999</v>
      </c>
      <c r="N62" s="100"/>
      <c r="O62" s="100"/>
      <c r="P62" s="100"/>
      <c r="Q62" s="100"/>
      <c r="R62" s="100"/>
      <c r="S62" s="100"/>
      <c r="T62" s="100"/>
    </row>
    <row r="63" spans="2:20">
      <c r="B63" s="85" t="s">
        <v>357</v>
      </c>
      <c r="C63" s="85" t="s">
        <v>363</v>
      </c>
      <c r="D63" s="85" t="s">
        <v>359</v>
      </c>
      <c r="E63" s="99">
        <v>60.2</v>
      </c>
      <c r="F63" s="100">
        <v>60.2</v>
      </c>
      <c r="G63" s="100">
        <v>60.2</v>
      </c>
      <c r="H63" s="100">
        <v>60.2</v>
      </c>
      <c r="I63" s="100">
        <v>60.2</v>
      </c>
      <c r="J63" s="100">
        <v>60.2</v>
      </c>
      <c r="K63" s="100">
        <v>60.212184999999998</v>
      </c>
      <c r="L63" s="100">
        <v>60.212184999999998</v>
      </c>
      <c r="M63" s="100">
        <v>60.212184999999998</v>
      </c>
      <c r="N63" s="100"/>
      <c r="O63" s="100"/>
      <c r="P63" s="100"/>
      <c r="Q63" s="100"/>
      <c r="R63" s="100"/>
      <c r="S63" s="100"/>
      <c r="T63" s="100"/>
    </row>
    <row r="64" spans="2:20">
      <c r="B64" s="85" t="s">
        <v>357</v>
      </c>
      <c r="C64" s="85" t="s">
        <v>364</v>
      </c>
      <c r="D64" s="85" t="s">
        <v>359</v>
      </c>
      <c r="E64" s="99">
        <v>2</v>
      </c>
      <c r="F64" s="100">
        <v>2</v>
      </c>
      <c r="G64" s="100">
        <v>2</v>
      </c>
      <c r="H64" s="100">
        <v>2</v>
      </c>
      <c r="I64" s="100">
        <v>2</v>
      </c>
      <c r="J64" s="100">
        <v>2</v>
      </c>
      <c r="K64" s="100">
        <v>2.19</v>
      </c>
      <c r="L64" s="100">
        <v>2.19</v>
      </c>
      <c r="M64" s="100">
        <v>2.19</v>
      </c>
      <c r="N64" s="100"/>
      <c r="O64" s="100"/>
      <c r="P64" s="100"/>
      <c r="Q64" s="100"/>
      <c r="R64" s="100"/>
      <c r="S64" s="100"/>
      <c r="T64" s="100"/>
    </row>
    <row r="65" spans="2:20">
      <c r="B65" s="85" t="s">
        <v>357</v>
      </c>
      <c r="C65" s="85" t="s">
        <v>365</v>
      </c>
      <c r="D65" s="85" t="s">
        <v>359</v>
      </c>
      <c r="E65" s="99">
        <v>0.3</v>
      </c>
      <c r="F65" s="100">
        <v>0.3</v>
      </c>
      <c r="G65" s="100">
        <v>0.3</v>
      </c>
      <c r="H65" s="100">
        <v>0.3</v>
      </c>
      <c r="I65" s="100">
        <v>0.3</v>
      </c>
      <c r="J65" s="100">
        <v>0.3</v>
      </c>
      <c r="K65" s="100">
        <v>0.25</v>
      </c>
      <c r="L65" s="100">
        <v>0.25</v>
      </c>
      <c r="M65" s="100">
        <v>0.25</v>
      </c>
      <c r="N65" s="100"/>
      <c r="O65" s="100"/>
      <c r="P65" s="100"/>
      <c r="Q65" s="100"/>
      <c r="R65" s="100"/>
      <c r="S65" s="100"/>
      <c r="T65" s="100"/>
    </row>
    <row r="66" spans="2:20">
      <c r="B66" s="85" t="s">
        <v>357</v>
      </c>
      <c r="C66" s="85" t="s">
        <v>366</v>
      </c>
      <c r="D66" s="85" t="s">
        <v>367</v>
      </c>
      <c r="E66" s="99">
        <v>1.9</v>
      </c>
      <c r="F66" s="100">
        <v>1.9</v>
      </c>
      <c r="G66" s="100">
        <v>1.9</v>
      </c>
      <c r="H66" s="100">
        <v>1.9</v>
      </c>
      <c r="I66" s="100">
        <v>1.9</v>
      </c>
      <c r="J66" s="100">
        <v>1.9</v>
      </c>
      <c r="K66" s="100">
        <v>1.89</v>
      </c>
      <c r="L66" s="100">
        <v>1.89</v>
      </c>
      <c r="M66" s="100">
        <v>1.89</v>
      </c>
      <c r="N66" s="100"/>
      <c r="O66" s="100"/>
      <c r="P66" s="100"/>
      <c r="Q66" s="100"/>
      <c r="R66" s="100"/>
      <c r="S66" s="100"/>
      <c r="T66" s="100"/>
    </row>
    <row r="67" spans="2:20">
      <c r="B67" s="85" t="s">
        <v>357</v>
      </c>
      <c r="C67" s="85" t="s">
        <v>368</v>
      </c>
      <c r="D67" s="85" t="s">
        <v>359</v>
      </c>
      <c r="E67" s="99">
        <v>20.9</v>
      </c>
      <c r="F67" s="100">
        <v>20.9</v>
      </c>
      <c r="G67" s="100">
        <v>20.9</v>
      </c>
      <c r="H67" s="100">
        <v>20.9</v>
      </c>
      <c r="I67" s="100">
        <v>20.9</v>
      </c>
      <c r="J67" s="100">
        <v>20.9</v>
      </c>
      <c r="K67" s="100">
        <v>20.919521</v>
      </c>
      <c r="L67" s="100">
        <v>20.919521</v>
      </c>
      <c r="M67" s="100">
        <v>20.919521</v>
      </c>
      <c r="N67" s="100"/>
      <c r="O67" s="100"/>
      <c r="P67" s="100"/>
      <c r="Q67" s="100"/>
      <c r="R67" s="100"/>
      <c r="S67" s="100"/>
      <c r="T67" s="100"/>
    </row>
    <row r="68" spans="2:20">
      <c r="B68" s="85" t="s">
        <v>357</v>
      </c>
      <c r="C68" s="85" t="s">
        <v>369</v>
      </c>
      <c r="D68" s="85" t="s">
        <v>367</v>
      </c>
      <c r="E68" s="99">
        <v>2.4</v>
      </c>
      <c r="F68" s="100">
        <v>2.4</v>
      </c>
      <c r="G68" s="100">
        <v>2.4</v>
      </c>
      <c r="H68" s="100">
        <v>2.4</v>
      </c>
      <c r="I68" s="100">
        <v>2.4</v>
      </c>
      <c r="J68" s="100">
        <v>2.4</v>
      </c>
      <c r="K68" s="100">
        <v>2.4329139999999998</v>
      </c>
      <c r="L68" s="100">
        <v>2.4329139999999998</v>
      </c>
      <c r="M68" s="100">
        <v>2.4329139999999998</v>
      </c>
      <c r="N68" s="100"/>
      <c r="O68" s="100"/>
      <c r="P68" s="100"/>
      <c r="Q68" s="100"/>
      <c r="R68" s="100"/>
      <c r="S68" s="100"/>
      <c r="T68" s="100"/>
    </row>
    <row r="69" spans="2:20">
      <c r="B69" s="85" t="s">
        <v>357</v>
      </c>
      <c r="C69" s="85" t="s">
        <v>370</v>
      </c>
      <c r="D69" s="85" t="s">
        <v>359</v>
      </c>
      <c r="E69" s="99">
        <v>8.9</v>
      </c>
      <c r="F69" s="100">
        <v>8.9</v>
      </c>
      <c r="G69" s="100">
        <v>8.9</v>
      </c>
      <c r="H69" s="100">
        <v>8.9</v>
      </c>
      <c r="I69" s="100">
        <v>8.9</v>
      </c>
      <c r="J69" s="100">
        <v>8.9</v>
      </c>
      <c r="K69" s="100">
        <v>9.2200000000000006</v>
      </c>
      <c r="L69" s="100">
        <v>9.2200000000000006</v>
      </c>
      <c r="M69" s="100">
        <v>9.2200000000000006</v>
      </c>
      <c r="N69" s="100"/>
      <c r="O69" s="100"/>
      <c r="P69" s="100"/>
      <c r="Q69" s="100"/>
      <c r="R69" s="100"/>
      <c r="S69" s="100"/>
      <c r="T69" s="100"/>
    </row>
    <row r="70" spans="2:20">
      <c r="B70" s="85" t="s">
        <v>357</v>
      </c>
      <c r="C70" s="85" t="s">
        <v>371</v>
      </c>
      <c r="D70" s="85" t="s">
        <v>359</v>
      </c>
      <c r="E70" s="99">
        <v>60.1</v>
      </c>
      <c r="F70" s="100">
        <v>60.1</v>
      </c>
      <c r="G70" s="100">
        <v>60.1</v>
      </c>
      <c r="H70" s="100">
        <v>60.1</v>
      </c>
      <c r="I70" s="100">
        <v>60.1</v>
      </c>
      <c r="J70" s="100">
        <v>60.1</v>
      </c>
      <c r="K70" s="100">
        <v>69.069999999999993</v>
      </c>
      <c r="L70" s="100">
        <v>69.069999999999993</v>
      </c>
      <c r="M70" s="100">
        <v>69.069999999999993</v>
      </c>
      <c r="N70" s="100"/>
      <c r="O70" s="100"/>
      <c r="P70" s="100"/>
      <c r="Q70" s="100"/>
      <c r="R70" s="100"/>
      <c r="S70" s="100"/>
      <c r="T70" s="100"/>
    </row>
    <row r="71" spans="2:20">
      <c r="B71" s="85" t="s">
        <v>357</v>
      </c>
      <c r="C71" s="85" t="s">
        <v>372</v>
      </c>
      <c r="D71" s="85" t="s">
        <v>359</v>
      </c>
      <c r="E71" s="99">
        <v>6.9</v>
      </c>
      <c r="F71" s="100">
        <v>6.9</v>
      </c>
      <c r="G71" s="100">
        <v>6.9</v>
      </c>
      <c r="H71" s="100">
        <v>6.9</v>
      </c>
      <c r="I71" s="100">
        <v>6.9</v>
      </c>
      <c r="J71" s="100">
        <v>6.9</v>
      </c>
      <c r="K71" s="100">
        <v>6.9214840000000004</v>
      </c>
      <c r="L71" s="100">
        <v>6.9214840000000004</v>
      </c>
      <c r="M71" s="100">
        <v>6.9214840000000004</v>
      </c>
      <c r="N71" s="100"/>
      <c r="O71" s="100"/>
      <c r="P71" s="100"/>
      <c r="Q71" s="100"/>
      <c r="R71" s="100"/>
      <c r="S71" s="100"/>
      <c r="T71" s="100"/>
    </row>
    <row r="72" spans="2:20">
      <c r="B72" s="85" t="s">
        <v>357</v>
      </c>
      <c r="C72" s="85" t="s">
        <v>373</v>
      </c>
      <c r="D72" s="85" t="s">
        <v>367</v>
      </c>
      <c r="E72" s="99">
        <v>0.6</v>
      </c>
      <c r="F72" s="100">
        <v>0.6</v>
      </c>
      <c r="G72" s="100">
        <v>0.6</v>
      </c>
      <c r="H72" s="100">
        <v>0.6</v>
      </c>
      <c r="I72" s="100">
        <v>0.6</v>
      </c>
      <c r="J72" s="100">
        <v>0.6</v>
      </c>
      <c r="K72" s="100">
        <v>0.57205300000000003</v>
      </c>
      <c r="L72" s="100">
        <v>0.57205300000000003</v>
      </c>
      <c r="M72" s="100">
        <v>0.57205300000000003</v>
      </c>
      <c r="N72" s="100"/>
      <c r="O72" s="100"/>
      <c r="P72" s="100"/>
      <c r="Q72" s="100"/>
      <c r="R72" s="100"/>
      <c r="S72" s="100"/>
      <c r="T72" s="100"/>
    </row>
    <row r="73" spans="2:20">
      <c r="B73" s="85" t="s">
        <v>357</v>
      </c>
      <c r="C73" s="85" t="s">
        <v>374</v>
      </c>
      <c r="D73" s="85" t="s">
        <v>367</v>
      </c>
      <c r="E73" s="99">
        <v>28.7</v>
      </c>
      <c r="F73" s="100">
        <v>28.7</v>
      </c>
      <c r="G73" s="100">
        <v>28.7</v>
      </c>
      <c r="H73" s="100">
        <v>28.7</v>
      </c>
      <c r="I73" s="100">
        <v>28.7</v>
      </c>
      <c r="J73" s="100">
        <v>28.7</v>
      </c>
      <c r="K73" s="100">
        <v>29.11</v>
      </c>
      <c r="L73" s="100">
        <v>29.11</v>
      </c>
      <c r="M73" s="100">
        <v>29.11</v>
      </c>
      <c r="N73" s="100"/>
      <c r="O73" s="100"/>
      <c r="P73" s="100"/>
      <c r="Q73" s="100"/>
      <c r="R73" s="100"/>
      <c r="S73" s="100"/>
      <c r="T73" s="100"/>
    </row>
    <row r="74" spans="2:20">
      <c r="B74" s="85" t="s">
        <v>357</v>
      </c>
      <c r="C74" s="85" t="s">
        <v>375</v>
      </c>
      <c r="D74" s="85" t="s">
        <v>376</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c r="O74" s="100"/>
      <c r="P74" s="100"/>
      <c r="Q74" s="100"/>
      <c r="R74" s="100"/>
      <c r="S74" s="100"/>
      <c r="T74" s="100"/>
    </row>
    <row r="75" spans="2:20">
      <c r="B75" s="85" t="s">
        <v>357</v>
      </c>
      <c r="C75" s="85" t="s">
        <v>377</v>
      </c>
      <c r="D75" s="85" t="s">
        <v>376</v>
      </c>
      <c r="E75" s="99">
        <v>1.1000000000000001</v>
      </c>
      <c r="F75" s="100">
        <v>1.1000000000000001</v>
      </c>
      <c r="G75" s="100">
        <v>1.1000000000000001</v>
      </c>
      <c r="H75" s="100">
        <v>1.1000000000000001</v>
      </c>
      <c r="I75" s="100">
        <v>1.1000000000000001</v>
      </c>
      <c r="J75" s="100">
        <v>1.1000000000000001</v>
      </c>
      <c r="K75" s="100">
        <v>1.34</v>
      </c>
      <c r="L75" s="100">
        <v>1.34</v>
      </c>
      <c r="M75" s="100">
        <v>1.34</v>
      </c>
      <c r="N75" s="100"/>
      <c r="O75" s="100"/>
      <c r="P75" s="100"/>
      <c r="Q75" s="100"/>
      <c r="R75" s="100"/>
      <c r="S75" s="100"/>
      <c r="T75" s="100"/>
    </row>
    <row r="76" spans="2:20">
      <c r="B76" s="85" t="s">
        <v>357</v>
      </c>
      <c r="C76" s="85" t="s">
        <v>378</v>
      </c>
      <c r="D76" s="85" t="s">
        <v>376</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c r="O76" s="100"/>
      <c r="P76" s="100"/>
      <c r="Q76" s="100"/>
      <c r="R76" s="100"/>
      <c r="S76" s="100"/>
      <c r="T76" s="100"/>
    </row>
    <row r="77" spans="2:20">
      <c r="B77" s="85" t="s">
        <v>357</v>
      </c>
      <c r="C77" s="85" t="s">
        <v>379</v>
      </c>
      <c r="D77" s="85" t="s">
        <v>380</v>
      </c>
      <c r="E77" s="99">
        <v>22</v>
      </c>
      <c r="F77" s="100">
        <v>22</v>
      </c>
      <c r="G77" s="100">
        <v>22</v>
      </c>
      <c r="H77" s="100">
        <v>22</v>
      </c>
      <c r="I77" s="100">
        <v>22</v>
      </c>
      <c r="J77" s="100">
        <v>22</v>
      </c>
      <c r="K77" s="100">
        <v>23.15</v>
      </c>
      <c r="L77" s="100">
        <v>23.15</v>
      </c>
      <c r="M77" s="100">
        <v>23.15</v>
      </c>
      <c r="N77" s="100"/>
      <c r="O77" s="100"/>
      <c r="P77" s="100"/>
      <c r="Q77" s="100"/>
      <c r="R77" s="100"/>
      <c r="S77" s="100"/>
      <c r="T77" s="100"/>
    </row>
    <row r="78" spans="2:20">
      <c r="B78" s="85" t="s">
        <v>357</v>
      </c>
      <c r="C78" s="85" t="s">
        <v>381</v>
      </c>
      <c r="D78" s="85" t="s">
        <v>376</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c r="O78" s="100"/>
      <c r="P78" s="100"/>
      <c r="Q78" s="100"/>
      <c r="R78" s="100"/>
      <c r="S78" s="100"/>
      <c r="T78" s="100"/>
    </row>
    <row r="79" spans="2:20">
      <c r="B79" s="85" t="s">
        <v>357</v>
      </c>
      <c r="C79" s="85" t="s">
        <v>382</v>
      </c>
      <c r="D79" s="85" t="s">
        <v>380</v>
      </c>
      <c r="E79" s="99">
        <v>46.9</v>
      </c>
      <c r="F79" s="100">
        <v>46.9</v>
      </c>
      <c r="G79" s="100">
        <v>46.9</v>
      </c>
      <c r="H79" s="100">
        <v>46.9</v>
      </c>
      <c r="I79" s="100">
        <v>46.9</v>
      </c>
      <c r="J79" s="100">
        <v>46.9</v>
      </c>
      <c r="K79" s="100">
        <v>46.858561000000002</v>
      </c>
      <c r="L79" s="100">
        <v>46.858561000000002</v>
      </c>
      <c r="M79" s="100">
        <v>46.858561000000002</v>
      </c>
      <c r="N79" s="100"/>
      <c r="O79" s="100"/>
      <c r="P79" s="100"/>
      <c r="Q79" s="100"/>
      <c r="R79" s="100"/>
      <c r="S79" s="100"/>
      <c r="T79" s="100"/>
    </row>
    <row r="80" spans="2:20">
      <c r="B80" s="85" t="s">
        <v>357</v>
      </c>
      <c r="C80" s="85" t="s">
        <v>383</v>
      </c>
      <c r="D80" s="85" t="s">
        <v>380</v>
      </c>
      <c r="E80" s="99">
        <v>9</v>
      </c>
      <c r="F80" s="100">
        <v>9</v>
      </c>
      <c r="G80" s="100">
        <v>9</v>
      </c>
      <c r="H80" s="100">
        <v>9</v>
      </c>
      <c r="I80" s="100">
        <v>9</v>
      </c>
      <c r="J80" s="100">
        <v>9</v>
      </c>
      <c r="K80" s="100">
        <v>9.3800000000000008</v>
      </c>
      <c r="L80" s="100">
        <v>9.3800000000000008</v>
      </c>
      <c r="M80" s="100">
        <v>9.3800000000000008</v>
      </c>
      <c r="N80" s="100"/>
      <c r="O80" s="100"/>
      <c r="P80" s="100"/>
      <c r="Q80" s="100"/>
      <c r="R80" s="100"/>
      <c r="S80" s="100"/>
      <c r="T80" s="100"/>
    </row>
    <row r="81" spans="2:20">
      <c r="B81" s="85" t="s">
        <v>357</v>
      </c>
      <c r="C81" s="85" t="s">
        <v>384</v>
      </c>
      <c r="D81" s="85" t="s">
        <v>376</v>
      </c>
      <c r="E81" s="99">
        <v>5</v>
      </c>
      <c r="F81" s="100">
        <v>5</v>
      </c>
      <c r="G81" s="100">
        <v>5</v>
      </c>
      <c r="H81" s="100">
        <v>5</v>
      </c>
      <c r="I81" s="100">
        <v>5</v>
      </c>
      <c r="J81" s="100">
        <v>5</v>
      </c>
      <c r="K81" s="100">
        <v>5.0461539999999996</v>
      </c>
      <c r="L81" s="100">
        <v>5.0461539999999996</v>
      </c>
      <c r="M81" s="100">
        <v>6.8975030000000004</v>
      </c>
      <c r="N81" s="100"/>
      <c r="O81" s="100"/>
      <c r="P81" s="100"/>
      <c r="Q81" s="100"/>
      <c r="R81" s="100"/>
      <c r="S81" s="100"/>
      <c r="T81" s="100"/>
    </row>
    <row r="82" spans="2:20">
      <c r="B82" s="85" t="s">
        <v>357</v>
      </c>
      <c r="C82" s="85" t="s">
        <v>385</v>
      </c>
      <c r="D82" s="85" t="s">
        <v>376</v>
      </c>
      <c r="E82" s="99">
        <v>69.5</v>
      </c>
      <c r="F82" s="100">
        <v>69.5</v>
      </c>
      <c r="G82" s="100">
        <v>69.5</v>
      </c>
      <c r="H82" s="100">
        <v>69.5</v>
      </c>
      <c r="I82" s="100">
        <v>69.5</v>
      </c>
      <c r="J82" s="100">
        <v>69.5</v>
      </c>
      <c r="K82" s="100">
        <v>80.73</v>
      </c>
      <c r="L82" s="100">
        <v>80.73</v>
      </c>
      <c r="M82" s="100">
        <v>80.73</v>
      </c>
      <c r="N82" s="100"/>
      <c r="O82" s="100"/>
      <c r="P82" s="100"/>
      <c r="Q82" s="100"/>
      <c r="R82" s="100"/>
      <c r="S82" s="100"/>
      <c r="T82" s="100"/>
    </row>
    <row r="83" spans="2:20">
      <c r="B83" s="85" t="s">
        <v>386</v>
      </c>
      <c r="C83" s="85" t="s">
        <v>387</v>
      </c>
      <c r="D83" s="85" t="s">
        <v>388</v>
      </c>
      <c r="E83" s="99">
        <v>85.1</v>
      </c>
      <c r="F83" s="100">
        <v>85.1</v>
      </c>
      <c r="G83" s="100">
        <v>85.1</v>
      </c>
      <c r="H83" s="100">
        <v>85.1</v>
      </c>
      <c r="I83" s="100">
        <v>85.1</v>
      </c>
      <c r="J83" s="100">
        <v>85.1</v>
      </c>
      <c r="K83" s="100">
        <v>107.28</v>
      </c>
      <c r="L83" s="100">
        <v>107.28</v>
      </c>
      <c r="M83" s="100">
        <v>107.28</v>
      </c>
      <c r="N83" s="100"/>
      <c r="O83" s="100"/>
      <c r="P83" s="100"/>
      <c r="Q83" s="100"/>
      <c r="R83" s="100"/>
      <c r="S83" s="100"/>
      <c r="T83" s="100"/>
    </row>
    <row r="84" spans="2:20">
      <c r="B84" s="85" t="s">
        <v>386</v>
      </c>
      <c r="C84" s="85" t="s">
        <v>389</v>
      </c>
      <c r="D84" s="85" t="s">
        <v>388</v>
      </c>
      <c r="E84" s="99">
        <v>57.1</v>
      </c>
      <c r="F84" s="100">
        <v>57.1</v>
      </c>
      <c r="G84" s="100">
        <v>57.1</v>
      </c>
      <c r="H84" s="100">
        <v>57.1</v>
      </c>
      <c r="I84" s="100">
        <v>57.1</v>
      </c>
      <c r="J84" s="100">
        <v>57.1</v>
      </c>
      <c r="K84" s="100">
        <v>58.866</v>
      </c>
      <c r="L84" s="100">
        <v>58.866</v>
      </c>
      <c r="M84" s="100">
        <v>58.866</v>
      </c>
      <c r="N84" s="100"/>
      <c r="O84" s="100"/>
      <c r="P84" s="100"/>
      <c r="Q84" s="100"/>
      <c r="R84" s="100"/>
      <c r="S84" s="100"/>
      <c r="T84" s="100"/>
    </row>
    <row r="85" spans="2:20">
      <c r="B85" s="85" t="s">
        <v>386</v>
      </c>
      <c r="C85" s="85" t="s">
        <v>390</v>
      </c>
      <c r="D85" s="85" t="s">
        <v>391</v>
      </c>
      <c r="E85" s="99">
        <v>105.1</v>
      </c>
      <c r="F85" s="100">
        <v>105.1</v>
      </c>
      <c r="G85" s="100">
        <v>105.1</v>
      </c>
      <c r="H85" s="100">
        <v>105.1</v>
      </c>
      <c r="I85" s="100">
        <v>105.1</v>
      </c>
      <c r="J85" s="100">
        <v>105.1</v>
      </c>
      <c r="K85" s="100">
        <v>123.699</v>
      </c>
      <c r="L85" s="100">
        <v>123.699</v>
      </c>
      <c r="M85" s="100">
        <v>123.699</v>
      </c>
      <c r="N85" s="100"/>
      <c r="O85" s="100"/>
      <c r="P85" s="100"/>
      <c r="Q85" s="100"/>
      <c r="R85" s="100"/>
      <c r="S85" s="100"/>
      <c r="T85" s="100"/>
    </row>
    <row r="86" spans="2:20">
      <c r="B86" s="85" t="s">
        <v>386</v>
      </c>
      <c r="C86" s="85" t="s">
        <v>392</v>
      </c>
      <c r="D86" s="85" t="s">
        <v>388</v>
      </c>
      <c r="E86" s="99">
        <v>10.1</v>
      </c>
      <c r="F86" s="100">
        <v>10.1</v>
      </c>
      <c r="G86" s="100">
        <v>10.1</v>
      </c>
      <c r="H86" s="100">
        <v>10.1</v>
      </c>
      <c r="I86" s="100">
        <v>10.1</v>
      </c>
      <c r="J86" s="100">
        <v>10.1</v>
      </c>
      <c r="K86" s="100">
        <v>12.39</v>
      </c>
      <c r="L86" s="100">
        <v>12.39</v>
      </c>
      <c r="M86" s="100">
        <v>12.39</v>
      </c>
      <c r="N86" s="100"/>
      <c r="O86" s="100"/>
      <c r="P86" s="100"/>
      <c r="Q86" s="100"/>
      <c r="R86" s="100"/>
      <c r="S86" s="100"/>
      <c r="T86" s="100"/>
    </row>
    <row r="87" spans="2:20">
      <c r="B87" s="85" t="s">
        <v>386</v>
      </c>
      <c r="C87" s="85" t="s">
        <v>393</v>
      </c>
      <c r="D87" s="85" t="s">
        <v>388</v>
      </c>
      <c r="E87" s="99">
        <v>12.6</v>
      </c>
      <c r="F87" s="100">
        <v>12.6</v>
      </c>
      <c r="G87" s="100">
        <v>12.6</v>
      </c>
      <c r="H87" s="100">
        <v>12.6</v>
      </c>
      <c r="I87" s="100">
        <v>12.6</v>
      </c>
      <c r="J87" s="100">
        <v>12.6</v>
      </c>
      <c r="K87" s="100">
        <v>15.678000000000001</v>
      </c>
      <c r="L87" s="100">
        <v>15.678000000000001</v>
      </c>
      <c r="M87" s="100">
        <v>15.678000000000001</v>
      </c>
      <c r="N87" s="100"/>
      <c r="O87" s="100"/>
      <c r="P87" s="100"/>
      <c r="Q87" s="100"/>
      <c r="R87" s="100"/>
      <c r="S87" s="100"/>
      <c r="T87" s="100"/>
    </row>
    <row r="88" spans="2:20">
      <c r="B88" s="85" t="s">
        <v>386</v>
      </c>
      <c r="C88" s="85" t="s">
        <v>394</v>
      </c>
      <c r="D88" s="85" t="s">
        <v>388</v>
      </c>
      <c r="E88" s="99">
        <v>42.1</v>
      </c>
      <c r="F88" s="100">
        <v>42.1</v>
      </c>
      <c r="G88" s="100">
        <v>42.1</v>
      </c>
      <c r="H88" s="100">
        <v>42.1</v>
      </c>
      <c r="I88" s="100">
        <v>42.1</v>
      </c>
      <c r="J88" s="100">
        <v>42.1</v>
      </c>
      <c r="K88" s="100">
        <v>44.675218000000001</v>
      </c>
      <c r="L88" s="100">
        <v>44.675218000000001</v>
      </c>
      <c r="M88" s="100">
        <v>44.675218000000001</v>
      </c>
      <c r="N88" s="100"/>
      <c r="O88" s="100"/>
      <c r="P88" s="100"/>
      <c r="Q88" s="100"/>
      <c r="R88" s="100"/>
      <c r="S88" s="100"/>
      <c r="T88" s="100"/>
    </row>
    <row r="89" spans="2:20">
      <c r="B89" s="85" t="s">
        <v>386</v>
      </c>
      <c r="C89" s="85" t="s">
        <v>395</v>
      </c>
      <c r="D89" s="85" t="s">
        <v>388</v>
      </c>
      <c r="E89" s="99">
        <v>69.3</v>
      </c>
      <c r="F89" s="100">
        <v>69.3</v>
      </c>
      <c r="G89" s="100">
        <v>69.3</v>
      </c>
      <c r="H89" s="100">
        <v>69.3</v>
      </c>
      <c r="I89" s="100">
        <v>69.3</v>
      </c>
      <c r="J89" s="100">
        <v>69.3</v>
      </c>
      <c r="K89" s="100">
        <v>71.863119999999995</v>
      </c>
      <c r="L89" s="100">
        <v>71.863119999999995</v>
      </c>
      <c r="M89" s="100">
        <v>71.863119999999995</v>
      </c>
      <c r="N89" s="100"/>
      <c r="O89" s="100"/>
      <c r="P89" s="100"/>
      <c r="Q89" s="100"/>
      <c r="R89" s="100"/>
      <c r="S89" s="100"/>
      <c r="T89" s="100"/>
    </row>
    <row r="90" spans="2:20">
      <c r="B90" s="85" t="s">
        <v>386</v>
      </c>
      <c r="C90" s="85" t="s">
        <v>396</v>
      </c>
      <c r="D90" s="85" t="s">
        <v>388</v>
      </c>
      <c r="E90" s="99">
        <v>0</v>
      </c>
      <c r="F90" s="99">
        <v>0</v>
      </c>
      <c r="G90" s="99">
        <v>0</v>
      </c>
      <c r="H90" s="99">
        <v>0</v>
      </c>
      <c r="I90" s="99">
        <v>0</v>
      </c>
      <c r="J90" s="99">
        <v>0</v>
      </c>
      <c r="K90" s="100">
        <v>0</v>
      </c>
      <c r="L90" s="100">
        <v>0</v>
      </c>
      <c r="M90" s="100">
        <v>0</v>
      </c>
      <c r="N90" s="100"/>
      <c r="O90" s="100"/>
      <c r="P90" s="100"/>
      <c r="Q90" s="100"/>
      <c r="R90" s="100"/>
      <c r="S90" s="100"/>
      <c r="T90" s="100"/>
    </row>
    <row r="91" spans="2:20">
      <c r="B91" s="85" t="s">
        <v>386</v>
      </c>
      <c r="C91" s="85" t="s">
        <v>397</v>
      </c>
      <c r="D91" s="85" t="s">
        <v>398</v>
      </c>
      <c r="E91" s="99">
        <v>86.6</v>
      </c>
      <c r="F91" s="100">
        <v>86.6</v>
      </c>
      <c r="G91" s="100">
        <v>86.6</v>
      </c>
      <c r="H91" s="100">
        <v>86.6</v>
      </c>
      <c r="I91" s="100">
        <v>86.6</v>
      </c>
      <c r="J91" s="100">
        <v>86.6</v>
      </c>
      <c r="K91" s="100">
        <v>135.12</v>
      </c>
      <c r="L91" s="100">
        <v>135.12</v>
      </c>
      <c r="M91" s="100">
        <v>86.623407</v>
      </c>
      <c r="N91" s="100"/>
      <c r="O91" s="100"/>
      <c r="P91" s="100"/>
      <c r="Q91" s="100"/>
      <c r="R91" s="100"/>
      <c r="S91" s="100"/>
      <c r="T91" s="100"/>
    </row>
    <row r="92" spans="2:20">
      <c r="B92" s="85" t="s">
        <v>386</v>
      </c>
      <c r="C92" s="85" t="s">
        <v>399</v>
      </c>
      <c r="D92" s="85" t="s">
        <v>398</v>
      </c>
      <c r="E92" s="99">
        <v>117.9</v>
      </c>
      <c r="F92" s="100">
        <v>117.9</v>
      </c>
      <c r="G92" s="100">
        <v>117.9</v>
      </c>
      <c r="H92" s="100">
        <v>117.9</v>
      </c>
      <c r="I92" s="100">
        <v>117.9</v>
      </c>
      <c r="J92" s="100">
        <v>117.9</v>
      </c>
      <c r="K92" s="100">
        <v>117.883</v>
      </c>
      <c r="L92" s="100">
        <v>117.883</v>
      </c>
      <c r="M92" s="100">
        <v>80.373970999999997</v>
      </c>
      <c r="N92" s="100"/>
      <c r="O92" s="100"/>
      <c r="P92" s="100"/>
      <c r="Q92" s="100"/>
      <c r="R92" s="100"/>
      <c r="S92" s="100"/>
      <c r="T92" s="100"/>
    </row>
    <row r="93" spans="2:20">
      <c r="B93" s="85" t="s">
        <v>386</v>
      </c>
      <c r="C93" s="85" t="s">
        <v>400</v>
      </c>
      <c r="D93" s="85" t="s">
        <v>398</v>
      </c>
      <c r="E93" s="99">
        <v>48.3</v>
      </c>
      <c r="F93" s="100">
        <v>48.3</v>
      </c>
      <c r="G93" s="100">
        <v>48.3</v>
      </c>
      <c r="H93" s="100">
        <v>48.3</v>
      </c>
      <c r="I93" s="100">
        <v>48.3</v>
      </c>
      <c r="J93" s="100">
        <v>48.3</v>
      </c>
      <c r="K93" s="100">
        <v>67.06</v>
      </c>
      <c r="L93" s="100">
        <v>67.06</v>
      </c>
      <c r="M93" s="100">
        <v>62.35</v>
      </c>
      <c r="N93" s="100"/>
      <c r="O93" s="100"/>
      <c r="P93" s="100"/>
      <c r="Q93" s="100"/>
      <c r="R93" s="100"/>
      <c r="S93" s="100"/>
      <c r="T93" s="100"/>
    </row>
    <row r="94" spans="2:20">
      <c r="B94" s="85" t="s">
        <v>386</v>
      </c>
      <c r="C94" s="85" t="s">
        <v>401</v>
      </c>
      <c r="D94" s="85" t="s">
        <v>398</v>
      </c>
      <c r="E94" s="99">
        <v>192.8</v>
      </c>
      <c r="F94" s="100">
        <v>192.8</v>
      </c>
      <c r="G94" s="100">
        <v>192.8</v>
      </c>
      <c r="H94" s="100">
        <v>192.8</v>
      </c>
      <c r="I94" s="100">
        <v>192.8</v>
      </c>
      <c r="J94" s="100">
        <v>192.8</v>
      </c>
      <c r="K94" s="100">
        <v>221.74208300000001</v>
      </c>
      <c r="L94" s="100">
        <v>221.74208300000001</v>
      </c>
      <c r="M94" s="100">
        <v>213.915111</v>
      </c>
      <c r="N94" s="100"/>
      <c r="O94" s="100"/>
      <c r="P94" s="100"/>
      <c r="Q94" s="100"/>
      <c r="R94" s="100"/>
      <c r="S94" s="100"/>
      <c r="T94" s="100"/>
    </row>
    <row r="95" spans="2:20">
      <c r="B95" s="85" t="s">
        <v>386</v>
      </c>
      <c r="C95" s="85" t="s">
        <v>402</v>
      </c>
      <c r="D95" s="85" t="s">
        <v>403</v>
      </c>
      <c r="E95" s="99">
        <v>90.4</v>
      </c>
      <c r="F95" s="100">
        <v>90.4</v>
      </c>
      <c r="G95" s="100">
        <v>90.4</v>
      </c>
      <c r="H95" s="100">
        <v>90.4</v>
      </c>
      <c r="I95" s="100">
        <v>90.4</v>
      </c>
      <c r="J95" s="100">
        <v>90.4</v>
      </c>
      <c r="K95" s="100">
        <v>106.26</v>
      </c>
      <c r="L95" s="100">
        <v>106.26</v>
      </c>
      <c r="M95" s="100">
        <v>106.26</v>
      </c>
      <c r="N95" s="100"/>
      <c r="O95" s="100"/>
      <c r="P95" s="100"/>
      <c r="Q95" s="100"/>
      <c r="R95" s="100"/>
      <c r="S95" s="100"/>
      <c r="T95" s="100"/>
    </row>
    <row r="96" spans="2:20">
      <c r="B96" s="85" t="s">
        <v>404</v>
      </c>
      <c r="C96" s="85" t="s">
        <v>405</v>
      </c>
      <c r="D96" s="85" t="s">
        <v>406</v>
      </c>
      <c r="E96" s="99">
        <v>23.5</v>
      </c>
      <c r="F96" s="100">
        <v>23.5</v>
      </c>
      <c r="G96" s="100">
        <v>23.5</v>
      </c>
      <c r="H96" s="100">
        <v>23.5</v>
      </c>
      <c r="I96" s="100">
        <v>23.5</v>
      </c>
      <c r="J96" s="100">
        <v>23.5</v>
      </c>
      <c r="K96" s="100">
        <v>23.536854999999999</v>
      </c>
      <c r="L96" s="100">
        <v>23.536854999999999</v>
      </c>
      <c r="M96" s="100">
        <v>23.536854999999999</v>
      </c>
      <c r="N96" s="100"/>
      <c r="O96" s="100"/>
      <c r="P96" s="100"/>
      <c r="Q96" s="100"/>
      <c r="R96" s="100"/>
      <c r="S96" s="100"/>
      <c r="T96" s="100"/>
    </row>
    <row r="97" spans="2:20">
      <c r="B97" s="85" t="s">
        <v>404</v>
      </c>
      <c r="C97" s="85" t="s">
        <v>407</v>
      </c>
      <c r="D97" s="85" t="s">
        <v>408</v>
      </c>
      <c r="E97" s="99">
        <v>7.5</v>
      </c>
      <c r="F97" s="100">
        <v>7.5</v>
      </c>
      <c r="G97" s="100">
        <v>7.5</v>
      </c>
      <c r="H97" s="100">
        <v>7.5</v>
      </c>
      <c r="I97" s="100">
        <v>7.5</v>
      </c>
      <c r="J97" s="100">
        <v>7.5</v>
      </c>
      <c r="K97" s="100">
        <v>16.011749999999999</v>
      </c>
      <c r="L97" s="100">
        <v>16.011749999999999</v>
      </c>
      <c r="M97" s="100">
        <v>16.011749999999999</v>
      </c>
      <c r="N97" s="100"/>
      <c r="O97" s="100"/>
      <c r="P97" s="100"/>
      <c r="Q97" s="100"/>
      <c r="R97" s="100"/>
      <c r="S97" s="100"/>
      <c r="T97" s="100"/>
    </row>
    <row r="98" spans="2:20">
      <c r="B98" s="85" t="s">
        <v>404</v>
      </c>
      <c r="C98" s="85" t="s">
        <v>409</v>
      </c>
      <c r="D98" s="85" t="s">
        <v>406</v>
      </c>
      <c r="E98" s="99">
        <v>15</v>
      </c>
      <c r="F98" s="100">
        <v>15</v>
      </c>
      <c r="G98" s="100">
        <v>15</v>
      </c>
      <c r="H98" s="100">
        <v>15</v>
      </c>
      <c r="I98" s="100">
        <v>15</v>
      </c>
      <c r="J98" s="100">
        <v>15</v>
      </c>
      <c r="K98" s="100">
        <v>15.723362</v>
      </c>
      <c r="L98" s="100">
        <v>15.723362</v>
      </c>
      <c r="M98" s="100">
        <v>15.723362</v>
      </c>
      <c r="N98" s="100"/>
      <c r="O98" s="100"/>
      <c r="P98" s="100"/>
      <c r="Q98" s="100"/>
      <c r="R98" s="100"/>
      <c r="S98" s="100"/>
      <c r="T98" s="100"/>
    </row>
    <row r="99" spans="2:20">
      <c r="B99" s="85" t="s">
        <v>404</v>
      </c>
      <c r="C99" s="85" t="s">
        <v>410</v>
      </c>
      <c r="D99" s="85" t="s">
        <v>411</v>
      </c>
      <c r="E99" s="99">
        <v>21.1</v>
      </c>
      <c r="F99" s="100">
        <v>21.1</v>
      </c>
      <c r="G99" s="100">
        <v>21.1</v>
      </c>
      <c r="H99" s="100">
        <v>21.1</v>
      </c>
      <c r="I99" s="100">
        <v>21.1</v>
      </c>
      <c r="J99" s="100">
        <v>21.1</v>
      </c>
      <c r="K99" s="100">
        <v>24.176038999999999</v>
      </c>
      <c r="L99" s="100">
        <v>24.176038999999999</v>
      </c>
      <c r="M99" s="100">
        <v>24.176038999999999</v>
      </c>
      <c r="N99" s="100"/>
      <c r="O99" s="100"/>
      <c r="P99" s="100"/>
      <c r="Q99" s="100"/>
      <c r="R99" s="100"/>
      <c r="S99" s="100"/>
      <c r="T99" s="100"/>
    </row>
    <row r="100" spans="2:20">
      <c r="B100" s="85" t="s">
        <v>404</v>
      </c>
      <c r="C100" s="85" t="s">
        <v>412</v>
      </c>
      <c r="D100" s="85" t="s">
        <v>408</v>
      </c>
      <c r="E100" s="99">
        <v>56.3</v>
      </c>
      <c r="F100" s="100">
        <v>56.3</v>
      </c>
      <c r="G100" s="100">
        <v>56.3</v>
      </c>
      <c r="H100" s="100">
        <v>56.3</v>
      </c>
      <c r="I100" s="100">
        <v>56.3</v>
      </c>
      <c r="J100" s="100">
        <v>56.3</v>
      </c>
      <c r="K100" s="100">
        <v>60.444108</v>
      </c>
      <c r="L100" s="100">
        <v>60.444108</v>
      </c>
      <c r="M100" s="100">
        <v>60.444108</v>
      </c>
      <c r="N100" s="100"/>
      <c r="O100" s="100"/>
      <c r="P100" s="100"/>
      <c r="Q100" s="100"/>
      <c r="R100" s="100"/>
      <c r="S100" s="100"/>
      <c r="T100" s="100"/>
    </row>
    <row r="101" spans="2:20">
      <c r="B101" s="85" t="s">
        <v>404</v>
      </c>
      <c r="C101" s="85" t="s">
        <v>413</v>
      </c>
      <c r="D101" s="85" t="s">
        <v>406</v>
      </c>
      <c r="E101" s="99">
        <v>3.6</v>
      </c>
      <c r="F101" s="100">
        <v>3.6</v>
      </c>
      <c r="G101" s="100">
        <v>3.6</v>
      </c>
      <c r="H101" s="100">
        <v>3.6</v>
      </c>
      <c r="I101" s="100">
        <v>3.6</v>
      </c>
      <c r="J101" s="100">
        <v>3.6</v>
      </c>
      <c r="K101" s="100">
        <v>3.8517610000000002</v>
      </c>
      <c r="L101" s="100">
        <v>3.8517610000000002</v>
      </c>
      <c r="M101" s="100">
        <v>3.8517610000000002</v>
      </c>
      <c r="N101" s="100"/>
      <c r="O101" s="100"/>
      <c r="P101" s="100"/>
      <c r="Q101" s="100"/>
      <c r="R101" s="100"/>
      <c r="S101" s="100"/>
      <c r="T101" s="100"/>
    </row>
    <row r="102" spans="2:20">
      <c r="B102" s="85" t="s">
        <v>404</v>
      </c>
      <c r="C102" s="85" t="s">
        <v>414</v>
      </c>
      <c r="D102" s="85" t="s">
        <v>411</v>
      </c>
      <c r="E102" s="99">
        <v>82.5</v>
      </c>
      <c r="F102" s="100">
        <v>82.5</v>
      </c>
      <c r="G102" s="100">
        <v>82.5</v>
      </c>
      <c r="H102" s="100">
        <v>82.5</v>
      </c>
      <c r="I102" s="100">
        <v>82.5</v>
      </c>
      <c r="J102" s="100">
        <v>82.5</v>
      </c>
      <c r="K102" s="100">
        <v>82.525353999999993</v>
      </c>
      <c r="L102" s="100">
        <v>82.525353999999993</v>
      </c>
      <c r="M102" s="100">
        <v>82.525353999999993</v>
      </c>
      <c r="N102" s="100"/>
      <c r="O102" s="100"/>
      <c r="P102" s="100"/>
      <c r="Q102" s="100"/>
      <c r="R102" s="100"/>
      <c r="S102" s="100"/>
      <c r="T102" s="100"/>
    </row>
    <row r="103" spans="2:20">
      <c r="B103" s="85" t="s">
        <v>404</v>
      </c>
      <c r="C103" s="85" t="s">
        <v>415</v>
      </c>
      <c r="D103" s="85" t="s">
        <v>411</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c r="O103" s="100"/>
      <c r="P103" s="100"/>
      <c r="Q103" s="100"/>
      <c r="R103" s="100"/>
      <c r="S103" s="100"/>
      <c r="T103" s="100"/>
    </row>
    <row r="104" spans="2:20">
      <c r="B104" s="85" t="s">
        <v>404</v>
      </c>
      <c r="C104" s="85" t="s">
        <v>416</v>
      </c>
      <c r="D104" s="85" t="s">
        <v>408</v>
      </c>
      <c r="E104" s="99">
        <v>1.7</v>
      </c>
      <c r="F104" s="100">
        <v>1.7</v>
      </c>
      <c r="G104" s="100">
        <v>1.7</v>
      </c>
      <c r="H104" s="100">
        <v>1.7</v>
      </c>
      <c r="I104" s="100">
        <v>1.7</v>
      </c>
      <c r="J104" s="100">
        <v>1.7</v>
      </c>
      <c r="K104" s="100">
        <v>1.684385</v>
      </c>
      <c r="L104" s="100">
        <v>1.684385</v>
      </c>
      <c r="M104" s="100">
        <v>1.684385</v>
      </c>
      <c r="N104" s="100"/>
      <c r="O104" s="100"/>
      <c r="P104" s="100"/>
      <c r="Q104" s="100"/>
      <c r="R104" s="100"/>
      <c r="S104" s="100"/>
      <c r="T104" s="100"/>
    </row>
    <row r="105" spans="2:20">
      <c r="B105" s="85" t="s">
        <v>404</v>
      </c>
      <c r="C105" s="85" t="s">
        <v>417</v>
      </c>
      <c r="D105" s="85" t="s">
        <v>406</v>
      </c>
      <c r="E105" s="99">
        <v>3.1</v>
      </c>
      <c r="F105" s="100">
        <v>3.1</v>
      </c>
      <c r="G105" s="100">
        <v>3.1</v>
      </c>
      <c r="H105" s="100">
        <v>3.1</v>
      </c>
      <c r="I105" s="100">
        <v>3.1</v>
      </c>
      <c r="J105" s="100">
        <v>3.1</v>
      </c>
      <c r="K105" s="100">
        <v>3.0683919999999998</v>
      </c>
      <c r="L105" s="100">
        <v>3.0683919999999998</v>
      </c>
      <c r="M105" s="100">
        <v>3.0683919999999998</v>
      </c>
      <c r="N105" s="100"/>
      <c r="O105" s="100"/>
      <c r="P105" s="100"/>
      <c r="Q105" s="100"/>
      <c r="R105" s="100"/>
      <c r="S105" s="100"/>
      <c r="T105" s="100"/>
    </row>
    <row r="106" spans="2:20">
      <c r="B106" s="85" t="s">
        <v>404</v>
      </c>
      <c r="C106" s="85" t="s">
        <v>418</v>
      </c>
      <c r="D106" s="85" t="s">
        <v>411</v>
      </c>
      <c r="E106" s="99">
        <v>0.2</v>
      </c>
      <c r="F106" s="100">
        <v>0.2</v>
      </c>
      <c r="G106" s="100">
        <v>0.2</v>
      </c>
      <c r="H106" s="100">
        <v>0.2</v>
      </c>
      <c r="I106" s="100">
        <v>0.2</v>
      </c>
      <c r="J106" s="100">
        <v>0.2</v>
      </c>
      <c r="K106" s="100">
        <v>0.24979599999999999</v>
      </c>
      <c r="L106" s="100">
        <v>0.24979599999999999</v>
      </c>
      <c r="M106" s="100">
        <v>0.24979599999999999</v>
      </c>
      <c r="N106" s="100"/>
      <c r="O106" s="100"/>
      <c r="P106" s="100"/>
      <c r="Q106" s="100"/>
      <c r="R106" s="100"/>
      <c r="S106" s="100"/>
      <c r="T106" s="100"/>
    </row>
    <row r="107" spans="2:20">
      <c r="B107" s="85" t="s">
        <v>404</v>
      </c>
      <c r="C107" s="85" t="s">
        <v>419</v>
      </c>
      <c r="D107" s="85" t="s">
        <v>411</v>
      </c>
      <c r="E107" s="99">
        <v>6.8</v>
      </c>
      <c r="F107" s="100">
        <v>6.8</v>
      </c>
      <c r="G107" s="100">
        <v>6.8</v>
      </c>
      <c r="H107" s="100">
        <v>6.8</v>
      </c>
      <c r="I107" s="100">
        <v>6.8</v>
      </c>
      <c r="J107" s="100">
        <v>6.8</v>
      </c>
      <c r="K107" s="100">
        <v>7.4397450000000003</v>
      </c>
      <c r="L107" s="100">
        <v>7.4397450000000003</v>
      </c>
      <c r="M107" s="100">
        <v>7.4397450000000003</v>
      </c>
      <c r="N107" s="100"/>
      <c r="O107" s="100"/>
      <c r="P107" s="100"/>
      <c r="Q107" s="100"/>
      <c r="R107" s="100"/>
      <c r="S107" s="100"/>
      <c r="T107" s="100"/>
    </row>
    <row r="108" spans="2:20">
      <c r="B108" s="85" t="s">
        <v>404</v>
      </c>
      <c r="C108" s="85" t="s">
        <v>420</v>
      </c>
      <c r="D108" s="85" t="s">
        <v>406</v>
      </c>
      <c r="E108" s="99">
        <v>20.6</v>
      </c>
      <c r="F108" s="100">
        <v>20.6</v>
      </c>
      <c r="G108" s="100">
        <v>20.6</v>
      </c>
      <c r="H108" s="100">
        <v>20.6</v>
      </c>
      <c r="I108" s="100">
        <v>20.6</v>
      </c>
      <c r="J108" s="100">
        <v>20.6</v>
      </c>
      <c r="K108" s="100">
        <v>22.38</v>
      </c>
      <c r="L108" s="100">
        <v>22.38</v>
      </c>
      <c r="M108" s="100">
        <v>22.38</v>
      </c>
      <c r="N108" s="100"/>
      <c r="O108" s="100"/>
      <c r="P108" s="100"/>
      <c r="Q108" s="100"/>
      <c r="R108" s="100"/>
      <c r="S108" s="100"/>
      <c r="T108" s="100"/>
    </row>
    <row r="109" spans="2:20">
      <c r="B109" s="85" t="s">
        <v>404</v>
      </c>
      <c r="C109" s="85" t="s">
        <v>421</v>
      </c>
      <c r="D109" s="85" t="s">
        <v>411</v>
      </c>
      <c r="E109" s="99">
        <v>0.3</v>
      </c>
      <c r="F109" s="100">
        <v>0.3</v>
      </c>
      <c r="G109" s="100">
        <v>0.3</v>
      </c>
      <c r="H109" s="100">
        <v>0.3</v>
      </c>
      <c r="I109" s="100">
        <v>0.3</v>
      </c>
      <c r="J109" s="100">
        <v>0.3</v>
      </c>
      <c r="K109" s="100">
        <v>0.32211200000000001</v>
      </c>
      <c r="L109" s="100">
        <v>0.32211200000000001</v>
      </c>
      <c r="M109" s="100">
        <v>0.32211200000000001</v>
      </c>
      <c r="N109" s="100"/>
      <c r="O109" s="100"/>
      <c r="P109" s="100"/>
      <c r="Q109" s="100"/>
      <c r="R109" s="100"/>
      <c r="S109" s="100"/>
      <c r="T109" s="100"/>
    </row>
    <row r="110" spans="2:20">
      <c r="B110" s="85" t="s">
        <v>404</v>
      </c>
      <c r="C110" s="85" t="s">
        <v>422</v>
      </c>
      <c r="D110" s="85" t="s">
        <v>406</v>
      </c>
      <c r="E110" s="99">
        <v>1.9</v>
      </c>
      <c r="F110" s="100">
        <v>1.9</v>
      </c>
      <c r="G110" s="100">
        <v>1.9</v>
      </c>
      <c r="H110" s="100">
        <v>1.9</v>
      </c>
      <c r="I110" s="100">
        <v>1.9</v>
      </c>
      <c r="J110" s="100">
        <v>1.9</v>
      </c>
      <c r="K110" s="100">
        <v>1.915791</v>
      </c>
      <c r="L110" s="100">
        <v>1.915791</v>
      </c>
      <c r="M110" s="100">
        <v>1.915791</v>
      </c>
      <c r="N110" s="100"/>
      <c r="O110" s="100"/>
      <c r="P110" s="100"/>
      <c r="Q110" s="100"/>
      <c r="R110" s="100"/>
      <c r="S110" s="100"/>
      <c r="T110" s="100"/>
    </row>
    <row r="111" spans="2:20">
      <c r="B111" s="85" t="s">
        <v>404</v>
      </c>
      <c r="C111" s="85" t="s">
        <v>423</v>
      </c>
      <c r="D111" s="85" t="s">
        <v>408</v>
      </c>
      <c r="E111" s="99">
        <v>10.7</v>
      </c>
      <c r="F111" s="100">
        <v>10.7</v>
      </c>
      <c r="G111" s="100">
        <v>10.7</v>
      </c>
      <c r="H111" s="100">
        <v>10.7</v>
      </c>
      <c r="I111" s="100">
        <v>10.7</v>
      </c>
      <c r="J111" s="100">
        <v>10.7</v>
      </c>
      <c r="K111" s="100">
        <v>10.726995000000001</v>
      </c>
      <c r="L111" s="100">
        <v>10.726995000000001</v>
      </c>
      <c r="M111" s="100">
        <v>10.726995000000001</v>
      </c>
      <c r="N111" s="100"/>
      <c r="O111" s="100"/>
      <c r="P111" s="100"/>
      <c r="Q111" s="100"/>
      <c r="R111" s="100"/>
      <c r="S111" s="100"/>
      <c r="T111" s="100"/>
    </row>
    <row r="112" spans="2:20">
      <c r="B112" s="85" t="s">
        <v>404</v>
      </c>
      <c r="C112" s="85" t="s">
        <v>424</v>
      </c>
      <c r="D112" s="85" t="s">
        <v>406</v>
      </c>
      <c r="E112" s="99">
        <v>0.9</v>
      </c>
      <c r="F112" s="100">
        <v>0.9</v>
      </c>
      <c r="G112" s="100">
        <v>0.9</v>
      </c>
      <c r="H112" s="100">
        <v>0.9</v>
      </c>
      <c r="I112" s="100">
        <v>0.9</v>
      </c>
      <c r="J112" s="100">
        <v>0.9</v>
      </c>
      <c r="K112" s="100">
        <v>1.058074</v>
      </c>
      <c r="L112" s="100">
        <v>1.058074</v>
      </c>
      <c r="M112" s="100">
        <v>1.058074</v>
      </c>
      <c r="N112" s="100"/>
      <c r="O112" s="100"/>
      <c r="P112" s="100"/>
      <c r="Q112" s="100"/>
      <c r="R112" s="100"/>
      <c r="S112" s="100"/>
      <c r="T112" s="100"/>
    </row>
    <row r="113" spans="2:20">
      <c r="B113" s="85" t="s">
        <v>404</v>
      </c>
      <c r="C113" s="85" t="s">
        <v>425</v>
      </c>
      <c r="D113" s="85" t="s">
        <v>411</v>
      </c>
      <c r="E113" s="99">
        <v>0.7</v>
      </c>
      <c r="F113" s="100">
        <v>0.7</v>
      </c>
      <c r="G113" s="100">
        <v>0.7</v>
      </c>
      <c r="H113" s="100">
        <v>0.7</v>
      </c>
      <c r="I113" s="100">
        <v>0.7</v>
      </c>
      <c r="J113" s="100">
        <v>0.7</v>
      </c>
      <c r="K113" s="100">
        <v>0.93043299999999995</v>
      </c>
      <c r="L113" s="100">
        <v>0.93043299999999995</v>
      </c>
      <c r="M113" s="100">
        <v>0.93043299999999995</v>
      </c>
      <c r="N113" s="100"/>
      <c r="O113" s="100"/>
      <c r="P113" s="100"/>
      <c r="Q113" s="100"/>
      <c r="R113" s="100"/>
      <c r="S113" s="100"/>
      <c r="T113" s="100"/>
    </row>
    <row r="114" spans="2:20">
      <c r="B114" s="85" t="s">
        <v>404</v>
      </c>
      <c r="C114" s="85" t="s">
        <v>426</v>
      </c>
      <c r="D114" s="85" t="s">
        <v>408</v>
      </c>
      <c r="E114" s="99">
        <v>0</v>
      </c>
      <c r="F114" s="99">
        <v>0</v>
      </c>
      <c r="G114" s="99">
        <v>0</v>
      </c>
      <c r="H114" s="99">
        <v>0</v>
      </c>
      <c r="I114" s="99">
        <v>0</v>
      </c>
      <c r="J114" s="99">
        <v>0</v>
      </c>
      <c r="K114" s="100">
        <v>1.79</v>
      </c>
      <c r="L114" s="100">
        <v>1.79</v>
      </c>
      <c r="M114" s="100">
        <v>1.79</v>
      </c>
      <c r="N114" s="100"/>
      <c r="O114" s="100"/>
      <c r="P114" s="100"/>
      <c r="Q114" s="100"/>
      <c r="R114" s="100"/>
      <c r="S114" s="100"/>
      <c r="T114" s="100"/>
    </row>
    <row r="115" spans="2:20">
      <c r="B115" s="85" t="s">
        <v>427</v>
      </c>
      <c r="C115" s="85" t="s">
        <v>428</v>
      </c>
      <c r="D115" s="85" t="s">
        <v>429</v>
      </c>
      <c r="E115" s="99">
        <v>5.7</v>
      </c>
      <c r="F115" s="100">
        <v>5.7</v>
      </c>
      <c r="G115" s="100">
        <v>5.7</v>
      </c>
      <c r="H115" s="100">
        <v>5.7</v>
      </c>
      <c r="I115" s="100">
        <v>5.7</v>
      </c>
      <c r="J115" s="100">
        <v>5.7</v>
      </c>
      <c r="K115" s="100">
        <v>6.57</v>
      </c>
      <c r="L115" s="100">
        <v>6.57</v>
      </c>
      <c r="M115" s="100">
        <v>6.57</v>
      </c>
      <c r="N115" s="100"/>
      <c r="O115" s="100"/>
      <c r="P115" s="100"/>
      <c r="Q115" s="100"/>
      <c r="R115" s="100"/>
      <c r="S115" s="100"/>
      <c r="T115" s="100"/>
    </row>
    <row r="116" spans="2:20">
      <c r="B116" s="85" t="s">
        <v>427</v>
      </c>
      <c r="C116" s="85" t="s">
        <v>430</v>
      </c>
      <c r="D116" s="85" t="s">
        <v>429</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c r="O116" s="100"/>
      <c r="P116" s="100"/>
      <c r="Q116" s="100"/>
      <c r="R116" s="100"/>
      <c r="S116" s="100"/>
      <c r="T116" s="100"/>
    </row>
    <row r="117" spans="2:20">
      <c r="B117" s="85" t="s">
        <v>427</v>
      </c>
      <c r="C117" s="85" t="s">
        <v>431</v>
      </c>
      <c r="D117" s="85" t="s">
        <v>429</v>
      </c>
      <c r="E117" s="99">
        <v>22.4</v>
      </c>
      <c r="F117" s="100">
        <v>22.4</v>
      </c>
      <c r="G117" s="100">
        <v>22.4</v>
      </c>
      <c r="H117" s="100">
        <v>22.4</v>
      </c>
      <c r="I117" s="100">
        <v>22.4</v>
      </c>
      <c r="J117" s="100">
        <v>22.4</v>
      </c>
      <c r="K117" s="100">
        <v>25.952278</v>
      </c>
      <c r="L117" s="100">
        <v>25.952278</v>
      </c>
      <c r="M117" s="100">
        <v>25.952278</v>
      </c>
      <c r="N117" s="100"/>
      <c r="O117" s="100"/>
      <c r="P117" s="100"/>
      <c r="Q117" s="100"/>
      <c r="R117" s="100"/>
      <c r="S117" s="100"/>
      <c r="T117" s="100"/>
    </row>
    <row r="118" spans="2:20">
      <c r="B118" s="85" t="s">
        <v>427</v>
      </c>
      <c r="C118" s="85" t="s">
        <v>432</v>
      </c>
      <c r="D118" s="85" t="s">
        <v>433</v>
      </c>
      <c r="E118" s="99">
        <v>2.4</v>
      </c>
      <c r="F118" s="100">
        <v>2.4</v>
      </c>
      <c r="G118" s="100">
        <v>2.4</v>
      </c>
      <c r="H118" s="100">
        <v>2.4</v>
      </c>
      <c r="I118" s="100">
        <v>2.4</v>
      </c>
      <c r="J118" s="100">
        <v>2.4</v>
      </c>
      <c r="K118" s="100">
        <v>2.4700000000000002</v>
      </c>
      <c r="L118" s="100">
        <v>2.4700000000000002</v>
      </c>
      <c r="M118" s="100">
        <v>2.4700000000000002</v>
      </c>
      <c r="N118" s="100"/>
      <c r="O118" s="100"/>
      <c r="P118" s="100"/>
      <c r="Q118" s="100"/>
      <c r="R118" s="100"/>
      <c r="S118" s="100"/>
      <c r="T118" s="100"/>
    </row>
    <row r="119" spans="2:20">
      <c r="B119" s="85" t="s">
        <v>427</v>
      </c>
      <c r="C119" s="85" t="s">
        <v>434</v>
      </c>
      <c r="D119" s="85" t="s">
        <v>433</v>
      </c>
      <c r="E119" s="99">
        <v>7.9</v>
      </c>
      <c r="F119" s="100">
        <v>7.9</v>
      </c>
      <c r="G119" s="100">
        <v>7.9</v>
      </c>
      <c r="H119" s="100">
        <v>7.9</v>
      </c>
      <c r="I119" s="100">
        <v>7.9</v>
      </c>
      <c r="J119" s="100">
        <v>7.9</v>
      </c>
      <c r="K119" s="100">
        <v>8.9700000000000006</v>
      </c>
      <c r="L119" s="100">
        <v>8.9700000000000006</v>
      </c>
      <c r="M119" s="100">
        <v>8.9700000000000006</v>
      </c>
      <c r="N119" s="100"/>
      <c r="O119" s="100"/>
      <c r="P119" s="100"/>
      <c r="Q119" s="100"/>
      <c r="R119" s="100"/>
      <c r="S119" s="100"/>
      <c r="T119" s="100"/>
    </row>
    <row r="120" spans="2:20">
      <c r="B120" s="85" t="s">
        <v>427</v>
      </c>
      <c r="C120" s="85" t="s">
        <v>435</v>
      </c>
      <c r="D120" s="85" t="s">
        <v>433</v>
      </c>
      <c r="E120" s="99">
        <v>28.2</v>
      </c>
      <c r="F120" s="100">
        <v>28.2</v>
      </c>
      <c r="G120" s="100">
        <v>28.2</v>
      </c>
      <c r="H120" s="100">
        <v>28.2</v>
      </c>
      <c r="I120" s="100">
        <v>28.2</v>
      </c>
      <c r="J120" s="100">
        <v>28.2</v>
      </c>
      <c r="K120" s="100">
        <v>29.6</v>
      </c>
      <c r="L120" s="100">
        <v>29.6</v>
      </c>
      <c r="M120" s="100">
        <v>29.6</v>
      </c>
      <c r="N120" s="100"/>
      <c r="O120" s="100"/>
      <c r="P120" s="100"/>
      <c r="Q120" s="100"/>
      <c r="R120" s="100"/>
      <c r="S120" s="100"/>
      <c r="T120" s="100"/>
    </row>
    <row r="121" spans="2:20">
      <c r="B121" s="85" t="s">
        <v>427</v>
      </c>
      <c r="C121" s="85" t="s">
        <v>436</v>
      </c>
      <c r="D121" s="85" t="s">
        <v>433</v>
      </c>
      <c r="E121" s="99">
        <v>53.8</v>
      </c>
      <c r="F121" s="100">
        <v>53.8</v>
      </c>
      <c r="G121" s="100">
        <v>53.8</v>
      </c>
      <c r="H121" s="100">
        <v>53.8</v>
      </c>
      <c r="I121" s="100">
        <v>53.8</v>
      </c>
      <c r="J121" s="100">
        <v>53.8</v>
      </c>
      <c r="K121" s="100">
        <v>60.74</v>
      </c>
      <c r="L121" s="100">
        <v>60.74</v>
      </c>
      <c r="M121" s="100">
        <v>60.74</v>
      </c>
      <c r="N121" s="100"/>
      <c r="O121" s="100"/>
      <c r="P121" s="100"/>
      <c r="Q121" s="100"/>
      <c r="R121" s="100"/>
      <c r="S121" s="100"/>
      <c r="T121" s="100"/>
    </row>
    <row r="122" spans="2:20">
      <c r="B122" s="85" t="s">
        <v>427</v>
      </c>
      <c r="C122" s="85" t="s">
        <v>437</v>
      </c>
      <c r="D122" s="85" t="s">
        <v>433</v>
      </c>
      <c r="E122" s="99">
        <v>23.2</v>
      </c>
      <c r="F122" s="100">
        <v>23.2</v>
      </c>
      <c r="G122" s="100">
        <v>23.2</v>
      </c>
      <c r="H122" s="100">
        <v>23.2</v>
      </c>
      <c r="I122" s="100">
        <v>23.2</v>
      </c>
      <c r="J122" s="100">
        <v>23.2</v>
      </c>
      <c r="K122" s="100">
        <v>25.794765000000002</v>
      </c>
      <c r="L122" s="100">
        <v>25.794765000000002</v>
      </c>
      <c r="M122" s="100">
        <v>25.794765000000002</v>
      </c>
      <c r="N122" s="100"/>
      <c r="O122" s="100"/>
      <c r="P122" s="100"/>
      <c r="Q122" s="100"/>
      <c r="R122" s="100"/>
      <c r="S122" s="100"/>
      <c r="T122" s="100"/>
    </row>
    <row r="123" spans="2:20">
      <c r="B123" s="85" t="s">
        <v>427</v>
      </c>
      <c r="C123" s="85" t="s">
        <v>438</v>
      </c>
      <c r="D123" s="85" t="s">
        <v>433</v>
      </c>
      <c r="E123" s="99">
        <v>31.1</v>
      </c>
      <c r="F123" s="100">
        <v>31.1</v>
      </c>
      <c r="G123" s="100">
        <v>31.1</v>
      </c>
      <c r="H123" s="100">
        <v>31.1</v>
      </c>
      <c r="I123" s="100">
        <v>31.1</v>
      </c>
      <c r="J123" s="100">
        <v>31.1</v>
      </c>
      <c r="K123" s="100">
        <v>34.96</v>
      </c>
      <c r="L123" s="100">
        <v>34.96</v>
      </c>
      <c r="M123" s="100">
        <v>34.96</v>
      </c>
      <c r="N123" s="100"/>
      <c r="O123" s="100"/>
      <c r="P123" s="100"/>
      <c r="Q123" s="100"/>
      <c r="R123" s="100"/>
      <c r="S123" s="100"/>
      <c r="T123" s="100"/>
    </row>
    <row r="124" spans="2:20">
      <c r="B124" s="85" t="s">
        <v>427</v>
      </c>
      <c r="C124" s="85" t="s">
        <v>439</v>
      </c>
      <c r="D124" s="85" t="s">
        <v>440</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c r="O124" s="100"/>
      <c r="P124" s="100"/>
      <c r="Q124" s="100"/>
      <c r="R124" s="100"/>
      <c r="S124" s="100"/>
      <c r="T124" s="100"/>
    </row>
    <row r="125" spans="2:20">
      <c r="B125" s="85" t="s">
        <v>427</v>
      </c>
      <c r="C125" s="85" t="s">
        <v>441</v>
      </c>
      <c r="D125" s="85" t="s">
        <v>440</v>
      </c>
      <c r="E125" s="99">
        <v>14.2</v>
      </c>
      <c r="F125" s="100">
        <v>14.2</v>
      </c>
      <c r="G125" s="100">
        <v>14.2</v>
      </c>
      <c r="H125" s="100">
        <v>14.2</v>
      </c>
      <c r="I125" s="100">
        <v>14.2</v>
      </c>
      <c r="J125" s="100">
        <v>14.2</v>
      </c>
      <c r="K125" s="100">
        <v>15.43</v>
      </c>
      <c r="L125" s="100">
        <v>15.43</v>
      </c>
      <c r="M125" s="100">
        <v>15.43</v>
      </c>
      <c r="N125" s="100"/>
      <c r="O125" s="100"/>
      <c r="P125" s="100"/>
      <c r="Q125" s="100"/>
      <c r="R125" s="100"/>
      <c r="S125" s="100"/>
      <c r="T125" s="100"/>
    </row>
    <row r="126" spans="2:20">
      <c r="B126" s="85" t="s">
        <v>427</v>
      </c>
      <c r="C126" s="85" t="s">
        <v>442</v>
      </c>
      <c r="D126" s="85" t="s">
        <v>440</v>
      </c>
      <c r="E126" s="99">
        <v>5</v>
      </c>
      <c r="F126" s="100">
        <v>5</v>
      </c>
      <c r="G126" s="100">
        <v>5</v>
      </c>
      <c r="H126" s="100">
        <v>5</v>
      </c>
      <c r="I126" s="100">
        <v>5</v>
      </c>
      <c r="J126" s="100">
        <v>5</v>
      </c>
      <c r="K126" s="100">
        <v>5.15</v>
      </c>
      <c r="L126" s="100">
        <v>5.15</v>
      </c>
      <c r="M126" s="100">
        <v>5.15</v>
      </c>
      <c r="N126" s="100"/>
      <c r="O126" s="100"/>
      <c r="P126" s="100"/>
      <c r="Q126" s="100"/>
      <c r="R126" s="100"/>
      <c r="S126" s="100"/>
      <c r="T126" s="100"/>
    </row>
    <row r="127" spans="2:20">
      <c r="B127" s="85" t="s">
        <v>427</v>
      </c>
      <c r="C127" s="85" t="s">
        <v>443</v>
      </c>
      <c r="D127" s="85" t="s">
        <v>440</v>
      </c>
      <c r="E127" s="99">
        <v>41.6</v>
      </c>
      <c r="F127" s="100">
        <v>41.6</v>
      </c>
      <c r="G127" s="100">
        <v>41.6</v>
      </c>
      <c r="H127" s="100">
        <v>41.6</v>
      </c>
      <c r="I127" s="100">
        <v>41.6</v>
      </c>
      <c r="J127" s="100">
        <v>41.6</v>
      </c>
      <c r="K127" s="100">
        <v>50.3</v>
      </c>
      <c r="L127" s="100">
        <v>50.3</v>
      </c>
      <c r="M127" s="100">
        <v>50.3</v>
      </c>
      <c r="N127" s="100"/>
      <c r="O127" s="100"/>
      <c r="P127" s="100"/>
      <c r="Q127" s="100"/>
      <c r="R127" s="100"/>
      <c r="S127" s="100"/>
      <c r="T127" s="100"/>
    </row>
    <row r="128" spans="2:20">
      <c r="B128" s="85" t="s">
        <v>427</v>
      </c>
      <c r="C128" s="85" t="s">
        <v>444</v>
      </c>
      <c r="D128" s="85" t="s">
        <v>445</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c r="O128" s="100"/>
      <c r="P128" s="100"/>
      <c r="Q128" s="100"/>
      <c r="R128" s="100"/>
      <c r="S128" s="100"/>
      <c r="T128" s="100"/>
    </row>
    <row r="129" spans="2:20">
      <c r="B129" s="85" t="s">
        <v>427</v>
      </c>
      <c r="C129" s="85" t="s">
        <v>446</v>
      </c>
      <c r="D129" s="85" t="s">
        <v>445</v>
      </c>
      <c r="E129" s="99">
        <v>102.2</v>
      </c>
      <c r="F129" s="100">
        <v>102.2</v>
      </c>
      <c r="G129" s="100">
        <v>102.2</v>
      </c>
      <c r="H129" s="100">
        <v>102.2</v>
      </c>
      <c r="I129" s="100">
        <v>102.2</v>
      </c>
      <c r="J129" s="100">
        <v>102.2</v>
      </c>
      <c r="K129" s="100">
        <v>105.977456</v>
      </c>
      <c r="L129" s="100">
        <v>105.977456</v>
      </c>
      <c r="M129" s="100">
        <v>105.977456</v>
      </c>
      <c r="N129" s="100"/>
      <c r="O129" s="100"/>
      <c r="P129" s="100"/>
      <c r="Q129" s="100"/>
      <c r="R129" s="100"/>
      <c r="S129" s="100"/>
      <c r="T129" s="100"/>
    </row>
    <row r="130" spans="2:20">
      <c r="B130" s="85" t="s">
        <v>427</v>
      </c>
      <c r="C130" s="85" t="s">
        <v>447</v>
      </c>
      <c r="D130" s="85" t="s">
        <v>445</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c r="O130" s="100"/>
      <c r="P130" s="100"/>
      <c r="Q130" s="100"/>
      <c r="R130" s="100"/>
      <c r="S130" s="100"/>
      <c r="T130" s="100"/>
    </row>
    <row r="131" spans="2:20">
      <c r="B131" s="85" t="s">
        <v>427</v>
      </c>
      <c r="C131" s="85" t="s">
        <v>448</v>
      </c>
      <c r="D131" s="85" t="s">
        <v>449</v>
      </c>
      <c r="E131" s="99">
        <v>47.6</v>
      </c>
      <c r="F131" s="100">
        <v>47.6</v>
      </c>
      <c r="G131" s="100">
        <v>47.6</v>
      </c>
      <c r="H131" s="100">
        <v>47.6</v>
      </c>
      <c r="I131" s="100">
        <v>47.6</v>
      </c>
      <c r="J131" s="100">
        <v>47.6</v>
      </c>
      <c r="K131" s="100">
        <v>57.56</v>
      </c>
      <c r="L131" s="100">
        <v>57.56</v>
      </c>
      <c r="M131" s="100">
        <v>57.56</v>
      </c>
      <c r="N131" s="100"/>
      <c r="O131" s="100"/>
      <c r="P131" s="100"/>
      <c r="Q131" s="100"/>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796875" defaultRowHeight="13.5" zeroHeight="1"/>
  <cols>
    <col min="1" max="1" width="6.81640625" style="63" customWidth="1"/>
    <col min="2" max="3" width="9.1796875" style="63" customWidth="1"/>
    <col min="4" max="19" width="9.54296875" style="63" customWidth="1"/>
    <col min="20" max="59" width="9.1796875" style="63" customWidth="1"/>
    <col min="60" max="16384" width="9.1796875" style="63"/>
  </cols>
  <sheetData>
    <row r="1" spans="1:51" s="60" customFormat="1" ht="12.65" customHeight="1"/>
    <row r="2" spans="1:51" s="60" customFormat="1" ht="18.649999999999999" customHeight="1">
      <c r="B2" s="27" t="s">
        <v>450</v>
      </c>
      <c r="J2" s="27"/>
      <c r="U2" s="27"/>
      <c r="V2" s="27"/>
      <c r="W2" s="27"/>
      <c r="X2" s="27"/>
      <c r="Y2" s="27"/>
      <c r="Z2" s="27"/>
      <c r="AA2" s="27"/>
    </row>
    <row r="3" spans="1:51" s="60" customFormat="1" ht="22.5" customHeight="1">
      <c r="B3" s="210" t="s">
        <v>451</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452</v>
      </c>
      <c r="C4" s="59"/>
      <c r="D4" s="59"/>
      <c r="F4" s="116" t="s">
        <v>453</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5" customHeight="1"/>
    <row r="6" spans="1:51" s="62" customFormat="1"/>
    <row r="7" spans="1:51" s="87" customFormat="1">
      <c r="A7" s="88"/>
      <c r="B7" s="230" t="s">
        <v>454</v>
      </c>
      <c r="C7" s="226" t="s">
        <v>185</v>
      </c>
      <c r="D7" s="232" t="s">
        <v>455</v>
      </c>
      <c r="E7" s="233"/>
      <c r="F7" s="233"/>
      <c r="G7" s="233"/>
      <c r="H7" s="233"/>
      <c r="I7" s="233"/>
      <c r="J7" s="233"/>
      <c r="K7" s="233"/>
      <c r="L7" s="233"/>
      <c r="M7" s="233"/>
      <c r="N7" s="233"/>
      <c r="O7" s="233"/>
      <c r="P7" s="233"/>
      <c r="Q7" s="233"/>
      <c r="R7" s="233"/>
      <c r="S7" s="234"/>
      <c r="T7" s="227" t="s">
        <v>456</v>
      </c>
      <c r="U7" s="228"/>
      <c r="V7" s="228"/>
      <c r="W7" s="228"/>
      <c r="X7" s="228"/>
      <c r="Y7" s="228"/>
      <c r="Z7" s="228"/>
      <c r="AA7" s="228"/>
      <c r="AB7" s="228"/>
      <c r="AC7" s="228"/>
      <c r="AD7" s="228"/>
      <c r="AE7" s="228"/>
      <c r="AF7" s="228"/>
      <c r="AG7" s="228"/>
      <c r="AH7" s="228"/>
      <c r="AI7" s="229"/>
      <c r="AJ7" s="227" t="s">
        <v>457</v>
      </c>
      <c r="AK7" s="228"/>
      <c r="AL7" s="228"/>
      <c r="AM7" s="228"/>
      <c r="AN7" s="228"/>
      <c r="AO7" s="228"/>
      <c r="AP7" s="228"/>
      <c r="AQ7" s="228"/>
      <c r="AR7" s="228"/>
      <c r="AS7" s="228"/>
      <c r="AT7" s="228"/>
      <c r="AU7" s="228"/>
      <c r="AV7" s="228"/>
      <c r="AW7" s="228"/>
      <c r="AX7" s="228"/>
      <c r="AY7" s="229"/>
    </row>
    <row r="8" spans="1:51" s="87" customFormat="1">
      <c r="A8" s="88"/>
      <c r="B8" s="231"/>
      <c r="C8" s="226"/>
      <c r="D8" s="13" t="s">
        <v>270</v>
      </c>
      <c r="E8" s="13" t="s">
        <v>271</v>
      </c>
      <c r="F8" s="13" t="s">
        <v>272</v>
      </c>
      <c r="G8" s="13" t="s">
        <v>273</v>
      </c>
      <c r="H8" s="13" t="s">
        <v>274</v>
      </c>
      <c r="I8" s="13" t="s">
        <v>275</v>
      </c>
      <c r="J8" s="13" t="s">
        <v>276</v>
      </c>
      <c r="K8" s="13" t="s">
        <v>277</v>
      </c>
      <c r="L8" s="13" t="s">
        <v>278</v>
      </c>
      <c r="M8" s="13" t="s">
        <v>279</v>
      </c>
      <c r="N8" s="13" t="s">
        <v>280</v>
      </c>
      <c r="O8" s="13" t="s">
        <v>281</v>
      </c>
      <c r="P8" s="13" t="s">
        <v>282</v>
      </c>
      <c r="Q8" s="13" t="s">
        <v>283</v>
      </c>
      <c r="R8" s="13" t="s">
        <v>284</v>
      </c>
      <c r="S8" s="13" t="s">
        <v>285</v>
      </c>
      <c r="T8" s="13" t="s">
        <v>270</v>
      </c>
      <c r="U8" s="13" t="s">
        <v>271</v>
      </c>
      <c r="V8" s="13" t="s">
        <v>272</v>
      </c>
      <c r="W8" s="13" t="s">
        <v>273</v>
      </c>
      <c r="X8" s="13" t="s">
        <v>274</v>
      </c>
      <c r="Y8" s="13" t="s">
        <v>275</v>
      </c>
      <c r="Z8" s="13" t="s">
        <v>276</v>
      </c>
      <c r="AA8" s="13" t="s">
        <v>277</v>
      </c>
      <c r="AB8" s="13" t="s">
        <v>278</v>
      </c>
      <c r="AC8" s="13" t="s">
        <v>279</v>
      </c>
      <c r="AD8" s="13" t="s">
        <v>280</v>
      </c>
      <c r="AE8" s="13" t="s">
        <v>281</v>
      </c>
      <c r="AF8" s="13" t="s">
        <v>282</v>
      </c>
      <c r="AG8" s="13" t="s">
        <v>283</v>
      </c>
      <c r="AH8" s="13" t="s">
        <v>284</v>
      </c>
      <c r="AI8" s="13" t="s">
        <v>285</v>
      </c>
      <c r="AJ8" s="13" t="s">
        <v>270</v>
      </c>
      <c r="AK8" s="13" t="s">
        <v>271</v>
      </c>
      <c r="AL8" s="13" t="s">
        <v>272</v>
      </c>
      <c r="AM8" s="13" t="s">
        <v>273</v>
      </c>
      <c r="AN8" s="13" t="s">
        <v>274</v>
      </c>
      <c r="AO8" s="13" t="s">
        <v>275</v>
      </c>
      <c r="AP8" s="13" t="s">
        <v>276</v>
      </c>
      <c r="AQ8" s="13" t="s">
        <v>277</v>
      </c>
      <c r="AR8" s="13" t="s">
        <v>278</v>
      </c>
      <c r="AS8" s="13" t="s">
        <v>279</v>
      </c>
      <c r="AT8" s="13" t="s">
        <v>280</v>
      </c>
      <c r="AU8" s="13" t="s">
        <v>281</v>
      </c>
      <c r="AV8" s="13" t="s">
        <v>282</v>
      </c>
      <c r="AW8" s="13" t="s">
        <v>283</v>
      </c>
      <c r="AX8" s="13" t="s">
        <v>284</v>
      </c>
      <c r="AY8" s="13" t="s">
        <v>458</v>
      </c>
    </row>
    <row r="9" spans="1:51">
      <c r="A9" s="14"/>
      <c r="B9" s="72" t="s">
        <v>288</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c r="N9" s="90"/>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t="str">
        <f>IF(SUMIF('3d NTS capacity by exit zone'!$D$8:$D$131,$B9,'3d NTS capacity by exit zone'!N$8:N$131)=0,"-",SUMIF('3d NTS capacity by exit zone'!$D$8:$D$131,'3e ECN charges'!$B9,'3d NTS capacity by exit zone'!N$8:N$131))</f>
        <v>-</v>
      </c>
      <c r="AD9" s="94" t="str">
        <f>IF(SUMIF('3d NTS capacity by exit zone'!$D$8:$D$131,$B9,'3d NTS capacity by exit zone'!O$8:O$131)=0,"-",SUMIF('3d NTS capacity by exit zone'!$D$8:$D$131,'3e ECN charges'!$B9,'3d NTS capacity by exit zone'!O$8:O$131))</f>
        <v>-</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t="str">
        <f t="shared" si="1"/>
        <v>-</v>
      </c>
      <c r="AT9" s="91" t="str">
        <f t="shared" si="1"/>
        <v>-</v>
      </c>
      <c r="AU9" s="91" t="str">
        <f t="shared" si="1"/>
        <v>-</v>
      </c>
      <c r="AV9" s="91" t="str">
        <f t="shared" si="1"/>
        <v>-</v>
      </c>
      <c r="AW9" s="91" t="str">
        <f t="shared" si="1"/>
        <v>-</v>
      </c>
      <c r="AX9" s="91" t="str">
        <f t="shared" si="1"/>
        <v>-</v>
      </c>
      <c r="AY9" s="91" t="str">
        <f t="shared" si="1"/>
        <v>-</v>
      </c>
    </row>
    <row r="10" spans="1:51">
      <c r="A10" s="14"/>
      <c r="B10" s="72" t="s">
        <v>293</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c r="N10" s="90"/>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t="str">
        <f>IF(SUMIF('3d NTS capacity by exit zone'!$D$8:$D$131,$B10,'3d NTS capacity by exit zone'!N$8:N$131)=0,"-",SUMIF('3d NTS capacity by exit zone'!$D$8:$D$131,'3e ECN charges'!$B10,'3d NTS capacity by exit zone'!N$8:N$131))</f>
        <v>-</v>
      </c>
      <c r="AD10" s="94" t="str">
        <f>IF(SUMIF('3d NTS capacity by exit zone'!$D$8:$D$131,$B10,'3d NTS capacity by exit zone'!O$8:O$131)=0,"-",SUMIF('3d NTS capacity by exit zone'!$D$8:$D$131,'3e ECN charges'!$B10,'3d NTS capacity by exit zone'!O$8:O$131))</f>
        <v>-</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t="str">
        <f t="shared" ref="AS10:AS24" si="11">IF(M10="","-",IF(AC10="-",0,AC10*M10))</f>
        <v>-</v>
      </c>
      <c r="AT10" s="91" t="str">
        <f t="shared" ref="AT10:AT24" si="12">IF(N10="","-",IF(AD10="-",0,AD10*N10))</f>
        <v>-</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296</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c r="N11" s="90"/>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t="str">
        <f>IF(SUMIF('3d NTS capacity by exit zone'!$D$8:$D$131,$B11,'3d NTS capacity by exit zone'!N$8:N$131)=0,"-",SUMIF('3d NTS capacity by exit zone'!$D$8:$D$131,'3e ECN charges'!$B11,'3d NTS capacity by exit zone'!N$8:N$131))</f>
        <v>-</v>
      </c>
      <c r="AD11" s="94" t="str">
        <f>IF(SUMIF('3d NTS capacity by exit zone'!$D$8:$D$131,$B11,'3d NTS capacity by exit zone'!O$8:O$131)=0,"-",SUMIF('3d NTS capacity by exit zone'!$D$8:$D$131,'3e ECN charges'!$B11,'3d NTS capacity by exit zone'!O$8:O$131))</f>
        <v>-</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t="str">
        <f t="shared" si="11"/>
        <v>-</v>
      </c>
      <c r="AT11" s="91" t="str">
        <f t="shared" si="12"/>
        <v>-</v>
      </c>
      <c r="AU11" s="91" t="str">
        <f t="shared" si="13"/>
        <v>-</v>
      </c>
      <c r="AV11" s="91" t="str">
        <f t="shared" si="14"/>
        <v>-</v>
      </c>
      <c r="AW11" s="91" t="str">
        <f t="shared" si="15"/>
        <v>-</v>
      </c>
      <c r="AX11" s="91" t="str">
        <f t="shared" si="16"/>
        <v>-</v>
      </c>
      <c r="AY11" s="91" t="str">
        <f t="shared" si="17"/>
        <v>-</v>
      </c>
    </row>
    <row r="12" spans="1:51">
      <c r="A12" s="14"/>
      <c r="B12" s="72" t="s">
        <v>298</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c r="N12" s="90"/>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t="str">
        <f>IF(SUMIF('3d NTS capacity by exit zone'!$D$8:$D$131,$B12,'3d NTS capacity by exit zone'!N$8:N$131)=0,"-",SUMIF('3d NTS capacity by exit zone'!$D$8:$D$131,'3e ECN charges'!$B12,'3d NTS capacity by exit zone'!N$8:N$131))</f>
        <v>-</v>
      </c>
      <c r="AD12" s="94" t="str">
        <f>IF(SUMIF('3d NTS capacity by exit zone'!$D$8:$D$131,$B12,'3d NTS capacity by exit zone'!O$8:O$131)=0,"-",SUMIF('3d NTS capacity by exit zone'!$D$8:$D$131,'3e ECN charges'!$B12,'3d NTS capacity by exit zone'!O$8:O$131))</f>
        <v>-</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t="str">
        <f t="shared" si="11"/>
        <v>-</v>
      </c>
      <c r="AT12" s="91" t="str">
        <f t="shared" si="12"/>
        <v>-</v>
      </c>
      <c r="AU12" s="91" t="str">
        <f t="shared" si="13"/>
        <v>-</v>
      </c>
      <c r="AV12" s="91" t="str">
        <f t="shared" si="14"/>
        <v>-</v>
      </c>
      <c r="AW12" s="91" t="str">
        <f t="shared" si="15"/>
        <v>-</v>
      </c>
      <c r="AX12" s="91" t="str">
        <f t="shared" si="16"/>
        <v>-</v>
      </c>
      <c r="AY12" s="91" t="str">
        <f t="shared" si="17"/>
        <v>-</v>
      </c>
    </row>
    <row r="13" spans="1:51">
      <c r="A13" s="14"/>
      <c r="B13" s="72" t="s">
        <v>303</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c r="N13" s="90"/>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t="str">
        <f>IF(SUMIF('3d NTS capacity by exit zone'!$D$8:$D$131,$B13,'3d NTS capacity by exit zone'!N$8:N$131)=0,"-",SUMIF('3d NTS capacity by exit zone'!$D$8:$D$131,'3e ECN charges'!$B13,'3d NTS capacity by exit zone'!N$8:N$131))</f>
        <v>-</v>
      </c>
      <c r="AD13" s="94" t="str">
        <f>IF(SUMIF('3d NTS capacity by exit zone'!$D$8:$D$131,$B13,'3d NTS capacity by exit zone'!O$8:O$131)=0,"-",SUMIF('3d NTS capacity by exit zone'!$D$8:$D$131,'3e ECN charges'!$B13,'3d NTS capacity by exit zone'!O$8:O$131))</f>
        <v>-</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t="str">
        <f t="shared" si="11"/>
        <v>-</v>
      </c>
      <c r="AT13" s="91" t="str">
        <f t="shared" si="12"/>
        <v>-</v>
      </c>
      <c r="AU13" s="91" t="str">
        <f t="shared" si="13"/>
        <v>-</v>
      </c>
      <c r="AV13" s="91" t="str">
        <f t="shared" si="14"/>
        <v>-</v>
      </c>
      <c r="AW13" s="91" t="str">
        <f t="shared" si="15"/>
        <v>-</v>
      </c>
      <c r="AX13" s="91" t="str">
        <f t="shared" si="16"/>
        <v>-</v>
      </c>
      <c r="AY13" s="91" t="str">
        <f t="shared" si="17"/>
        <v>-</v>
      </c>
    </row>
    <row r="14" spans="1:51">
      <c r="A14" s="14"/>
      <c r="B14" s="72" t="s">
        <v>306</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c r="N14" s="90"/>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t="str">
        <f>IF(SUMIF('3d NTS capacity by exit zone'!$D$8:$D$131,$B14,'3d NTS capacity by exit zone'!N$8:N$131)=0,"-",SUMIF('3d NTS capacity by exit zone'!$D$8:$D$131,'3e ECN charges'!$B14,'3d NTS capacity by exit zone'!N$8:N$131))</f>
        <v>-</v>
      </c>
      <c r="AD14" s="94" t="str">
        <f>IF(SUMIF('3d NTS capacity by exit zone'!$D$8:$D$131,$B14,'3d NTS capacity by exit zone'!O$8:O$131)=0,"-",SUMIF('3d NTS capacity by exit zone'!$D$8:$D$131,'3e ECN charges'!$B14,'3d NTS capacity by exit zone'!O$8:O$131))</f>
        <v>-</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t="str">
        <f t="shared" si="11"/>
        <v>-</v>
      </c>
      <c r="AT14" s="91" t="str">
        <f t="shared" si="12"/>
        <v>-</v>
      </c>
      <c r="AU14" s="91" t="str">
        <f t="shared" si="13"/>
        <v>-</v>
      </c>
      <c r="AV14" s="91" t="str">
        <f t="shared" si="14"/>
        <v>-</v>
      </c>
      <c r="AW14" s="91" t="str">
        <f t="shared" si="15"/>
        <v>-</v>
      </c>
      <c r="AX14" s="91" t="str">
        <f t="shared" si="16"/>
        <v>-</v>
      </c>
      <c r="AY14" s="91" t="str">
        <f t="shared" si="17"/>
        <v>-</v>
      </c>
    </row>
    <row r="15" spans="1:51">
      <c r="A15" s="14"/>
      <c r="B15" s="72" t="s">
        <v>312</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c r="N15" s="90"/>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t="str">
        <f>IF(SUMIF('3d NTS capacity by exit zone'!$D$8:$D$131,$B15,'3d NTS capacity by exit zone'!N$8:N$131)=0,"-",SUMIF('3d NTS capacity by exit zone'!$D$8:$D$131,'3e ECN charges'!$B15,'3d NTS capacity by exit zone'!N$8:N$131))</f>
        <v>-</v>
      </c>
      <c r="AD15" s="94" t="str">
        <f>IF(SUMIF('3d NTS capacity by exit zone'!$D$8:$D$131,$B15,'3d NTS capacity by exit zone'!O$8:O$131)=0,"-",SUMIF('3d NTS capacity by exit zone'!$D$8:$D$131,'3e ECN charges'!$B15,'3d NTS capacity by exit zone'!O$8:O$131))</f>
        <v>-</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t="str">
        <f t="shared" si="11"/>
        <v>-</v>
      </c>
      <c r="AT15" s="91" t="str">
        <f t="shared" si="12"/>
        <v>-</v>
      </c>
      <c r="AU15" s="91" t="str">
        <f t="shared" si="13"/>
        <v>-</v>
      </c>
      <c r="AV15" s="91" t="str">
        <f t="shared" si="14"/>
        <v>-</v>
      </c>
      <c r="AW15" s="91" t="str">
        <f t="shared" si="15"/>
        <v>-</v>
      </c>
      <c r="AX15" s="91" t="str">
        <f t="shared" si="16"/>
        <v>-</v>
      </c>
      <c r="AY15" s="91" t="str">
        <f t="shared" si="17"/>
        <v>-</v>
      </c>
    </row>
    <row r="16" spans="1:51">
      <c r="A16" s="14"/>
      <c r="B16" s="72" t="s">
        <v>317</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c r="N16" s="90"/>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t="str">
        <f>IF(SUMIF('3d NTS capacity by exit zone'!$D$8:$D$131,$B16,'3d NTS capacity by exit zone'!N$8:N$131)=0,"-",SUMIF('3d NTS capacity by exit zone'!$D$8:$D$131,'3e ECN charges'!$B16,'3d NTS capacity by exit zone'!N$8:N$131))</f>
        <v>-</v>
      </c>
      <c r="AD16" s="94" t="str">
        <f>IF(SUMIF('3d NTS capacity by exit zone'!$D$8:$D$131,$B16,'3d NTS capacity by exit zone'!O$8:O$131)=0,"-",SUMIF('3d NTS capacity by exit zone'!$D$8:$D$131,'3e ECN charges'!$B16,'3d NTS capacity by exit zone'!O$8:O$131))</f>
        <v>-</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t="str">
        <f t="shared" si="11"/>
        <v>-</v>
      </c>
      <c r="AT16" s="91" t="str">
        <f t="shared" si="12"/>
        <v>-</v>
      </c>
      <c r="AU16" s="91" t="str">
        <f t="shared" si="13"/>
        <v>-</v>
      </c>
      <c r="AV16" s="91" t="str">
        <f t="shared" si="14"/>
        <v>-</v>
      </c>
      <c r="AW16" s="91" t="str">
        <f t="shared" si="15"/>
        <v>-</v>
      </c>
      <c r="AX16" s="91" t="str">
        <f t="shared" si="16"/>
        <v>-</v>
      </c>
      <c r="AY16" s="91" t="str">
        <f t="shared" si="17"/>
        <v>-</v>
      </c>
    </row>
    <row r="17" spans="1:51">
      <c r="A17" s="14"/>
      <c r="B17" s="72" t="s">
        <v>376</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c r="N17" s="90"/>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t="str">
        <f>IF(SUMIF('3d NTS capacity by exit zone'!$D$8:$D$131,$B17,'3d NTS capacity by exit zone'!N$8:N$131)=0,"-",SUMIF('3d NTS capacity by exit zone'!$D$8:$D$131,'3e ECN charges'!$B17,'3d NTS capacity by exit zone'!N$8:N$131))</f>
        <v>-</v>
      </c>
      <c r="AD17" s="94" t="str">
        <f>IF(SUMIF('3d NTS capacity by exit zone'!$D$8:$D$131,$B17,'3d NTS capacity by exit zone'!O$8:O$131)=0,"-",SUMIF('3d NTS capacity by exit zone'!$D$8:$D$131,'3e ECN charges'!$B17,'3d NTS capacity by exit zone'!O$8:O$131))</f>
        <v>-</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t="str">
        <f t="shared" si="11"/>
        <v>-</v>
      </c>
      <c r="AT17" s="91" t="str">
        <f t="shared" si="12"/>
        <v>-</v>
      </c>
      <c r="AU17" s="91" t="str">
        <f t="shared" si="13"/>
        <v>-</v>
      </c>
      <c r="AV17" s="91" t="str">
        <f t="shared" si="14"/>
        <v>-</v>
      </c>
      <c r="AW17" s="91" t="str">
        <f t="shared" si="15"/>
        <v>-</v>
      </c>
      <c r="AX17" s="91" t="str">
        <f t="shared" si="16"/>
        <v>-</v>
      </c>
      <c r="AY17" s="91" t="str">
        <f t="shared" si="17"/>
        <v>-</v>
      </c>
    </row>
    <row r="18" spans="1:51">
      <c r="A18" s="14"/>
      <c r="B18" s="72" t="s">
        <v>380</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c r="N18" s="90"/>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t="str">
        <f>IF(SUMIF('3d NTS capacity by exit zone'!$D$8:$D$131,$B18,'3d NTS capacity by exit zone'!N$8:N$131)=0,"-",SUMIF('3d NTS capacity by exit zone'!$D$8:$D$131,'3e ECN charges'!$B18,'3d NTS capacity by exit zone'!N$8:N$131))</f>
        <v>-</v>
      </c>
      <c r="AD18" s="94" t="str">
        <f>IF(SUMIF('3d NTS capacity by exit zone'!$D$8:$D$131,$B18,'3d NTS capacity by exit zone'!O$8:O$131)=0,"-",SUMIF('3d NTS capacity by exit zone'!$D$8:$D$131,'3e ECN charges'!$B18,'3d NTS capacity by exit zone'!O$8:O$131))</f>
        <v>-</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t="str">
        <f t="shared" si="11"/>
        <v>-</v>
      </c>
      <c r="AT18" s="91" t="str">
        <f t="shared" si="12"/>
        <v>-</v>
      </c>
      <c r="AU18" s="91" t="str">
        <f t="shared" si="13"/>
        <v>-</v>
      </c>
      <c r="AV18" s="91" t="str">
        <f t="shared" si="14"/>
        <v>-</v>
      </c>
      <c r="AW18" s="91" t="str">
        <f t="shared" si="15"/>
        <v>-</v>
      </c>
      <c r="AX18" s="91" t="str">
        <f t="shared" si="16"/>
        <v>-</v>
      </c>
      <c r="AY18" s="91" t="str">
        <f t="shared" si="17"/>
        <v>-</v>
      </c>
    </row>
    <row r="19" spans="1:51">
      <c r="A19" s="14"/>
      <c r="B19" s="72" t="s">
        <v>459</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c r="N19" s="90"/>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t="str">
        <f t="shared" si="11"/>
        <v>-</v>
      </c>
      <c r="AT19" s="91" t="str">
        <f t="shared" si="12"/>
        <v>-</v>
      </c>
      <c r="AU19" s="91" t="str">
        <f t="shared" si="13"/>
        <v>-</v>
      </c>
      <c r="AV19" s="91" t="str">
        <f t="shared" si="14"/>
        <v>-</v>
      </c>
      <c r="AW19" s="91" t="str">
        <f t="shared" si="15"/>
        <v>-</v>
      </c>
      <c r="AX19" s="91" t="str">
        <f t="shared" si="16"/>
        <v>-</v>
      </c>
      <c r="AY19" s="91" t="str">
        <f t="shared" si="17"/>
        <v>-</v>
      </c>
    </row>
    <row r="20" spans="1:51">
      <c r="A20" s="14"/>
      <c r="B20" s="72" t="s">
        <v>359</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c r="N20" s="90"/>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t="str">
        <f>IF(SUMIF('3d NTS capacity by exit zone'!$D$8:$D$131,$B20,'3d NTS capacity by exit zone'!N$8:N$131)=0,"-",SUMIF('3d NTS capacity by exit zone'!$D$8:$D$131,'3e ECN charges'!$B20,'3d NTS capacity by exit zone'!N$8:N$131))</f>
        <v>-</v>
      </c>
      <c r="AD20" s="94" t="str">
        <f>IF(SUMIF('3d NTS capacity by exit zone'!$D$8:$D$131,$B20,'3d NTS capacity by exit zone'!O$8:O$131)=0,"-",SUMIF('3d NTS capacity by exit zone'!$D$8:$D$131,'3e ECN charges'!$B20,'3d NTS capacity by exit zone'!O$8:O$131))</f>
        <v>-</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t="str">
        <f t="shared" si="11"/>
        <v>-</v>
      </c>
      <c r="AT20" s="91" t="str">
        <f t="shared" si="12"/>
        <v>-</v>
      </c>
      <c r="AU20" s="91" t="str">
        <f t="shared" si="13"/>
        <v>-</v>
      </c>
      <c r="AV20" s="91" t="str">
        <f t="shared" si="14"/>
        <v>-</v>
      </c>
      <c r="AW20" s="91" t="str">
        <f t="shared" si="15"/>
        <v>-</v>
      </c>
      <c r="AX20" s="91" t="str">
        <f t="shared" si="16"/>
        <v>-</v>
      </c>
      <c r="AY20" s="91" t="str">
        <f t="shared" si="17"/>
        <v>-</v>
      </c>
    </row>
    <row r="21" spans="1:51">
      <c r="A21" s="14"/>
      <c r="B21" s="72" t="s">
        <v>367</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c r="N21" s="90"/>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t="str">
        <f>IF(SUMIF('3d NTS capacity by exit zone'!$D$8:$D$131,$B21,'3d NTS capacity by exit zone'!N$8:N$131)=0,"-",SUMIF('3d NTS capacity by exit zone'!$D$8:$D$131,'3e ECN charges'!$B21,'3d NTS capacity by exit zone'!N$8:N$131))</f>
        <v>-</v>
      </c>
      <c r="AD21" s="94" t="str">
        <f>IF(SUMIF('3d NTS capacity by exit zone'!$D$8:$D$131,$B21,'3d NTS capacity by exit zone'!O$8:O$131)=0,"-",SUMIF('3d NTS capacity by exit zone'!$D$8:$D$131,'3e ECN charges'!$B21,'3d NTS capacity by exit zone'!O$8:O$131))</f>
        <v>-</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t="str">
        <f t="shared" si="11"/>
        <v>-</v>
      </c>
      <c r="AT21" s="91" t="str">
        <f t="shared" si="12"/>
        <v>-</v>
      </c>
      <c r="AU21" s="91" t="str">
        <f t="shared" si="13"/>
        <v>-</v>
      </c>
      <c r="AV21" s="91" t="str">
        <f t="shared" si="14"/>
        <v>-</v>
      </c>
      <c r="AW21" s="91" t="str">
        <f t="shared" si="15"/>
        <v>-</v>
      </c>
      <c r="AX21" s="91" t="str">
        <f t="shared" si="16"/>
        <v>-</v>
      </c>
      <c r="AY21" s="91" t="str">
        <f t="shared" si="17"/>
        <v>-</v>
      </c>
    </row>
    <row r="22" spans="1:51">
      <c r="A22" s="14"/>
      <c r="B22" s="72" t="s">
        <v>321</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c r="N22" s="90"/>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t="str">
        <f>IF(SUMIF('3d NTS capacity by exit zone'!$D$8:$D$131,$B22,'3d NTS capacity by exit zone'!N$8:N$131)=0,"-",SUMIF('3d NTS capacity by exit zone'!$D$8:$D$131,'3e ECN charges'!$B22,'3d NTS capacity by exit zone'!N$8:N$131))</f>
        <v>-</v>
      </c>
      <c r="AD22" s="94" t="str">
        <f>IF(SUMIF('3d NTS capacity by exit zone'!$D$8:$D$131,$B22,'3d NTS capacity by exit zone'!O$8:O$131)=0,"-",SUMIF('3d NTS capacity by exit zone'!$D$8:$D$131,'3e ECN charges'!$B22,'3d NTS capacity by exit zone'!O$8:O$131))</f>
        <v>-</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t="str">
        <f t="shared" si="11"/>
        <v>-</v>
      </c>
      <c r="AT22" s="91" t="str">
        <f t="shared" si="12"/>
        <v>-</v>
      </c>
      <c r="AU22" s="91" t="str">
        <f t="shared" si="13"/>
        <v>-</v>
      </c>
      <c r="AV22" s="91" t="str">
        <f t="shared" si="14"/>
        <v>-</v>
      </c>
      <c r="AW22" s="91" t="str">
        <f t="shared" si="15"/>
        <v>-</v>
      </c>
      <c r="AX22" s="91" t="str">
        <f t="shared" si="16"/>
        <v>-</v>
      </c>
      <c r="AY22" s="91" t="str">
        <f t="shared" si="17"/>
        <v>-</v>
      </c>
    </row>
    <row r="23" spans="1:51">
      <c r="A23" s="14"/>
      <c r="B23" s="72" t="s">
        <v>323</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c r="N23" s="90"/>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t="str">
        <f>IF(SUMIF('3d NTS capacity by exit zone'!$D$8:$D$131,$B23,'3d NTS capacity by exit zone'!N$8:N$131)=0,"-",SUMIF('3d NTS capacity by exit zone'!$D$8:$D$131,'3e ECN charges'!$B23,'3d NTS capacity by exit zone'!N$8:N$131))</f>
        <v>-</v>
      </c>
      <c r="AD23" s="94" t="str">
        <f>IF(SUMIF('3d NTS capacity by exit zone'!$D$8:$D$131,$B23,'3d NTS capacity by exit zone'!O$8:O$131)=0,"-",SUMIF('3d NTS capacity by exit zone'!$D$8:$D$131,'3e ECN charges'!$B23,'3d NTS capacity by exit zone'!O$8:O$131))</f>
        <v>-</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t="str">
        <f t="shared" si="11"/>
        <v>-</v>
      </c>
      <c r="AT23" s="91" t="str">
        <f t="shared" si="12"/>
        <v>-</v>
      </c>
      <c r="AU23" s="91" t="str">
        <f t="shared" si="13"/>
        <v>-</v>
      </c>
      <c r="AV23" s="91" t="str">
        <f t="shared" si="14"/>
        <v>-</v>
      </c>
      <c r="AW23" s="91" t="str">
        <f t="shared" si="15"/>
        <v>-</v>
      </c>
      <c r="AX23" s="91" t="str">
        <f t="shared" si="16"/>
        <v>-</v>
      </c>
      <c r="AY23" s="91" t="str">
        <f t="shared" si="17"/>
        <v>-</v>
      </c>
    </row>
    <row r="24" spans="1:51">
      <c r="A24" s="14"/>
      <c r="B24" s="72" t="s">
        <v>326</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c r="N24" s="90"/>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t="str">
        <f>IF(SUMIF('3d NTS capacity by exit zone'!$D$8:$D$131,$B24,'3d NTS capacity by exit zone'!N$8:N$131)=0,"-",SUMIF('3d NTS capacity by exit zone'!$D$8:$D$131,'3e ECN charges'!$B24,'3d NTS capacity by exit zone'!N$8:N$131))</f>
        <v>-</v>
      </c>
      <c r="AD24" s="94" t="str">
        <f>IF(SUMIF('3d NTS capacity by exit zone'!$D$8:$D$131,$B24,'3d NTS capacity by exit zone'!O$8:O$131)=0,"-",SUMIF('3d NTS capacity by exit zone'!$D$8:$D$131,'3e ECN charges'!$B24,'3d NTS capacity by exit zone'!O$8:O$131))</f>
        <v>-</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t="str">
        <f t="shared" si="11"/>
        <v>-</v>
      </c>
      <c r="AT24" s="91" t="str">
        <f t="shared" si="12"/>
        <v>-</v>
      </c>
      <c r="AU24" s="91" t="str">
        <f t="shared" si="13"/>
        <v>-</v>
      </c>
      <c r="AV24" s="91" t="str">
        <f t="shared" si="14"/>
        <v>-</v>
      </c>
      <c r="AW24" s="91" t="str">
        <f t="shared" si="15"/>
        <v>-</v>
      </c>
      <c r="AX24" s="91" t="str">
        <f t="shared" si="16"/>
        <v>-</v>
      </c>
      <c r="AY24" s="91" t="str">
        <f t="shared" si="17"/>
        <v>-</v>
      </c>
    </row>
    <row r="25" spans="1:51">
      <c r="A25" s="14"/>
      <c r="B25" s="72" t="s">
        <v>330</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c r="N25" s="90"/>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t="str">
        <f>IF(SUMIF('3d NTS capacity by exit zone'!$D$8:$D$131,$B25,'3d NTS capacity by exit zone'!N$8:N$131)=0,"-",SUMIF('3d NTS capacity by exit zone'!$D$8:$D$131,'3e ECN charges'!$B25,'3d NTS capacity by exit zone'!N$8:N$131))</f>
        <v>-</v>
      </c>
      <c r="AD25" s="94" t="str">
        <f>IF(SUMIF('3d NTS capacity by exit zone'!$D$8:$D$131,$B25,'3d NTS capacity by exit zone'!O$8:O$131)=0,"-",SUMIF('3d NTS capacity by exit zone'!$D$8:$D$131,'3e ECN charges'!$B25,'3d NTS capacity by exit zone'!O$8:O$131))</f>
        <v>-</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t="str">
        <f t="shared" ref="AS25:AS41" si="18">IF(M25="","-",IF(AC25="-",0,AC25*M25))</f>
        <v>-</v>
      </c>
      <c r="AT25" s="91" t="str">
        <f t="shared" ref="AT25:AT41" si="19">IF(N25="","-",IF(AD25="-",0,AD25*N25))</f>
        <v>-</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334</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c r="N26" s="90"/>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t="str">
        <f>IF(SUMIF('3d NTS capacity by exit zone'!$D$8:$D$131,$B26,'3d NTS capacity by exit zone'!N$8:N$131)=0,"-",SUMIF('3d NTS capacity by exit zone'!$D$8:$D$131,'3e ECN charges'!$B26,'3d NTS capacity by exit zone'!N$8:N$131))</f>
        <v>-</v>
      </c>
      <c r="AD26" s="94" t="str">
        <f>IF(SUMIF('3d NTS capacity by exit zone'!$D$8:$D$131,$B26,'3d NTS capacity by exit zone'!O$8:O$131)=0,"-",SUMIF('3d NTS capacity by exit zone'!$D$8:$D$131,'3e ECN charges'!$B26,'3d NTS capacity by exit zone'!O$8:O$131))</f>
        <v>-</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t="str">
        <f t="shared" si="18"/>
        <v>-</v>
      </c>
      <c r="AT26" s="91" t="str">
        <f t="shared" si="19"/>
        <v>-</v>
      </c>
      <c r="AU26" s="91" t="str">
        <f t="shared" si="20"/>
        <v>-</v>
      </c>
      <c r="AV26" s="91" t="str">
        <f t="shared" si="21"/>
        <v>-</v>
      </c>
      <c r="AW26" s="91" t="str">
        <f t="shared" si="22"/>
        <v>-</v>
      </c>
      <c r="AX26" s="91" t="str">
        <f t="shared" si="23"/>
        <v>-</v>
      </c>
      <c r="AY26" s="91" t="str">
        <f t="shared" si="23"/>
        <v>-</v>
      </c>
    </row>
    <row r="27" spans="1:51">
      <c r="A27" s="14"/>
      <c r="B27" s="72" t="s">
        <v>406</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c r="N27" s="90"/>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t="str">
        <f>IF(SUMIF('3d NTS capacity by exit zone'!$D$8:$D$131,$B27,'3d NTS capacity by exit zone'!N$8:N$131)=0,"-",SUMIF('3d NTS capacity by exit zone'!$D$8:$D$131,'3e ECN charges'!$B27,'3d NTS capacity by exit zone'!N$8:N$131))</f>
        <v>-</v>
      </c>
      <c r="AD27" s="94" t="str">
        <f>IF(SUMIF('3d NTS capacity by exit zone'!$D$8:$D$131,$B27,'3d NTS capacity by exit zone'!O$8:O$131)=0,"-",SUMIF('3d NTS capacity by exit zone'!$D$8:$D$131,'3e ECN charges'!$B27,'3d NTS capacity by exit zone'!O$8:O$131))</f>
        <v>-</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t="str">
        <f t="shared" si="18"/>
        <v>-</v>
      </c>
      <c r="AT27" s="91" t="str">
        <f t="shared" si="19"/>
        <v>-</v>
      </c>
      <c r="AU27" s="91" t="str">
        <f t="shared" si="20"/>
        <v>-</v>
      </c>
      <c r="AV27" s="91" t="str">
        <f t="shared" si="21"/>
        <v>-</v>
      </c>
      <c r="AW27" s="91" t="str">
        <f t="shared" si="22"/>
        <v>-</v>
      </c>
      <c r="AX27" s="91" t="str">
        <f t="shared" si="23"/>
        <v>-</v>
      </c>
      <c r="AY27" s="91" t="str">
        <f t="shared" si="23"/>
        <v>-</v>
      </c>
    </row>
    <row r="28" spans="1:51">
      <c r="A28" s="14"/>
      <c r="B28" s="72" t="s">
        <v>408</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c r="N28" s="90"/>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t="str">
        <f>IF(SUMIF('3d NTS capacity by exit zone'!$D$8:$D$131,$B28,'3d NTS capacity by exit zone'!N$8:N$131)=0,"-",SUMIF('3d NTS capacity by exit zone'!$D$8:$D$131,'3e ECN charges'!$B28,'3d NTS capacity by exit zone'!N$8:N$131))</f>
        <v>-</v>
      </c>
      <c r="AD28" s="94" t="str">
        <f>IF(SUMIF('3d NTS capacity by exit zone'!$D$8:$D$131,$B28,'3d NTS capacity by exit zone'!O$8:O$131)=0,"-",SUMIF('3d NTS capacity by exit zone'!$D$8:$D$131,'3e ECN charges'!$B28,'3d NTS capacity by exit zone'!O$8:O$131))</f>
        <v>-</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t="str">
        <f t="shared" si="18"/>
        <v>-</v>
      </c>
      <c r="AT28" s="91" t="str">
        <f t="shared" si="19"/>
        <v>-</v>
      </c>
      <c r="AU28" s="91" t="str">
        <f t="shared" si="20"/>
        <v>-</v>
      </c>
      <c r="AV28" s="91" t="str">
        <f t="shared" si="21"/>
        <v>-</v>
      </c>
      <c r="AW28" s="91" t="str">
        <f t="shared" si="22"/>
        <v>-</v>
      </c>
      <c r="AX28" s="91" t="str">
        <f t="shared" si="23"/>
        <v>-</v>
      </c>
      <c r="AY28" s="91" t="str">
        <f t="shared" si="23"/>
        <v>-</v>
      </c>
    </row>
    <row r="29" spans="1:51">
      <c r="A29" s="14"/>
      <c r="B29" s="72" t="s">
        <v>411</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c r="N29" s="90"/>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t="str">
        <f>IF(SUMIF('3d NTS capacity by exit zone'!$D$8:$D$131,$B29,'3d NTS capacity by exit zone'!N$8:N$131)=0,"-",SUMIF('3d NTS capacity by exit zone'!$D$8:$D$131,'3e ECN charges'!$B29,'3d NTS capacity by exit zone'!N$8:N$131))</f>
        <v>-</v>
      </c>
      <c r="AD29" s="94" t="str">
        <f>IF(SUMIF('3d NTS capacity by exit zone'!$D$8:$D$131,$B29,'3d NTS capacity by exit zone'!O$8:O$131)=0,"-",SUMIF('3d NTS capacity by exit zone'!$D$8:$D$131,'3e ECN charges'!$B29,'3d NTS capacity by exit zone'!O$8:O$131))</f>
        <v>-</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t="str">
        <f t="shared" si="18"/>
        <v>-</v>
      </c>
      <c r="AT29" s="91" t="str">
        <f t="shared" si="19"/>
        <v>-</v>
      </c>
      <c r="AU29" s="91" t="str">
        <f t="shared" si="20"/>
        <v>-</v>
      </c>
      <c r="AV29" s="91" t="str">
        <f t="shared" si="21"/>
        <v>-</v>
      </c>
      <c r="AW29" s="91" t="str">
        <f t="shared" si="22"/>
        <v>-</v>
      </c>
      <c r="AX29" s="91" t="str">
        <f t="shared" si="23"/>
        <v>-</v>
      </c>
      <c r="AY29" s="91" t="str">
        <f t="shared" si="23"/>
        <v>-</v>
      </c>
    </row>
    <row r="30" spans="1:51">
      <c r="A30" s="14"/>
      <c r="B30" s="72" t="s">
        <v>398</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c r="N30" s="90"/>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t="str">
        <f>IF(SUMIF('3d NTS capacity by exit zone'!$D$8:$D$131,$B30,'3d NTS capacity by exit zone'!N$8:N$131)=0,"-",SUMIF('3d NTS capacity by exit zone'!$D$8:$D$131,'3e ECN charges'!$B30,'3d NTS capacity by exit zone'!N$8:N$131))</f>
        <v>-</v>
      </c>
      <c r="AD30" s="94" t="str">
        <f>IF(SUMIF('3d NTS capacity by exit zone'!$D$8:$D$131,$B30,'3d NTS capacity by exit zone'!O$8:O$131)=0,"-",SUMIF('3d NTS capacity by exit zone'!$D$8:$D$131,'3e ECN charges'!$B30,'3d NTS capacity by exit zone'!O$8:O$131))</f>
        <v>-</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t="str">
        <f t="shared" si="18"/>
        <v>-</v>
      </c>
      <c r="AT30" s="91" t="str">
        <f t="shared" si="19"/>
        <v>-</v>
      </c>
      <c r="AU30" s="91" t="str">
        <f t="shared" si="20"/>
        <v>-</v>
      </c>
      <c r="AV30" s="91" t="str">
        <f t="shared" si="21"/>
        <v>-</v>
      </c>
      <c r="AW30" s="91" t="str">
        <f t="shared" si="22"/>
        <v>-</v>
      </c>
      <c r="AX30" s="91" t="str">
        <f t="shared" si="23"/>
        <v>-</v>
      </c>
      <c r="AY30" s="91" t="str">
        <f t="shared" si="23"/>
        <v>-</v>
      </c>
    </row>
    <row r="31" spans="1:51">
      <c r="A31" s="14"/>
      <c r="B31" s="72" t="s">
        <v>403</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c r="N31" s="90"/>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t="str">
        <f>IF(SUMIF('3d NTS capacity by exit zone'!$D$8:$D$131,$B31,'3d NTS capacity by exit zone'!N$8:N$131)=0,"-",SUMIF('3d NTS capacity by exit zone'!$D$8:$D$131,'3e ECN charges'!$B31,'3d NTS capacity by exit zone'!N$8:N$131))</f>
        <v>-</v>
      </c>
      <c r="AD31" s="94" t="str">
        <f>IF(SUMIF('3d NTS capacity by exit zone'!$D$8:$D$131,$B31,'3d NTS capacity by exit zone'!O$8:O$131)=0,"-",SUMIF('3d NTS capacity by exit zone'!$D$8:$D$131,'3e ECN charges'!$B31,'3d NTS capacity by exit zone'!O$8:O$131))</f>
        <v>-</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t="str">
        <f t="shared" si="18"/>
        <v>-</v>
      </c>
      <c r="AT31" s="91" t="str">
        <f t="shared" si="19"/>
        <v>-</v>
      </c>
      <c r="AU31" s="91" t="str">
        <f t="shared" si="20"/>
        <v>-</v>
      </c>
      <c r="AV31" s="91" t="str">
        <f t="shared" si="21"/>
        <v>-</v>
      </c>
      <c r="AW31" s="91" t="str">
        <f t="shared" si="22"/>
        <v>-</v>
      </c>
      <c r="AX31" s="91" t="str">
        <f t="shared" si="23"/>
        <v>-</v>
      </c>
      <c r="AY31" s="91" t="str">
        <f t="shared" si="23"/>
        <v>-</v>
      </c>
    </row>
    <row r="32" spans="1:51">
      <c r="A32" s="14"/>
      <c r="B32" s="72" t="s">
        <v>391</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c r="N32" s="90"/>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t="str">
        <f>IF(SUMIF('3d NTS capacity by exit zone'!$D$8:$D$131,$B32,'3d NTS capacity by exit zone'!N$8:N$131)=0,"-",SUMIF('3d NTS capacity by exit zone'!$D$8:$D$131,'3e ECN charges'!$B32,'3d NTS capacity by exit zone'!N$8:N$131))</f>
        <v>-</v>
      </c>
      <c r="AD32" s="94" t="str">
        <f>IF(SUMIF('3d NTS capacity by exit zone'!$D$8:$D$131,$B32,'3d NTS capacity by exit zone'!O$8:O$131)=0,"-",SUMIF('3d NTS capacity by exit zone'!$D$8:$D$131,'3e ECN charges'!$B32,'3d NTS capacity by exit zone'!O$8:O$131))</f>
        <v>-</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t="str">
        <f t="shared" si="18"/>
        <v>-</v>
      </c>
      <c r="AT32" s="91" t="str">
        <f t="shared" si="19"/>
        <v>-</v>
      </c>
      <c r="AU32" s="91" t="str">
        <f t="shared" si="20"/>
        <v>-</v>
      </c>
      <c r="AV32" s="91" t="str">
        <f t="shared" si="21"/>
        <v>-</v>
      </c>
      <c r="AW32" s="91" t="str">
        <f t="shared" si="22"/>
        <v>-</v>
      </c>
      <c r="AX32" s="91" t="str">
        <f t="shared" si="23"/>
        <v>-</v>
      </c>
      <c r="AY32" s="91" t="str">
        <f t="shared" si="23"/>
        <v>-</v>
      </c>
    </row>
    <row r="33" spans="1:51">
      <c r="A33" s="14"/>
      <c r="B33" s="72" t="s">
        <v>388</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c r="N33" s="90"/>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t="str">
        <f>IF(SUMIF('3d NTS capacity by exit zone'!$D$8:$D$131,$B33,'3d NTS capacity by exit zone'!N$8:N$131)=0,"-",SUMIF('3d NTS capacity by exit zone'!$D$8:$D$131,'3e ECN charges'!$B33,'3d NTS capacity by exit zone'!N$8:N$131))</f>
        <v>-</v>
      </c>
      <c r="AD33" s="94" t="str">
        <f>IF(SUMIF('3d NTS capacity by exit zone'!$D$8:$D$131,$B33,'3d NTS capacity by exit zone'!O$8:O$131)=0,"-",SUMIF('3d NTS capacity by exit zone'!$D$8:$D$131,'3e ECN charges'!$B33,'3d NTS capacity by exit zone'!O$8:O$131))</f>
        <v>-</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t="str">
        <f t="shared" si="18"/>
        <v>-</v>
      </c>
      <c r="AT33" s="91" t="str">
        <f t="shared" si="19"/>
        <v>-</v>
      </c>
      <c r="AU33" s="91" t="str">
        <f t="shared" si="20"/>
        <v>-</v>
      </c>
      <c r="AV33" s="91" t="str">
        <f t="shared" si="21"/>
        <v>-</v>
      </c>
      <c r="AW33" s="91" t="str">
        <f t="shared" si="22"/>
        <v>-</v>
      </c>
      <c r="AX33" s="91" t="str">
        <f t="shared" si="23"/>
        <v>-</v>
      </c>
      <c r="AY33" s="91" t="str">
        <f t="shared" si="23"/>
        <v>-</v>
      </c>
    </row>
    <row r="34" spans="1:51">
      <c r="A34" s="14"/>
      <c r="B34" s="72" t="s">
        <v>429</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c r="N34" s="90"/>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t="str">
        <f>IF(SUMIF('3d NTS capacity by exit zone'!$D$8:$D$131,$B34,'3d NTS capacity by exit zone'!N$8:N$131)=0,"-",SUMIF('3d NTS capacity by exit zone'!$D$8:$D$131,'3e ECN charges'!$B34,'3d NTS capacity by exit zone'!N$8:N$131))</f>
        <v>-</v>
      </c>
      <c r="AD34" s="94" t="str">
        <f>IF(SUMIF('3d NTS capacity by exit zone'!$D$8:$D$131,$B34,'3d NTS capacity by exit zone'!O$8:O$131)=0,"-",SUMIF('3d NTS capacity by exit zone'!$D$8:$D$131,'3e ECN charges'!$B34,'3d NTS capacity by exit zone'!O$8:O$131))</f>
        <v>-</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t="str">
        <f t="shared" si="18"/>
        <v>-</v>
      </c>
      <c r="AT34" s="91" t="str">
        <f t="shared" si="19"/>
        <v>-</v>
      </c>
      <c r="AU34" s="91" t="str">
        <f t="shared" si="20"/>
        <v>-</v>
      </c>
      <c r="AV34" s="91" t="str">
        <f t="shared" si="21"/>
        <v>-</v>
      </c>
      <c r="AW34" s="91" t="str">
        <f t="shared" si="22"/>
        <v>-</v>
      </c>
      <c r="AX34" s="91" t="str">
        <f t="shared" si="23"/>
        <v>-</v>
      </c>
      <c r="AY34" s="91" t="str">
        <f t="shared" si="23"/>
        <v>-</v>
      </c>
    </row>
    <row r="35" spans="1:51">
      <c r="A35" s="14"/>
      <c r="B35" s="72" t="s">
        <v>433</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c r="N35" s="90"/>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t="str">
        <f>IF(SUMIF('3d NTS capacity by exit zone'!$D$8:$D$131,$B35,'3d NTS capacity by exit zone'!N$8:N$131)=0,"-",SUMIF('3d NTS capacity by exit zone'!$D$8:$D$131,'3e ECN charges'!$B35,'3d NTS capacity by exit zone'!N$8:N$131))</f>
        <v>-</v>
      </c>
      <c r="AD35" s="94" t="str">
        <f>IF(SUMIF('3d NTS capacity by exit zone'!$D$8:$D$131,$B35,'3d NTS capacity by exit zone'!O$8:O$131)=0,"-",SUMIF('3d NTS capacity by exit zone'!$D$8:$D$131,'3e ECN charges'!$B35,'3d NTS capacity by exit zone'!O$8:O$131))</f>
        <v>-</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t="str">
        <f t="shared" si="18"/>
        <v>-</v>
      </c>
      <c r="AT35" s="91" t="str">
        <f t="shared" si="19"/>
        <v>-</v>
      </c>
      <c r="AU35" s="91" t="str">
        <f t="shared" si="20"/>
        <v>-</v>
      </c>
      <c r="AV35" s="91" t="str">
        <f t="shared" si="21"/>
        <v>-</v>
      </c>
      <c r="AW35" s="91" t="str">
        <f t="shared" si="22"/>
        <v>-</v>
      </c>
      <c r="AX35" s="91" t="str">
        <f t="shared" si="23"/>
        <v>-</v>
      </c>
      <c r="AY35" s="91" t="str">
        <f t="shared" si="23"/>
        <v>-</v>
      </c>
    </row>
    <row r="36" spans="1:51">
      <c r="A36" s="14"/>
      <c r="B36" s="72" t="s">
        <v>440</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c r="N36" s="90"/>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t="str">
        <f>IF(SUMIF('3d NTS capacity by exit zone'!$D$8:$D$131,$B36,'3d NTS capacity by exit zone'!N$8:N$131)=0,"-",SUMIF('3d NTS capacity by exit zone'!$D$8:$D$131,'3e ECN charges'!$B36,'3d NTS capacity by exit zone'!N$8:N$131))</f>
        <v>-</v>
      </c>
      <c r="AD36" s="94" t="str">
        <f>IF(SUMIF('3d NTS capacity by exit zone'!$D$8:$D$131,$B36,'3d NTS capacity by exit zone'!O$8:O$131)=0,"-",SUMIF('3d NTS capacity by exit zone'!$D$8:$D$131,'3e ECN charges'!$B36,'3d NTS capacity by exit zone'!O$8:O$131))</f>
        <v>-</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t="str">
        <f t="shared" si="18"/>
        <v>-</v>
      </c>
      <c r="AT36" s="91" t="str">
        <f t="shared" si="19"/>
        <v>-</v>
      </c>
      <c r="AU36" s="91" t="str">
        <f t="shared" si="20"/>
        <v>-</v>
      </c>
      <c r="AV36" s="91" t="str">
        <f t="shared" si="21"/>
        <v>-</v>
      </c>
      <c r="AW36" s="91" t="str">
        <f t="shared" si="22"/>
        <v>-</v>
      </c>
      <c r="AX36" s="91" t="str">
        <f t="shared" si="23"/>
        <v>-</v>
      </c>
      <c r="AY36" s="91" t="str">
        <f t="shared" si="23"/>
        <v>-</v>
      </c>
    </row>
    <row r="37" spans="1:51">
      <c r="A37" s="14"/>
      <c r="B37" s="72" t="s">
        <v>449</v>
      </c>
      <c r="C37" s="85" t="s">
        <v>203</v>
      </c>
      <c r="D37" s="92">
        <v>2.3099999999999999E-2</v>
      </c>
      <c r="E37" s="67">
        <v>2.53E-2</v>
      </c>
      <c r="F37" s="67">
        <v>1.72E-2</v>
      </c>
      <c r="G37" s="67">
        <v>3.3300000000000003E-2</v>
      </c>
      <c r="H37" s="93">
        <v>5.45E-2</v>
      </c>
      <c r="I37" s="93">
        <v>3.1600000000000003E-2</v>
      </c>
      <c r="J37" s="93">
        <v>1.4999999999999999E-2</v>
      </c>
      <c r="K37" s="90">
        <v>3.09E-2</v>
      </c>
      <c r="L37" s="90">
        <v>1.9199999999999998E-2</v>
      </c>
      <c r="M37" s="90"/>
      <c r="N37" s="90"/>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t="str">
        <f>IF(SUMIF('3d NTS capacity by exit zone'!$D$8:$D$131,$B37,'3d NTS capacity by exit zone'!N$8:N$131)=0,"-",SUMIF('3d NTS capacity by exit zone'!$D$8:$D$131,'3e ECN charges'!$B37,'3d NTS capacity by exit zone'!N$8:N$131))</f>
        <v>-</v>
      </c>
      <c r="AD37" s="94" t="str">
        <f>IF(SUMIF('3d NTS capacity by exit zone'!$D$8:$D$131,$B37,'3d NTS capacity by exit zone'!O$8:O$131)=0,"-",SUMIF('3d NTS capacity by exit zone'!$D$8:$D$131,'3e ECN charges'!$B37,'3d NTS capacity by exit zone'!O$8:O$131))</f>
        <v>-</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t="str">
        <f t="shared" si="18"/>
        <v>-</v>
      </c>
      <c r="AT37" s="91" t="str">
        <f t="shared" si="19"/>
        <v>-</v>
      </c>
      <c r="AU37" s="91" t="str">
        <f t="shared" si="20"/>
        <v>-</v>
      </c>
      <c r="AV37" s="91" t="str">
        <f t="shared" si="21"/>
        <v>-</v>
      </c>
      <c r="AW37" s="91" t="str">
        <f t="shared" si="22"/>
        <v>-</v>
      </c>
      <c r="AX37" s="91" t="str">
        <f t="shared" si="23"/>
        <v>-</v>
      </c>
      <c r="AY37" s="91" t="str">
        <f t="shared" si="23"/>
        <v>-</v>
      </c>
    </row>
    <row r="38" spans="1:51">
      <c r="A38" s="14"/>
      <c r="B38" s="72" t="s">
        <v>445</v>
      </c>
      <c r="C38" s="85" t="s">
        <v>204</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c r="N38" s="90"/>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t="str">
        <f>IF(SUMIF('3d NTS capacity by exit zone'!$D$8:$D$131,$B38,'3d NTS capacity by exit zone'!N$8:N$131)=0,"-",SUMIF('3d NTS capacity by exit zone'!$D$8:$D$131,'3e ECN charges'!$B38,'3d NTS capacity by exit zone'!N$8:N$131))</f>
        <v>-</v>
      </c>
      <c r="AD38" s="94" t="str">
        <f>IF(SUMIF('3d NTS capacity by exit zone'!$D$8:$D$131,$B38,'3d NTS capacity by exit zone'!O$8:O$131)=0,"-",SUMIF('3d NTS capacity by exit zone'!$D$8:$D$131,'3e ECN charges'!$B38,'3d NTS capacity by exit zone'!O$8:O$131))</f>
        <v>-</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t="str">
        <f t="shared" si="18"/>
        <v>-</v>
      </c>
      <c r="AT38" s="91" t="str">
        <f t="shared" si="19"/>
        <v>-</v>
      </c>
      <c r="AU38" s="91" t="str">
        <f t="shared" si="20"/>
        <v>-</v>
      </c>
      <c r="AV38" s="91" t="str">
        <f t="shared" si="21"/>
        <v>-</v>
      </c>
      <c r="AW38" s="91" t="str">
        <f t="shared" si="22"/>
        <v>-</v>
      </c>
      <c r="AX38" s="91" t="str">
        <f t="shared" si="23"/>
        <v>-</v>
      </c>
      <c r="AY38" s="91" t="str">
        <f t="shared" si="23"/>
        <v>-</v>
      </c>
    </row>
    <row r="39" spans="1:51">
      <c r="A39" s="14"/>
      <c r="B39" s="72" t="s">
        <v>344</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c r="N39" s="90"/>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t="str">
        <f>IF(SUMIF('3d NTS capacity by exit zone'!$D$8:$D$131,$B39,'3d NTS capacity by exit zone'!N$8:N$131)=0,"-",SUMIF('3d NTS capacity by exit zone'!$D$8:$D$131,'3e ECN charges'!$B39,'3d NTS capacity by exit zone'!N$8:N$131))</f>
        <v>-</v>
      </c>
      <c r="AD39" s="94" t="str">
        <f>IF(SUMIF('3d NTS capacity by exit zone'!$D$8:$D$131,$B39,'3d NTS capacity by exit zone'!O$8:O$131)=0,"-",SUMIF('3d NTS capacity by exit zone'!$D$8:$D$131,'3e ECN charges'!$B39,'3d NTS capacity by exit zone'!O$8:O$131))</f>
        <v>-</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t="str">
        <f t="shared" si="18"/>
        <v>-</v>
      </c>
      <c r="AT39" s="91" t="str">
        <f t="shared" si="19"/>
        <v>-</v>
      </c>
      <c r="AU39" s="91" t="str">
        <f t="shared" si="20"/>
        <v>-</v>
      </c>
      <c r="AV39" s="91" t="str">
        <f t="shared" si="21"/>
        <v>-</v>
      </c>
      <c r="AW39" s="91" t="str">
        <f t="shared" si="22"/>
        <v>-</v>
      </c>
      <c r="AX39" s="91" t="str">
        <f t="shared" si="23"/>
        <v>-</v>
      </c>
      <c r="AY39" s="91" t="str">
        <f t="shared" si="23"/>
        <v>-</v>
      </c>
    </row>
    <row r="40" spans="1:51">
      <c r="A40" s="14"/>
      <c r="B40" s="72" t="s">
        <v>348</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c r="N40" s="90"/>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t="str">
        <f>IF(SUMIF('3d NTS capacity by exit zone'!$D$8:$D$131,$B40,'3d NTS capacity by exit zone'!N$8:N$131)=0,"-",SUMIF('3d NTS capacity by exit zone'!$D$8:$D$131,'3e ECN charges'!$B40,'3d NTS capacity by exit zone'!N$8:N$131))</f>
        <v>-</v>
      </c>
      <c r="AD40" s="94" t="str">
        <f>IF(SUMIF('3d NTS capacity by exit zone'!$D$8:$D$131,$B40,'3d NTS capacity by exit zone'!O$8:O$131)=0,"-",SUMIF('3d NTS capacity by exit zone'!$D$8:$D$131,'3e ECN charges'!$B40,'3d NTS capacity by exit zone'!O$8:O$131))</f>
        <v>-</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t="str">
        <f t="shared" si="18"/>
        <v>-</v>
      </c>
      <c r="AT40" s="91" t="str">
        <f t="shared" si="19"/>
        <v>-</v>
      </c>
      <c r="AU40" s="91" t="str">
        <f t="shared" si="20"/>
        <v>-</v>
      </c>
      <c r="AV40" s="91" t="str">
        <f t="shared" si="21"/>
        <v>-</v>
      </c>
      <c r="AW40" s="91" t="str">
        <f t="shared" si="22"/>
        <v>-</v>
      </c>
      <c r="AX40" s="91" t="str">
        <f t="shared" si="23"/>
        <v>-</v>
      </c>
      <c r="AY40" s="91" t="str">
        <f t="shared" si="23"/>
        <v>-</v>
      </c>
    </row>
    <row r="41" spans="1:51">
      <c r="A41" s="14"/>
      <c r="B41" s="72" t="s">
        <v>352</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c r="N41" s="90"/>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t="str">
        <f>IF(SUMIF('3d NTS capacity by exit zone'!$D$8:$D$131,$B41,'3d NTS capacity by exit zone'!N$8:N$131)=0,"-",SUMIF('3d NTS capacity by exit zone'!$D$8:$D$131,'3e ECN charges'!$B41,'3d NTS capacity by exit zone'!N$8:N$131))</f>
        <v>-</v>
      </c>
      <c r="AD41" s="94" t="str">
        <f>IF(SUMIF('3d NTS capacity by exit zone'!$D$8:$D$131,$B41,'3d NTS capacity by exit zone'!O$8:O$131)=0,"-",SUMIF('3d NTS capacity by exit zone'!$D$8:$D$131,'3e ECN charges'!$B41,'3d NTS capacity by exit zone'!O$8:O$131))</f>
        <v>-</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t="str">
        <f t="shared" si="18"/>
        <v>-</v>
      </c>
      <c r="AT41" s="91" t="str">
        <f t="shared" si="19"/>
        <v>-</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796875" defaultRowHeight="13.5" zeroHeight="1"/>
  <cols>
    <col min="1" max="1" width="6.453125" style="63" customWidth="1"/>
    <col min="2" max="2" width="37" style="63" customWidth="1"/>
    <col min="3" max="3" width="54.453125" style="63" customWidth="1"/>
    <col min="4" max="4" width="19.54296875" style="63" customWidth="1"/>
    <col min="5" max="5" width="28.54296875" style="63" customWidth="1"/>
    <col min="6" max="6" width="2.81640625" style="63" customWidth="1"/>
    <col min="7" max="14" width="17.54296875" style="63" customWidth="1"/>
    <col min="15" max="15" width="2.81640625" style="63" customWidth="1"/>
    <col min="16" max="56" width="17.54296875" style="63" customWidth="1"/>
    <col min="57" max="16384" width="9.1796875" style="63"/>
  </cols>
  <sheetData>
    <row r="1" spans="1:55" s="60" customFormat="1" ht="12.65" customHeight="1"/>
    <row r="2" spans="1:55" s="60" customFormat="1" ht="18.649999999999999" customHeight="1">
      <c r="B2" s="27" t="s">
        <v>460</v>
      </c>
      <c r="C2" s="27"/>
      <c r="D2" s="27"/>
      <c r="E2" s="27"/>
    </row>
    <row r="3" spans="1:55" s="60" customFormat="1" ht="16.399999999999999" customHeight="1">
      <c r="B3" s="210" t="s">
        <v>461</v>
      </c>
      <c r="C3" s="210"/>
      <c r="D3" s="210"/>
      <c r="E3" s="210"/>
      <c r="F3" s="210"/>
      <c r="G3" s="210"/>
      <c r="H3" s="210"/>
      <c r="I3" s="61"/>
      <c r="J3" s="61"/>
      <c r="K3" s="61"/>
      <c r="L3" s="61"/>
      <c r="M3" s="61"/>
      <c r="N3" s="61"/>
      <c r="O3" s="61"/>
      <c r="P3" s="61"/>
      <c r="Q3" s="61"/>
    </row>
    <row r="4" spans="1:55" s="60" customFormat="1" ht="12.65" customHeight="1">
      <c r="B4" s="64"/>
    </row>
    <row r="5" spans="1:55" s="62" customFormat="1"/>
    <row r="6" spans="1:55" s="14" customFormat="1" ht="11.5">
      <c r="A6" s="10"/>
      <c r="B6" s="202" t="s">
        <v>28</v>
      </c>
      <c r="C6" s="218" t="s">
        <v>256</v>
      </c>
      <c r="D6" s="202" t="s">
        <v>79</v>
      </c>
      <c r="E6" s="195"/>
      <c r="F6" s="29"/>
      <c r="G6" s="168" t="s">
        <v>80</v>
      </c>
      <c r="H6" s="169"/>
      <c r="I6" s="169"/>
      <c r="J6" s="169"/>
      <c r="K6" s="169"/>
      <c r="L6" s="169"/>
      <c r="M6" s="169"/>
      <c r="N6" s="170"/>
      <c r="O6" s="29"/>
      <c r="P6" s="168" t="s">
        <v>81</v>
      </c>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1"/>
    </row>
    <row r="7" spans="1:55" s="14" customFormat="1" ht="11.25" customHeight="1">
      <c r="A7" s="10"/>
      <c r="B7" s="202"/>
      <c r="C7" s="219"/>
      <c r="D7" s="202"/>
      <c r="E7" s="196"/>
      <c r="F7" s="29"/>
      <c r="G7" s="179" t="s">
        <v>187</v>
      </c>
      <c r="H7" s="180"/>
      <c r="I7" s="180"/>
      <c r="J7" s="180"/>
      <c r="K7" s="180"/>
      <c r="L7" s="180"/>
      <c r="M7" s="180"/>
      <c r="N7" s="192"/>
      <c r="O7" s="29"/>
      <c r="P7" s="179" t="s">
        <v>83</v>
      </c>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92"/>
    </row>
    <row r="8" spans="1:55" s="14" customFormat="1" ht="25.5" customHeight="1">
      <c r="A8" s="10"/>
      <c r="B8" s="202"/>
      <c r="C8" s="219"/>
      <c r="D8" s="202"/>
      <c r="E8" s="50" t="s">
        <v>84</v>
      </c>
      <c r="F8" s="29"/>
      <c r="G8" s="51" t="s">
        <v>188</v>
      </c>
      <c r="H8" s="51" t="s">
        <v>86</v>
      </c>
      <c r="I8" s="51" t="s">
        <v>189</v>
      </c>
      <c r="J8" s="51" t="s">
        <v>190</v>
      </c>
      <c r="K8" s="51" t="s">
        <v>89</v>
      </c>
      <c r="L8" s="52" t="s">
        <v>90</v>
      </c>
      <c r="M8" s="51" t="s">
        <v>91</v>
      </c>
      <c r="N8" s="42" t="s">
        <v>92</v>
      </c>
      <c r="O8" s="29"/>
      <c r="P8" s="42" t="s">
        <v>93</v>
      </c>
      <c r="Q8" s="42" t="s">
        <v>94</v>
      </c>
      <c r="R8" s="42" t="s">
        <v>95</v>
      </c>
      <c r="S8" s="53" t="s">
        <v>96</v>
      </c>
      <c r="T8" s="42" t="s">
        <v>97</v>
      </c>
      <c r="U8" s="42" t="s">
        <v>98</v>
      </c>
      <c r="V8" s="42" t="s">
        <v>99</v>
      </c>
      <c r="W8" s="42" t="s">
        <v>100</v>
      </c>
      <c r="X8" s="42" t="s">
        <v>101</v>
      </c>
      <c r="Y8" s="42" t="s">
        <v>102</v>
      </c>
      <c r="Z8" s="155" t="s">
        <v>103</v>
      </c>
      <c r="AA8" s="155" t="s">
        <v>104</v>
      </c>
      <c r="AB8" s="155" t="s">
        <v>105</v>
      </c>
      <c r="AC8" s="155" t="s">
        <v>106</v>
      </c>
      <c r="AD8" s="155" t="s">
        <v>107</v>
      </c>
      <c r="AE8" s="155" t="s">
        <v>108</v>
      </c>
      <c r="AF8" s="155" t="s">
        <v>109</v>
      </c>
      <c r="AG8" s="155" t="s">
        <v>110</v>
      </c>
      <c r="AH8" s="155" t="s">
        <v>111</v>
      </c>
      <c r="AI8" s="155" t="s">
        <v>112</v>
      </c>
      <c r="AJ8" s="155" t="s">
        <v>113</v>
      </c>
      <c r="AK8" s="155" t="s">
        <v>114</v>
      </c>
      <c r="AL8" s="155" t="s">
        <v>115</v>
      </c>
      <c r="AM8" s="155" t="s">
        <v>116</v>
      </c>
      <c r="AN8" s="155" t="s">
        <v>117</v>
      </c>
      <c r="AO8" s="155" t="s">
        <v>118</v>
      </c>
      <c r="AP8" s="155" t="s">
        <v>119</v>
      </c>
      <c r="AQ8" s="155" t="s">
        <v>120</v>
      </c>
      <c r="AR8" s="155" t="s">
        <v>121</v>
      </c>
      <c r="AS8" s="155" t="s">
        <v>122</v>
      </c>
      <c r="AT8" s="155" t="s">
        <v>123</v>
      </c>
      <c r="AU8" s="155" t="s">
        <v>124</v>
      </c>
      <c r="AV8" s="155" t="s">
        <v>125</v>
      </c>
      <c r="AW8" s="155" t="s">
        <v>126</v>
      </c>
      <c r="AX8" s="155" t="s">
        <v>127</v>
      </c>
      <c r="AY8" s="155" t="s">
        <v>128</v>
      </c>
      <c r="AZ8" s="155" t="s">
        <v>129</v>
      </c>
      <c r="BA8" s="155" t="s">
        <v>130</v>
      </c>
      <c r="BB8" s="155" t="s">
        <v>131</v>
      </c>
      <c r="BC8" s="155" t="s">
        <v>132</v>
      </c>
    </row>
    <row r="9" spans="1:55" s="14" customFormat="1" ht="15" customHeight="1">
      <c r="A9" s="10"/>
      <c r="B9" s="202"/>
      <c r="C9" s="219"/>
      <c r="D9" s="202"/>
      <c r="E9" s="50" t="s">
        <v>133</v>
      </c>
      <c r="F9" s="29"/>
      <c r="G9" s="54" t="s">
        <v>134</v>
      </c>
      <c r="H9" s="54" t="s">
        <v>135</v>
      </c>
      <c r="I9" s="54" t="s">
        <v>136</v>
      </c>
      <c r="J9" s="54" t="s">
        <v>137</v>
      </c>
      <c r="K9" s="54" t="s">
        <v>138</v>
      </c>
      <c r="L9" s="55" t="s">
        <v>139</v>
      </c>
      <c r="M9" s="54" t="s">
        <v>140</v>
      </c>
      <c r="N9" s="54" t="s">
        <v>141</v>
      </c>
      <c r="O9" s="29"/>
      <c r="P9" s="54" t="s">
        <v>142</v>
      </c>
      <c r="Q9" s="54" t="s">
        <v>143</v>
      </c>
      <c r="R9" s="54" t="s">
        <v>144</v>
      </c>
      <c r="S9" s="56" t="s">
        <v>145</v>
      </c>
      <c r="T9" s="54" t="s">
        <v>146</v>
      </c>
      <c r="U9" s="54" t="s">
        <v>147</v>
      </c>
      <c r="V9" s="54" t="s">
        <v>148</v>
      </c>
      <c r="W9" s="54" t="s">
        <v>149</v>
      </c>
      <c r="X9" s="54" t="s">
        <v>150</v>
      </c>
      <c r="Y9" s="54" t="s">
        <v>151</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2"/>
      <c r="C10" s="220"/>
      <c r="D10" s="202"/>
      <c r="E10" s="16" t="s">
        <v>152</v>
      </c>
      <c r="F10" s="29"/>
      <c r="G10" s="139" t="s">
        <v>153</v>
      </c>
      <c r="H10" s="139" t="s">
        <v>153</v>
      </c>
      <c r="I10" s="139" t="s">
        <v>154</v>
      </c>
      <c r="J10" s="139" t="s">
        <v>154</v>
      </c>
      <c r="K10" s="139" t="s">
        <v>155</v>
      </c>
      <c r="L10" s="140" t="s">
        <v>155</v>
      </c>
      <c r="M10" s="139" t="s">
        <v>156</v>
      </c>
      <c r="N10" s="42" t="s">
        <v>156</v>
      </c>
      <c r="O10" s="29"/>
      <c r="P10" s="42" t="s">
        <v>157</v>
      </c>
      <c r="Q10" s="139" t="s">
        <v>158</v>
      </c>
      <c r="R10" s="139" t="s">
        <v>158</v>
      </c>
      <c r="S10" s="141" t="s">
        <v>159</v>
      </c>
      <c r="T10" s="42" t="s">
        <v>159</v>
      </c>
      <c r="U10" s="42" t="s">
        <v>160</v>
      </c>
      <c r="V10" s="42" t="s">
        <v>160</v>
      </c>
      <c r="W10" s="42" t="s">
        <v>161</v>
      </c>
      <c r="X10" s="42" t="s">
        <v>161</v>
      </c>
      <c r="Y10" s="42" t="s">
        <v>162</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5" customHeight="1">
      <c r="A11" s="10"/>
      <c r="B11" s="76" t="s">
        <v>462</v>
      </c>
      <c r="C11" s="212" t="s">
        <v>463</v>
      </c>
      <c r="D11" s="235" t="s">
        <v>464</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5" customHeight="1">
      <c r="A12" s="10"/>
      <c r="B12" s="76" t="s">
        <v>465</v>
      </c>
      <c r="C12" s="213"/>
      <c r="D12" s="236"/>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5" customHeight="1">
      <c r="B13" s="144" t="s">
        <v>226</v>
      </c>
      <c r="C13" s="214"/>
      <c r="D13" s="237"/>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5" hidden="1"/>
    <row r="19" spans="15:15" s="14" customFormat="1" ht="11.5" hidden="1"/>
    <row r="20" spans="15:15" s="14" customFormat="1" ht="11.5" hidden="1"/>
    <row r="21" spans="15:15" s="14" customFormat="1" ht="11.5" hidden="1"/>
    <row r="22" spans="15:15" s="14" customFormat="1" ht="11.5" hidden="1"/>
    <row r="23" spans="15:15" s="14" customFormat="1" ht="11.5" hidden="1"/>
    <row r="24" spans="15:15" s="14" customFormat="1" ht="11.5" hidden="1"/>
    <row r="25" spans="15:15" s="14" customFormat="1" ht="11.5" hidden="1"/>
    <row r="26" spans="15:15" s="14" customFormat="1" ht="11.5" hidden="1"/>
    <row r="27" spans="15:15" s="14" customFormat="1" ht="11.5" hidden="1"/>
    <row r="28" spans="15:15" s="14" customFormat="1" ht="11.5" hidden="1"/>
    <row r="29" spans="15:15" s="14" customFormat="1" ht="11.5" hidden="1"/>
    <row r="30" spans="15:15" s="14" customFormat="1" ht="11.5" hidden="1"/>
    <row r="31" spans="15:15" s="14" customFormat="1" ht="11.5" hidden="1"/>
    <row r="32" spans="15:15" s="14" customFormat="1" ht="11.5" hidden="1"/>
    <row r="33" s="14" customFormat="1" ht="11.5" hidden="1"/>
    <row r="34" s="14" customFormat="1" ht="11.5" hidden="1"/>
    <row r="35" s="14" customFormat="1" ht="11.5" hidden="1"/>
    <row r="36" s="14" customFormat="1" ht="11.5" hidden="1"/>
    <row r="37" s="14" customFormat="1" ht="11.5" hidden="1"/>
    <row r="38" s="14" customFormat="1" ht="11.5" hidden="1"/>
    <row r="39" s="14" customFormat="1" ht="11.5" hidden="1"/>
    <row r="40" s="14" customFormat="1" ht="11.5" hidden="1"/>
    <row r="41" s="14" customFormat="1" ht="11.5" hidden="1"/>
    <row r="42" s="14" customFormat="1" ht="11.5" hidden="1"/>
    <row r="43" s="14" customFormat="1" ht="11.5" hidden="1"/>
    <row r="44" s="14" customFormat="1" ht="11.5" hidden="1"/>
    <row r="45" s="14" customFormat="1" ht="11.5" hidden="1"/>
    <row r="46" s="14" customFormat="1" ht="11.5" hidden="1"/>
    <row r="47" s="14" customFormat="1" ht="11.5" hidden="1"/>
    <row r="48" s="14" customFormat="1" ht="11.5" hidden="1"/>
    <row r="49" s="14" customFormat="1" ht="11.5" hidden="1"/>
    <row r="50" s="14" customFormat="1" ht="11.5" hidden="1"/>
    <row r="51" s="14" customFormat="1" ht="11.5" hidden="1"/>
    <row r="52" s="14" customFormat="1" ht="11.5" hidden="1"/>
    <row r="53" s="14" customFormat="1" ht="11.5" hidden="1"/>
    <row r="54" s="14" customFormat="1" ht="11.5" hidden="1"/>
    <row r="55" s="14" customFormat="1" ht="11.5" hidden="1"/>
    <row r="56" s="14" customFormat="1" ht="11.5" hidden="1"/>
    <row r="57" s="14" customFormat="1" ht="11.5" hidden="1"/>
    <row r="58" s="14" customFormat="1" ht="11.5" hidden="1"/>
    <row r="59" s="14" customFormat="1" ht="11.5" hidden="1"/>
    <row r="60" s="14" customFormat="1" ht="11.5" hidden="1"/>
    <row r="61" s="14" customFormat="1" ht="11.5" hidden="1"/>
    <row r="62" s="14" customFormat="1" ht="11.5" hidden="1"/>
    <row r="63" s="14" customFormat="1" ht="11.5" hidden="1"/>
    <row r="64" s="14" customFormat="1" ht="11.5" hidden="1"/>
    <row r="65" s="14" customFormat="1" ht="11.5" hidden="1"/>
    <row r="66" s="14" customFormat="1" ht="11.5" hidden="1"/>
    <row r="67" s="14" customFormat="1" ht="11.5" hidden="1"/>
    <row r="68" s="14" customFormat="1" ht="11.5" hidden="1"/>
    <row r="69" s="14" customFormat="1" ht="11.5" hidden="1"/>
    <row r="70" s="14" customFormat="1" ht="11.5" hidden="1"/>
    <row r="71" s="14" customFormat="1" ht="11.5" hidden="1"/>
    <row r="72" s="14" customFormat="1" ht="11.5" hidden="1"/>
    <row r="73" s="14" customFormat="1" ht="11.5" hidden="1"/>
    <row r="74" s="14" customFormat="1" ht="11.5" hidden="1"/>
    <row r="75" s="14" customFormat="1" ht="11.5" hidden="1"/>
    <row r="76" s="14" customFormat="1" ht="11.5" hidden="1"/>
    <row r="77" s="14" customFormat="1" ht="11.5" hidden="1"/>
    <row r="78" s="14" customFormat="1" ht="11.5" hidden="1"/>
    <row r="79" s="14" customFormat="1" ht="11.5" hidden="1"/>
    <row r="80" s="14" customFormat="1" ht="11.5" hidden="1"/>
    <row r="81" s="14" customFormat="1" ht="11.5" hidden="1"/>
    <row r="82" s="14" customFormat="1" ht="11.5" hidden="1"/>
    <row r="83" s="14" customFormat="1" ht="11.5" hidden="1"/>
    <row r="84" s="14" customFormat="1" ht="11.5" hidden="1"/>
    <row r="85" s="14" customFormat="1" ht="11.5" hidden="1"/>
    <row r="86" s="14" customFormat="1" ht="11.5" hidden="1"/>
    <row r="87" s="14" customFormat="1" ht="11.5" hidden="1"/>
    <row r="88" s="14" customFormat="1" ht="11.5" hidden="1"/>
    <row r="89" s="14" customFormat="1" ht="11.5" hidden="1"/>
    <row r="90" s="14" customFormat="1" ht="11.5" hidden="1"/>
    <row r="91" s="14" customFormat="1" ht="11.5" hidden="1"/>
    <row r="92" s="14" customFormat="1" ht="11.5" hidden="1"/>
    <row r="93" s="14" customFormat="1" ht="11.5" hidden="1"/>
    <row r="94" s="14" customFormat="1" ht="11.5" hidden="1"/>
    <row r="95" s="14" customFormat="1" ht="11.5" hidden="1"/>
    <row r="96" s="14" customFormat="1" ht="11.5" hidden="1"/>
    <row r="97" s="14" customFormat="1" ht="11.5" hidden="1"/>
    <row r="98" s="14" customFormat="1" ht="11.5" hidden="1"/>
    <row r="99" s="14" customFormat="1" ht="11.5" hidden="1"/>
    <row r="100" s="14" customFormat="1" ht="11.5" hidden="1"/>
    <row r="101" s="14" customFormat="1" ht="11.5" hidden="1"/>
    <row r="102" s="14" customFormat="1" ht="11.5" hidden="1"/>
    <row r="103" s="14" customFormat="1" ht="11.5" hidden="1"/>
    <row r="104" s="14" customFormat="1" ht="11.5" hidden="1"/>
    <row r="105" s="14" customFormat="1" ht="11.5" hidden="1"/>
    <row r="106" s="14" customFormat="1" ht="11.5" hidden="1"/>
    <row r="107" s="14" customFormat="1" ht="11.5" hidden="1"/>
    <row r="108" s="14" customFormat="1" ht="11.5" hidden="1"/>
    <row r="109" s="14" customFormat="1" ht="11.5" hidden="1"/>
    <row r="110" s="14" customFormat="1" ht="11.5" hidden="1"/>
    <row r="111" s="14" customFormat="1" ht="11.5" hidden="1"/>
    <row r="112" s="14" customFormat="1" ht="11.5" hidden="1"/>
    <row r="113" s="14" customFormat="1" ht="11.5" hidden="1"/>
    <row r="114" s="14" customFormat="1" ht="11.5" hidden="1"/>
    <row r="115" s="14" customFormat="1" ht="11.5" hidden="1"/>
    <row r="116" s="14" customFormat="1" ht="11.5" hidden="1"/>
    <row r="117" s="14" customFormat="1" ht="11.5" hidden="1"/>
    <row r="118" s="14" customFormat="1" ht="11.5" hidden="1"/>
    <row r="119" s="14" customFormat="1" ht="11.5" hidden="1"/>
    <row r="120" s="14" customFormat="1" ht="11.5" hidden="1"/>
    <row r="121" s="14" customFormat="1" ht="11.5" hidden="1"/>
    <row r="122" s="14" customFormat="1" ht="11.5" hidden="1"/>
    <row r="123" s="14" customFormat="1" ht="11.5" hidden="1"/>
    <row r="124" s="14" customFormat="1" ht="11.5" hidden="1"/>
    <row r="125" s="14" customFormat="1" ht="11.5" hidden="1"/>
    <row r="126" s="14" customFormat="1" ht="11.5" hidden="1"/>
    <row r="127" s="14" customFormat="1" ht="11.5" hidden="1"/>
    <row r="128" s="14" customFormat="1" ht="11.5" hidden="1"/>
    <row r="129" s="14" customFormat="1" ht="11.5" hidden="1"/>
    <row r="130" s="14" customFormat="1" ht="11.5" hidden="1"/>
    <row r="131" s="14" customFormat="1" ht="11.5" hidden="1"/>
    <row r="132" s="14" customFormat="1" ht="11.5" hidden="1"/>
    <row r="133" s="14" customFormat="1" ht="11.5" hidden="1"/>
    <row r="134" s="14" customFormat="1" ht="11.5" hidden="1"/>
    <row r="135" s="14" customFormat="1" ht="11.5" hidden="1"/>
    <row r="136" s="14" customFormat="1" ht="11.5" hidden="1"/>
    <row r="137" s="14" customFormat="1" ht="11.5" hidden="1"/>
    <row r="138" s="14" customFormat="1" ht="11.5" hidden="1"/>
    <row r="139" s="14" customFormat="1" ht="11.5" hidden="1"/>
    <row r="140" s="14" customFormat="1" ht="11.5" hidden="1"/>
    <row r="141" s="14" customFormat="1" ht="11.5" hidden="1"/>
    <row r="142" s="14" customFormat="1" ht="11.5" hidden="1"/>
    <row r="143" s="14" customFormat="1" ht="11.5" hidden="1"/>
    <row r="144" s="14" customFormat="1" ht="11.5" hidden="1"/>
    <row r="145" s="14" customFormat="1" ht="11.5" hidden="1"/>
    <row r="146" s="14" customFormat="1" ht="11.5" hidden="1"/>
    <row r="147" s="14" customFormat="1" ht="11.5" hidden="1"/>
    <row r="148" s="14" customFormat="1" ht="11.5" hidden="1"/>
    <row r="149" s="14" customFormat="1" ht="11.5" hidden="1"/>
    <row r="150" s="14" customFormat="1" ht="11.5" hidden="1"/>
    <row r="151" s="14" customFormat="1" ht="11.5" hidden="1"/>
    <row r="152" s="14" customFormat="1" ht="11.5" hidden="1"/>
    <row r="153" s="14" customFormat="1" ht="11.5" hidden="1"/>
    <row r="154" s="14" customFormat="1" ht="11.5" hidden="1"/>
    <row r="155" s="14" customFormat="1" ht="11.5" hidden="1"/>
    <row r="156" s="14" customFormat="1" ht="11.5" hidden="1"/>
    <row r="157" s="14" customFormat="1" ht="11.5" hidden="1"/>
    <row r="158" s="14" customFormat="1" ht="11.5" hidden="1"/>
    <row r="159" s="14" customFormat="1" ht="11.5" hidden="1"/>
    <row r="160" s="14" customFormat="1" ht="11.5" hidden="1"/>
    <row r="161" s="14" customFormat="1" ht="11.5" hidden="1"/>
    <row r="162" s="14" customFormat="1" ht="11.5" hidden="1"/>
    <row r="163" s="14" customFormat="1" ht="11.5" hidden="1"/>
    <row r="164" s="14" customFormat="1" ht="11.5" hidden="1"/>
    <row r="165" s="14" customFormat="1" ht="11.5" hidden="1"/>
    <row r="166" s="14" customFormat="1" ht="11.5" hidden="1"/>
    <row r="167" s="14" customFormat="1" ht="11.5" hidden="1"/>
    <row r="168" s="14" customFormat="1" ht="11.5" hidden="1"/>
    <row r="169" s="14" customFormat="1" ht="11.5" hidden="1"/>
    <row r="170" s="14" customFormat="1" ht="11.5" hidden="1"/>
    <row r="171" s="14" customFormat="1" ht="11.5" hidden="1"/>
    <row r="172" s="14" customFormat="1" ht="11.5" hidden="1"/>
    <row r="173" s="14" customFormat="1" ht="11.5" hidden="1"/>
    <row r="174" s="14" customFormat="1" ht="11.5" hidden="1"/>
    <row r="175" s="14" customFormat="1" ht="11.5" hidden="1"/>
    <row r="176" s="14" customFormat="1" ht="11.5" hidden="1"/>
    <row r="177" s="14" customFormat="1" ht="11.5" hidden="1"/>
    <row r="178" s="14" customFormat="1" ht="11.5" hidden="1"/>
    <row r="179" s="14" customFormat="1" ht="11.5" hidden="1"/>
    <row r="180" s="14" customFormat="1" ht="11.5" hidden="1"/>
    <row r="181" s="14" customFormat="1" ht="11.5" hidden="1"/>
    <row r="182" s="14" customFormat="1" ht="11.5" hidden="1"/>
    <row r="183" s="14" customFormat="1" ht="11.5" hidden="1"/>
    <row r="184" s="14" customFormat="1" ht="11.5" hidden="1"/>
    <row r="185" s="14" customFormat="1" ht="11.5" hidden="1"/>
    <row r="186" s="14" customFormat="1" ht="11.5" hidden="1"/>
    <row r="187" s="14" customFormat="1" ht="11.5" hidden="1"/>
    <row r="188" s="14" customFormat="1" ht="11.5" hidden="1"/>
    <row r="189" s="14" customFormat="1" ht="11.5" hidden="1"/>
    <row r="190" s="14" customFormat="1" ht="11.5" hidden="1"/>
    <row r="191" s="14" customFormat="1" ht="11.5" hidden="1"/>
    <row r="192" s="14" customFormat="1" ht="11.5" hidden="1"/>
    <row r="193" s="14" customFormat="1" ht="11.5" hidden="1"/>
    <row r="194" s="14" customFormat="1" ht="11.5" hidden="1"/>
    <row r="195" s="14" customFormat="1" ht="11.5" hidden="1"/>
    <row r="196" s="14" customFormat="1" ht="11.5" hidden="1"/>
    <row r="197" s="14" customFormat="1" ht="11.5" hidden="1"/>
    <row r="198" s="14" customFormat="1" ht="11.5" hidden="1"/>
    <row r="199" s="14" customFormat="1" ht="11.5" hidden="1"/>
    <row r="200" s="14" customFormat="1" ht="11.5" hidden="1"/>
    <row r="201" s="14" customFormat="1" ht="11.5" hidden="1"/>
    <row r="202" s="14" customFormat="1" ht="11.5" hidden="1"/>
    <row r="203" s="14" customFormat="1" ht="11.5" hidden="1"/>
    <row r="204" s="14" customFormat="1" ht="11.5" hidden="1"/>
    <row r="205" s="14" customFormat="1" ht="11.5" hidden="1"/>
    <row r="206" s="14" customFormat="1" ht="11.5" hidden="1"/>
    <row r="207" s="14" customFormat="1" ht="11.5" hidden="1"/>
    <row r="208" s="14" customFormat="1" ht="11.5" hidden="1"/>
    <row r="209" s="14" customFormat="1" ht="11.5" hidden="1"/>
    <row r="210" s="14" customFormat="1" ht="11.5" hidden="1"/>
    <row r="211" s="14" customFormat="1" ht="11.5" hidden="1"/>
    <row r="212" s="14" customFormat="1" ht="11.5" hidden="1"/>
    <row r="213" s="14" customFormat="1" ht="11.5" hidden="1"/>
    <row r="214" s="14" customFormat="1" ht="11.5" hidden="1"/>
    <row r="215" s="14" customFormat="1" ht="11.5" hidden="1"/>
    <row r="216" s="14" customFormat="1" ht="11.5" hidden="1"/>
    <row r="217" s="14" customFormat="1" ht="11.5" hidden="1"/>
    <row r="218" s="14" customFormat="1" ht="11.5" hidden="1"/>
    <row r="219" s="14" customFormat="1" ht="11.5" hidden="1"/>
    <row r="220" s="14" customFormat="1" ht="11.5" hidden="1"/>
    <row r="221" s="14" customFormat="1" ht="11.5" hidden="1"/>
    <row r="222" s="14" customFormat="1" ht="11.5" hidden="1"/>
    <row r="223" s="14" customFormat="1" ht="11.5" hidden="1"/>
    <row r="224" s="14" customFormat="1" ht="11.5" hidden="1"/>
    <row r="225" spans="15:15" s="14" customFormat="1" ht="11.5" hidden="1"/>
    <row r="226" spans="15:15" s="14" customFormat="1" ht="11.5" hidden="1"/>
    <row r="227" spans="15:15" s="14" customFormat="1" ht="11.5" hidden="1"/>
    <row r="228" spans="15:15" s="14" customFormat="1" ht="11.5" hidden="1"/>
    <row r="229" spans="15:15" s="14" customFormat="1" ht="11.5" hidden="1"/>
    <row r="230" spans="15:15" s="14" customFormat="1" ht="11.5" hidden="1"/>
    <row r="231" spans="15:15" s="14" customFormat="1" ht="11.5" hidden="1"/>
    <row r="232" spans="15:15" s="14" customFormat="1" ht="11.5" hidden="1"/>
    <row r="233" spans="15:15" s="14" customFormat="1" ht="11.5" hidden="1"/>
    <row r="234" spans="15:15" s="14" customFormat="1" ht="11.5" hidden="1"/>
    <row r="235" spans="15:15" s="14" customFormat="1" ht="11.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0000000-0004-0000-0F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796875" defaultRowHeight="0" customHeight="1" zeroHeight="1"/>
  <cols>
    <col min="1" max="1" width="6.453125" style="63" customWidth="1"/>
    <col min="2" max="2" width="28.453125" style="63" customWidth="1"/>
    <col min="3" max="3" width="20.453125" style="63" customWidth="1"/>
    <col min="4" max="4" width="19.54296875" style="63" customWidth="1"/>
    <col min="5" max="5" width="22.453125" style="63" customWidth="1"/>
    <col min="6" max="6" width="28.54296875" style="63" customWidth="1"/>
    <col min="7" max="7" width="2.81640625" style="63" customWidth="1"/>
    <col min="8" max="15" width="17.54296875" style="63" hidden="1" customWidth="1"/>
    <col min="16" max="16" width="2.81640625" style="63" hidden="1" customWidth="1"/>
    <col min="17" max="22" width="17.54296875" style="63" hidden="1" customWidth="1"/>
    <col min="23" max="56" width="17.54296875" style="63" customWidth="1"/>
    <col min="57" max="16384" width="9.1796875" style="63"/>
  </cols>
  <sheetData>
    <row r="1" spans="1:56" s="60" customFormat="1" ht="12.65" customHeight="1"/>
    <row r="2" spans="1:56" s="60" customFormat="1" ht="18.649999999999999" customHeight="1">
      <c r="B2" s="27" t="s">
        <v>179</v>
      </c>
      <c r="C2" s="27"/>
      <c r="D2" s="27"/>
      <c r="E2" s="27"/>
      <c r="F2" s="27"/>
    </row>
    <row r="3" spans="1:56" s="60" customFormat="1" ht="23.25" customHeight="1">
      <c r="B3" s="176" t="s">
        <v>466</v>
      </c>
      <c r="C3" s="176"/>
      <c r="D3" s="176"/>
      <c r="E3" s="176"/>
      <c r="F3" s="176"/>
      <c r="G3" s="176"/>
      <c r="H3" s="176"/>
      <c r="I3" s="176"/>
      <c r="J3" s="61"/>
      <c r="K3" s="61"/>
      <c r="L3" s="61"/>
      <c r="M3" s="61"/>
      <c r="N3" s="61"/>
      <c r="O3" s="61"/>
      <c r="P3" s="61"/>
      <c r="Q3" s="61"/>
      <c r="R3" s="61"/>
    </row>
    <row r="4" spans="1:56" s="60" customFormat="1" ht="12.65" customHeight="1"/>
    <row r="5" spans="1:56" s="62" customFormat="1" ht="13.5">
      <c r="H5" s="10"/>
      <c r="Q5" s="10"/>
    </row>
    <row r="6" spans="1:56" s="62" customFormat="1" ht="13.5"/>
    <row r="7" spans="1:56" s="14" customFormat="1" ht="11.5">
      <c r="A7" s="10"/>
      <c r="B7" s="202" t="s">
        <v>28</v>
      </c>
      <c r="C7" s="218" t="s">
        <v>256</v>
      </c>
      <c r="D7" s="202" t="s">
        <v>79</v>
      </c>
      <c r="E7" s="193" t="s">
        <v>467</v>
      </c>
      <c r="F7" s="195"/>
      <c r="G7" s="29"/>
      <c r="H7" s="168" t="s">
        <v>80</v>
      </c>
      <c r="I7" s="169"/>
      <c r="J7" s="169"/>
      <c r="K7" s="169"/>
      <c r="L7" s="169"/>
      <c r="M7" s="169"/>
      <c r="N7" s="169"/>
      <c r="O7" s="170"/>
      <c r="P7" s="29"/>
      <c r="Q7" s="168" t="s">
        <v>81</v>
      </c>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1"/>
    </row>
    <row r="8" spans="1:56" s="14" customFormat="1" ht="11.25" customHeight="1">
      <c r="A8" s="10"/>
      <c r="B8" s="202"/>
      <c r="C8" s="219"/>
      <c r="D8" s="202"/>
      <c r="E8" s="193"/>
      <c r="F8" s="196"/>
      <c r="G8" s="29"/>
      <c r="H8" s="179" t="s">
        <v>187</v>
      </c>
      <c r="I8" s="180"/>
      <c r="J8" s="180"/>
      <c r="K8" s="180"/>
      <c r="L8" s="180"/>
      <c r="M8" s="180"/>
      <c r="N8" s="180"/>
      <c r="O8" s="192"/>
      <c r="P8" s="29"/>
      <c r="Q8" s="179" t="s">
        <v>83</v>
      </c>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92"/>
    </row>
    <row r="9" spans="1:56" s="14" customFormat="1" ht="25.5" customHeight="1">
      <c r="A9" s="10"/>
      <c r="B9" s="202"/>
      <c r="C9" s="219"/>
      <c r="D9" s="202"/>
      <c r="E9" s="193"/>
      <c r="F9" s="50" t="s">
        <v>84</v>
      </c>
      <c r="G9" s="29"/>
      <c r="H9" s="51" t="s">
        <v>188</v>
      </c>
      <c r="I9" s="51" t="s">
        <v>86</v>
      </c>
      <c r="J9" s="51" t="s">
        <v>189</v>
      </c>
      <c r="K9" s="51" t="s">
        <v>190</v>
      </c>
      <c r="L9" s="51" t="s">
        <v>89</v>
      </c>
      <c r="M9" s="52" t="s">
        <v>90</v>
      </c>
      <c r="N9" s="51" t="s">
        <v>91</v>
      </c>
      <c r="O9" s="51" t="s">
        <v>92</v>
      </c>
      <c r="P9" s="29"/>
      <c r="Q9" s="42" t="s">
        <v>93</v>
      </c>
      <c r="R9" s="42" t="s">
        <v>94</v>
      </c>
      <c r="S9" s="42" t="s">
        <v>95</v>
      </c>
      <c r="T9" s="53" t="s">
        <v>96</v>
      </c>
      <c r="U9" s="42" t="s">
        <v>97</v>
      </c>
      <c r="V9" s="42" t="s">
        <v>98</v>
      </c>
      <c r="W9" s="42" t="s">
        <v>99</v>
      </c>
      <c r="X9" s="42" t="s">
        <v>100</v>
      </c>
      <c r="Y9" s="42" t="s">
        <v>101</v>
      </c>
      <c r="Z9" s="42" t="s">
        <v>102</v>
      </c>
      <c r="AA9" s="155" t="s">
        <v>103</v>
      </c>
      <c r="AB9" s="155" t="s">
        <v>104</v>
      </c>
      <c r="AC9" s="155" t="s">
        <v>105</v>
      </c>
      <c r="AD9" s="155" t="s">
        <v>106</v>
      </c>
      <c r="AE9" s="155" t="s">
        <v>107</v>
      </c>
      <c r="AF9" s="155" t="s">
        <v>108</v>
      </c>
      <c r="AG9" s="155" t="s">
        <v>109</v>
      </c>
      <c r="AH9" s="155" t="s">
        <v>110</v>
      </c>
      <c r="AI9" s="155" t="s">
        <v>111</v>
      </c>
      <c r="AJ9" s="155" t="s">
        <v>112</v>
      </c>
      <c r="AK9" s="155" t="s">
        <v>113</v>
      </c>
      <c r="AL9" s="155" t="s">
        <v>114</v>
      </c>
      <c r="AM9" s="155" t="s">
        <v>115</v>
      </c>
      <c r="AN9" s="155" t="s">
        <v>116</v>
      </c>
      <c r="AO9" s="155" t="s">
        <v>117</v>
      </c>
      <c r="AP9" s="155" t="s">
        <v>118</v>
      </c>
      <c r="AQ9" s="155" t="s">
        <v>119</v>
      </c>
      <c r="AR9" s="155" t="s">
        <v>120</v>
      </c>
      <c r="AS9" s="155" t="s">
        <v>121</v>
      </c>
      <c r="AT9" s="155" t="s">
        <v>122</v>
      </c>
      <c r="AU9" s="155" t="s">
        <v>123</v>
      </c>
      <c r="AV9" s="155" t="s">
        <v>124</v>
      </c>
      <c r="AW9" s="155" t="s">
        <v>125</v>
      </c>
      <c r="AX9" s="155" t="s">
        <v>126</v>
      </c>
      <c r="AY9" s="155" t="s">
        <v>127</v>
      </c>
      <c r="AZ9" s="155" t="s">
        <v>128</v>
      </c>
      <c r="BA9" s="155" t="s">
        <v>129</v>
      </c>
      <c r="BB9" s="155" t="s">
        <v>130</v>
      </c>
      <c r="BC9" s="155" t="s">
        <v>131</v>
      </c>
      <c r="BD9" s="155" t="s">
        <v>132</v>
      </c>
    </row>
    <row r="10" spans="1:56" s="14" customFormat="1" ht="15" customHeight="1">
      <c r="A10" s="10"/>
      <c r="B10" s="202"/>
      <c r="C10" s="219"/>
      <c r="D10" s="202"/>
      <c r="E10" s="193"/>
      <c r="F10" s="50" t="s">
        <v>133</v>
      </c>
      <c r="G10" s="29"/>
      <c r="H10" s="54" t="s">
        <v>134</v>
      </c>
      <c r="I10" s="54" t="s">
        <v>135</v>
      </c>
      <c r="J10" s="54" t="s">
        <v>136</v>
      </c>
      <c r="K10" s="54" t="s">
        <v>137</v>
      </c>
      <c r="L10" s="54" t="s">
        <v>138</v>
      </c>
      <c r="M10" s="55" t="s">
        <v>139</v>
      </c>
      <c r="N10" s="54" t="s">
        <v>140</v>
      </c>
      <c r="O10" s="54" t="s">
        <v>141</v>
      </c>
      <c r="P10" s="29"/>
      <c r="Q10" s="54" t="s">
        <v>142</v>
      </c>
      <c r="R10" s="54" t="s">
        <v>143</v>
      </c>
      <c r="S10" s="54" t="s">
        <v>144</v>
      </c>
      <c r="T10" s="56" t="s">
        <v>145</v>
      </c>
      <c r="U10" s="54" t="s">
        <v>146</v>
      </c>
      <c r="V10" s="54" t="s">
        <v>147</v>
      </c>
      <c r="W10" s="54" t="s">
        <v>148</v>
      </c>
      <c r="X10" s="54" t="s">
        <v>149</v>
      </c>
      <c r="Y10" s="54" t="s">
        <v>150</v>
      </c>
      <c r="Z10" s="54" t="s">
        <v>151</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20"/>
      <c r="D11" s="202"/>
      <c r="E11" s="193"/>
      <c r="F11" s="16" t="s">
        <v>152</v>
      </c>
      <c r="G11" s="29"/>
      <c r="H11" s="42" t="s">
        <v>153</v>
      </c>
      <c r="I11" s="42" t="s">
        <v>153</v>
      </c>
      <c r="J11" s="42" t="s">
        <v>154</v>
      </c>
      <c r="K11" s="42" t="s">
        <v>154</v>
      </c>
      <c r="L11" s="42" t="s">
        <v>155</v>
      </c>
      <c r="M11" s="57" t="s">
        <v>155</v>
      </c>
      <c r="N11" s="42" t="s">
        <v>156</v>
      </c>
      <c r="O11" s="42" t="s">
        <v>156</v>
      </c>
      <c r="P11" s="29"/>
      <c r="Q11" s="42" t="s">
        <v>157</v>
      </c>
      <c r="R11" s="42" t="s">
        <v>158</v>
      </c>
      <c r="S11" s="42" t="s">
        <v>158</v>
      </c>
      <c r="T11" s="53" t="s">
        <v>159</v>
      </c>
      <c r="U11" s="42" t="s">
        <v>159</v>
      </c>
      <c r="V11" s="42" t="s">
        <v>160</v>
      </c>
      <c r="W11" s="42" t="s">
        <v>160</v>
      </c>
      <c r="X11" s="42" t="s">
        <v>161</v>
      </c>
      <c r="Y11" s="42" t="s">
        <v>161</v>
      </c>
      <c r="Z11" s="42" t="s">
        <v>162</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5" customHeight="1">
      <c r="A12" s="10"/>
      <c r="B12" s="201" t="s">
        <v>468</v>
      </c>
      <c r="C12" s="238" t="s">
        <v>453</v>
      </c>
      <c r="D12" s="211" t="s">
        <v>469</v>
      </c>
      <c r="E12" s="72" t="s">
        <v>192</v>
      </c>
      <c r="F12" s="186"/>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5">
      <c r="A13" s="10"/>
      <c r="B13" s="201"/>
      <c r="C13" s="239"/>
      <c r="D13" s="211"/>
      <c r="E13" s="72" t="s">
        <v>193</v>
      </c>
      <c r="F13" s="186"/>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5">
      <c r="A14" s="10"/>
      <c r="B14" s="201"/>
      <c r="C14" s="239"/>
      <c r="D14" s="211"/>
      <c r="E14" s="72" t="s">
        <v>194</v>
      </c>
      <c r="F14" s="186"/>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5">
      <c r="A15" s="10"/>
      <c r="B15" s="201"/>
      <c r="C15" s="239"/>
      <c r="D15" s="211"/>
      <c r="E15" s="72" t="s">
        <v>195</v>
      </c>
      <c r="F15" s="186"/>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5">
      <c r="A16" s="10"/>
      <c r="B16" s="201"/>
      <c r="C16" s="239"/>
      <c r="D16" s="211"/>
      <c r="E16" s="72" t="s">
        <v>196</v>
      </c>
      <c r="F16" s="186"/>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5">
      <c r="A17" s="10"/>
      <c r="B17" s="201"/>
      <c r="C17" s="239"/>
      <c r="D17" s="211"/>
      <c r="E17" s="72" t="s">
        <v>197</v>
      </c>
      <c r="F17" s="186"/>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c r="AB17" s="153"/>
      <c r="AC17" s="153"/>
      <c r="AD17" s="153"/>
      <c r="AE17" s="153"/>
      <c r="AF17" s="153"/>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5">
      <c r="A18" s="10"/>
      <c r="B18" s="201"/>
      <c r="C18" s="239"/>
      <c r="D18" s="211"/>
      <c r="E18" s="72" t="s">
        <v>198</v>
      </c>
      <c r="F18" s="186"/>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c r="AB18" s="153"/>
      <c r="AC18" s="153"/>
      <c r="AD18" s="153"/>
      <c r="AE18" s="153"/>
      <c r="AF18" s="153"/>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5">
      <c r="A19" s="10"/>
      <c r="B19" s="201"/>
      <c r="C19" s="239"/>
      <c r="D19" s="211"/>
      <c r="E19" s="72" t="s">
        <v>199</v>
      </c>
      <c r="F19" s="186"/>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5">
      <c r="A20" s="10"/>
      <c r="B20" s="201"/>
      <c r="C20" s="239"/>
      <c r="D20" s="211"/>
      <c r="E20" s="72" t="s">
        <v>200</v>
      </c>
      <c r="F20" s="186"/>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c r="AB20" s="153"/>
      <c r="AC20" s="153"/>
      <c r="AD20" s="153"/>
      <c r="AE20" s="153"/>
      <c r="AF20" s="153"/>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5">
      <c r="A21" s="10"/>
      <c r="B21" s="201"/>
      <c r="C21" s="239"/>
      <c r="D21" s="211"/>
      <c r="E21" s="72" t="s">
        <v>201</v>
      </c>
      <c r="F21" s="186"/>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5">
      <c r="A22" s="10"/>
      <c r="B22" s="201"/>
      <c r="C22" s="239"/>
      <c r="D22" s="211"/>
      <c r="E22" s="72" t="s">
        <v>202</v>
      </c>
      <c r="F22" s="186"/>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c r="AB22" s="153"/>
      <c r="AC22" s="153"/>
      <c r="AD22" s="153"/>
      <c r="AE22" s="153"/>
      <c r="AF22" s="153"/>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5">
      <c r="A23" s="10"/>
      <c r="B23" s="201"/>
      <c r="C23" s="239"/>
      <c r="D23" s="211"/>
      <c r="E23" s="72" t="s">
        <v>203</v>
      </c>
      <c r="F23" s="186"/>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5">
      <c r="A24" s="10"/>
      <c r="B24" s="201"/>
      <c r="C24" s="239"/>
      <c r="D24" s="211"/>
      <c r="E24" s="72" t="s">
        <v>204</v>
      </c>
      <c r="F24" s="186"/>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c r="AB24" s="153"/>
      <c r="AC24" s="153"/>
      <c r="AD24" s="153"/>
      <c r="AE24" s="153"/>
      <c r="AF24" s="153"/>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5" customHeight="1">
      <c r="A25" s="10"/>
      <c r="B25" s="201" t="s">
        <v>470</v>
      </c>
      <c r="C25" s="239"/>
      <c r="D25" s="211" t="s">
        <v>471</v>
      </c>
      <c r="E25" s="72" t="s">
        <v>192</v>
      </c>
      <c r="F25" s="186"/>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c r="AB25" s="153"/>
      <c r="AC25" s="153"/>
      <c r="AD25" s="153"/>
      <c r="AE25" s="153"/>
      <c r="AF25" s="153"/>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5">
      <c r="A26" s="10"/>
      <c r="B26" s="201"/>
      <c r="C26" s="239"/>
      <c r="D26" s="211"/>
      <c r="E26" s="72" t="s">
        <v>193</v>
      </c>
      <c r="F26" s="186"/>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5">
      <c r="A27" s="10"/>
      <c r="B27" s="201"/>
      <c r="C27" s="239"/>
      <c r="D27" s="211"/>
      <c r="E27" s="72" t="s">
        <v>194</v>
      </c>
      <c r="F27" s="186"/>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5">
      <c r="A28" s="10"/>
      <c r="B28" s="201"/>
      <c r="C28" s="239"/>
      <c r="D28" s="211"/>
      <c r="E28" s="72" t="s">
        <v>195</v>
      </c>
      <c r="F28" s="186"/>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c r="AB28" s="153"/>
      <c r="AC28" s="153"/>
      <c r="AD28" s="153"/>
      <c r="AE28" s="153"/>
      <c r="AF28" s="153"/>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5">
      <c r="A29" s="10"/>
      <c r="B29" s="201"/>
      <c r="C29" s="239"/>
      <c r="D29" s="211"/>
      <c r="E29" s="72" t="s">
        <v>196</v>
      </c>
      <c r="F29" s="186"/>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c r="AB29" s="153"/>
      <c r="AC29" s="153"/>
      <c r="AD29" s="153"/>
      <c r="AE29" s="153"/>
      <c r="AF29" s="153"/>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5">
      <c r="A30" s="10"/>
      <c r="B30" s="201"/>
      <c r="C30" s="239"/>
      <c r="D30" s="211"/>
      <c r="E30" s="72" t="s">
        <v>197</v>
      </c>
      <c r="F30" s="186"/>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5">
      <c r="A31" s="10"/>
      <c r="B31" s="201"/>
      <c r="C31" s="239"/>
      <c r="D31" s="211"/>
      <c r="E31" s="72" t="s">
        <v>198</v>
      </c>
      <c r="F31" s="186"/>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c r="AB31" s="153"/>
      <c r="AC31" s="153"/>
      <c r="AD31" s="153"/>
      <c r="AE31" s="153"/>
      <c r="AF31" s="153"/>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5">
      <c r="A32" s="10"/>
      <c r="B32" s="201"/>
      <c r="C32" s="239"/>
      <c r="D32" s="211"/>
      <c r="E32" s="72" t="s">
        <v>199</v>
      </c>
      <c r="F32" s="186"/>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5">
      <c r="A33" s="10"/>
      <c r="B33" s="201"/>
      <c r="C33" s="239"/>
      <c r="D33" s="211"/>
      <c r="E33" s="72" t="s">
        <v>200</v>
      </c>
      <c r="F33" s="186"/>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5">
      <c r="A34" s="10"/>
      <c r="B34" s="201"/>
      <c r="C34" s="239"/>
      <c r="D34" s="211"/>
      <c r="E34" s="72" t="s">
        <v>201</v>
      </c>
      <c r="F34" s="186"/>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5">
      <c r="A35" s="10"/>
      <c r="B35" s="201"/>
      <c r="C35" s="239"/>
      <c r="D35" s="211"/>
      <c r="E35" s="72" t="s">
        <v>202</v>
      </c>
      <c r="F35" s="186"/>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c r="AB35" s="153"/>
      <c r="AC35" s="153"/>
      <c r="AD35" s="153"/>
      <c r="AE35" s="153"/>
      <c r="AF35" s="153"/>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5">
      <c r="A36" s="10"/>
      <c r="B36" s="201"/>
      <c r="C36" s="239"/>
      <c r="D36" s="211"/>
      <c r="E36" s="72" t="s">
        <v>203</v>
      </c>
      <c r="F36" s="186"/>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5">
      <c r="A37" s="10"/>
      <c r="B37" s="201"/>
      <c r="C37" s="239"/>
      <c r="D37" s="211"/>
      <c r="E37" s="72" t="s">
        <v>204</v>
      </c>
      <c r="F37" s="186"/>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c r="AB37" s="153"/>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5" customHeight="1">
      <c r="A38" s="10"/>
      <c r="B38" s="201" t="s">
        <v>472</v>
      </c>
      <c r="C38" s="239"/>
      <c r="D38" s="211" t="s">
        <v>473</v>
      </c>
      <c r="E38" s="72" t="s">
        <v>192</v>
      </c>
      <c r="F38" s="186"/>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c r="AB38" s="153"/>
      <c r="AC38" s="153"/>
      <c r="AD38" s="153"/>
      <c r="AE38" s="153"/>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5">
      <c r="A39" s="10"/>
      <c r="B39" s="201"/>
      <c r="C39" s="239"/>
      <c r="D39" s="211"/>
      <c r="E39" s="72" t="s">
        <v>193</v>
      </c>
      <c r="F39" s="186"/>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c r="AB39" s="153"/>
      <c r="AC39" s="153"/>
      <c r="AD39" s="153"/>
      <c r="AE39" s="153"/>
      <c r="AF39" s="153"/>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5">
      <c r="A40" s="10"/>
      <c r="B40" s="201"/>
      <c r="C40" s="239"/>
      <c r="D40" s="211"/>
      <c r="E40" s="72" t="s">
        <v>194</v>
      </c>
      <c r="F40" s="186"/>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5">
      <c r="A41" s="10"/>
      <c r="B41" s="201"/>
      <c r="C41" s="239"/>
      <c r="D41" s="211"/>
      <c r="E41" s="72" t="s">
        <v>195</v>
      </c>
      <c r="F41" s="186"/>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5">
      <c r="A42" s="10"/>
      <c r="B42" s="201"/>
      <c r="C42" s="239"/>
      <c r="D42" s="211"/>
      <c r="E42" s="72" t="s">
        <v>196</v>
      </c>
      <c r="F42" s="186"/>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c r="AB42" s="153"/>
      <c r="AC42" s="153"/>
      <c r="AD42" s="153"/>
      <c r="AE42" s="153"/>
      <c r="AF42" s="153"/>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5">
      <c r="A43" s="10"/>
      <c r="B43" s="201"/>
      <c r="C43" s="239"/>
      <c r="D43" s="211"/>
      <c r="E43" s="72" t="s">
        <v>197</v>
      </c>
      <c r="F43" s="186"/>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5">
      <c r="A44" s="10"/>
      <c r="B44" s="201"/>
      <c r="C44" s="239"/>
      <c r="D44" s="211"/>
      <c r="E44" s="72" t="s">
        <v>198</v>
      </c>
      <c r="F44" s="186"/>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c r="AB44" s="153"/>
      <c r="AC44" s="153"/>
      <c r="AD44" s="153"/>
      <c r="AE44" s="153"/>
      <c r="AF44" s="153"/>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5">
      <c r="A45" s="10"/>
      <c r="B45" s="201"/>
      <c r="C45" s="239"/>
      <c r="D45" s="211"/>
      <c r="E45" s="72" t="s">
        <v>199</v>
      </c>
      <c r="F45" s="186"/>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5">
      <c r="A46" s="10"/>
      <c r="B46" s="201"/>
      <c r="C46" s="239"/>
      <c r="D46" s="211"/>
      <c r="E46" s="72" t="s">
        <v>200</v>
      </c>
      <c r="F46" s="186"/>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c r="AB46" s="153"/>
      <c r="AC46" s="153"/>
      <c r="AD46" s="153"/>
      <c r="AE46" s="153"/>
      <c r="AF46" s="153"/>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5">
      <c r="A47" s="10"/>
      <c r="B47" s="201"/>
      <c r="C47" s="239"/>
      <c r="D47" s="211"/>
      <c r="E47" s="72" t="s">
        <v>201</v>
      </c>
      <c r="F47" s="186"/>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c r="AB47" s="153"/>
      <c r="AC47" s="153"/>
      <c r="AD47" s="153"/>
      <c r="AE47" s="153"/>
      <c r="AF47" s="153"/>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5">
      <c r="A48" s="10"/>
      <c r="B48" s="201"/>
      <c r="C48" s="239"/>
      <c r="D48" s="211"/>
      <c r="E48" s="72" t="s">
        <v>202</v>
      </c>
      <c r="F48" s="186"/>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5">
      <c r="A49" s="10"/>
      <c r="B49" s="201"/>
      <c r="C49" s="239"/>
      <c r="D49" s="211"/>
      <c r="E49" s="72" t="s">
        <v>203</v>
      </c>
      <c r="F49" s="186"/>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c r="AB49" s="153"/>
      <c r="AC49" s="153"/>
      <c r="AD49" s="153"/>
      <c r="AE49" s="153"/>
      <c r="AF49" s="153"/>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5">
      <c r="A50" s="10"/>
      <c r="B50" s="201"/>
      <c r="C50" s="239"/>
      <c r="D50" s="211"/>
      <c r="E50" s="72" t="s">
        <v>204</v>
      </c>
      <c r="F50" s="186"/>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c r="AB50" s="153"/>
      <c r="AC50" s="153"/>
      <c r="AD50" s="153"/>
      <c r="AE50" s="153"/>
      <c r="AF50" s="153"/>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5">
      <c r="B51" s="201" t="s">
        <v>474</v>
      </c>
      <c r="C51" s="239"/>
      <c r="D51" s="201" t="s">
        <v>473</v>
      </c>
      <c r="E51" s="72" t="s">
        <v>192</v>
      </c>
      <c r="F51" s="186"/>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c r="AB51" s="153"/>
      <c r="AC51" s="153"/>
      <c r="AD51" s="153"/>
      <c r="AE51" s="153"/>
      <c r="AF51" s="153"/>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3.5">
      <c r="B52" s="201"/>
      <c r="C52" s="239"/>
      <c r="D52" s="201"/>
      <c r="E52" s="72" t="s">
        <v>193</v>
      </c>
      <c r="F52" s="186"/>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c r="AB52" s="153"/>
      <c r="AC52" s="153"/>
      <c r="AD52" s="153"/>
      <c r="AE52" s="153"/>
      <c r="AF52" s="153"/>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3.5">
      <c r="B53" s="201"/>
      <c r="C53" s="239"/>
      <c r="D53" s="201"/>
      <c r="E53" s="72" t="s">
        <v>194</v>
      </c>
      <c r="F53" s="186"/>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c r="AB53" s="153"/>
      <c r="AC53" s="153"/>
      <c r="AD53" s="153"/>
      <c r="AE53" s="153"/>
      <c r="AF53" s="153"/>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3.5">
      <c r="B54" s="201"/>
      <c r="C54" s="239"/>
      <c r="D54" s="201"/>
      <c r="E54" s="72" t="s">
        <v>195</v>
      </c>
      <c r="F54" s="186"/>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c r="AB54" s="153"/>
      <c r="AC54" s="153"/>
      <c r="AD54" s="153"/>
      <c r="AE54" s="153"/>
      <c r="AF54" s="153"/>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3.5">
      <c r="B55" s="201"/>
      <c r="C55" s="239"/>
      <c r="D55" s="201"/>
      <c r="E55" s="72" t="s">
        <v>196</v>
      </c>
      <c r="F55" s="186"/>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c r="AB55" s="153"/>
      <c r="AC55" s="153"/>
      <c r="AD55" s="153"/>
      <c r="AE55" s="153"/>
      <c r="AF55" s="153"/>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3.5">
      <c r="B56" s="201"/>
      <c r="C56" s="239"/>
      <c r="D56" s="201"/>
      <c r="E56" s="72" t="s">
        <v>197</v>
      </c>
      <c r="F56" s="186"/>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c r="AB56" s="153"/>
      <c r="AC56" s="153"/>
      <c r="AD56" s="153"/>
      <c r="AE56" s="153"/>
      <c r="AF56" s="153"/>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3.5">
      <c r="B57" s="201"/>
      <c r="C57" s="239"/>
      <c r="D57" s="201"/>
      <c r="E57" s="72" t="s">
        <v>198</v>
      </c>
      <c r="F57" s="186"/>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c r="AB57" s="153"/>
      <c r="AC57" s="153"/>
      <c r="AD57" s="153"/>
      <c r="AE57" s="153"/>
      <c r="AF57" s="153"/>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3.5">
      <c r="B58" s="201"/>
      <c r="C58" s="239"/>
      <c r="D58" s="201"/>
      <c r="E58" s="72" t="s">
        <v>199</v>
      </c>
      <c r="F58" s="186"/>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3.5">
      <c r="B59" s="201"/>
      <c r="C59" s="239"/>
      <c r="D59" s="201"/>
      <c r="E59" s="72" t="s">
        <v>200</v>
      </c>
      <c r="F59" s="186"/>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3.5">
      <c r="B60" s="201"/>
      <c r="C60" s="239"/>
      <c r="D60" s="201"/>
      <c r="E60" s="72" t="s">
        <v>201</v>
      </c>
      <c r="F60" s="186"/>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c r="AB60" s="153"/>
      <c r="AC60" s="153"/>
      <c r="AD60" s="153"/>
      <c r="AE60" s="153"/>
      <c r="AF60" s="153"/>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3.5">
      <c r="B61" s="201"/>
      <c r="C61" s="239"/>
      <c r="D61" s="201"/>
      <c r="E61" s="72" t="s">
        <v>202</v>
      </c>
      <c r="F61" s="186"/>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c r="AB61" s="153"/>
      <c r="AC61" s="153"/>
      <c r="AD61" s="153"/>
      <c r="AE61" s="153"/>
      <c r="AF61" s="153"/>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3.5">
      <c r="B62" s="201"/>
      <c r="C62" s="239"/>
      <c r="D62" s="201"/>
      <c r="E62" s="72" t="s">
        <v>203</v>
      </c>
      <c r="F62" s="186"/>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c r="AB62" s="153"/>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3.5">
      <c r="B63" s="201"/>
      <c r="C63" s="240"/>
      <c r="D63" s="201"/>
      <c r="E63" s="72" t="s">
        <v>204</v>
      </c>
      <c r="F63" s="186"/>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c r="AB63" s="153"/>
      <c r="AC63" s="153"/>
      <c r="AD63" s="153"/>
      <c r="AE63" s="153"/>
      <c r="AF63" s="153"/>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 ref="Q7:BD7"/>
    <mergeCell ref="Q8:BD8"/>
    <mergeCell ref="F38:F50"/>
    <mergeCell ref="H8:O8"/>
    <mergeCell ref="B12:B24"/>
    <mergeCell ref="D12:D24"/>
    <mergeCell ref="F12:F24"/>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tabSelected="1" zoomScale="92" zoomScaleNormal="92" workbookViewId="0"/>
  </sheetViews>
  <sheetFormatPr defaultColWidth="0" defaultRowHeight="14.5" zeroHeight="1"/>
  <cols>
    <col min="1" max="1" width="4.54296875" customWidth="1"/>
    <col min="2" max="2" width="28.54296875" customWidth="1"/>
    <col min="3" max="3" width="22.453125" customWidth="1"/>
    <col min="4" max="4" width="90.81640625" customWidth="1"/>
    <col min="5" max="14" width="9" customWidth="1"/>
    <col min="15" max="16384" width="9" hidden="1"/>
  </cols>
  <sheetData>
    <row r="1" spans="1:14"/>
    <row r="2" spans="1:14" s="11" customFormat="1" ht="13.5">
      <c r="B2" s="11" t="s">
        <v>28</v>
      </c>
    </row>
    <row r="3" spans="1:14">
      <c r="A3" s="14"/>
      <c r="B3" s="14"/>
      <c r="C3" s="14"/>
      <c r="D3" s="14"/>
      <c r="E3" s="14"/>
      <c r="F3" s="14"/>
      <c r="G3" s="14"/>
      <c r="H3" s="14"/>
      <c r="I3" s="14"/>
    </row>
    <row r="4" spans="1:14">
      <c r="A4" s="14"/>
      <c r="B4" t="s">
        <v>29</v>
      </c>
      <c r="C4" s="14"/>
      <c r="D4" s="14"/>
      <c r="E4" s="14"/>
      <c r="F4" s="14"/>
      <c r="G4" s="14"/>
      <c r="H4" s="14"/>
      <c r="I4" s="14"/>
    </row>
    <row r="5" spans="1:14">
      <c r="A5" s="14"/>
      <c r="C5" s="14"/>
      <c r="D5" s="14"/>
      <c r="E5" s="14"/>
      <c r="F5" s="14"/>
      <c r="G5" s="14"/>
      <c r="H5" s="14"/>
      <c r="I5" s="14"/>
    </row>
    <row r="6" spans="1:14">
      <c r="A6" s="14"/>
      <c r="B6" t="s">
        <v>30</v>
      </c>
      <c r="C6" s="14"/>
      <c r="D6" s="14"/>
      <c r="E6" s="14"/>
      <c r="F6" s="14"/>
      <c r="G6" s="14"/>
      <c r="H6" s="14"/>
      <c r="I6" s="14"/>
    </row>
    <row r="7" spans="1:14">
      <c r="A7" s="14"/>
      <c r="C7" s="14"/>
      <c r="D7" s="14"/>
      <c r="E7" s="14"/>
      <c r="F7" s="14"/>
      <c r="G7" s="14"/>
      <c r="H7" s="14"/>
      <c r="I7" s="14"/>
    </row>
    <row r="8" spans="1:14">
      <c r="A8" s="14"/>
      <c r="B8" t="s">
        <v>31</v>
      </c>
      <c r="C8" s="14"/>
      <c r="D8" s="14"/>
      <c r="E8" s="14"/>
      <c r="F8" s="14"/>
      <c r="G8" s="14"/>
      <c r="H8" s="14"/>
      <c r="I8" s="14"/>
    </row>
    <row r="9" spans="1:14">
      <c r="A9" s="14"/>
      <c r="C9" s="14"/>
      <c r="D9" s="14"/>
      <c r="E9" s="14"/>
      <c r="F9" s="14"/>
      <c r="G9" s="14"/>
      <c r="H9" s="14"/>
      <c r="I9" s="14"/>
    </row>
    <row r="10" spans="1:14">
      <c r="A10" s="14"/>
      <c r="B10" t="s">
        <v>32</v>
      </c>
      <c r="C10" s="14"/>
      <c r="D10" s="14"/>
      <c r="E10" s="14"/>
      <c r="F10" s="14"/>
      <c r="G10" s="14"/>
      <c r="H10" s="14"/>
      <c r="I10" s="14"/>
    </row>
    <row r="11" spans="1:14">
      <c r="A11" s="14"/>
      <c r="C11" s="14"/>
      <c r="D11" s="14"/>
      <c r="E11" s="14"/>
      <c r="F11" s="14"/>
      <c r="G11" s="14"/>
      <c r="H11" s="14"/>
      <c r="I11" s="14"/>
    </row>
    <row r="12" spans="1:14">
      <c r="A12" s="14"/>
      <c r="B12" s="24"/>
      <c r="C12" s="23" t="s">
        <v>33</v>
      </c>
      <c r="D12" s="25"/>
      <c r="E12" s="26"/>
      <c r="F12" s="23" t="s">
        <v>34</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35</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36</v>
      </c>
      <c r="C50" s="11"/>
      <c r="D50" s="11"/>
      <c r="E50" s="11"/>
      <c r="F50" s="11"/>
      <c r="G50" s="11"/>
      <c r="H50" s="11"/>
      <c r="I50" s="11"/>
      <c r="J50" s="11"/>
      <c r="K50" s="11"/>
      <c r="L50" s="11"/>
      <c r="M50" s="11"/>
      <c r="N50" s="11"/>
    </row>
    <row r="51" spans="1:14"/>
    <row r="52" spans="1:14">
      <c r="B52" s="19" t="s">
        <v>37</v>
      </c>
      <c r="C52" s="19" t="s">
        <v>38</v>
      </c>
      <c r="D52" s="19" t="s">
        <v>28</v>
      </c>
    </row>
    <row r="53" spans="1:14">
      <c r="B53" s="20" t="s">
        <v>39</v>
      </c>
      <c r="C53" s="20" t="s">
        <v>40</v>
      </c>
      <c r="D53" s="20" t="s">
        <v>41</v>
      </c>
    </row>
    <row r="54" spans="1:14">
      <c r="B54" s="20" t="s">
        <v>42</v>
      </c>
      <c r="C54" s="20" t="s">
        <v>40</v>
      </c>
      <c r="D54" s="20" t="s">
        <v>43</v>
      </c>
    </row>
    <row r="55" spans="1:14">
      <c r="B55" s="159" t="s">
        <v>44</v>
      </c>
      <c r="C55" s="160"/>
      <c r="D55" s="161"/>
    </row>
    <row r="56" spans="1:14" ht="23">
      <c r="B56" s="119" t="s">
        <v>45</v>
      </c>
      <c r="C56" s="31" t="s">
        <v>46</v>
      </c>
      <c r="D56" s="30" t="s">
        <v>47</v>
      </c>
    </row>
    <row r="57" spans="1:14">
      <c r="B57" s="159" t="s">
        <v>48</v>
      </c>
      <c r="C57" s="160"/>
      <c r="D57" s="161"/>
    </row>
    <row r="58" spans="1:14" ht="24">
      <c r="B58" s="119" t="s">
        <v>49</v>
      </c>
      <c r="C58" s="21" t="s">
        <v>50</v>
      </c>
      <c r="D58" s="22" t="s">
        <v>51</v>
      </c>
    </row>
    <row r="59" spans="1:14">
      <c r="B59" s="119" t="s">
        <v>52</v>
      </c>
      <c r="C59" s="21" t="s">
        <v>50</v>
      </c>
      <c r="D59" s="22" t="s">
        <v>53</v>
      </c>
    </row>
    <row r="60" spans="1:14" ht="24">
      <c r="B60" s="31" t="s">
        <v>54</v>
      </c>
      <c r="C60" s="31" t="s">
        <v>50</v>
      </c>
      <c r="D60" s="22" t="s">
        <v>55</v>
      </c>
    </row>
    <row r="61" spans="1:14">
      <c r="B61" s="21" t="s">
        <v>56</v>
      </c>
      <c r="C61" s="21" t="s">
        <v>50</v>
      </c>
      <c r="D61" s="22" t="s">
        <v>57</v>
      </c>
    </row>
    <row r="62" spans="1:14">
      <c r="B62" s="159" t="s">
        <v>58</v>
      </c>
      <c r="C62" s="160"/>
      <c r="D62" s="161"/>
    </row>
    <row r="63" spans="1:14" ht="24">
      <c r="B63" s="21" t="s">
        <v>59</v>
      </c>
      <c r="C63" s="21" t="s">
        <v>60</v>
      </c>
      <c r="D63" s="22" t="s">
        <v>61</v>
      </c>
    </row>
    <row r="64" spans="1:14">
      <c r="B64" s="21" t="s">
        <v>62</v>
      </c>
      <c r="C64" s="21" t="s">
        <v>60</v>
      </c>
      <c r="D64" s="22" t="s">
        <v>63</v>
      </c>
    </row>
    <row r="65" spans="2:4" ht="24">
      <c r="B65" s="31" t="s">
        <v>64</v>
      </c>
      <c r="C65" s="21" t="s">
        <v>60</v>
      </c>
      <c r="D65" s="22" t="s">
        <v>65</v>
      </c>
    </row>
    <row r="66" spans="2:4" ht="24">
      <c r="B66" s="31" t="s">
        <v>66</v>
      </c>
      <c r="C66" s="21" t="s">
        <v>60</v>
      </c>
      <c r="D66" s="22" t="s">
        <v>67</v>
      </c>
    </row>
    <row r="67" spans="2:4" ht="34.5">
      <c r="B67" s="31" t="s">
        <v>68</v>
      </c>
      <c r="C67" s="31" t="s">
        <v>69</v>
      </c>
      <c r="D67" s="45" t="s">
        <v>70</v>
      </c>
    </row>
    <row r="68" spans="2:4">
      <c r="B68" s="31" t="s">
        <v>71</v>
      </c>
      <c r="C68" s="21" t="s">
        <v>60</v>
      </c>
      <c r="D68" s="22" t="s">
        <v>72</v>
      </c>
    </row>
    <row r="69" spans="2:4" ht="24">
      <c r="B69" s="31" t="s">
        <v>73</v>
      </c>
      <c r="C69" s="31" t="s">
        <v>60</v>
      </c>
      <c r="D69" s="22" t="s">
        <v>74</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5"/>
  <cols>
    <col min="5" max="5" width="21.453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796875" defaultRowHeight="13.5"/>
  <cols>
    <col min="1" max="1" width="9.1796875" style="63" customWidth="1"/>
    <col min="2" max="2" width="17.453125" style="63" customWidth="1"/>
    <col min="3" max="3" width="16.453125" style="63" customWidth="1"/>
    <col min="4" max="4" width="31.81640625" style="63" customWidth="1"/>
    <col min="5" max="5" width="1.81640625" style="63" customWidth="1"/>
    <col min="6" max="6" width="17.54296875" style="63" customWidth="1"/>
    <col min="7" max="7" width="15.54296875" style="63" customWidth="1"/>
    <col min="8" max="13" width="17.54296875" style="63" customWidth="1"/>
    <col min="14" max="14" width="1.81640625" style="63" customWidth="1"/>
    <col min="15" max="54" width="17.54296875" style="63" customWidth="1"/>
    <col min="55" max="16384" width="9.1796875" style="63"/>
  </cols>
  <sheetData>
    <row r="1" spans="1:54" s="60" customFormat="1" ht="12.65" customHeight="1"/>
    <row r="2" spans="1:54" s="60" customFormat="1" ht="18.649999999999999" customHeight="1">
      <c r="B2" s="27" t="s">
        <v>75</v>
      </c>
      <c r="C2" s="27"/>
      <c r="D2" s="27"/>
      <c r="E2" s="27"/>
      <c r="N2" s="27"/>
    </row>
    <row r="3" spans="1:54" s="64" customFormat="1" ht="26.9" customHeight="1">
      <c r="B3" s="176" t="s">
        <v>76</v>
      </c>
      <c r="C3" s="176"/>
      <c r="D3" s="176"/>
      <c r="E3" s="176"/>
      <c r="F3" s="176"/>
      <c r="G3" s="176"/>
      <c r="H3" s="176"/>
      <c r="I3" s="176"/>
      <c r="J3" s="176"/>
      <c r="K3" s="176"/>
      <c r="L3" s="176"/>
      <c r="M3" s="176"/>
      <c r="N3" s="65"/>
      <c r="O3" s="65"/>
      <c r="P3" s="65"/>
      <c r="Q3" s="65"/>
      <c r="R3" s="65"/>
      <c r="S3" s="65"/>
      <c r="T3" s="65"/>
      <c r="U3" s="65"/>
      <c r="V3" s="65"/>
      <c r="W3" s="65"/>
      <c r="X3" s="65"/>
    </row>
    <row r="4" spans="1:54" s="64" customFormat="1" ht="12.65" customHeight="1"/>
    <row r="5" spans="1:54" s="14" customFormat="1" ht="11.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5">
      <c r="B6" s="109" t="s">
        <v>77</v>
      </c>
    </row>
    <row r="7" spans="1:54" s="14" customFormat="1" ht="11.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1" t="s">
        <v>78</v>
      </c>
      <c r="C8" s="171" t="s">
        <v>79</v>
      </c>
      <c r="D8" s="172"/>
      <c r="E8" s="28"/>
      <c r="F8" s="168" t="s">
        <v>80</v>
      </c>
      <c r="G8" s="169"/>
      <c r="H8" s="169"/>
      <c r="I8" s="169"/>
      <c r="J8" s="169"/>
      <c r="K8" s="169"/>
      <c r="L8" s="169"/>
      <c r="M8" s="170"/>
      <c r="N8" s="29"/>
      <c r="O8" s="177" t="s">
        <v>81</v>
      </c>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row>
    <row r="9" spans="1:54" s="14" customFormat="1" ht="12.65" customHeight="1">
      <c r="A9" s="10"/>
      <c r="B9" s="171"/>
      <c r="C9" s="171"/>
      <c r="D9" s="172"/>
      <c r="E9" s="28"/>
      <c r="F9" s="173" t="s">
        <v>82</v>
      </c>
      <c r="G9" s="174"/>
      <c r="H9" s="174"/>
      <c r="I9" s="174"/>
      <c r="J9" s="174"/>
      <c r="K9" s="174"/>
      <c r="L9" s="174"/>
      <c r="M9" s="175"/>
      <c r="N9" s="29"/>
      <c r="O9" s="179" t="s">
        <v>83</v>
      </c>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row>
    <row r="10" spans="1:54" s="14" customFormat="1" ht="26.25" customHeight="1">
      <c r="A10" s="10"/>
      <c r="B10" s="171"/>
      <c r="C10" s="171"/>
      <c r="D10" s="112" t="s">
        <v>84</v>
      </c>
      <c r="E10" s="28"/>
      <c r="F10" s="42" t="s">
        <v>85</v>
      </c>
      <c r="G10" s="51" t="s">
        <v>86</v>
      </c>
      <c r="H10" s="42" t="s">
        <v>87</v>
      </c>
      <c r="I10" s="42" t="s">
        <v>88</v>
      </c>
      <c r="J10" s="42" t="s">
        <v>89</v>
      </c>
      <c r="K10" s="42" t="s">
        <v>90</v>
      </c>
      <c r="L10" s="42" t="s">
        <v>91</v>
      </c>
      <c r="M10" s="42" t="s">
        <v>92</v>
      </c>
      <c r="N10" s="28"/>
      <c r="O10" s="42" t="s">
        <v>93</v>
      </c>
      <c r="P10" s="42" t="s">
        <v>94</v>
      </c>
      <c r="Q10" s="42" t="s">
        <v>95</v>
      </c>
      <c r="R10" s="42" t="s">
        <v>96</v>
      </c>
      <c r="S10" s="42" t="s">
        <v>97</v>
      </c>
      <c r="T10" s="42" t="s">
        <v>98</v>
      </c>
      <c r="U10" s="42" t="s">
        <v>99</v>
      </c>
      <c r="V10" s="42" t="s">
        <v>100</v>
      </c>
      <c r="W10" s="42" t="s">
        <v>101</v>
      </c>
      <c r="X10" s="42" t="s">
        <v>102</v>
      </c>
      <c r="Y10" s="155" t="s">
        <v>103</v>
      </c>
      <c r="Z10" s="155" t="s">
        <v>104</v>
      </c>
      <c r="AA10" s="155" t="s">
        <v>105</v>
      </c>
      <c r="AB10" s="155" t="s">
        <v>106</v>
      </c>
      <c r="AC10" s="155" t="s">
        <v>107</v>
      </c>
      <c r="AD10" s="155" t="s">
        <v>108</v>
      </c>
      <c r="AE10" s="155" t="s">
        <v>109</v>
      </c>
      <c r="AF10" s="155" t="s">
        <v>110</v>
      </c>
      <c r="AG10" s="155" t="s">
        <v>111</v>
      </c>
      <c r="AH10" s="155" t="s">
        <v>112</v>
      </c>
      <c r="AI10" s="155" t="s">
        <v>113</v>
      </c>
      <c r="AJ10" s="155" t="s">
        <v>114</v>
      </c>
      <c r="AK10" s="155" t="s">
        <v>115</v>
      </c>
      <c r="AL10" s="155" t="s">
        <v>116</v>
      </c>
      <c r="AM10" s="155" t="s">
        <v>117</v>
      </c>
      <c r="AN10" s="155" t="s">
        <v>118</v>
      </c>
      <c r="AO10" s="155" t="s">
        <v>119</v>
      </c>
      <c r="AP10" s="155" t="s">
        <v>120</v>
      </c>
      <c r="AQ10" s="155" t="s">
        <v>121</v>
      </c>
      <c r="AR10" s="155" t="s">
        <v>122</v>
      </c>
      <c r="AS10" s="155" t="s">
        <v>123</v>
      </c>
      <c r="AT10" s="155" t="s">
        <v>124</v>
      </c>
      <c r="AU10" s="155" t="s">
        <v>125</v>
      </c>
      <c r="AV10" s="155" t="s">
        <v>126</v>
      </c>
      <c r="AW10" s="155" t="s">
        <v>127</v>
      </c>
      <c r="AX10" s="155" t="s">
        <v>128</v>
      </c>
      <c r="AY10" s="155" t="s">
        <v>129</v>
      </c>
      <c r="AZ10" s="155" t="s">
        <v>130</v>
      </c>
      <c r="BA10" s="155" t="s">
        <v>131</v>
      </c>
      <c r="BB10" s="155" t="s">
        <v>132</v>
      </c>
    </row>
    <row r="11" spans="1:54" s="14" customFormat="1" ht="12.65" customHeight="1">
      <c r="A11" s="10"/>
      <c r="B11" s="171"/>
      <c r="C11" s="171"/>
      <c r="D11" s="50" t="s">
        <v>133</v>
      </c>
      <c r="E11" s="28"/>
      <c r="F11" s="54" t="s">
        <v>134</v>
      </c>
      <c r="G11" s="54" t="s">
        <v>135</v>
      </c>
      <c r="H11" s="54" t="s">
        <v>136</v>
      </c>
      <c r="I11" s="54" t="s">
        <v>137</v>
      </c>
      <c r="J11" s="54" t="s">
        <v>138</v>
      </c>
      <c r="K11" s="55" t="s">
        <v>139</v>
      </c>
      <c r="L11" s="54" t="s">
        <v>140</v>
      </c>
      <c r="M11" s="54" t="s">
        <v>141</v>
      </c>
      <c r="N11" s="29"/>
      <c r="O11" s="54" t="s">
        <v>142</v>
      </c>
      <c r="P11" s="54" t="s">
        <v>143</v>
      </c>
      <c r="Q11" s="54" t="s">
        <v>144</v>
      </c>
      <c r="R11" s="56" t="s">
        <v>145</v>
      </c>
      <c r="S11" s="54" t="s">
        <v>146</v>
      </c>
      <c r="T11" s="54" t="s">
        <v>147</v>
      </c>
      <c r="U11" s="54" t="s">
        <v>148</v>
      </c>
      <c r="V11" s="54" t="s">
        <v>149</v>
      </c>
      <c r="W11" s="54" t="s">
        <v>150</v>
      </c>
      <c r="X11" s="54" t="s">
        <v>151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5" customHeight="1">
      <c r="A12" s="10"/>
      <c r="B12" s="171"/>
      <c r="C12" s="171"/>
      <c r="D12" s="16" t="s">
        <v>152</v>
      </c>
      <c r="E12" s="28"/>
      <c r="F12" s="42" t="s">
        <v>153</v>
      </c>
      <c r="G12" s="42" t="s">
        <v>153</v>
      </c>
      <c r="H12" s="42" t="s">
        <v>154</v>
      </c>
      <c r="I12" s="42" t="s">
        <v>154</v>
      </c>
      <c r="J12" s="42" t="s">
        <v>155</v>
      </c>
      <c r="K12" s="57" t="s">
        <v>155</v>
      </c>
      <c r="L12" s="42" t="s">
        <v>156</v>
      </c>
      <c r="M12" s="42" t="s">
        <v>156</v>
      </c>
      <c r="N12" s="29"/>
      <c r="O12" s="42" t="s">
        <v>157</v>
      </c>
      <c r="P12" s="42" t="s">
        <v>158</v>
      </c>
      <c r="Q12" s="42" t="s">
        <v>158</v>
      </c>
      <c r="R12" s="53" t="s">
        <v>159</v>
      </c>
      <c r="S12" s="42" t="s">
        <v>159</v>
      </c>
      <c r="T12" s="42" t="s">
        <v>160</v>
      </c>
      <c r="U12" s="42" t="s">
        <v>160</v>
      </c>
      <c r="V12" s="42" t="s">
        <v>161</v>
      </c>
      <c r="W12" s="42" t="s">
        <v>161</v>
      </c>
      <c r="X12" s="42" t="s">
        <v>162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181" t="s">
        <v>163</v>
      </c>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row>
    <row r="14" spans="1:54" s="14" customFormat="1" ht="13.5" customHeight="1">
      <c r="A14" s="10"/>
      <c r="B14" s="9" t="s">
        <v>164</v>
      </c>
      <c r="C14" s="183" t="s">
        <v>165</v>
      </c>
      <c r="D14" s="165"/>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t="str">
        <f>IF(SUMIF('2a Map charges to elec regions'!$C$28:$C$209,$B14,'2a Map charges to elec regions'!Y$28:Y$209)=0,"-",SUMIF('2a Map charges to elec regions'!$C$28:$C$209,$B14,'2a Map charges to elec regions'!Y$28:Y$209))</f>
        <v>-</v>
      </c>
      <c r="Z14" s="113" t="str">
        <f>IF(SUMIF('2a Map charges to elec regions'!$C$28:$C$209,$B14,'2a Map charges to elec regions'!Z$28:Z$209)=0,"-",SUMIF('2a Map charges to elec regions'!$C$28:$C$209,$B14,'2a Map charges to elec regions'!Z$28:Z$209))</f>
        <v>-</v>
      </c>
      <c r="AA14" s="113" t="str">
        <f>IF(SUMIF('2a Map charges to elec regions'!$C$28:$C$209,$B14,'2a Map charges to elec regions'!AA$28:AA$209)=0,"-",SUMIF('2a Map charges to elec regions'!$C$28:$C$209,$B14,'2a Map charges to elec regions'!AA$28:AA$209))</f>
        <v>-</v>
      </c>
      <c r="AB14" s="113" t="str">
        <f>IF(SUMIF('2a Map charges to elec regions'!$C$28:$C$209,$B14,'2a Map charges to elec regions'!AB$28:AB$209)=0,"-",SUMIF('2a Map charges to elec regions'!$C$28:$C$209,$B14,'2a Map charges to elec regions'!AB$28:AB$209))</f>
        <v>-</v>
      </c>
      <c r="AC14" s="113" t="str">
        <f>IF(SUMIF('2a Map charges to elec regions'!$C$28:$C$209,$B14,'2a Map charges to elec regions'!AC$28:AC$209)=0,"-",SUMIF('2a Map charges to elec regions'!$C$28:$C$209,$B14,'2a Map charges to elec regions'!AC$28:AC$209))</f>
        <v>-</v>
      </c>
      <c r="AD14" s="113" t="str">
        <f>IF(SUMIF('2a Map charges to elec regions'!$C$28:$C$209,$B14,'2a Map charges to elec regions'!AD$28:AD$209)=0,"-",SUMIF('2a Map charges to elec regions'!$C$28:$C$209,$B14,'2a Map charges to elec regions'!AD$28:AD$209))</f>
        <v>-</v>
      </c>
      <c r="AE14" s="113" t="str">
        <f>IF(SUMIF('2a Map charges to elec regions'!$C$28:$C$209,$B14,'2a Map charges to elec regions'!AE$28:AE$209)=0,"-",SUMIF('2a Map charges to elec regions'!$C$28:$C$209,$B14,'2a Map charges to elec regions'!AE$28:AE$209))</f>
        <v>-</v>
      </c>
      <c r="AF14" s="113" t="str">
        <f>IF(SUMIF('2a Map charges to elec regions'!$C$28:$C$209,$B14,'2a Map charges to elec regions'!AF$28:AF$209)=0,"-",SUMIF('2a Map charges to elec regions'!$C$28:$C$209,$B14,'2a Map charges to elec regions'!AF$28:AF$209))</f>
        <v>-</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5">
      <c r="A15" s="10"/>
      <c r="B15" s="9" t="s">
        <v>166</v>
      </c>
      <c r="C15" s="184"/>
      <c r="D15" s="166"/>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t="str">
        <f>IF(SUMIF('2a Map charges to elec regions'!$C$28:$C$209,$B15,'2a Map charges to elec regions'!Y$28:Y$209)=0,"-",SUMIF('2a Map charges to elec regions'!$C$28:$C$209,$B15,'2a Map charges to elec regions'!Y$28:Y$209))</f>
        <v>-</v>
      </c>
      <c r="Z15" s="113" t="str">
        <f>IF(SUMIF('2a Map charges to elec regions'!$C$28:$C$209,$B15,'2a Map charges to elec regions'!Z$28:Z$209)=0,"-",SUMIF('2a Map charges to elec regions'!$C$28:$C$209,$B15,'2a Map charges to elec regions'!Z$28:Z$209))</f>
        <v>-</v>
      </c>
      <c r="AA15" s="113" t="str">
        <f>IF(SUMIF('2a Map charges to elec regions'!$C$28:$C$209,$B15,'2a Map charges to elec regions'!AA$28:AA$209)=0,"-",SUMIF('2a Map charges to elec regions'!$C$28:$C$209,$B15,'2a Map charges to elec regions'!AA$28:AA$209))</f>
        <v>-</v>
      </c>
      <c r="AB15" s="113" t="str">
        <f>IF(SUMIF('2a Map charges to elec regions'!$C$28:$C$209,$B15,'2a Map charges to elec regions'!AB$28:AB$209)=0,"-",SUMIF('2a Map charges to elec regions'!$C$28:$C$209,$B15,'2a Map charges to elec regions'!AB$28:AB$209))</f>
        <v>-</v>
      </c>
      <c r="AC15" s="113" t="str">
        <f>IF(SUMIF('2a Map charges to elec regions'!$C$28:$C$209,$B15,'2a Map charges to elec regions'!AC$28:AC$209)=0,"-",SUMIF('2a Map charges to elec regions'!$C$28:$C$209,$B15,'2a Map charges to elec regions'!AC$28:AC$209))</f>
        <v>-</v>
      </c>
      <c r="AD15" s="113" t="str">
        <f>IF(SUMIF('2a Map charges to elec regions'!$C$28:$C$209,$B15,'2a Map charges to elec regions'!AD$28:AD$209)=0,"-",SUMIF('2a Map charges to elec regions'!$C$28:$C$209,$B15,'2a Map charges to elec regions'!AD$28:AD$209))</f>
        <v>-</v>
      </c>
      <c r="AE15" s="113" t="str">
        <f>IF(SUMIF('2a Map charges to elec regions'!$C$28:$C$209,$B15,'2a Map charges to elec regions'!AE$28:AE$209)=0,"-",SUMIF('2a Map charges to elec regions'!$C$28:$C$209,$B15,'2a Map charges to elec regions'!AE$28:AE$209))</f>
        <v>-</v>
      </c>
      <c r="AF15" s="113" t="str">
        <f>IF(SUMIF('2a Map charges to elec regions'!$C$28:$C$209,$B15,'2a Map charges to elec regions'!AF$28:AF$209)=0,"-",SUMIF('2a Map charges to elec regions'!$C$28:$C$209,$B15,'2a Map charges to elec regions'!AF$28:AF$209))</f>
        <v>-</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5">
      <c r="A16" s="10"/>
      <c r="B16" s="9" t="s">
        <v>167</v>
      </c>
      <c r="C16" s="184"/>
      <c r="D16" s="166"/>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8.5530710987928487</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t="str">
        <f>IF(SUMIF('2a Map charges to elec regions'!$C$28:$C$209,$B16,'2a Map charges to elec regions'!Y$28:Y$209)=0,"-",SUMIF('2a Map charges to elec regions'!$C$28:$C$209,$B16,'2a Map charges to elec regions'!Y$28:Y$209))</f>
        <v>-</v>
      </c>
      <c r="Z16" s="113" t="str">
        <f>IF(SUMIF('2a Map charges to elec regions'!$C$28:$C$209,$B16,'2a Map charges to elec regions'!Z$28:Z$209)=0,"-",SUMIF('2a Map charges to elec regions'!$C$28:$C$209,$B16,'2a Map charges to elec regions'!Z$28:Z$209))</f>
        <v>-</v>
      </c>
      <c r="AA16" s="113" t="str">
        <f>IF(SUMIF('2a Map charges to elec regions'!$C$28:$C$209,$B16,'2a Map charges to elec regions'!AA$28:AA$209)=0,"-",SUMIF('2a Map charges to elec regions'!$C$28:$C$209,$B16,'2a Map charges to elec regions'!AA$28:AA$209))</f>
        <v>-</v>
      </c>
      <c r="AB16" s="113" t="str">
        <f>IF(SUMIF('2a Map charges to elec regions'!$C$28:$C$209,$B16,'2a Map charges to elec regions'!AB$28:AB$209)=0,"-",SUMIF('2a Map charges to elec regions'!$C$28:$C$209,$B16,'2a Map charges to elec regions'!AB$28:AB$209))</f>
        <v>-</v>
      </c>
      <c r="AC16" s="113" t="str">
        <f>IF(SUMIF('2a Map charges to elec regions'!$C$28:$C$209,$B16,'2a Map charges to elec regions'!AC$28:AC$209)=0,"-",SUMIF('2a Map charges to elec regions'!$C$28:$C$209,$B16,'2a Map charges to elec regions'!AC$28:AC$209))</f>
        <v>-</v>
      </c>
      <c r="AD16" s="113" t="str">
        <f>IF(SUMIF('2a Map charges to elec regions'!$C$28:$C$209,$B16,'2a Map charges to elec regions'!AD$28:AD$209)=0,"-",SUMIF('2a Map charges to elec regions'!$C$28:$C$209,$B16,'2a Map charges to elec regions'!AD$28:AD$209))</f>
        <v>-</v>
      </c>
      <c r="AE16" s="113" t="str">
        <f>IF(SUMIF('2a Map charges to elec regions'!$C$28:$C$209,$B16,'2a Map charges to elec regions'!AE$28:AE$209)=0,"-",SUMIF('2a Map charges to elec regions'!$C$28:$C$209,$B16,'2a Map charges to elec regions'!AE$28:AE$209))</f>
        <v>-</v>
      </c>
      <c r="AF16" s="113" t="str">
        <f>IF(SUMIF('2a Map charges to elec regions'!$C$28:$C$209,$B16,'2a Map charges to elec regions'!AF$28:AF$209)=0,"-",SUMIF('2a Map charges to elec regions'!$C$28:$C$209,$B16,'2a Map charges to elec regions'!AF$28:AF$209))</f>
        <v>-</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5">
      <c r="A17" s="10"/>
      <c r="B17" s="9" t="s">
        <v>168</v>
      </c>
      <c r="C17" s="184"/>
      <c r="D17" s="166"/>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t="str">
        <f>IF(SUMIF('2a Map charges to elec regions'!$C$28:$C$209,$B17,'2a Map charges to elec regions'!Y$28:Y$209)=0,"-",SUMIF('2a Map charges to elec regions'!$C$28:$C$209,$B17,'2a Map charges to elec regions'!Y$28:Y$209))</f>
        <v>-</v>
      </c>
      <c r="Z17" s="113" t="str">
        <f>IF(SUMIF('2a Map charges to elec regions'!$C$28:$C$209,$B17,'2a Map charges to elec regions'!Z$28:Z$209)=0,"-",SUMIF('2a Map charges to elec regions'!$C$28:$C$209,$B17,'2a Map charges to elec regions'!Z$28:Z$209))</f>
        <v>-</v>
      </c>
      <c r="AA17" s="113" t="str">
        <f>IF(SUMIF('2a Map charges to elec regions'!$C$28:$C$209,$B17,'2a Map charges to elec regions'!AA$28:AA$209)=0,"-",SUMIF('2a Map charges to elec regions'!$C$28:$C$209,$B17,'2a Map charges to elec regions'!AA$28:AA$209))</f>
        <v>-</v>
      </c>
      <c r="AB17" s="113" t="str">
        <f>IF(SUMIF('2a Map charges to elec regions'!$C$28:$C$209,$B17,'2a Map charges to elec regions'!AB$28:AB$209)=0,"-",SUMIF('2a Map charges to elec regions'!$C$28:$C$209,$B17,'2a Map charges to elec regions'!AB$28:AB$209))</f>
        <v>-</v>
      </c>
      <c r="AC17" s="113" t="str">
        <f>IF(SUMIF('2a Map charges to elec regions'!$C$28:$C$209,$B17,'2a Map charges to elec regions'!AC$28:AC$209)=0,"-",SUMIF('2a Map charges to elec regions'!$C$28:$C$209,$B17,'2a Map charges to elec regions'!AC$28:AC$209))</f>
        <v>-</v>
      </c>
      <c r="AD17" s="113" t="str">
        <f>IF(SUMIF('2a Map charges to elec regions'!$C$28:$C$209,$B17,'2a Map charges to elec regions'!AD$28:AD$209)=0,"-",SUMIF('2a Map charges to elec regions'!$C$28:$C$209,$B17,'2a Map charges to elec regions'!AD$28:AD$209))</f>
        <v>-</v>
      </c>
      <c r="AE17" s="113" t="str">
        <f>IF(SUMIF('2a Map charges to elec regions'!$C$28:$C$209,$B17,'2a Map charges to elec regions'!AE$28:AE$209)=0,"-",SUMIF('2a Map charges to elec regions'!$C$28:$C$209,$B17,'2a Map charges to elec regions'!AE$28:AE$209))</f>
        <v>-</v>
      </c>
      <c r="AF17" s="113" t="str">
        <f>IF(SUMIF('2a Map charges to elec regions'!$C$28:$C$209,$B17,'2a Map charges to elec regions'!AF$28:AF$209)=0,"-",SUMIF('2a Map charges to elec regions'!$C$28:$C$209,$B17,'2a Map charges to elec regions'!AF$28:AF$209))</f>
        <v>-</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5">
      <c r="A18" s="10"/>
      <c r="B18" s="9" t="s">
        <v>169</v>
      </c>
      <c r="C18" s="184"/>
      <c r="D18" s="166"/>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t="str">
        <f>IF(SUMIF('2a Map charges to elec regions'!$C$28:$C$209,$B18,'2a Map charges to elec regions'!Y$28:Y$209)=0,"-",SUMIF('2a Map charges to elec regions'!$C$28:$C$209,$B18,'2a Map charges to elec regions'!Y$28:Y$209))</f>
        <v>-</v>
      </c>
      <c r="Z18" s="113" t="str">
        <f>IF(SUMIF('2a Map charges to elec regions'!$C$28:$C$209,$B18,'2a Map charges to elec regions'!Z$28:Z$209)=0,"-",SUMIF('2a Map charges to elec regions'!$C$28:$C$209,$B18,'2a Map charges to elec regions'!Z$28:Z$209))</f>
        <v>-</v>
      </c>
      <c r="AA18" s="113" t="str">
        <f>IF(SUMIF('2a Map charges to elec regions'!$C$28:$C$209,$B18,'2a Map charges to elec regions'!AA$28:AA$209)=0,"-",SUMIF('2a Map charges to elec regions'!$C$28:$C$209,$B18,'2a Map charges to elec regions'!AA$28:AA$209))</f>
        <v>-</v>
      </c>
      <c r="AB18" s="113" t="str">
        <f>IF(SUMIF('2a Map charges to elec regions'!$C$28:$C$209,$B18,'2a Map charges to elec regions'!AB$28:AB$209)=0,"-",SUMIF('2a Map charges to elec regions'!$C$28:$C$209,$B18,'2a Map charges to elec regions'!AB$28:AB$209))</f>
        <v>-</v>
      </c>
      <c r="AC18" s="113" t="str">
        <f>IF(SUMIF('2a Map charges to elec regions'!$C$28:$C$209,$B18,'2a Map charges to elec regions'!AC$28:AC$209)=0,"-",SUMIF('2a Map charges to elec regions'!$C$28:$C$209,$B18,'2a Map charges to elec regions'!AC$28:AC$209))</f>
        <v>-</v>
      </c>
      <c r="AD18" s="113" t="str">
        <f>IF(SUMIF('2a Map charges to elec regions'!$C$28:$C$209,$B18,'2a Map charges to elec regions'!AD$28:AD$209)=0,"-",SUMIF('2a Map charges to elec regions'!$C$28:$C$209,$B18,'2a Map charges to elec regions'!AD$28:AD$209))</f>
        <v>-</v>
      </c>
      <c r="AE18" s="113" t="str">
        <f>IF(SUMIF('2a Map charges to elec regions'!$C$28:$C$209,$B18,'2a Map charges to elec regions'!AE$28:AE$209)=0,"-",SUMIF('2a Map charges to elec regions'!$C$28:$C$209,$B18,'2a Map charges to elec regions'!AE$28:AE$209))</f>
        <v>-</v>
      </c>
      <c r="AF18" s="113" t="str">
        <f>IF(SUMIF('2a Map charges to elec regions'!$C$28:$C$209,$B18,'2a Map charges to elec regions'!AF$28:AF$209)=0,"-",SUMIF('2a Map charges to elec regions'!$C$28:$C$209,$B18,'2a Map charges to elec regions'!AF$28:AF$209))</f>
        <v>-</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5">
      <c r="A19" s="10"/>
      <c r="B19" s="9" t="s">
        <v>170</v>
      </c>
      <c r="C19" s="184"/>
      <c r="D19" s="166"/>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t="str">
        <f>IF(SUMIF('2a Map charges to elec regions'!$C$28:$C$209,$B19,'2a Map charges to elec regions'!Y$28:Y$209)=0,"-",SUMIF('2a Map charges to elec regions'!$C$28:$C$209,$B19,'2a Map charges to elec regions'!Y$28:Y$209))</f>
        <v>-</v>
      </c>
      <c r="Z19" s="113" t="str">
        <f>IF(SUMIF('2a Map charges to elec regions'!$C$28:$C$209,$B19,'2a Map charges to elec regions'!Z$28:Z$209)=0,"-",SUMIF('2a Map charges to elec regions'!$C$28:$C$209,$B19,'2a Map charges to elec regions'!Z$28:Z$209))</f>
        <v>-</v>
      </c>
      <c r="AA19" s="113" t="str">
        <f>IF(SUMIF('2a Map charges to elec regions'!$C$28:$C$209,$B19,'2a Map charges to elec regions'!AA$28:AA$209)=0,"-",SUMIF('2a Map charges to elec regions'!$C$28:$C$209,$B19,'2a Map charges to elec regions'!AA$28:AA$209))</f>
        <v>-</v>
      </c>
      <c r="AB19" s="113" t="str">
        <f>IF(SUMIF('2a Map charges to elec regions'!$C$28:$C$209,$B19,'2a Map charges to elec regions'!AB$28:AB$209)=0,"-",SUMIF('2a Map charges to elec regions'!$C$28:$C$209,$B19,'2a Map charges to elec regions'!AB$28:AB$209))</f>
        <v>-</v>
      </c>
      <c r="AC19" s="113" t="str">
        <f>IF(SUMIF('2a Map charges to elec regions'!$C$28:$C$209,$B19,'2a Map charges to elec regions'!AC$28:AC$209)=0,"-",SUMIF('2a Map charges to elec regions'!$C$28:$C$209,$B19,'2a Map charges to elec regions'!AC$28:AC$209))</f>
        <v>-</v>
      </c>
      <c r="AD19" s="113" t="str">
        <f>IF(SUMIF('2a Map charges to elec regions'!$C$28:$C$209,$B19,'2a Map charges to elec regions'!AD$28:AD$209)=0,"-",SUMIF('2a Map charges to elec regions'!$C$28:$C$209,$B19,'2a Map charges to elec regions'!AD$28:AD$209))</f>
        <v>-</v>
      </c>
      <c r="AE19" s="113" t="str">
        <f>IF(SUMIF('2a Map charges to elec regions'!$C$28:$C$209,$B19,'2a Map charges to elec regions'!AE$28:AE$209)=0,"-",SUMIF('2a Map charges to elec regions'!$C$28:$C$209,$B19,'2a Map charges to elec regions'!AE$28:AE$209))</f>
        <v>-</v>
      </c>
      <c r="AF19" s="113" t="str">
        <f>IF(SUMIF('2a Map charges to elec regions'!$C$28:$C$209,$B19,'2a Map charges to elec regions'!AF$28:AF$209)=0,"-",SUMIF('2a Map charges to elec regions'!$C$28:$C$209,$B19,'2a Map charges to elec regions'!AF$28:AF$209))</f>
        <v>-</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5">
      <c r="A20" s="10"/>
      <c r="B20" s="9" t="s">
        <v>171</v>
      </c>
      <c r="C20" s="184"/>
      <c r="D20" s="166"/>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t="str">
        <f>IF(SUMIF('2a Map charges to elec regions'!$C$28:$C$209,$B20,'2a Map charges to elec regions'!Y$28:Y$209)=0,"-",SUMIF('2a Map charges to elec regions'!$C$28:$C$209,$B20,'2a Map charges to elec regions'!Y$28:Y$209))</f>
        <v>-</v>
      </c>
      <c r="Z20" s="113" t="str">
        <f>IF(SUMIF('2a Map charges to elec regions'!$C$28:$C$209,$B20,'2a Map charges to elec regions'!Z$28:Z$209)=0,"-",SUMIF('2a Map charges to elec regions'!$C$28:$C$209,$B20,'2a Map charges to elec regions'!Z$28:Z$209))</f>
        <v>-</v>
      </c>
      <c r="AA20" s="113" t="str">
        <f>IF(SUMIF('2a Map charges to elec regions'!$C$28:$C$209,$B20,'2a Map charges to elec regions'!AA$28:AA$209)=0,"-",SUMIF('2a Map charges to elec regions'!$C$28:$C$209,$B20,'2a Map charges to elec regions'!AA$28:AA$209))</f>
        <v>-</v>
      </c>
      <c r="AB20" s="113" t="str">
        <f>IF(SUMIF('2a Map charges to elec regions'!$C$28:$C$209,$B20,'2a Map charges to elec regions'!AB$28:AB$209)=0,"-",SUMIF('2a Map charges to elec regions'!$C$28:$C$209,$B20,'2a Map charges to elec regions'!AB$28:AB$209))</f>
        <v>-</v>
      </c>
      <c r="AC20" s="113" t="str">
        <f>IF(SUMIF('2a Map charges to elec regions'!$C$28:$C$209,$B20,'2a Map charges to elec regions'!AC$28:AC$209)=0,"-",SUMIF('2a Map charges to elec regions'!$C$28:$C$209,$B20,'2a Map charges to elec regions'!AC$28:AC$209))</f>
        <v>-</v>
      </c>
      <c r="AD20" s="113" t="str">
        <f>IF(SUMIF('2a Map charges to elec regions'!$C$28:$C$209,$B20,'2a Map charges to elec regions'!AD$28:AD$209)=0,"-",SUMIF('2a Map charges to elec regions'!$C$28:$C$209,$B20,'2a Map charges to elec regions'!AD$28:AD$209))</f>
        <v>-</v>
      </c>
      <c r="AE20" s="113" t="str">
        <f>IF(SUMIF('2a Map charges to elec regions'!$C$28:$C$209,$B20,'2a Map charges to elec regions'!AE$28:AE$209)=0,"-",SUMIF('2a Map charges to elec regions'!$C$28:$C$209,$B20,'2a Map charges to elec regions'!AE$28:AE$209))</f>
        <v>-</v>
      </c>
      <c r="AF20" s="113" t="str">
        <f>IF(SUMIF('2a Map charges to elec regions'!$C$28:$C$209,$B20,'2a Map charges to elec regions'!AF$28:AF$209)=0,"-",SUMIF('2a Map charges to elec regions'!$C$28:$C$209,$B20,'2a Map charges to elec regions'!AF$28:AF$209))</f>
        <v>-</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5">
      <c r="A21" s="10"/>
      <c r="B21" s="9" t="s">
        <v>172</v>
      </c>
      <c r="C21" s="184"/>
      <c r="D21" s="166"/>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t="str">
        <f>IF(SUMIF('2a Map charges to elec regions'!$C$28:$C$209,$B21,'2a Map charges to elec regions'!Y$28:Y$209)=0,"-",SUMIF('2a Map charges to elec regions'!$C$28:$C$209,$B21,'2a Map charges to elec regions'!Y$28:Y$209))</f>
        <v>-</v>
      </c>
      <c r="Z21" s="113" t="str">
        <f>IF(SUMIF('2a Map charges to elec regions'!$C$28:$C$209,$B21,'2a Map charges to elec regions'!Z$28:Z$209)=0,"-",SUMIF('2a Map charges to elec regions'!$C$28:$C$209,$B21,'2a Map charges to elec regions'!Z$28:Z$209))</f>
        <v>-</v>
      </c>
      <c r="AA21" s="113" t="str">
        <f>IF(SUMIF('2a Map charges to elec regions'!$C$28:$C$209,$B21,'2a Map charges to elec regions'!AA$28:AA$209)=0,"-",SUMIF('2a Map charges to elec regions'!$C$28:$C$209,$B21,'2a Map charges to elec regions'!AA$28:AA$209))</f>
        <v>-</v>
      </c>
      <c r="AB21" s="113" t="str">
        <f>IF(SUMIF('2a Map charges to elec regions'!$C$28:$C$209,$B21,'2a Map charges to elec regions'!AB$28:AB$209)=0,"-",SUMIF('2a Map charges to elec regions'!$C$28:$C$209,$B21,'2a Map charges to elec regions'!AB$28:AB$209))</f>
        <v>-</v>
      </c>
      <c r="AC21" s="113" t="str">
        <f>IF(SUMIF('2a Map charges to elec regions'!$C$28:$C$209,$B21,'2a Map charges to elec regions'!AC$28:AC$209)=0,"-",SUMIF('2a Map charges to elec regions'!$C$28:$C$209,$B21,'2a Map charges to elec regions'!AC$28:AC$209))</f>
        <v>-</v>
      </c>
      <c r="AD21" s="113" t="str">
        <f>IF(SUMIF('2a Map charges to elec regions'!$C$28:$C$209,$B21,'2a Map charges to elec regions'!AD$28:AD$209)=0,"-",SUMIF('2a Map charges to elec regions'!$C$28:$C$209,$B21,'2a Map charges to elec regions'!AD$28:AD$209))</f>
        <v>-</v>
      </c>
      <c r="AE21" s="113" t="str">
        <f>IF(SUMIF('2a Map charges to elec regions'!$C$28:$C$209,$B21,'2a Map charges to elec regions'!AE$28:AE$209)=0,"-",SUMIF('2a Map charges to elec regions'!$C$28:$C$209,$B21,'2a Map charges to elec regions'!AE$28:AE$209))</f>
        <v>-</v>
      </c>
      <c r="AF21" s="113" t="str">
        <f>IF(SUMIF('2a Map charges to elec regions'!$C$28:$C$209,$B21,'2a Map charges to elec regions'!AF$28:AF$209)=0,"-",SUMIF('2a Map charges to elec regions'!$C$28:$C$209,$B21,'2a Map charges to elec regions'!AF$28:AF$209))</f>
        <v>-</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5">
      <c r="A22" s="10"/>
      <c r="B22" s="9" t="s">
        <v>173</v>
      </c>
      <c r="C22" s="184"/>
      <c r="D22" s="166"/>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t="str">
        <f>IF(SUMIF('2a Map charges to elec regions'!$C$28:$C$209,$B22,'2a Map charges to elec regions'!Y$28:Y$209)=0,"-",SUMIF('2a Map charges to elec regions'!$C$28:$C$209,$B22,'2a Map charges to elec regions'!Y$28:Y$209))</f>
        <v>-</v>
      </c>
      <c r="Z22" s="113" t="str">
        <f>IF(SUMIF('2a Map charges to elec regions'!$C$28:$C$209,$B22,'2a Map charges to elec regions'!Z$28:Z$209)=0,"-",SUMIF('2a Map charges to elec regions'!$C$28:$C$209,$B22,'2a Map charges to elec regions'!Z$28:Z$209))</f>
        <v>-</v>
      </c>
      <c r="AA22" s="113" t="str">
        <f>IF(SUMIF('2a Map charges to elec regions'!$C$28:$C$209,$B22,'2a Map charges to elec regions'!AA$28:AA$209)=0,"-",SUMIF('2a Map charges to elec regions'!$C$28:$C$209,$B22,'2a Map charges to elec regions'!AA$28:AA$209))</f>
        <v>-</v>
      </c>
      <c r="AB22" s="113" t="str">
        <f>IF(SUMIF('2a Map charges to elec regions'!$C$28:$C$209,$B22,'2a Map charges to elec regions'!AB$28:AB$209)=0,"-",SUMIF('2a Map charges to elec regions'!$C$28:$C$209,$B22,'2a Map charges to elec regions'!AB$28:AB$209))</f>
        <v>-</v>
      </c>
      <c r="AC22" s="113" t="str">
        <f>IF(SUMIF('2a Map charges to elec regions'!$C$28:$C$209,$B22,'2a Map charges to elec regions'!AC$28:AC$209)=0,"-",SUMIF('2a Map charges to elec regions'!$C$28:$C$209,$B22,'2a Map charges to elec regions'!AC$28:AC$209))</f>
        <v>-</v>
      </c>
      <c r="AD22" s="113" t="str">
        <f>IF(SUMIF('2a Map charges to elec regions'!$C$28:$C$209,$B22,'2a Map charges to elec regions'!AD$28:AD$209)=0,"-",SUMIF('2a Map charges to elec regions'!$C$28:$C$209,$B22,'2a Map charges to elec regions'!AD$28:AD$209))</f>
        <v>-</v>
      </c>
      <c r="AE22" s="113" t="str">
        <f>IF(SUMIF('2a Map charges to elec regions'!$C$28:$C$209,$B22,'2a Map charges to elec regions'!AE$28:AE$209)=0,"-",SUMIF('2a Map charges to elec regions'!$C$28:$C$209,$B22,'2a Map charges to elec regions'!AE$28:AE$209))</f>
        <v>-</v>
      </c>
      <c r="AF22" s="113" t="str">
        <f>IF(SUMIF('2a Map charges to elec regions'!$C$28:$C$209,$B22,'2a Map charges to elec regions'!AF$28:AF$209)=0,"-",SUMIF('2a Map charges to elec regions'!$C$28:$C$209,$B22,'2a Map charges to elec regions'!AF$28:AF$209))</f>
        <v>-</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5">
      <c r="A23" s="10"/>
      <c r="B23" s="9" t="s">
        <v>174</v>
      </c>
      <c r="C23" s="184"/>
      <c r="D23" s="166"/>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t="str">
        <f>IF(SUMIF('2a Map charges to elec regions'!$C$28:$C$209,$B23,'2a Map charges to elec regions'!Y$28:Y$209)=0,"-",SUMIF('2a Map charges to elec regions'!$C$28:$C$209,$B23,'2a Map charges to elec regions'!Y$28:Y$209))</f>
        <v>-</v>
      </c>
      <c r="Z23" s="113" t="str">
        <f>IF(SUMIF('2a Map charges to elec regions'!$C$28:$C$209,$B23,'2a Map charges to elec regions'!Z$28:Z$209)=0,"-",SUMIF('2a Map charges to elec regions'!$C$28:$C$209,$B23,'2a Map charges to elec regions'!Z$28:Z$209))</f>
        <v>-</v>
      </c>
      <c r="AA23" s="113" t="str">
        <f>IF(SUMIF('2a Map charges to elec regions'!$C$28:$C$209,$B23,'2a Map charges to elec regions'!AA$28:AA$209)=0,"-",SUMIF('2a Map charges to elec regions'!$C$28:$C$209,$B23,'2a Map charges to elec regions'!AA$28:AA$209))</f>
        <v>-</v>
      </c>
      <c r="AB23" s="113" t="str">
        <f>IF(SUMIF('2a Map charges to elec regions'!$C$28:$C$209,$B23,'2a Map charges to elec regions'!AB$28:AB$209)=0,"-",SUMIF('2a Map charges to elec regions'!$C$28:$C$209,$B23,'2a Map charges to elec regions'!AB$28:AB$209))</f>
        <v>-</v>
      </c>
      <c r="AC23" s="113" t="str">
        <f>IF(SUMIF('2a Map charges to elec regions'!$C$28:$C$209,$B23,'2a Map charges to elec regions'!AC$28:AC$209)=0,"-",SUMIF('2a Map charges to elec regions'!$C$28:$C$209,$B23,'2a Map charges to elec regions'!AC$28:AC$209))</f>
        <v>-</v>
      </c>
      <c r="AD23" s="113" t="str">
        <f>IF(SUMIF('2a Map charges to elec regions'!$C$28:$C$209,$B23,'2a Map charges to elec regions'!AD$28:AD$209)=0,"-",SUMIF('2a Map charges to elec regions'!$C$28:$C$209,$B23,'2a Map charges to elec regions'!AD$28:AD$209))</f>
        <v>-</v>
      </c>
      <c r="AE23" s="113" t="str">
        <f>IF(SUMIF('2a Map charges to elec regions'!$C$28:$C$209,$B23,'2a Map charges to elec regions'!AE$28:AE$209)=0,"-",SUMIF('2a Map charges to elec regions'!$C$28:$C$209,$B23,'2a Map charges to elec regions'!AE$28:AE$209))</f>
        <v>-</v>
      </c>
      <c r="AF23" s="113" t="str">
        <f>IF(SUMIF('2a Map charges to elec regions'!$C$28:$C$209,$B23,'2a Map charges to elec regions'!AF$28:AF$209)=0,"-",SUMIF('2a Map charges to elec regions'!$C$28:$C$209,$B23,'2a Map charges to elec regions'!AF$28:AF$209))</f>
        <v>-</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5">
      <c r="A24" s="10"/>
      <c r="B24" s="9" t="s">
        <v>175</v>
      </c>
      <c r="C24" s="184"/>
      <c r="D24" s="166"/>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t="str">
        <f>IF(SUMIF('2a Map charges to elec regions'!$C$28:$C$209,$B24,'2a Map charges to elec regions'!Y$28:Y$209)=0,"-",SUMIF('2a Map charges to elec regions'!$C$28:$C$209,$B24,'2a Map charges to elec regions'!Y$28:Y$209))</f>
        <v>-</v>
      </c>
      <c r="Z24" s="113" t="str">
        <f>IF(SUMIF('2a Map charges to elec regions'!$C$28:$C$209,$B24,'2a Map charges to elec regions'!Z$28:Z$209)=0,"-",SUMIF('2a Map charges to elec regions'!$C$28:$C$209,$B24,'2a Map charges to elec regions'!Z$28:Z$209))</f>
        <v>-</v>
      </c>
      <c r="AA24" s="113" t="str">
        <f>IF(SUMIF('2a Map charges to elec regions'!$C$28:$C$209,$B24,'2a Map charges to elec regions'!AA$28:AA$209)=0,"-",SUMIF('2a Map charges to elec regions'!$C$28:$C$209,$B24,'2a Map charges to elec regions'!AA$28:AA$209))</f>
        <v>-</v>
      </c>
      <c r="AB24" s="113" t="str">
        <f>IF(SUMIF('2a Map charges to elec regions'!$C$28:$C$209,$B24,'2a Map charges to elec regions'!AB$28:AB$209)=0,"-",SUMIF('2a Map charges to elec regions'!$C$28:$C$209,$B24,'2a Map charges to elec regions'!AB$28:AB$209))</f>
        <v>-</v>
      </c>
      <c r="AC24" s="113" t="str">
        <f>IF(SUMIF('2a Map charges to elec regions'!$C$28:$C$209,$B24,'2a Map charges to elec regions'!AC$28:AC$209)=0,"-",SUMIF('2a Map charges to elec regions'!$C$28:$C$209,$B24,'2a Map charges to elec regions'!AC$28:AC$209))</f>
        <v>-</v>
      </c>
      <c r="AD24" s="113" t="str">
        <f>IF(SUMIF('2a Map charges to elec regions'!$C$28:$C$209,$B24,'2a Map charges to elec regions'!AD$28:AD$209)=0,"-",SUMIF('2a Map charges to elec regions'!$C$28:$C$209,$B24,'2a Map charges to elec regions'!AD$28:AD$209))</f>
        <v>-</v>
      </c>
      <c r="AE24" s="113" t="str">
        <f>IF(SUMIF('2a Map charges to elec regions'!$C$28:$C$209,$B24,'2a Map charges to elec regions'!AE$28:AE$209)=0,"-",SUMIF('2a Map charges to elec regions'!$C$28:$C$209,$B24,'2a Map charges to elec regions'!AE$28:AE$209))</f>
        <v>-</v>
      </c>
      <c r="AF24" s="113" t="str">
        <f>IF(SUMIF('2a Map charges to elec regions'!$C$28:$C$209,$B24,'2a Map charges to elec regions'!AF$28:AF$209)=0,"-",SUMIF('2a Map charges to elec regions'!$C$28:$C$209,$B24,'2a Map charges to elec regions'!AF$28:AF$209))</f>
        <v>-</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5">
      <c r="A25" s="10"/>
      <c r="B25" s="9" t="s">
        <v>176</v>
      </c>
      <c r="C25" s="184"/>
      <c r="D25" s="166"/>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t="str">
        <f>IF(SUMIF('2a Map charges to elec regions'!$C$28:$C$209,$B25,'2a Map charges to elec regions'!Y$28:Y$209)=0,"-",SUMIF('2a Map charges to elec regions'!$C$28:$C$209,$B25,'2a Map charges to elec regions'!Y$28:Y$209))</f>
        <v>-</v>
      </c>
      <c r="Z25" s="113" t="str">
        <f>IF(SUMIF('2a Map charges to elec regions'!$C$28:$C$209,$B25,'2a Map charges to elec regions'!Z$28:Z$209)=0,"-",SUMIF('2a Map charges to elec regions'!$C$28:$C$209,$B25,'2a Map charges to elec regions'!Z$28:Z$209))</f>
        <v>-</v>
      </c>
      <c r="AA25" s="113" t="str">
        <f>IF(SUMIF('2a Map charges to elec regions'!$C$28:$C$209,$B25,'2a Map charges to elec regions'!AA$28:AA$209)=0,"-",SUMIF('2a Map charges to elec regions'!$C$28:$C$209,$B25,'2a Map charges to elec regions'!AA$28:AA$209))</f>
        <v>-</v>
      </c>
      <c r="AB25" s="113" t="str">
        <f>IF(SUMIF('2a Map charges to elec regions'!$C$28:$C$209,$B25,'2a Map charges to elec regions'!AB$28:AB$209)=0,"-",SUMIF('2a Map charges to elec regions'!$C$28:$C$209,$B25,'2a Map charges to elec regions'!AB$28:AB$209))</f>
        <v>-</v>
      </c>
      <c r="AC25" s="113" t="str">
        <f>IF(SUMIF('2a Map charges to elec regions'!$C$28:$C$209,$B25,'2a Map charges to elec regions'!AC$28:AC$209)=0,"-",SUMIF('2a Map charges to elec regions'!$C$28:$C$209,$B25,'2a Map charges to elec regions'!AC$28:AC$209))</f>
        <v>-</v>
      </c>
      <c r="AD25" s="113" t="str">
        <f>IF(SUMIF('2a Map charges to elec regions'!$C$28:$C$209,$B25,'2a Map charges to elec regions'!AD$28:AD$209)=0,"-",SUMIF('2a Map charges to elec regions'!$C$28:$C$209,$B25,'2a Map charges to elec regions'!AD$28:AD$209))</f>
        <v>-</v>
      </c>
      <c r="AE25" s="113" t="str">
        <f>IF(SUMIF('2a Map charges to elec regions'!$C$28:$C$209,$B25,'2a Map charges to elec regions'!AE$28:AE$209)=0,"-",SUMIF('2a Map charges to elec regions'!$C$28:$C$209,$B25,'2a Map charges to elec regions'!AE$28:AE$209))</f>
        <v>-</v>
      </c>
      <c r="AF25" s="113" t="str">
        <f>IF(SUMIF('2a Map charges to elec regions'!$C$28:$C$209,$B25,'2a Map charges to elec regions'!AF$28:AF$209)=0,"-",SUMIF('2a Map charges to elec regions'!$C$28:$C$209,$B25,'2a Map charges to elec regions'!AF$28:AF$209))</f>
        <v>-</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5">
      <c r="A26" s="10"/>
      <c r="B26" s="9" t="s">
        <v>177</v>
      </c>
      <c r="C26" s="184"/>
      <c r="D26" s="166"/>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t="str">
        <f>IF(SUMIF('2a Map charges to elec regions'!$C$28:$C$209,$B26,'2a Map charges to elec regions'!Y$28:Y$209)=0,"-",SUMIF('2a Map charges to elec regions'!$C$28:$C$209,$B26,'2a Map charges to elec regions'!Y$28:Y$209))</f>
        <v>-</v>
      </c>
      <c r="Z26" s="113" t="str">
        <f>IF(SUMIF('2a Map charges to elec regions'!$C$28:$C$209,$B26,'2a Map charges to elec regions'!Z$28:Z$209)=0,"-",SUMIF('2a Map charges to elec regions'!$C$28:$C$209,$B26,'2a Map charges to elec regions'!Z$28:Z$209))</f>
        <v>-</v>
      </c>
      <c r="AA26" s="113" t="str">
        <f>IF(SUMIF('2a Map charges to elec regions'!$C$28:$C$209,$B26,'2a Map charges to elec regions'!AA$28:AA$209)=0,"-",SUMIF('2a Map charges to elec regions'!$C$28:$C$209,$B26,'2a Map charges to elec regions'!AA$28:AA$209))</f>
        <v>-</v>
      </c>
      <c r="AB26" s="113" t="str">
        <f>IF(SUMIF('2a Map charges to elec regions'!$C$28:$C$209,$B26,'2a Map charges to elec regions'!AB$28:AB$209)=0,"-",SUMIF('2a Map charges to elec regions'!$C$28:$C$209,$B26,'2a Map charges to elec regions'!AB$28:AB$209))</f>
        <v>-</v>
      </c>
      <c r="AC26" s="113" t="str">
        <f>IF(SUMIF('2a Map charges to elec regions'!$C$28:$C$209,$B26,'2a Map charges to elec regions'!AC$28:AC$209)=0,"-",SUMIF('2a Map charges to elec regions'!$C$28:$C$209,$B26,'2a Map charges to elec regions'!AC$28:AC$209))</f>
        <v>-</v>
      </c>
      <c r="AD26" s="113" t="str">
        <f>IF(SUMIF('2a Map charges to elec regions'!$C$28:$C$209,$B26,'2a Map charges to elec regions'!AD$28:AD$209)=0,"-",SUMIF('2a Map charges to elec regions'!$C$28:$C$209,$B26,'2a Map charges to elec regions'!AD$28:AD$209))</f>
        <v>-</v>
      </c>
      <c r="AE26" s="113" t="str">
        <f>IF(SUMIF('2a Map charges to elec regions'!$C$28:$C$209,$B26,'2a Map charges to elec regions'!AE$28:AE$209)=0,"-",SUMIF('2a Map charges to elec regions'!$C$28:$C$209,$B26,'2a Map charges to elec regions'!AE$28:AE$209))</f>
        <v>-</v>
      </c>
      <c r="AF26" s="113" t="str">
        <f>IF(SUMIF('2a Map charges to elec regions'!$C$28:$C$209,$B26,'2a Map charges to elec regions'!AF$28:AF$209)=0,"-",SUMIF('2a Map charges to elec regions'!$C$28:$C$209,$B26,'2a Map charges to elec regions'!AF$28:AF$209))</f>
        <v>-</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5">
      <c r="A27" s="10"/>
      <c r="B27" s="9" t="s">
        <v>178</v>
      </c>
      <c r="C27" s="185"/>
      <c r="D27" s="167"/>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t="str">
        <f>IF(SUMIF('2a Map charges to elec regions'!$C$28:$C$209,$B27,'2a Map charges to elec regions'!Y$28:Y$209)=0,"-",SUMIF('2a Map charges to elec regions'!$C$28:$C$209,$B27,'2a Map charges to elec regions'!Y$28:Y$209))</f>
        <v>-</v>
      </c>
      <c r="Z27" s="113" t="str">
        <f>IF(SUMIF('2a Map charges to elec regions'!$C$28:$C$209,$B27,'2a Map charges to elec regions'!Z$28:Z$209)=0,"-",SUMIF('2a Map charges to elec regions'!$C$28:$C$209,$B27,'2a Map charges to elec regions'!Z$28:Z$209))</f>
        <v>-</v>
      </c>
      <c r="AA27" s="113" t="str">
        <f>IF(SUMIF('2a Map charges to elec regions'!$C$28:$C$209,$B27,'2a Map charges to elec regions'!AA$28:AA$209)=0,"-",SUMIF('2a Map charges to elec regions'!$C$28:$C$209,$B27,'2a Map charges to elec regions'!AA$28:AA$209))</f>
        <v>-</v>
      </c>
      <c r="AB27" s="113" t="str">
        <f>IF(SUMIF('2a Map charges to elec regions'!$C$28:$C$209,$B27,'2a Map charges to elec regions'!AB$28:AB$209)=0,"-",SUMIF('2a Map charges to elec regions'!$C$28:$C$209,$B27,'2a Map charges to elec regions'!AB$28:AB$209))</f>
        <v>-</v>
      </c>
      <c r="AC27" s="113" t="str">
        <f>IF(SUMIF('2a Map charges to elec regions'!$C$28:$C$209,$B27,'2a Map charges to elec regions'!AC$28:AC$209)=0,"-",SUMIF('2a Map charges to elec regions'!$C$28:$C$209,$B27,'2a Map charges to elec regions'!AC$28:AC$209))</f>
        <v>-</v>
      </c>
      <c r="AD27" s="113" t="str">
        <f>IF(SUMIF('2a Map charges to elec regions'!$C$28:$C$209,$B27,'2a Map charges to elec regions'!AD$28:AD$209)=0,"-",SUMIF('2a Map charges to elec regions'!$C$28:$C$209,$B27,'2a Map charges to elec regions'!AD$28:AD$209))</f>
        <v>-</v>
      </c>
      <c r="AE27" s="113" t="str">
        <f>IF(SUMIF('2a Map charges to elec regions'!$C$28:$C$209,$B27,'2a Map charges to elec regions'!AE$28:AE$209)=0,"-",SUMIF('2a Map charges to elec regions'!$C$28:$C$209,$B27,'2a Map charges to elec regions'!AE$28:AE$209))</f>
        <v>-</v>
      </c>
      <c r="AF27" s="113" t="str">
        <f>IF(SUMIF('2a Map charges to elec regions'!$C$28:$C$209,$B27,'2a Map charges to elec regions'!AF$28:AF$209)=0,"-",SUMIF('2a Map charges to elec regions'!$C$28:$C$209,$B27,'2a Map charges to elec regions'!AF$28:AF$209))</f>
        <v>-</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5">
      <c r="A28" s="10"/>
      <c r="B28" s="181" t="s">
        <v>179</v>
      </c>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row>
    <row r="29" spans="1:54" s="14" customFormat="1" ht="11.5">
      <c r="A29" s="10"/>
      <c r="B29" s="9" t="s">
        <v>164</v>
      </c>
      <c r="C29" s="183" t="s">
        <v>165</v>
      </c>
      <c r="D29" s="165"/>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t="str">
        <f>IF(SUMIF('2a Map charges to elec regions'!$C$225:$C$406,$B29,'2a Map charges to elec regions'!Y$225:Y$406)=0,"-",SUMIF('2a Map charges to elec regions'!$C$225:$C$406,$B29,'2a Map charges to elec regions'!Y$225:Y$406))</f>
        <v>-</v>
      </c>
      <c r="Z29" s="113" t="str">
        <f>IF(SUMIF('2a Map charges to elec regions'!$C$225:$C$406,$B29,'2a Map charges to elec regions'!Z$225:Z$406)=0,"-",SUMIF('2a Map charges to elec regions'!$C$225:$C$406,$B29,'2a Map charges to elec regions'!Z$225:Z$406))</f>
        <v>-</v>
      </c>
      <c r="AA29" s="113" t="str">
        <f>IF(SUMIF('2a Map charges to elec regions'!$C$225:$C$406,$B29,'2a Map charges to elec regions'!AA$225:AA$406)=0,"-",SUMIF('2a Map charges to elec regions'!$C$225:$C$406,$B29,'2a Map charges to elec regions'!AA$225:AA$406))</f>
        <v>-</v>
      </c>
      <c r="AB29" s="113" t="str">
        <f>IF(SUMIF('2a Map charges to elec regions'!$C$225:$C$406,$B29,'2a Map charges to elec regions'!AB$225:AB$406)=0,"-",SUMIF('2a Map charges to elec regions'!$C$225:$C$406,$B29,'2a Map charges to elec regions'!AB$225:AB$406))</f>
        <v>-</v>
      </c>
      <c r="AC29" s="113" t="str">
        <f>IF(SUMIF('2a Map charges to elec regions'!$C$225:$C$406,$B29,'2a Map charges to elec regions'!AC$225:AC$406)=0,"-",SUMIF('2a Map charges to elec regions'!$C$225:$C$406,$B29,'2a Map charges to elec regions'!AC$225:AC$406))</f>
        <v>-</v>
      </c>
      <c r="AD29" s="113" t="str">
        <f>IF(SUMIF('2a Map charges to elec regions'!$C$225:$C$406,$B29,'2a Map charges to elec regions'!AD$225:AD$406)=0,"-",SUMIF('2a Map charges to elec regions'!$C$225:$C$406,$B29,'2a Map charges to elec regions'!AD$225:AD$406))</f>
        <v>-</v>
      </c>
      <c r="AE29" s="113" t="str">
        <f>IF(SUMIF('2a Map charges to elec regions'!$C$225:$C$406,$B29,'2a Map charges to elec regions'!AE$225:AE$406)=0,"-",SUMIF('2a Map charges to elec regions'!$C$225:$C$406,$B29,'2a Map charges to elec regions'!AE$225:AE$406))</f>
        <v>-</v>
      </c>
      <c r="AF29" s="113" t="str">
        <f>IF(SUMIF('2a Map charges to elec regions'!$C$225:$C$406,$B29,'2a Map charges to elec regions'!AF$225:AF$406)=0,"-",SUMIF('2a Map charges to elec regions'!$C$225:$C$406,$B29,'2a Map charges to elec regions'!AF$225:AF$406))</f>
        <v>-</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5">
      <c r="A30" s="10"/>
      <c r="B30" s="9" t="s">
        <v>166</v>
      </c>
      <c r="C30" s="184"/>
      <c r="D30" s="166"/>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t="str">
        <f>IF(SUMIF('2a Map charges to elec regions'!$C$225:$C$406,$B30,'2a Map charges to elec regions'!Y$225:Y$406)=0,"-",SUMIF('2a Map charges to elec regions'!$C$225:$C$406,$B30,'2a Map charges to elec regions'!Y$225:Y$406))</f>
        <v>-</v>
      </c>
      <c r="Z30" s="113" t="str">
        <f>IF(SUMIF('2a Map charges to elec regions'!$C$225:$C$406,$B30,'2a Map charges to elec regions'!Z$225:Z$406)=0,"-",SUMIF('2a Map charges to elec regions'!$C$225:$C$406,$B30,'2a Map charges to elec regions'!Z$225:Z$406))</f>
        <v>-</v>
      </c>
      <c r="AA30" s="113" t="str">
        <f>IF(SUMIF('2a Map charges to elec regions'!$C$225:$C$406,$B30,'2a Map charges to elec regions'!AA$225:AA$406)=0,"-",SUMIF('2a Map charges to elec regions'!$C$225:$C$406,$B30,'2a Map charges to elec regions'!AA$225:AA$406))</f>
        <v>-</v>
      </c>
      <c r="AB30" s="113" t="str">
        <f>IF(SUMIF('2a Map charges to elec regions'!$C$225:$C$406,$B30,'2a Map charges to elec regions'!AB$225:AB$406)=0,"-",SUMIF('2a Map charges to elec regions'!$C$225:$C$406,$B30,'2a Map charges to elec regions'!AB$225:AB$406))</f>
        <v>-</v>
      </c>
      <c r="AC30" s="113" t="str">
        <f>IF(SUMIF('2a Map charges to elec regions'!$C$225:$C$406,$B30,'2a Map charges to elec regions'!AC$225:AC$406)=0,"-",SUMIF('2a Map charges to elec regions'!$C$225:$C$406,$B30,'2a Map charges to elec regions'!AC$225:AC$406))</f>
        <v>-</v>
      </c>
      <c r="AD30" s="113" t="str">
        <f>IF(SUMIF('2a Map charges to elec regions'!$C$225:$C$406,$B30,'2a Map charges to elec regions'!AD$225:AD$406)=0,"-",SUMIF('2a Map charges to elec regions'!$C$225:$C$406,$B30,'2a Map charges to elec regions'!AD$225:AD$406))</f>
        <v>-</v>
      </c>
      <c r="AE30" s="113" t="str">
        <f>IF(SUMIF('2a Map charges to elec regions'!$C$225:$C$406,$B30,'2a Map charges to elec regions'!AE$225:AE$406)=0,"-",SUMIF('2a Map charges to elec regions'!$C$225:$C$406,$B30,'2a Map charges to elec regions'!AE$225:AE$406))</f>
        <v>-</v>
      </c>
      <c r="AF30" s="113" t="str">
        <f>IF(SUMIF('2a Map charges to elec regions'!$C$225:$C$406,$B30,'2a Map charges to elec regions'!AF$225:AF$406)=0,"-",SUMIF('2a Map charges to elec regions'!$C$225:$C$406,$B30,'2a Map charges to elec regions'!AF$225:AF$406))</f>
        <v>-</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5">
      <c r="A31" s="10"/>
      <c r="B31" s="9" t="s">
        <v>167</v>
      </c>
      <c r="C31" s="184"/>
      <c r="D31" s="166"/>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t="str">
        <f>IF(SUMIF('2a Map charges to elec regions'!$C$225:$C$406,$B31,'2a Map charges to elec regions'!Y$225:Y$406)=0,"-",SUMIF('2a Map charges to elec regions'!$C$225:$C$406,$B31,'2a Map charges to elec regions'!Y$225:Y$406))</f>
        <v>-</v>
      </c>
      <c r="Z31" s="113" t="str">
        <f>IF(SUMIF('2a Map charges to elec regions'!$C$225:$C$406,$B31,'2a Map charges to elec regions'!Z$225:Z$406)=0,"-",SUMIF('2a Map charges to elec regions'!$C$225:$C$406,$B31,'2a Map charges to elec regions'!Z$225:Z$406))</f>
        <v>-</v>
      </c>
      <c r="AA31" s="113" t="str">
        <f>IF(SUMIF('2a Map charges to elec regions'!$C$225:$C$406,$B31,'2a Map charges to elec regions'!AA$225:AA$406)=0,"-",SUMIF('2a Map charges to elec regions'!$C$225:$C$406,$B31,'2a Map charges to elec regions'!AA$225:AA$406))</f>
        <v>-</v>
      </c>
      <c r="AB31" s="113" t="str">
        <f>IF(SUMIF('2a Map charges to elec regions'!$C$225:$C$406,$B31,'2a Map charges to elec regions'!AB$225:AB$406)=0,"-",SUMIF('2a Map charges to elec regions'!$C$225:$C$406,$B31,'2a Map charges to elec regions'!AB$225:AB$406))</f>
        <v>-</v>
      </c>
      <c r="AC31" s="113" t="str">
        <f>IF(SUMIF('2a Map charges to elec regions'!$C$225:$C$406,$B31,'2a Map charges to elec regions'!AC$225:AC$406)=0,"-",SUMIF('2a Map charges to elec regions'!$C$225:$C$406,$B31,'2a Map charges to elec regions'!AC$225:AC$406))</f>
        <v>-</v>
      </c>
      <c r="AD31" s="113" t="str">
        <f>IF(SUMIF('2a Map charges to elec regions'!$C$225:$C$406,$B31,'2a Map charges to elec regions'!AD$225:AD$406)=0,"-",SUMIF('2a Map charges to elec regions'!$C$225:$C$406,$B31,'2a Map charges to elec regions'!AD$225:AD$406))</f>
        <v>-</v>
      </c>
      <c r="AE31" s="113" t="str">
        <f>IF(SUMIF('2a Map charges to elec regions'!$C$225:$C$406,$B31,'2a Map charges to elec regions'!AE$225:AE$406)=0,"-",SUMIF('2a Map charges to elec regions'!$C$225:$C$406,$B31,'2a Map charges to elec regions'!AE$225:AE$406))</f>
        <v>-</v>
      </c>
      <c r="AF31" s="113" t="str">
        <f>IF(SUMIF('2a Map charges to elec regions'!$C$225:$C$406,$B31,'2a Map charges to elec regions'!AF$225:AF$406)=0,"-",SUMIF('2a Map charges to elec regions'!$C$225:$C$406,$B31,'2a Map charges to elec regions'!AF$225:AF$406))</f>
        <v>-</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5">
      <c r="A32" s="10"/>
      <c r="B32" s="9" t="s">
        <v>168</v>
      </c>
      <c r="C32" s="184"/>
      <c r="D32" s="166"/>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t="str">
        <f>IF(SUMIF('2a Map charges to elec regions'!$C$225:$C$406,$B32,'2a Map charges to elec regions'!Y$225:Y$406)=0,"-",SUMIF('2a Map charges to elec regions'!$C$225:$C$406,$B32,'2a Map charges to elec regions'!Y$225:Y$406))</f>
        <v>-</v>
      </c>
      <c r="Z32" s="113" t="str">
        <f>IF(SUMIF('2a Map charges to elec regions'!$C$225:$C$406,$B32,'2a Map charges to elec regions'!Z$225:Z$406)=0,"-",SUMIF('2a Map charges to elec regions'!$C$225:$C$406,$B32,'2a Map charges to elec regions'!Z$225:Z$406))</f>
        <v>-</v>
      </c>
      <c r="AA32" s="113" t="str">
        <f>IF(SUMIF('2a Map charges to elec regions'!$C$225:$C$406,$B32,'2a Map charges to elec regions'!AA$225:AA$406)=0,"-",SUMIF('2a Map charges to elec regions'!$C$225:$C$406,$B32,'2a Map charges to elec regions'!AA$225:AA$406))</f>
        <v>-</v>
      </c>
      <c r="AB32" s="113" t="str">
        <f>IF(SUMIF('2a Map charges to elec regions'!$C$225:$C$406,$B32,'2a Map charges to elec regions'!AB$225:AB$406)=0,"-",SUMIF('2a Map charges to elec regions'!$C$225:$C$406,$B32,'2a Map charges to elec regions'!AB$225:AB$406))</f>
        <v>-</v>
      </c>
      <c r="AC32" s="113" t="str">
        <f>IF(SUMIF('2a Map charges to elec regions'!$C$225:$C$406,$B32,'2a Map charges to elec regions'!AC$225:AC$406)=0,"-",SUMIF('2a Map charges to elec regions'!$C$225:$C$406,$B32,'2a Map charges to elec regions'!AC$225:AC$406))</f>
        <v>-</v>
      </c>
      <c r="AD32" s="113" t="str">
        <f>IF(SUMIF('2a Map charges to elec regions'!$C$225:$C$406,$B32,'2a Map charges to elec regions'!AD$225:AD$406)=0,"-",SUMIF('2a Map charges to elec regions'!$C$225:$C$406,$B32,'2a Map charges to elec regions'!AD$225:AD$406))</f>
        <v>-</v>
      </c>
      <c r="AE32" s="113" t="str">
        <f>IF(SUMIF('2a Map charges to elec regions'!$C$225:$C$406,$B32,'2a Map charges to elec regions'!AE$225:AE$406)=0,"-",SUMIF('2a Map charges to elec regions'!$C$225:$C$406,$B32,'2a Map charges to elec regions'!AE$225:AE$406))</f>
        <v>-</v>
      </c>
      <c r="AF32" s="113" t="str">
        <f>IF(SUMIF('2a Map charges to elec regions'!$C$225:$C$406,$B32,'2a Map charges to elec regions'!AF$225:AF$406)=0,"-",SUMIF('2a Map charges to elec regions'!$C$225:$C$406,$B32,'2a Map charges to elec regions'!AF$225:AF$406))</f>
        <v>-</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5">
      <c r="A33" s="10"/>
      <c r="B33" s="9" t="s">
        <v>169</v>
      </c>
      <c r="C33" s="184"/>
      <c r="D33" s="166"/>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t="str">
        <f>IF(SUMIF('2a Map charges to elec regions'!$C$225:$C$406,$B33,'2a Map charges to elec regions'!Y$225:Y$406)=0,"-",SUMIF('2a Map charges to elec regions'!$C$225:$C$406,$B33,'2a Map charges to elec regions'!Y$225:Y$406))</f>
        <v>-</v>
      </c>
      <c r="Z33" s="113" t="str">
        <f>IF(SUMIF('2a Map charges to elec regions'!$C$225:$C$406,$B33,'2a Map charges to elec regions'!Z$225:Z$406)=0,"-",SUMIF('2a Map charges to elec regions'!$C$225:$C$406,$B33,'2a Map charges to elec regions'!Z$225:Z$406))</f>
        <v>-</v>
      </c>
      <c r="AA33" s="113" t="str">
        <f>IF(SUMIF('2a Map charges to elec regions'!$C$225:$C$406,$B33,'2a Map charges to elec regions'!AA$225:AA$406)=0,"-",SUMIF('2a Map charges to elec regions'!$C$225:$C$406,$B33,'2a Map charges to elec regions'!AA$225:AA$406))</f>
        <v>-</v>
      </c>
      <c r="AB33" s="113" t="str">
        <f>IF(SUMIF('2a Map charges to elec regions'!$C$225:$C$406,$B33,'2a Map charges to elec regions'!AB$225:AB$406)=0,"-",SUMIF('2a Map charges to elec regions'!$C$225:$C$406,$B33,'2a Map charges to elec regions'!AB$225:AB$406))</f>
        <v>-</v>
      </c>
      <c r="AC33" s="113" t="str">
        <f>IF(SUMIF('2a Map charges to elec regions'!$C$225:$C$406,$B33,'2a Map charges to elec regions'!AC$225:AC$406)=0,"-",SUMIF('2a Map charges to elec regions'!$C$225:$C$406,$B33,'2a Map charges to elec regions'!AC$225:AC$406))</f>
        <v>-</v>
      </c>
      <c r="AD33" s="113" t="str">
        <f>IF(SUMIF('2a Map charges to elec regions'!$C$225:$C$406,$B33,'2a Map charges to elec regions'!AD$225:AD$406)=0,"-",SUMIF('2a Map charges to elec regions'!$C$225:$C$406,$B33,'2a Map charges to elec regions'!AD$225:AD$406))</f>
        <v>-</v>
      </c>
      <c r="AE33" s="113" t="str">
        <f>IF(SUMIF('2a Map charges to elec regions'!$C$225:$C$406,$B33,'2a Map charges to elec regions'!AE$225:AE$406)=0,"-",SUMIF('2a Map charges to elec regions'!$C$225:$C$406,$B33,'2a Map charges to elec regions'!AE$225:AE$406))</f>
        <v>-</v>
      </c>
      <c r="AF33" s="113" t="str">
        <f>IF(SUMIF('2a Map charges to elec regions'!$C$225:$C$406,$B33,'2a Map charges to elec regions'!AF$225:AF$406)=0,"-",SUMIF('2a Map charges to elec regions'!$C$225:$C$406,$B33,'2a Map charges to elec regions'!AF$225:AF$406))</f>
        <v>-</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5">
      <c r="A34" s="10"/>
      <c r="B34" s="9" t="s">
        <v>170</v>
      </c>
      <c r="C34" s="184"/>
      <c r="D34" s="166"/>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t="str">
        <f>IF(SUMIF('2a Map charges to elec regions'!$C$225:$C$406,$B34,'2a Map charges to elec regions'!Y$225:Y$406)=0,"-",SUMIF('2a Map charges to elec regions'!$C$225:$C$406,$B34,'2a Map charges to elec regions'!Y$225:Y$406))</f>
        <v>-</v>
      </c>
      <c r="Z34" s="113" t="str">
        <f>IF(SUMIF('2a Map charges to elec regions'!$C$225:$C$406,$B34,'2a Map charges to elec regions'!Z$225:Z$406)=0,"-",SUMIF('2a Map charges to elec regions'!$C$225:$C$406,$B34,'2a Map charges to elec regions'!Z$225:Z$406))</f>
        <v>-</v>
      </c>
      <c r="AA34" s="113" t="str">
        <f>IF(SUMIF('2a Map charges to elec regions'!$C$225:$C$406,$B34,'2a Map charges to elec regions'!AA$225:AA$406)=0,"-",SUMIF('2a Map charges to elec regions'!$C$225:$C$406,$B34,'2a Map charges to elec regions'!AA$225:AA$406))</f>
        <v>-</v>
      </c>
      <c r="AB34" s="113" t="str">
        <f>IF(SUMIF('2a Map charges to elec regions'!$C$225:$C$406,$B34,'2a Map charges to elec regions'!AB$225:AB$406)=0,"-",SUMIF('2a Map charges to elec regions'!$C$225:$C$406,$B34,'2a Map charges to elec regions'!AB$225:AB$406))</f>
        <v>-</v>
      </c>
      <c r="AC34" s="113" t="str">
        <f>IF(SUMIF('2a Map charges to elec regions'!$C$225:$C$406,$B34,'2a Map charges to elec regions'!AC$225:AC$406)=0,"-",SUMIF('2a Map charges to elec regions'!$C$225:$C$406,$B34,'2a Map charges to elec regions'!AC$225:AC$406))</f>
        <v>-</v>
      </c>
      <c r="AD34" s="113" t="str">
        <f>IF(SUMIF('2a Map charges to elec regions'!$C$225:$C$406,$B34,'2a Map charges to elec regions'!AD$225:AD$406)=0,"-",SUMIF('2a Map charges to elec regions'!$C$225:$C$406,$B34,'2a Map charges to elec regions'!AD$225:AD$406))</f>
        <v>-</v>
      </c>
      <c r="AE34" s="113" t="str">
        <f>IF(SUMIF('2a Map charges to elec regions'!$C$225:$C$406,$B34,'2a Map charges to elec regions'!AE$225:AE$406)=0,"-",SUMIF('2a Map charges to elec regions'!$C$225:$C$406,$B34,'2a Map charges to elec regions'!AE$225:AE$406))</f>
        <v>-</v>
      </c>
      <c r="AF34" s="113" t="str">
        <f>IF(SUMIF('2a Map charges to elec regions'!$C$225:$C$406,$B34,'2a Map charges to elec regions'!AF$225:AF$406)=0,"-",SUMIF('2a Map charges to elec regions'!$C$225:$C$406,$B34,'2a Map charges to elec regions'!AF$225:AF$406))</f>
        <v>-</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5">
      <c r="A35" s="10"/>
      <c r="B35" s="9" t="s">
        <v>171</v>
      </c>
      <c r="C35" s="184"/>
      <c r="D35" s="166"/>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t="str">
        <f>IF(SUMIF('2a Map charges to elec regions'!$C$225:$C$406,$B35,'2a Map charges to elec regions'!Y$225:Y$406)=0,"-",SUMIF('2a Map charges to elec regions'!$C$225:$C$406,$B35,'2a Map charges to elec regions'!Y$225:Y$406))</f>
        <v>-</v>
      </c>
      <c r="Z35" s="113" t="str">
        <f>IF(SUMIF('2a Map charges to elec regions'!$C$225:$C$406,$B35,'2a Map charges to elec regions'!Z$225:Z$406)=0,"-",SUMIF('2a Map charges to elec regions'!$C$225:$C$406,$B35,'2a Map charges to elec regions'!Z$225:Z$406))</f>
        <v>-</v>
      </c>
      <c r="AA35" s="113" t="str">
        <f>IF(SUMIF('2a Map charges to elec regions'!$C$225:$C$406,$B35,'2a Map charges to elec regions'!AA$225:AA$406)=0,"-",SUMIF('2a Map charges to elec regions'!$C$225:$C$406,$B35,'2a Map charges to elec regions'!AA$225:AA$406))</f>
        <v>-</v>
      </c>
      <c r="AB35" s="113" t="str">
        <f>IF(SUMIF('2a Map charges to elec regions'!$C$225:$C$406,$B35,'2a Map charges to elec regions'!AB$225:AB$406)=0,"-",SUMIF('2a Map charges to elec regions'!$C$225:$C$406,$B35,'2a Map charges to elec regions'!AB$225:AB$406))</f>
        <v>-</v>
      </c>
      <c r="AC35" s="113" t="str">
        <f>IF(SUMIF('2a Map charges to elec regions'!$C$225:$C$406,$B35,'2a Map charges to elec regions'!AC$225:AC$406)=0,"-",SUMIF('2a Map charges to elec regions'!$C$225:$C$406,$B35,'2a Map charges to elec regions'!AC$225:AC$406))</f>
        <v>-</v>
      </c>
      <c r="AD35" s="113" t="str">
        <f>IF(SUMIF('2a Map charges to elec regions'!$C$225:$C$406,$B35,'2a Map charges to elec regions'!AD$225:AD$406)=0,"-",SUMIF('2a Map charges to elec regions'!$C$225:$C$406,$B35,'2a Map charges to elec regions'!AD$225:AD$406))</f>
        <v>-</v>
      </c>
      <c r="AE35" s="113" t="str">
        <f>IF(SUMIF('2a Map charges to elec regions'!$C$225:$C$406,$B35,'2a Map charges to elec regions'!AE$225:AE$406)=0,"-",SUMIF('2a Map charges to elec regions'!$C$225:$C$406,$B35,'2a Map charges to elec regions'!AE$225:AE$406))</f>
        <v>-</v>
      </c>
      <c r="AF35" s="113" t="str">
        <f>IF(SUMIF('2a Map charges to elec regions'!$C$225:$C$406,$B35,'2a Map charges to elec regions'!AF$225:AF$406)=0,"-",SUMIF('2a Map charges to elec regions'!$C$225:$C$406,$B35,'2a Map charges to elec regions'!AF$225:AF$406))</f>
        <v>-</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5">
      <c r="A36" s="10"/>
      <c r="B36" s="9" t="s">
        <v>172</v>
      </c>
      <c r="C36" s="184"/>
      <c r="D36" s="166"/>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t="str">
        <f>IF(SUMIF('2a Map charges to elec regions'!$C$225:$C$406,$B36,'2a Map charges to elec regions'!Y$225:Y$406)=0,"-",SUMIF('2a Map charges to elec regions'!$C$225:$C$406,$B36,'2a Map charges to elec regions'!Y$225:Y$406))</f>
        <v>-</v>
      </c>
      <c r="Z36" s="113" t="str">
        <f>IF(SUMIF('2a Map charges to elec regions'!$C$225:$C$406,$B36,'2a Map charges to elec regions'!Z$225:Z$406)=0,"-",SUMIF('2a Map charges to elec regions'!$C$225:$C$406,$B36,'2a Map charges to elec regions'!Z$225:Z$406))</f>
        <v>-</v>
      </c>
      <c r="AA36" s="113" t="str">
        <f>IF(SUMIF('2a Map charges to elec regions'!$C$225:$C$406,$B36,'2a Map charges to elec regions'!AA$225:AA$406)=0,"-",SUMIF('2a Map charges to elec regions'!$C$225:$C$406,$B36,'2a Map charges to elec regions'!AA$225:AA$406))</f>
        <v>-</v>
      </c>
      <c r="AB36" s="113" t="str">
        <f>IF(SUMIF('2a Map charges to elec regions'!$C$225:$C$406,$B36,'2a Map charges to elec regions'!AB$225:AB$406)=0,"-",SUMIF('2a Map charges to elec regions'!$C$225:$C$406,$B36,'2a Map charges to elec regions'!AB$225:AB$406))</f>
        <v>-</v>
      </c>
      <c r="AC36" s="113" t="str">
        <f>IF(SUMIF('2a Map charges to elec regions'!$C$225:$C$406,$B36,'2a Map charges to elec regions'!AC$225:AC$406)=0,"-",SUMIF('2a Map charges to elec regions'!$C$225:$C$406,$B36,'2a Map charges to elec regions'!AC$225:AC$406))</f>
        <v>-</v>
      </c>
      <c r="AD36" s="113" t="str">
        <f>IF(SUMIF('2a Map charges to elec regions'!$C$225:$C$406,$B36,'2a Map charges to elec regions'!AD$225:AD$406)=0,"-",SUMIF('2a Map charges to elec regions'!$C$225:$C$406,$B36,'2a Map charges to elec regions'!AD$225:AD$406))</f>
        <v>-</v>
      </c>
      <c r="AE36" s="113" t="str">
        <f>IF(SUMIF('2a Map charges to elec regions'!$C$225:$C$406,$B36,'2a Map charges to elec regions'!AE$225:AE$406)=0,"-",SUMIF('2a Map charges to elec regions'!$C$225:$C$406,$B36,'2a Map charges to elec regions'!AE$225:AE$406))</f>
        <v>-</v>
      </c>
      <c r="AF36" s="113" t="str">
        <f>IF(SUMIF('2a Map charges to elec regions'!$C$225:$C$406,$B36,'2a Map charges to elec regions'!AF$225:AF$406)=0,"-",SUMIF('2a Map charges to elec regions'!$C$225:$C$406,$B36,'2a Map charges to elec regions'!AF$225:AF$406))</f>
        <v>-</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5">
      <c r="A37" s="10"/>
      <c r="B37" s="9" t="s">
        <v>173</v>
      </c>
      <c r="C37" s="184"/>
      <c r="D37" s="166"/>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t="str">
        <f>IF(SUMIF('2a Map charges to elec regions'!$C$225:$C$406,$B37,'2a Map charges to elec regions'!Y$225:Y$406)=0,"-",SUMIF('2a Map charges to elec regions'!$C$225:$C$406,$B37,'2a Map charges to elec regions'!Y$225:Y$406))</f>
        <v>-</v>
      </c>
      <c r="Z37" s="113" t="str">
        <f>IF(SUMIF('2a Map charges to elec regions'!$C$225:$C$406,$B37,'2a Map charges to elec regions'!Z$225:Z$406)=0,"-",SUMIF('2a Map charges to elec regions'!$C$225:$C$406,$B37,'2a Map charges to elec regions'!Z$225:Z$406))</f>
        <v>-</v>
      </c>
      <c r="AA37" s="113" t="str">
        <f>IF(SUMIF('2a Map charges to elec regions'!$C$225:$C$406,$B37,'2a Map charges to elec regions'!AA$225:AA$406)=0,"-",SUMIF('2a Map charges to elec regions'!$C$225:$C$406,$B37,'2a Map charges to elec regions'!AA$225:AA$406))</f>
        <v>-</v>
      </c>
      <c r="AB37" s="113" t="str">
        <f>IF(SUMIF('2a Map charges to elec regions'!$C$225:$C$406,$B37,'2a Map charges to elec regions'!AB$225:AB$406)=0,"-",SUMIF('2a Map charges to elec regions'!$C$225:$C$406,$B37,'2a Map charges to elec regions'!AB$225:AB$406))</f>
        <v>-</v>
      </c>
      <c r="AC37" s="113" t="str">
        <f>IF(SUMIF('2a Map charges to elec regions'!$C$225:$C$406,$B37,'2a Map charges to elec regions'!AC$225:AC$406)=0,"-",SUMIF('2a Map charges to elec regions'!$C$225:$C$406,$B37,'2a Map charges to elec regions'!AC$225:AC$406))</f>
        <v>-</v>
      </c>
      <c r="AD37" s="113" t="str">
        <f>IF(SUMIF('2a Map charges to elec regions'!$C$225:$C$406,$B37,'2a Map charges to elec regions'!AD$225:AD$406)=0,"-",SUMIF('2a Map charges to elec regions'!$C$225:$C$406,$B37,'2a Map charges to elec regions'!AD$225:AD$406))</f>
        <v>-</v>
      </c>
      <c r="AE37" s="113" t="str">
        <f>IF(SUMIF('2a Map charges to elec regions'!$C$225:$C$406,$B37,'2a Map charges to elec regions'!AE$225:AE$406)=0,"-",SUMIF('2a Map charges to elec regions'!$C$225:$C$406,$B37,'2a Map charges to elec regions'!AE$225:AE$406))</f>
        <v>-</v>
      </c>
      <c r="AF37" s="113" t="str">
        <f>IF(SUMIF('2a Map charges to elec regions'!$C$225:$C$406,$B37,'2a Map charges to elec regions'!AF$225:AF$406)=0,"-",SUMIF('2a Map charges to elec regions'!$C$225:$C$406,$B37,'2a Map charges to elec regions'!AF$225:AF$406))</f>
        <v>-</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5">
      <c r="A38" s="10"/>
      <c r="B38" s="9" t="s">
        <v>174</v>
      </c>
      <c r="C38" s="184"/>
      <c r="D38" s="166"/>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t="str">
        <f>IF(SUMIF('2a Map charges to elec regions'!$C$225:$C$406,$B38,'2a Map charges to elec regions'!Y$225:Y$406)=0,"-",SUMIF('2a Map charges to elec regions'!$C$225:$C$406,$B38,'2a Map charges to elec regions'!Y$225:Y$406))</f>
        <v>-</v>
      </c>
      <c r="Z38" s="113" t="str">
        <f>IF(SUMIF('2a Map charges to elec regions'!$C$225:$C$406,$B38,'2a Map charges to elec regions'!Z$225:Z$406)=0,"-",SUMIF('2a Map charges to elec regions'!$C$225:$C$406,$B38,'2a Map charges to elec regions'!Z$225:Z$406))</f>
        <v>-</v>
      </c>
      <c r="AA38" s="113" t="str">
        <f>IF(SUMIF('2a Map charges to elec regions'!$C$225:$C$406,$B38,'2a Map charges to elec regions'!AA$225:AA$406)=0,"-",SUMIF('2a Map charges to elec regions'!$C$225:$C$406,$B38,'2a Map charges to elec regions'!AA$225:AA$406))</f>
        <v>-</v>
      </c>
      <c r="AB38" s="113" t="str">
        <f>IF(SUMIF('2a Map charges to elec regions'!$C$225:$C$406,$B38,'2a Map charges to elec regions'!AB$225:AB$406)=0,"-",SUMIF('2a Map charges to elec regions'!$C$225:$C$406,$B38,'2a Map charges to elec regions'!AB$225:AB$406))</f>
        <v>-</v>
      </c>
      <c r="AC38" s="113" t="str">
        <f>IF(SUMIF('2a Map charges to elec regions'!$C$225:$C$406,$B38,'2a Map charges to elec regions'!AC$225:AC$406)=0,"-",SUMIF('2a Map charges to elec regions'!$C$225:$C$406,$B38,'2a Map charges to elec regions'!AC$225:AC$406))</f>
        <v>-</v>
      </c>
      <c r="AD38" s="113" t="str">
        <f>IF(SUMIF('2a Map charges to elec regions'!$C$225:$C$406,$B38,'2a Map charges to elec regions'!AD$225:AD$406)=0,"-",SUMIF('2a Map charges to elec regions'!$C$225:$C$406,$B38,'2a Map charges to elec regions'!AD$225:AD$406))</f>
        <v>-</v>
      </c>
      <c r="AE38" s="113" t="str">
        <f>IF(SUMIF('2a Map charges to elec regions'!$C$225:$C$406,$B38,'2a Map charges to elec regions'!AE$225:AE$406)=0,"-",SUMIF('2a Map charges to elec regions'!$C$225:$C$406,$B38,'2a Map charges to elec regions'!AE$225:AE$406))</f>
        <v>-</v>
      </c>
      <c r="AF38" s="113" t="str">
        <f>IF(SUMIF('2a Map charges to elec regions'!$C$225:$C$406,$B38,'2a Map charges to elec regions'!AF$225:AF$406)=0,"-",SUMIF('2a Map charges to elec regions'!$C$225:$C$406,$B38,'2a Map charges to elec regions'!AF$225:AF$406))</f>
        <v>-</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5">
      <c r="A39" s="10"/>
      <c r="B39" s="9" t="s">
        <v>175</v>
      </c>
      <c r="C39" s="184"/>
      <c r="D39" s="166"/>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t="str">
        <f>IF(SUMIF('2a Map charges to elec regions'!$C$225:$C$406,$B39,'2a Map charges to elec regions'!Y$225:Y$406)=0,"-",SUMIF('2a Map charges to elec regions'!$C$225:$C$406,$B39,'2a Map charges to elec regions'!Y$225:Y$406))</f>
        <v>-</v>
      </c>
      <c r="Z39" s="113" t="str">
        <f>IF(SUMIF('2a Map charges to elec regions'!$C$225:$C$406,$B39,'2a Map charges to elec regions'!Z$225:Z$406)=0,"-",SUMIF('2a Map charges to elec regions'!$C$225:$C$406,$B39,'2a Map charges to elec regions'!Z$225:Z$406))</f>
        <v>-</v>
      </c>
      <c r="AA39" s="113" t="str">
        <f>IF(SUMIF('2a Map charges to elec regions'!$C$225:$C$406,$B39,'2a Map charges to elec regions'!AA$225:AA$406)=0,"-",SUMIF('2a Map charges to elec regions'!$C$225:$C$406,$B39,'2a Map charges to elec regions'!AA$225:AA$406))</f>
        <v>-</v>
      </c>
      <c r="AB39" s="113" t="str">
        <f>IF(SUMIF('2a Map charges to elec regions'!$C$225:$C$406,$B39,'2a Map charges to elec regions'!AB$225:AB$406)=0,"-",SUMIF('2a Map charges to elec regions'!$C$225:$C$406,$B39,'2a Map charges to elec regions'!AB$225:AB$406))</f>
        <v>-</v>
      </c>
      <c r="AC39" s="113" t="str">
        <f>IF(SUMIF('2a Map charges to elec regions'!$C$225:$C$406,$B39,'2a Map charges to elec regions'!AC$225:AC$406)=0,"-",SUMIF('2a Map charges to elec regions'!$C$225:$C$406,$B39,'2a Map charges to elec regions'!AC$225:AC$406))</f>
        <v>-</v>
      </c>
      <c r="AD39" s="113" t="str">
        <f>IF(SUMIF('2a Map charges to elec regions'!$C$225:$C$406,$B39,'2a Map charges to elec regions'!AD$225:AD$406)=0,"-",SUMIF('2a Map charges to elec regions'!$C$225:$C$406,$B39,'2a Map charges to elec regions'!AD$225:AD$406))</f>
        <v>-</v>
      </c>
      <c r="AE39" s="113" t="str">
        <f>IF(SUMIF('2a Map charges to elec regions'!$C$225:$C$406,$B39,'2a Map charges to elec regions'!AE$225:AE$406)=0,"-",SUMIF('2a Map charges to elec regions'!$C$225:$C$406,$B39,'2a Map charges to elec regions'!AE$225:AE$406))</f>
        <v>-</v>
      </c>
      <c r="AF39" s="113" t="str">
        <f>IF(SUMIF('2a Map charges to elec regions'!$C$225:$C$406,$B39,'2a Map charges to elec regions'!AF$225:AF$406)=0,"-",SUMIF('2a Map charges to elec regions'!$C$225:$C$406,$B39,'2a Map charges to elec regions'!AF$225:AF$406))</f>
        <v>-</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5">
      <c r="A40" s="10"/>
      <c r="B40" s="9" t="s">
        <v>176</v>
      </c>
      <c r="C40" s="184"/>
      <c r="D40" s="166"/>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t="str">
        <f>IF(SUMIF('2a Map charges to elec regions'!$C$225:$C$406,$B40,'2a Map charges to elec regions'!Y$225:Y$406)=0,"-",SUMIF('2a Map charges to elec regions'!$C$225:$C$406,$B40,'2a Map charges to elec regions'!Y$225:Y$406))</f>
        <v>-</v>
      </c>
      <c r="Z40" s="113" t="str">
        <f>IF(SUMIF('2a Map charges to elec regions'!$C$225:$C$406,$B40,'2a Map charges to elec regions'!Z$225:Z$406)=0,"-",SUMIF('2a Map charges to elec regions'!$C$225:$C$406,$B40,'2a Map charges to elec regions'!Z$225:Z$406))</f>
        <v>-</v>
      </c>
      <c r="AA40" s="113" t="str">
        <f>IF(SUMIF('2a Map charges to elec regions'!$C$225:$C$406,$B40,'2a Map charges to elec regions'!AA$225:AA$406)=0,"-",SUMIF('2a Map charges to elec regions'!$C$225:$C$406,$B40,'2a Map charges to elec regions'!AA$225:AA$406))</f>
        <v>-</v>
      </c>
      <c r="AB40" s="113" t="str">
        <f>IF(SUMIF('2a Map charges to elec regions'!$C$225:$C$406,$B40,'2a Map charges to elec regions'!AB$225:AB$406)=0,"-",SUMIF('2a Map charges to elec regions'!$C$225:$C$406,$B40,'2a Map charges to elec regions'!AB$225:AB$406))</f>
        <v>-</v>
      </c>
      <c r="AC40" s="113" t="str">
        <f>IF(SUMIF('2a Map charges to elec regions'!$C$225:$C$406,$B40,'2a Map charges to elec regions'!AC$225:AC$406)=0,"-",SUMIF('2a Map charges to elec regions'!$C$225:$C$406,$B40,'2a Map charges to elec regions'!AC$225:AC$406))</f>
        <v>-</v>
      </c>
      <c r="AD40" s="113" t="str">
        <f>IF(SUMIF('2a Map charges to elec regions'!$C$225:$C$406,$B40,'2a Map charges to elec regions'!AD$225:AD$406)=0,"-",SUMIF('2a Map charges to elec regions'!$C$225:$C$406,$B40,'2a Map charges to elec regions'!AD$225:AD$406))</f>
        <v>-</v>
      </c>
      <c r="AE40" s="113" t="str">
        <f>IF(SUMIF('2a Map charges to elec regions'!$C$225:$C$406,$B40,'2a Map charges to elec regions'!AE$225:AE$406)=0,"-",SUMIF('2a Map charges to elec regions'!$C$225:$C$406,$B40,'2a Map charges to elec regions'!AE$225:AE$406))</f>
        <v>-</v>
      </c>
      <c r="AF40" s="113" t="str">
        <f>IF(SUMIF('2a Map charges to elec regions'!$C$225:$C$406,$B40,'2a Map charges to elec regions'!AF$225:AF$406)=0,"-",SUMIF('2a Map charges to elec regions'!$C$225:$C$406,$B40,'2a Map charges to elec regions'!AF$225:AF$406))</f>
        <v>-</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5">
      <c r="A41" s="10"/>
      <c r="B41" s="9" t="s">
        <v>177</v>
      </c>
      <c r="C41" s="184"/>
      <c r="D41" s="166"/>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t="str">
        <f>IF(SUMIF('2a Map charges to elec regions'!$C$225:$C$406,$B41,'2a Map charges to elec regions'!Y$225:Y$406)=0,"-",SUMIF('2a Map charges to elec regions'!$C$225:$C$406,$B41,'2a Map charges to elec regions'!Y$225:Y$406))</f>
        <v>-</v>
      </c>
      <c r="Z41" s="113" t="str">
        <f>IF(SUMIF('2a Map charges to elec regions'!$C$225:$C$406,$B41,'2a Map charges to elec regions'!Z$225:Z$406)=0,"-",SUMIF('2a Map charges to elec regions'!$C$225:$C$406,$B41,'2a Map charges to elec regions'!Z$225:Z$406))</f>
        <v>-</v>
      </c>
      <c r="AA41" s="113" t="str">
        <f>IF(SUMIF('2a Map charges to elec regions'!$C$225:$C$406,$B41,'2a Map charges to elec regions'!AA$225:AA$406)=0,"-",SUMIF('2a Map charges to elec regions'!$C$225:$C$406,$B41,'2a Map charges to elec regions'!AA$225:AA$406))</f>
        <v>-</v>
      </c>
      <c r="AB41" s="113" t="str">
        <f>IF(SUMIF('2a Map charges to elec regions'!$C$225:$C$406,$B41,'2a Map charges to elec regions'!AB$225:AB$406)=0,"-",SUMIF('2a Map charges to elec regions'!$C$225:$C$406,$B41,'2a Map charges to elec regions'!AB$225:AB$406))</f>
        <v>-</v>
      </c>
      <c r="AC41" s="113" t="str">
        <f>IF(SUMIF('2a Map charges to elec regions'!$C$225:$C$406,$B41,'2a Map charges to elec regions'!AC$225:AC$406)=0,"-",SUMIF('2a Map charges to elec regions'!$C$225:$C$406,$B41,'2a Map charges to elec regions'!AC$225:AC$406))</f>
        <v>-</v>
      </c>
      <c r="AD41" s="113" t="str">
        <f>IF(SUMIF('2a Map charges to elec regions'!$C$225:$C$406,$B41,'2a Map charges to elec regions'!AD$225:AD$406)=0,"-",SUMIF('2a Map charges to elec regions'!$C$225:$C$406,$B41,'2a Map charges to elec regions'!AD$225:AD$406))</f>
        <v>-</v>
      </c>
      <c r="AE41" s="113" t="str">
        <f>IF(SUMIF('2a Map charges to elec regions'!$C$225:$C$406,$B41,'2a Map charges to elec regions'!AE$225:AE$406)=0,"-",SUMIF('2a Map charges to elec regions'!$C$225:$C$406,$B41,'2a Map charges to elec regions'!AE$225:AE$406))</f>
        <v>-</v>
      </c>
      <c r="AF41" s="113" t="str">
        <f>IF(SUMIF('2a Map charges to elec regions'!$C$225:$C$406,$B41,'2a Map charges to elec regions'!AF$225:AF$406)=0,"-",SUMIF('2a Map charges to elec regions'!$C$225:$C$406,$B41,'2a Map charges to elec regions'!AF$225:AF$406))</f>
        <v>-</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5">
      <c r="A42" s="10"/>
      <c r="B42" s="9" t="s">
        <v>178</v>
      </c>
      <c r="C42" s="185"/>
      <c r="D42" s="167"/>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t="str">
        <f>IF(SUMIF('2a Map charges to elec regions'!$C$225:$C$406,$B42,'2a Map charges to elec regions'!Y$225:Y$406)=0,"-",SUMIF('2a Map charges to elec regions'!$C$225:$C$406,$B42,'2a Map charges to elec regions'!Y$225:Y$406))</f>
        <v>-</v>
      </c>
      <c r="Z42" s="113" t="str">
        <f>IF(SUMIF('2a Map charges to elec regions'!$C$225:$C$406,$B42,'2a Map charges to elec regions'!Z$225:Z$406)=0,"-",SUMIF('2a Map charges to elec regions'!$C$225:$C$406,$B42,'2a Map charges to elec regions'!Z$225:Z$406))</f>
        <v>-</v>
      </c>
      <c r="AA42" s="113" t="str">
        <f>IF(SUMIF('2a Map charges to elec regions'!$C$225:$C$406,$B42,'2a Map charges to elec regions'!AA$225:AA$406)=0,"-",SUMIF('2a Map charges to elec regions'!$C$225:$C$406,$B42,'2a Map charges to elec regions'!AA$225:AA$406))</f>
        <v>-</v>
      </c>
      <c r="AB42" s="113" t="str">
        <f>IF(SUMIF('2a Map charges to elec regions'!$C$225:$C$406,$B42,'2a Map charges to elec regions'!AB$225:AB$406)=0,"-",SUMIF('2a Map charges to elec regions'!$C$225:$C$406,$B42,'2a Map charges to elec regions'!AB$225:AB$406))</f>
        <v>-</v>
      </c>
      <c r="AC42" s="113" t="str">
        <f>IF(SUMIF('2a Map charges to elec regions'!$C$225:$C$406,$B42,'2a Map charges to elec regions'!AC$225:AC$406)=0,"-",SUMIF('2a Map charges to elec regions'!$C$225:$C$406,$B42,'2a Map charges to elec regions'!AC$225:AC$406))</f>
        <v>-</v>
      </c>
      <c r="AD42" s="113" t="str">
        <f>IF(SUMIF('2a Map charges to elec regions'!$C$225:$C$406,$B42,'2a Map charges to elec regions'!AD$225:AD$406)=0,"-",SUMIF('2a Map charges to elec regions'!$C$225:$C$406,$B42,'2a Map charges to elec regions'!AD$225:AD$406))</f>
        <v>-</v>
      </c>
      <c r="AE42" s="113" t="str">
        <f>IF(SUMIF('2a Map charges to elec regions'!$C$225:$C$406,$B42,'2a Map charges to elec regions'!AE$225:AE$406)=0,"-",SUMIF('2a Map charges to elec regions'!$C$225:$C$406,$B42,'2a Map charges to elec regions'!AE$225:AE$406))</f>
        <v>-</v>
      </c>
      <c r="AF42" s="113" t="str">
        <f>IF(SUMIF('2a Map charges to elec regions'!$C$225:$C$406,$B42,'2a Map charges to elec regions'!AF$225:AF$406)=0,"-",SUMIF('2a Map charges to elec regions'!$C$225:$C$406,$B42,'2a Map charges to elec regions'!AF$225:AF$406))</f>
        <v>-</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5">
      <c r="A43" s="10"/>
      <c r="B43" s="181" t="s">
        <v>180</v>
      </c>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row>
    <row r="44" spans="1:54" s="14" customFormat="1" ht="11.5">
      <c r="A44" s="10"/>
      <c r="B44" s="9" t="s">
        <v>164</v>
      </c>
      <c r="C44" s="183" t="s">
        <v>165</v>
      </c>
      <c r="D44" s="165"/>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t="str">
        <f t="shared" ref="Y44:BB44" si="2">IF(Y14="-","-",Y14+Y29)</f>
        <v>-</v>
      </c>
      <c r="Z44" s="113" t="str">
        <f t="shared" si="2"/>
        <v>-</v>
      </c>
      <c r="AA44" s="113" t="str">
        <f t="shared" si="2"/>
        <v>-</v>
      </c>
      <c r="AB44" s="113" t="str">
        <f t="shared" si="2"/>
        <v>-</v>
      </c>
      <c r="AC44" s="113" t="str">
        <f t="shared" si="2"/>
        <v>-</v>
      </c>
      <c r="AD44" s="113" t="str">
        <f t="shared" si="2"/>
        <v>-</v>
      </c>
      <c r="AE44" s="113" t="str">
        <f t="shared" si="2"/>
        <v>-</v>
      </c>
      <c r="AF44" s="113" t="str">
        <f t="shared" si="2"/>
        <v>-</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5">
      <c r="A45" s="10"/>
      <c r="B45" s="9" t="s">
        <v>166</v>
      </c>
      <c r="C45" s="184"/>
      <c r="D45" s="166"/>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t="str">
        <f t="shared" ref="Y45:BB45" si="6">IF(Y15="-","-",Y15+Y30)</f>
        <v>-</v>
      </c>
      <c r="Z45" s="113" t="str">
        <f t="shared" si="6"/>
        <v>-</v>
      </c>
      <c r="AA45" s="113" t="str">
        <f t="shared" si="6"/>
        <v>-</v>
      </c>
      <c r="AB45" s="113" t="str">
        <f t="shared" si="6"/>
        <v>-</v>
      </c>
      <c r="AC45" s="113" t="str">
        <f t="shared" si="6"/>
        <v>-</v>
      </c>
      <c r="AD45" s="113" t="str">
        <f t="shared" si="6"/>
        <v>-</v>
      </c>
      <c r="AE45" s="113" t="str">
        <f t="shared" si="6"/>
        <v>-</v>
      </c>
      <c r="AF45" s="113" t="str">
        <f t="shared" si="6"/>
        <v>-</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5">
      <c r="A46" s="10"/>
      <c r="B46" s="9" t="s">
        <v>167</v>
      </c>
      <c r="C46" s="184"/>
      <c r="D46" s="166"/>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t="str">
        <f t="shared" ref="Y46:BB46" si="9">IF(Y16="-","-",Y16+Y31)</f>
        <v>-</v>
      </c>
      <c r="Z46" s="113" t="str">
        <f t="shared" si="9"/>
        <v>-</v>
      </c>
      <c r="AA46" s="113" t="str">
        <f t="shared" si="9"/>
        <v>-</v>
      </c>
      <c r="AB46" s="113" t="str">
        <f t="shared" si="9"/>
        <v>-</v>
      </c>
      <c r="AC46" s="113" t="str">
        <f t="shared" si="9"/>
        <v>-</v>
      </c>
      <c r="AD46" s="113" t="str">
        <f t="shared" si="9"/>
        <v>-</v>
      </c>
      <c r="AE46" s="113" t="str">
        <f t="shared" si="9"/>
        <v>-</v>
      </c>
      <c r="AF46" s="113" t="str">
        <f t="shared" si="9"/>
        <v>-</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5">
      <c r="A47" s="10"/>
      <c r="B47" s="9" t="s">
        <v>168</v>
      </c>
      <c r="C47" s="184"/>
      <c r="D47" s="166"/>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t="str">
        <f t="shared" ref="Y47:BB47" si="12">IF(Y17="-","-",Y17+Y32)</f>
        <v>-</v>
      </c>
      <c r="Z47" s="113" t="str">
        <f t="shared" si="12"/>
        <v>-</v>
      </c>
      <c r="AA47" s="113" t="str">
        <f t="shared" si="12"/>
        <v>-</v>
      </c>
      <c r="AB47" s="113" t="str">
        <f t="shared" si="12"/>
        <v>-</v>
      </c>
      <c r="AC47" s="113" t="str">
        <f t="shared" si="12"/>
        <v>-</v>
      </c>
      <c r="AD47" s="113" t="str">
        <f t="shared" si="12"/>
        <v>-</v>
      </c>
      <c r="AE47" s="113" t="str">
        <f t="shared" si="12"/>
        <v>-</v>
      </c>
      <c r="AF47" s="113" t="str">
        <f t="shared" si="12"/>
        <v>-</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5">
      <c r="A48" s="10"/>
      <c r="B48" s="9" t="s">
        <v>169</v>
      </c>
      <c r="C48" s="184"/>
      <c r="D48" s="166"/>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t="str">
        <f t="shared" ref="Y48:BB48" si="15">IF(Y18="-","-",Y18+Y33)</f>
        <v>-</v>
      </c>
      <c r="Z48" s="113" t="str">
        <f t="shared" si="15"/>
        <v>-</v>
      </c>
      <c r="AA48" s="113" t="str">
        <f t="shared" si="15"/>
        <v>-</v>
      </c>
      <c r="AB48" s="113" t="str">
        <f t="shared" si="15"/>
        <v>-</v>
      </c>
      <c r="AC48" s="113" t="str">
        <f t="shared" si="15"/>
        <v>-</v>
      </c>
      <c r="AD48" s="113" t="str">
        <f t="shared" si="15"/>
        <v>-</v>
      </c>
      <c r="AE48" s="113" t="str">
        <f t="shared" si="15"/>
        <v>-</v>
      </c>
      <c r="AF48" s="113" t="str">
        <f t="shared" si="15"/>
        <v>-</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5">
      <c r="A49" s="10"/>
      <c r="B49" s="9" t="s">
        <v>170</v>
      </c>
      <c r="C49" s="184"/>
      <c r="D49" s="166"/>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t="str">
        <f t="shared" ref="Y49:BB49" si="18">IF(Y19="-","-",Y19+Y34)</f>
        <v>-</v>
      </c>
      <c r="Z49" s="113" t="str">
        <f t="shared" si="18"/>
        <v>-</v>
      </c>
      <c r="AA49" s="113" t="str">
        <f t="shared" si="18"/>
        <v>-</v>
      </c>
      <c r="AB49" s="113" t="str">
        <f t="shared" si="18"/>
        <v>-</v>
      </c>
      <c r="AC49" s="113" t="str">
        <f t="shared" si="18"/>
        <v>-</v>
      </c>
      <c r="AD49" s="113" t="str">
        <f t="shared" si="18"/>
        <v>-</v>
      </c>
      <c r="AE49" s="113" t="str">
        <f t="shared" si="18"/>
        <v>-</v>
      </c>
      <c r="AF49" s="113" t="str">
        <f t="shared" si="18"/>
        <v>-</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5">
      <c r="A50" s="10"/>
      <c r="B50" s="9" t="s">
        <v>171</v>
      </c>
      <c r="C50" s="184"/>
      <c r="D50" s="166"/>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t="str">
        <f t="shared" ref="Y50:BB50" si="21">IF(Y20="-","-",Y20+Y35)</f>
        <v>-</v>
      </c>
      <c r="Z50" s="113" t="str">
        <f t="shared" si="21"/>
        <v>-</v>
      </c>
      <c r="AA50" s="113" t="str">
        <f t="shared" si="21"/>
        <v>-</v>
      </c>
      <c r="AB50" s="113" t="str">
        <f t="shared" si="21"/>
        <v>-</v>
      </c>
      <c r="AC50" s="113" t="str">
        <f t="shared" si="21"/>
        <v>-</v>
      </c>
      <c r="AD50" s="113" t="str">
        <f t="shared" si="21"/>
        <v>-</v>
      </c>
      <c r="AE50" s="113" t="str">
        <f t="shared" si="21"/>
        <v>-</v>
      </c>
      <c r="AF50" s="113" t="str">
        <f t="shared" si="21"/>
        <v>-</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5">
      <c r="A51" s="10"/>
      <c r="B51" s="9" t="s">
        <v>172</v>
      </c>
      <c r="C51" s="184"/>
      <c r="D51" s="166"/>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t="str">
        <f t="shared" ref="Y51:BB51" si="24">IF(Y21="-","-",Y21+Y36)</f>
        <v>-</v>
      </c>
      <c r="Z51" s="113" t="str">
        <f t="shared" si="24"/>
        <v>-</v>
      </c>
      <c r="AA51" s="113" t="str">
        <f t="shared" si="24"/>
        <v>-</v>
      </c>
      <c r="AB51" s="113" t="str">
        <f t="shared" si="24"/>
        <v>-</v>
      </c>
      <c r="AC51" s="113" t="str">
        <f t="shared" si="24"/>
        <v>-</v>
      </c>
      <c r="AD51" s="113" t="str">
        <f t="shared" si="24"/>
        <v>-</v>
      </c>
      <c r="AE51" s="113" t="str">
        <f t="shared" si="24"/>
        <v>-</v>
      </c>
      <c r="AF51" s="113" t="str">
        <f t="shared" si="24"/>
        <v>-</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5">
      <c r="A52" s="10"/>
      <c r="B52" s="9" t="s">
        <v>173</v>
      </c>
      <c r="C52" s="184"/>
      <c r="D52" s="166"/>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t="str">
        <f t="shared" ref="Y52:BB52" si="27">IF(Y22="-","-",Y22+Y37)</f>
        <v>-</v>
      </c>
      <c r="Z52" s="113" t="str">
        <f t="shared" si="27"/>
        <v>-</v>
      </c>
      <c r="AA52" s="113" t="str">
        <f t="shared" si="27"/>
        <v>-</v>
      </c>
      <c r="AB52" s="113" t="str">
        <f t="shared" si="27"/>
        <v>-</v>
      </c>
      <c r="AC52" s="113" t="str">
        <f t="shared" si="27"/>
        <v>-</v>
      </c>
      <c r="AD52" s="113" t="str">
        <f t="shared" si="27"/>
        <v>-</v>
      </c>
      <c r="AE52" s="113" t="str">
        <f t="shared" si="27"/>
        <v>-</v>
      </c>
      <c r="AF52" s="113" t="str">
        <f t="shared" si="27"/>
        <v>-</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5">
      <c r="A53" s="10"/>
      <c r="B53" s="9" t="s">
        <v>174</v>
      </c>
      <c r="C53" s="184"/>
      <c r="D53" s="166"/>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t="str">
        <f t="shared" ref="Y53:BB53" si="30">IF(Y23="-","-",Y23+Y38)</f>
        <v>-</v>
      </c>
      <c r="Z53" s="113" t="str">
        <f t="shared" si="30"/>
        <v>-</v>
      </c>
      <c r="AA53" s="113" t="str">
        <f t="shared" si="30"/>
        <v>-</v>
      </c>
      <c r="AB53" s="113" t="str">
        <f t="shared" si="30"/>
        <v>-</v>
      </c>
      <c r="AC53" s="113" t="str">
        <f t="shared" si="30"/>
        <v>-</v>
      </c>
      <c r="AD53" s="113" t="str">
        <f t="shared" si="30"/>
        <v>-</v>
      </c>
      <c r="AE53" s="113" t="str">
        <f t="shared" si="30"/>
        <v>-</v>
      </c>
      <c r="AF53" s="113" t="str">
        <f t="shared" si="30"/>
        <v>-</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5">
      <c r="A54" s="10"/>
      <c r="B54" s="9" t="s">
        <v>175</v>
      </c>
      <c r="C54" s="184"/>
      <c r="D54" s="166"/>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t="str">
        <f t="shared" ref="Y54:BB54" si="33">IF(Y24="-","-",Y24+Y39)</f>
        <v>-</v>
      </c>
      <c r="Z54" s="113" t="str">
        <f t="shared" si="33"/>
        <v>-</v>
      </c>
      <c r="AA54" s="113" t="str">
        <f t="shared" si="33"/>
        <v>-</v>
      </c>
      <c r="AB54" s="113" t="str">
        <f t="shared" si="33"/>
        <v>-</v>
      </c>
      <c r="AC54" s="113" t="str">
        <f t="shared" si="33"/>
        <v>-</v>
      </c>
      <c r="AD54" s="113" t="str">
        <f t="shared" si="33"/>
        <v>-</v>
      </c>
      <c r="AE54" s="113" t="str">
        <f t="shared" si="33"/>
        <v>-</v>
      </c>
      <c r="AF54" s="113" t="str">
        <f t="shared" si="33"/>
        <v>-</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5">
      <c r="A55" s="10"/>
      <c r="B55" s="9" t="s">
        <v>176</v>
      </c>
      <c r="C55" s="184"/>
      <c r="D55" s="166"/>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t="str">
        <f t="shared" ref="Y55:BB55" si="36">IF(Y25="-","-",Y25+Y40)</f>
        <v>-</v>
      </c>
      <c r="Z55" s="113" t="str">
        <f t="shared" si="36"/>
        <v>-</v>
      </c>
      <c r="AA55" s="113" t="str">
        <f t="shared" si="36"/>
        <v>-</v>
      </c>
      <c r="AB55" s="113" t="str">
        <f t="shared" si="36"/>
        <v>-</v>
      </c>
      <c r="AC55" s="113" t="str">
        <f t="shared" si="36"/>
        <v>-</v>
      </c>
      <c r="AD55" s="113" t="str">
        <f t="shared" si="36"/>
        <v>-</v>
      </c>
      <c r="AE55" s="113" t="str">
        <f t="shared" si="36"/>
        <v>-</v>
      </c>
      <c r="AF55" s="113" t="str">
        <f t="shared" si="36"/>
        <v>-</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5">
      <c r="A56" s="10"/>
      <c r="B56" s="9" t="s">
        <v>177</v>
      </c>
      <c r="C56" s="184"/>
      <c r="D56" s="166"/>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t="str">
        <f t="shared" ref="Y56:BB56" si="39">IF(Y26="-","-",Y26+Y41)</f>
        <v>-</v>
      </c>
      <c r="Z56" s="113" t="str">
        <f t="shared" si="39"/>
        <v>-</v>
      </c>
      <c r="AA56" s="113" t="str">
        <f t="shared" si="39"/>
        <v>-</v>
      </c>
      <c r="AB56" s="113" t="str">
        <f t="shared" si="39"/>
        <v>-</v>
      </c>
      <c r="AC56" s="113" t="str">
        <f t="shared" si="39"/>
        <v>-</v>
      </c>
      <c r="AD56" s="113" t="str">
        <f t="shared" si="39"/>
        <v>-</v>
      </c>
      <c r="AE56" s="113" t="str">
        <f t="shared" si="39"/>
        <v>-</v>
      </c>
      <c r="AF56" s="113" t="str">
        <f t="shared" si="39"/>
        <v>-</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5">
      <c r="A57" s="10"/>
      <c r="B57" s="9" t="s">
        <v>178</v>
      </c>
      <c r="C57" s="185"/>
      <c r="D57" s="167"/>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t="str">
        <f t="shared" ref="Y57:BB57" si="42">IF(Y27="-","-",Y27+Y42)</f>
        <v>-</v>
      </c>
      <c r="Z57" s="113" t="str">
        <f t="shared" si="42"/>
        <v>-</v>
      </c>
      <c r="AA57" s="113" t="str">
        <f t="shared" si="42"/>
        <v>-</v>
      </c>
      <c r="AB57" s="113" t="str">
        <f t="shared" si="42"/>
        <v>-</v>
      </c>
      <c r="AC57" s="113" t="str">
        <f t="shared" si="42"/>
        <v>-</v>
      </c>
      <c r="AD57" s="113" t="str">
        <f t="shared" si="42"/>
        <v>-</v>
      </c>
      <c r="AE57" s="113" t="str">
        <f t="shared" si="42"/>
        <v>-</v>
      </c>
      <c r="AF57" s="113" t="str">
        <f t="shared" si="42"/>
        <v>-</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5"/>
    <row r="60" spans="1:54" s="108" customFormat="1" ht="11.5">
      <c r="B60" s="109" t="s">
        <v>181</v>
      </c>
    </row>
    <row r="61" spans="1:54" s="14" customFormat="1" ht="11.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1" t="s">
        <v>78</v>
      </c>
      <c r="C62" s="171" t="s">
        <v>79</v>
      </c>
      <c r="D62" s="172"/>
      <c r="E62" s="28"/>
      <c r="F62" s="168" t="s">
        <v>80</v>
      </c>
      <c r="G62" s="169"/>
      <c r="H62" s="169"/>
      <c r="I62" s="169"/>
      <c r="J62" s="169"/>
      <c r="K62" s="169"/>
      <c r="L62" s="169"/>
      <c r="M62" s="170"/>
      <c r="N62" s="29"/>
      <c r="O62" s="177" t="s">
        <v>81</v>
      </c>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row>
    <row r="63" spans="1:54" s="14" customFormat="1" ht="12.65" customHeight="1">
      <c r="A63" s="10"/>
      <c r="B63" s="171"/>
      <c r="C63" s="171"/>
      <c r="D63" s="172"/>
      <c r="E63" s="28"/>
      <c r="F63" s="173" t="s">
        <v>82</v>
      </c>
      <c r="G63" s="174"/>
      <c r="H63" s="174"/>
      <c r="I63" s="174"/>
      <c r="J63" s="174"/>
      <c r="K63" s="174"/>
      <c r="L63" s="174"/>
      <c r="M63" s="175"/>
      <c r="N63" s="29"/>
      <c r="O63" s="179" t="s">
        <v>83</v>
      </c>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row>
    <row r="64" spans="1:54" s="14" customFormat="1" ht="26.25" customHeight="1">
      <c r="A64" s="10"/>
      <c r="B64" s="171"/>
      <c r="C64" s="171"/>
      <c r="D64" s="112" t="s">
        <v>84</v>
      </c>
      <c r="E64" s="28"/>
      <c r="F64" s="42" t="s">
        <v>85</v>
      </c>
      <c r="G64" s="51" t="s">
        <v>86</v>
      </c>
      <c r="H64" s="42" t="s">
        <v>87</v>
      </c>
      <c r="I64" s="42" t="s">
        <v>88</v>
      </c>
      <c r="J64" s="42" t="s">
        <v>89</v>
      </c>
      <c r="K64" s="42" t="s">
        <v>90</v>
      </c>
      <c r="L64" s="42" t="s">
        <v>91</v>
      </c>
      <c r="M64" s="42" t="s">
        <v>92</v>
      </c>
      <c r="N64" s="28"/>
      <c r="O64" s="42" t="s">
        <v>93</v>
      </c>
      <c r="P64" s="42" t="s">
        <v>94</v>
      </c>
      <c r="Q64" s="42" t="s">
        <v>95</v>
      </c>
      <c r="R64" s="42" t="s">
        <v>96</v>
      </c>
      <c r="S64" s="42" t="s">
        <v>97</v>
      </c>
      <c r="T64" s="42" t="s">
        <v>98</v>
      </c>
      <c r="U64" s="42" t="s">
        <v>99</v>
      </c>
      <c r="V64" s="42" t="s">
        <v>100</v>
      </c>
      <c r="W64" s="42" t="s">
        <v>101</v>
      </c>
      <c r="X64" s="42" t="s">
        <v>102</v>
      </c>
      <c r="Y64" s="155" t="s">
        <v>103</v>
      </c>
      <c r="Z64" s="155" t="s">
        <v>104</v>
      </c>
      <c r="AA64" s="155" t="s">
        <v>105</v>
      </c>
      <c r="AB64" s="155" t="s">
        <v>106</v>
      </c>
      <c r="AC64" s="155" t="s">
        <v>107</v>
      </c>
      <c r="AD64" s="155" t="s">
        <v>108</v>
      </c>
      <c r="AE64" s="155" t="s">
        <v>109</v>
      </c>
      <c r="AF64" s="155" t="s">
        <v>110</v>
      </c>
      <c r="AG64" s="155" t="s">
        <v>111</v>
      </c>
      <c r="AH64" s="155" t="s">
        <v>112</v>
      </c>
      <c r="AI64" s="155" t="s">
        <v>113</v>
      </c>
      <c r="AJ64" s="155" t="s">
        <v>114</v>
      </c>
      <c r="AK64" s="155" t="s">
        <v>115</v>
      </c>
      <c r="AL64" s="155" t="s">
        <v>116</v>
      </c>
      <c r="AM64" s="155" t="s">
        <v>117</v>
      </c>
      <c r="AN64" s="155" t="s">
        <v>118</v>
      </c>
      <c r="AO64" s="155" t="s">
        <v>119</v>
      </c>
      <c r="AP64" s="155" t="s">
        <v>120</v>
      </c>
      <c r="AQ64" s="155" t="s">
        <v>121</v>
      </c>
      <c r="AR64" s="155" t="s">
        <v>122</v>
      </c>
      <c r="AS64" s="155" t="s">
        <v>123</v>
      </c>
      <c r="AT64" s="155" t="s">
        <v>124</v>
      </c>
      <c r="AU64" s="155" t="s">
        <v>125</v>
      </c>
      <c r="AV64" s="155" t="s">
        <v>126</v>
      </c>
      <c r="AW64" s="155" t="s">
        <v>127</v>
      </c>
      <c r="AX64" s="155" t="s">
        <v>128</v>
      </c>
      <c r="AY64" s="155" t="s">
        <v>129</v>
      </c>
      <c r="AZ64" s="155" t="s">
        <v>130</v>
      </c>
      <c r="BA64" s="155" t="s">
        <v>131</v>
      </c>
      <c r="BB64" s="155" t="s">
        <v>132</v>
      </c>
    </row>
    <row r="65" spans="1:54" s="14" customFormat="1" ht="12.65" customHeight="1">
      <c r="A65" s="10"/>
      <c r="B65" s="171"/>
      <c r="C65" s="171"/>
      <c r="D65" s="50" t="s">
        <v>133</v>
      </c>
      <c r="E65" s="28"/>
      <c r="F65" s="54" t="s">
        <v>134</v>
      </c>
      <c r="G65" s="54" t="s">
        <v>135</v>
      </c>
      <c r="H65" s="54" t="s">
        <v>136</v>
      </c>
      <c r="I65" s="54" t="s">
        <v>137</v>
      </c>
      <c r="J65" s="54" t="s">
        <v>138</v>
      </c>
      <c r="K65" s="55" t="s">
        <v>139</v>
      </c>
      <c r="L65" s="54" t="s">
        <v>140</v>
      </c>
      <c r="M65" s="54" t="s">
        <v>141</v>
      </c>
      <c r="N65" s="29"/>
      <c r="O65" s="54" t="s">
        <v>142</v>
      </c>
      <c r="P65" s="54" t="s">
        <v>143</v>
      </c>
      <c r="Q65" s="54" t="s">
        <v>144</v>
      </c>
      <c r="R65" s="56" t="s">
        <v>145</v>
      </c>
      <c r="S65" s="54" t="s">
        <v>146</v>
      </c>
      <c r="T65" s="54" t="s">
        <v>147</v>
      </c>
      <c r="U65" s="54" t="s">
        <v>148</v>
      </c>
      <c r="V65" s="54" t="s">
        <v>149</v>
      </c>
      <c r="W65" s="54" t="s">
        <v>150</v>
      </c>
      <c r="X65" s="54" t="s">
        <v>151</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5" customHeight="1">
      <c r="A66" s="10"/>
      <c r="B66" s="171"/>
      <c r="C66" s="171"/>
      <c r="D66" s="16" t="s">
        <v>152</v>
      </c>
      <c r="E66" s="28"/>
      <c r="F66" s="42" t="s">
        <v>153</v>
      </c>
      <c r="G66" s="42" t="s">
        <v>153</v>
      </c>
      <c r="H66" s="42" t="s">
        <v>154</v>
      </c>
      <c r="I66" s="42" t="s">
        <v>154</v>
      </c>
      <c r="J66" s="42" t="s">
        <v>155</v>
      </c>
      <c r="K66" s="57" t="s">
        <v>155</v>
      </c>
      <c r="L66" s="42" t="s">
        <v>156</v>
      </c>
      <c r="M66" s="42" t="s">
        <v>156</v>
      </c>
      <c r="N66" s="29"/>
      <c r="O66" s="42" t="s">
        <v>157</v>
      </c>
      <c r="P66" s="42" t="s">
        <v>158</v>
      </c>
      <c r="Q66" s="42" t="s">
        <v>158</v>
      </c>
      <c r="R66" s="53" t="s">
        <v>159</v>
      </c>
      <c r="S66" s="42" t="s">
        <v>159</v>
      </c>
      <c r="T66" s="42" t="s">
        <v>160</v>
      </c>
      <c r="U66" s="42" t="s">
        <v>160</v>
      </c>
      <c r="V66" s="42" t="s">
        <v>161</v>
      </c>
      <c r="W66" s="42" t="s">
        <v>161</v>
      </c>
      <c r="X66" s="42" t="s">
        <v>162</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5">
      <c r="A67" s="10"/>
      <c r="B67" s="181" t="s">
        <v>163</v>
      </c>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row>
    <row r="68" spans="1:54" s="14" customFormat="1" ht="13.5" customHeight="1">
      <c r="A68" s="10"/>
      <c r="B68" s="151" t="s">
        <v>164</v>
      </c>
      <c r="C68" s="162" t="s">
        <v>165</v>
      </c>
      <c r="D68" s="165"/>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t="str">
        <f>IF(SUMIF('2a Map charges to elec regions'!$C$430:$C$611,$B68,'2a Map charges to elec regions'!Y$430:Y$611)=0,"-",SUMIF('2a Map charges to elec regions'!$C$430:$C$611,$B68,'2a Map charges to elec regions'!Y$430:Y$611))</f>
        <v>-</v>
      </c>
      <c r="Z68" s="113" t="str">
        <f>IF(SUMIF('2a Map charges to elec regions'!$C$430:$C$611,$B68,'2a Map charges to elec regions'!Z$430:Z$611)=0,"-",SUMIF('2a Map charges to elec regions'!$C$430:$C$611,$B68,'2a Map charges to elec regions'!Z$430:Z$611))</f>
        <v>-</v>
      </c>
      <c r="AA68" s="113" t="str">
        <f>IF(SUMIF('2a Map charges to elec regions'!$C$430:$C$611,$B68,'2a Map charges to elec regions'!AA$430:AA$611)=0,"-",SUMIF('2a Map charges to elec regions'!$C$430:$C$611,$B68,'2a Map charges to elec regions'!AA$430:AA$611))</f>
        <v>-</v>
      </c>
      <c r="AB68" s="113" t="str">
        <f>IF(SUMIF('2a Map charges to elec regions'!$C$430:$C$611,$B68,'2a Map charges to elec regions'!AB$430:AB$611)=0,"-",SUMIF('2a Map charges to elec regions'!$C$430:$C$611,$B68,'2a Map charges to elec regions'!AB$430:AB$611))</f>
        <v>-</v>
      </c>
      <c r="AC68" s="113" t="str">
        <f>IF(SUMIF('2a Map charges to elec regions'!$C$430:$C$611,$B68,'2a Map charges to elec regions'!AC$430:AC$611)=0,"-",SUMIF('2a Map charges to elec regions'!$C$430:$C$611,$B68,'2a Map charges to elec regions'!AC$430:AC$611))</f>
        <v>-</v>
      </c>
      <c r="AD68" s="113" t="str">
        <f>IF(SUMIF('2a Map charges to elec regions'!$C$430:$C$611,$B68,'2a Map charges to elec regions'!AD$430:AD$611)=0,"-",SUMIF('2a Map charges to elec regions'!$C$430:$C$611,$B68,'2a Map charges to elec regions'!AD$430:AD$611))</f>
        <v>-</v>
      </c>
      <c r="AE68" s="113" t="str">
        <f>IF(SUMIF('2a Map charges to elec regions'!$C$430:$C$611,$B68,'2a Map charges to elec regions'!AE$430:AE$611)=0,"-",SUMIF('2a Map charges to elec regions'!$C$430:$C$611,$B68,'2a Map charges to elec regions'!AE$430:AE$611))</f>
        <v>-</v>
      </c>
      <c r="AF68" s="113" t="str">
        <f>IF(SUMIF('2a Map charges to elec regions'!$C$430:$C$611,$B68,'2a Map charges to elec regions'!AF$430:AF$611)=0,"-",SUMIF('2a Map charges to elec regions'!$C$430:$C$611,$B68,'2a Map charges to elec regions'!AF$430:AF$611))</f>
        <v>-</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5">
      <c r="A69" s="10"/>
      <c r="B69" s="151" t="s">
        <v>166</v>
      </c>
      <c r="C69" s="163"/>
      <c r="D69" s="166"/>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t="str">
        <f>IF(SUMIF('2a Map charges to elec regions'!$C$430:$C$611,$B69,'2a Map charges to elec regions'!Y$430:Y$611)=0,"-",SUMIF('2a Map charges to elec regions'!$C$430:$C$611,$B69,'2a Map charges to elec regions'!Y$430:Y$611))</f>
        <v>-</v>
      </c>
      <c r="Z69" s="113" t="str">
        <f>IF(SUMIF('2a Map charges to elec regions'!$C$430:$C$611,$B69,'2a Map charges to elec regions'!Z$430:Z$611)=0,"-",SUMIF('2a Map charges to elec regions'!$C$430:$C$611,$B69,'2a Map charges to elec regions'!Z$430:Z$611))</f>
        <v>-</v>
      </c>
      <c r="AA69" s="113" t="str">
        <f>IF(SUMIF('2a Map charges to elec regions'!$C$430:$C$611,$B69,'2a Map charges to elec regions'!AA$430:AA$611)=0,"-",SUMIF('2a Map charges to elec regions'!$C$430:$C$611,$B69,'2a Map charges to elec regions'!AA$430:AA$611))</f>
        <v>-</v>
      </c>
      <c r="AB69" s="113" t="str">
        <f>IF(SUMIF('2a Map charges to elec regions'!$C$430:$C$611,$B69,'2a Map charges to elec regions'!AB$430:AB$611)=0,"-",SUMIF('2a Map charges to elec regions'!$C$430:$C$611,$B69,'2a Map charges to elec regions'!AB$430:AB$611))</f>
        <v>-</v>
      </c>
      <c r="AC69" s="113" t="str">
        <f>IF(SUMIF('2a Map charges to elec regions'!$C$430:$C$611,$B69,'2a Map charges to elec regions'!AC$430:AC$611)=0,"-",SUMIF('2a Map charges to elec regions'!$C$430:$C$611,$B69,'2a Map charges to elec regions'!AC$430:AC$611))</f>
        <v>-</v>
      </c>
      <c r="AD69" s="113" t="str">
        <f>IF(SUMIF('2a Map charges to elec regions'!$C$430:$C$611,$B69,'2a Map charges to elec regions'!AD$430:AD$611)=0,"-",SUMIF('2a Map charges to elec regions'!$C$430:$C$611,$B69,'2a Map charges to elec regions'!AD$430:AD$611))</f>
        <v>-</v>
      </c>
      <c r="AE69" s="113" t="str">
        <f>IF(SUMIF('2a Map charges to elec regions'!$C$430:$C$611,$B69,'2a Map charges to elec regions'!AE$430:AE$611)=0,"-",SUMIF('2a Map charges to elec regions'!$C$430:$C$611,$B69,'2a Map charges to elec regions'!AE$430:AE$611))</f>
        <v>-</v>
      </c>
      <c r="AF69" s="113" t="str">
        <f>IF(SUMIF('2a Map charges to elec regions'!$C$430:$C$611,$B69,'2a Map charges to elec regions'!AF$430:AF$611)=0,"-",SUMIF('2a Map charges to elec regions'!$C$430:$C$611,$B69,'2a Map charges to elec regions'!AF$430:AF$611))</f>
        <v>-</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5">
      <c r="A70" s="10"/>
      <c r="B70" s="151" t="s">
        <v>167</v>
      </c>
      <c r="C70" s="163"/>
      <c r="D70" s="166"/>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t="str">
        <f>IF(SUMIF('2a Map charges to elec regions'!$C$430:$C$611,$B70,'2a Map charges to elec regions'!Y$430:Y$611)=0,"-",SUMIF('2a Map charges to elec regions'!$C$430:$C$611,$B70,'2a Map charges to elec regions'!Y$430:Y$611))</f>
        <v>-</v>
      </c>
      <c r="Z70" s="113" t="str">
        <f>IF(SUMIF('2a Map charges to elec regions'!$C$430:$C$611,$B70,'2a Map charges to elec regions'!Z$430:Z$611)=0,"-",SUMIF('2a Map charges to elec regions'!$C$430:$C$611,$B70,'2a Map charges to elec regions'!Z$430:Z$611))</f>
        <v>-</v>
      </c>
      <c r="AA70" s="113" t="str">
        <f>IF(SUMIF('2a Map charges to elec regions'!$C$430:$C$611,$B70,'2a Map charges to elec regions'!AA$430:AA$611)=0,"-",SUMIF('2a Map charges to elec regions'!$C$430:$C$611,$B70,'2a Map charges to elec regions'!AA$430:AA$611))</f>
        <v>-</v>
      </c>
      <c r="AB70" s="113" t="str">
        <f>IF(SUMIF('2a Map charges to elec regions'!$C$430:$C$611,$B70,'2a Map charges to elec regions'!AB$430:AB$611)=0,"-",SUMIF('2a Map charges to elec regions'!$C$430:$C$611,$B70,'2a Map charges to elec regions'!AB$430:AB$611))</f>
        <v>-</v>
      </c>
      <c r="AC70" s="113" t="str">
        <f>IF(SUMIF('2a Map charges to elec regions'!$C$430:$C$611,$B70,'2a Map charges to elec regions'!AC$430:AC$611)=0,"-",SUMIF('2a Map charges to elec regions'!$C$430:$C$611,$B70,'2a Map charges to elec regions'!AC$430:AC$611))</f>
        <v>-</v>
      </c>
      <c r="AD70" s="113" t="str">
        <f>IF(SUMIF('2a Map charges to elec regions'!$C$430:$C$611,$B70,'2a Map charges to elec regions'!AD$430:AD$611)=0,"-",SUMIF('2a Map charges to elec regions'!$C$430:$C$611,$B70,'2a Map charges to elec regions'!AD$430:AD$611))</f>
        <v>-</v>
      </c>
      <c r="AE70" s="113" t="str">
        <f>IF(SUMIF('2a Map charges to elec regions'!$C$430:$C$611,$B70,'2a Map charges to elec regions'!AE$430:AE$611)=0,"-",SUMIF('2a Map charges to elec regions'!$C$430:$C$611,$B70,'2a Map charges to elec regions'!AE$430:AE$611))</f>
        <v>-</v>
      </c>
      <c r="AF70" s="113" t="str">
        <f>IF(SUMIF('2a Map charges to elec regions'!$C$430:$C$611,$B70,'2a Map charges to elec regions'!AF$430:AF$611)=0,"-",SUMIF('2a Map charges to elec regions'!$C$430:$C$611,$B70,'2a Map charges to elec regions'!AF$430:AF$611))</f>
        <v>-</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5">
      <c r="A71" s="10"/>
      <c r="B71" s="151" t="s">
        <v>168</v>
      </c>
      <c r="C71" s="163"/>
      <c r="D71" s="166"/>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t="str">
        <f>IF(SUMIF('2a Map charges to elec regions'!$C$430:$C$611,$B71,'2a Map charges to elec regions'!Y$430:Y$611)=0,"-",SUMIF('2a Map charges to elec regions'!$C$430:$C$611,$B71,'2a Map charges to elec regions'!Y$430:Y$611))</f>
        <v>-</v>
      </c>
      <c r="Z71" s="113" t="str">
        <f>IF(SUMIF('2a Map charges to elec regions'!$C$430:$C$611,$B71,'2a Map charges to elec regions'!Z$430:Z$611)=0,"-",SUMIF('2a Map charges to elec regions'!$C$430:$C$611,$B71,'2a Map charges to elec regions'!Z$430:Z$611))</f>
        <v>-</v>
      </c>
      <c r="AA71" s="113" t="str">
        <f>IF(SUMIF('2a Map charges to elec regions'!$C$430:$C$611,$B71,'2a Map charges to elec regions'!AA$430:AA$611)=0,"-",SUMIF('2a Map charges to elec regions'!$C$430:$C$611,$B71,'2a Map charges to elec regions'!AA$430:AA$611))</f>
        <v>-</v>
      </c>
      <c r="AB71" s="113" t="str">
        <f>IF(SUMIF('2a Map charges to elec regions'!$C$430:$C$611,$B71,'2a Map charges to elec regions'!AB$430:AB$611)=0,"-",SUMIF('2a Map charges to elec regions'!$C$430:$C$611,$B71,'2a Map charges to elec regions'!AB$430:AB$611))</f>
        <v>-</v>
      </c>
      <c r="AC71" s="113" t="str">
        <f>IF(SUMIF('2a Map charges to elec regions'!$C$430:$C$611,$B71,'2a Map charges to elec regions'!AC$430:AC$611)=0,"-",SUMIF('2a Map charges to elec regions'!$C$430:$C$611,$B71,'2a Map charges to elec regions'!AC$430:AC$611))</f>
        <v>-</v>
      </c>
      <c r="AD71" s="113" t="str">
        <f>IF(SUMIF('2a Map charges to elec regions'!$C$430:$C$611,$B71,'2a Map charges to elec regions'!AD$430:AD$611)=0,"-",SUMIF('2a Map charges to elec regions'!$C$430:$C$611,$B71,'2a Map charges to elec regions'!AD$430:AD$611))</f>
        <v>-</v>
      </c>
      <c r="AE71" s="113" t="str">
        <f>IF(SUMIF('2a Map charges to elec regions'!$C$430:$C$611,$B71,'2a Map charges to elec regions'!AE$430:AE$611)=0,"-",SUMIF('2a Map charges to elec regions'!$C$430:$C$611,$B71,'2a Map charges to elec regions'!AE$430:AE$611))</f>
        <v>-</v>
      </c>
      <c r="AF71" s="113" t="str">
        <f>IF(SUMIF('2a Map charges to elec regions'!$C$430:$C$611,$B71,'2a Map charges to elec regions'!AF$430:AF$611)=0,"-",SUMIF('2a Map charges to elec regions'!$C$430:$C$611,$B71,'2a Map charges to elec regions'!AF$430:AF$611))</f>
        <v>-</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5">
      <c r="A72" s="10"/>
      <c r="B72" s="151" t="s">
        <v>169</v>
      </c>
      <c r="C72" s="163"/>
      <c r="D72" s="166"/>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t="str">
        <f>IF(SUMIF('2a Map charges to elec regions'!$C$430:$C$611,$B72,'2a Map charges to elec regions'!Y$430:Y$611)=0,"-",SUMIF('2a Map charges to elec regions'!$C$430:$C$611,$B72,'2a Map charges to elec regions'!Y$430:Y$611))</f>
        <v>-</v>
      </c>
      <c r="Z72" s="113" t="str">
        <f>IF(SUMIF('2a Map charges to elec regions'!$C$430:$C$611,$B72,'2a Map charges to elec regions'!Z$430:Z$611)=0,"-",SUMIF('2a Map charges to elec regions'!$C$430:$C$611,$B72,'2a Map charges to elec regions'!Z$430:Z$611))</f>
        <v>-</v>
      </c>
      <c r="AA72" s="113" t="str">
        <f>IF(SUMIF('2a Map charges to elec regions'!$C$430:$C$611,$B72,'2a Map charges to elec regions'!AA$430:AA$611)=0,"-",SUMIF('2a Map charges to elec regions'!$C$430:$C$611,$B72,'2a Map charges to elec regions'!AA$430:AA$611))</f>
        <v>-</v>
      </c>
      <c r="AB72" s="113" t="str">
        <f>IF(SUMIF('2a Map charges to elec regions'!$C$430:$C$611,$B72,'2a Map charges to elec regions'!AB$430:AB$611)=0,"-",SUMIF('2a Map charges to elec regions'!$C$430:$C$611,$B72,'2a Map charges to elec regions'!AB$430:AB$611))</f>
        <v>-</v>
      </c>
      <c r="AC72" s="113" t="str">
        <f>IF(SUMIF('2a Map charges to elec regions'!$C$430:$C$611,$B72,'2a Map charges to elec regions'!AC$430:AC$611)=0,"-",SUMIF('2a Map charges to elec regions'!$C$430:$C$611,$B72,'2a Map charges to elec regions'!AC$430:AC$611))</f>
        <v>-</v>
      </c>
      <c r="AD72" s="113" t="str">
        <f>IF(SUMIF('2a Map charges to elec regions'!$C$430:$C$611,$B72,'2a Map charges to elec regions'!AD$430:AD$611)=0,"-",SUMIF('2a Map charges to elec regions'!$C$430:$C$611,$B72,'2a Map charges to elec regions'!AD$430:AD$611))</f>
        <v>-</v>
      </c>
      <c r="AE72" s="113" t="str">
        <f>IF(SUMIF('2a Map charges to elec regions'!$C$430:$C$611,$B72,'2a Map charges to elec regions'!AE$430:AE$611)=0,"-",SUMIF('2a Map charges to elec regions'!$C$430:$C$611,$B72,'2a Map charges to elec regions'!AE$430:AE$611))</f>
        <v>-</v>
      </c>
      <c r="AF72" s="113" t="str">
        <f>IF(SUMIF('2a Map charges to elec regions'!$C$430:$C$611,$B72,'2a Map charges to elec regions'!AF$430:AF$611)=0,"-",SUMIF('2a Map charges to elec regions'!$C$430:$C$611,$B72,'2a Map charges to elec regions'!AF$430:AF$611))</f>
        <v>-</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5">
      <c r="A73" s="10"/>
      <c r="B73" s="151" t="s">
        <v>170</v>
      </c>
      <c r="C73" s="163"/>
      <c r="D73" s="166"/>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t="str">
        <f>IF(SUMIF('2a Map charges to elec regions'!$C$430:$C$611,$B73,'2a Map charges to elec regions'!Y$430:Y$611)=0,"-",SUMIF('2a Map charges to elec regions'!$C$430:$C$611,$B73,'2a Map charges to elec regions'!Y$430:Y$611))</f>
        <v>-</v>
      </c>
      <c r="Z73" s="113" t="str">
        <f>IF(SUMIF('2a Map charges to elec regions'!$C$430:$C$611,$B73,'2a Map charges to elec regions'!Z$430:Z$611)=0,"-",SUMIF('2a Map charges to elec regions'!$C$430:$C$611,$B73,'2a Map charges to elec regions'!Z$430:Z$611))</f>
        <v>-</v>
      </c>
      <c r="AA73" s="113" t="str">
        <f>IF(SUMIF('2a Map charges to elec regions'!$C$430:$C$611,$B73,'2a Map charges to elec regions'!AA$430:AA$611)=0,"-",SUMIF('2a Map charges to elec regions'!$C$430:$C$611,$B73,'2a Map charges to elec regions'!AA$430:AA$611))</f>
        <v>-</v>
      </c>
      <c r="AB73" s="113" t="str">
        <f>IF(SUMIF('2a Map charges to elec regions'!$C$430:$C$611,$B73,'2a Map charges to elec regions'!AB$430:AB$611)=0,"-",SUMIF('2a Map charges to elec regions'!$C$430:$C$611,$B73,'2a Map charges to elec regions'!AB$430:AB$611))</f>
        <v>-</v>
      </c>
      <c r="AC73" s="113" t="str">
        <f>IF(SUMIF('2a Map charges to elec regions'!$C$430:$C$611,$B73,'2a Map charges to elec regions'!AC$430:AC$611)=0,"-",SUMIF('2a Map charges to elec regions'!$C$430:$C$611,$B73,'2a Map charges to elec regions'!AC$430:AC$611))</f>
        <v>-</v>
      </c>
      <c r="AD73" s="113" t="str">
        <f>IF(SUMIF('2a Map charges to elec regions'!$C$430:$C$611,$B73,'2a Map charges to elec regions'!AD$430:AD$611)=0,"-",SUMIF('2a Map charges to elec regions'!$C$430:$C$611,$B73,'2a Map charges to elec regions'!AD$430:AD$611))</f>
        <v>-</v>
      </c>
      <c r="AE73" s="113" t="str">
        <f>IF(SUMIF('2a Map charges to elec regions'!$C$430:$C$611,$B73,'2a Map charges to elec regions'!AE$430:AE$611)=0,"-",SUMIF('2a Map charges to elec regions'!$C$430:$C$611,$B73,'2a Map charges to elec regions'!AE$430:AE$611))</f>
        <v>-</v>
      </c>
      <c r="AF73" s="113" t="str">
        <f>IF(SUMIF('2a Map charges to elec regions'!$C$430:$C$611,$B73,'2a Map charges to elec regions'!AF$430:AF$611)=0,"-",SUMIF('2a Map charges to elec regions'!$C$430:$C$611,$B73,'2a Map charges to elec regions'!AF$430:AF$611))</f>
        <v>-</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5">
      <c r="A74" s="10"/>
      <c r="B74" s="151" t="s">
        <v>171</v>
      </c>
      <c r="C74" s="163"/>
      <c r="D74" s="166"/>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t="str">
        <f>IF(SUMIF('2a Map charges to elec regions'!$C$430:$C$611,$B74,'2a Map charges to elec regions'!Y$430:Y$611)=0,"-",SUMIF('2a Map charges to elec regions'!$C$430:$C$611,$B74,'2a Map charges to elec regions'!Y$430:Y$611))</f>
        <v>-</v>
      </c>
      <c r="Z74" s="113" t="str">
        <f>IF(SUMIF('2a Map charges to elec regions'!$C$430:$C$611,$B74,'2a Map charges to elec regions'!Z$430:Z$611)=0,"-",SUMIF('2a Map charges to elec regions'!$C$430:$C$611,$B74,'2a Map charges to elec regions'!Z$430:Z$611))</f>
        <v>-</v>
      </c>
      <c r="AA74" s="113" t="str">
        <f>IF(SUMIF('2a Map charges to elec regions'!$C$430:$C$611,$B74,'2a Map charges to elec regions'!AA$430:AA$611)=0,"-",SUMIF('2a Map charges to elec regions'!$C$430:$C$611,$B74,'2a Map charges to elec regions'!AA$430:AA$611))</f>
        <v>-</v>
      </c>
      <c r="AB74" s="113" t="str">
        <f>IF(SUMIF('2a Map charges to elec regions'!$C$430:$C$611,$B74,'2a Map charges to elec regions'!AB$430:AB$611)=0,"-",SUMIF('2a Map charges to elec regions'!$C$430:$C$611,$B74,'2a Map charges to elec regions'!AB$430:AB$611))</f>
        <v>-</v>
      </c>
      <c r="AC74" s="113" t="str">
        <f>IF(SUMIF('2a Map charges to elec regions'!$C$430:$C$611,$B74,'2a Map charges to elec regions'!AC$430:AC$611)=0,"-",SUMIF('2a Map charges to elec regions'!$C$430:$C$611,$B74,'2a Map charges to elec regions'!AC$430:AC$611))</f>
        <v>-</v>
      </c>
      <c r="AD74" s="113" t="str">
        <f>IF(SUMIF('2a Map charges to elec regions'!$C$430:$C$611,$B74,'2a Map charges to elec regions'!AD$430:AD$611)=0,"-",SUMIF('2a Map charges to elec regions'!$C$430:$C$611,$B74,'2a Map charges to elec regions'!AD$430:AD$611))</f>
        <v>-</v>
      </c>
      <c r="AE74" s="113" t="str">
        <f>IF(SUMIF('2a Map charges to elec regions'!$C$430:$C$611,$B74,'2a Map charges to elec regions'!AE$430:AE$611)=0,"-",SUMIF('2a Map charges to elec regions'!$C$430:$C$611,$B74,'2a Map charges to elec regions'!AE$430:AE$611))</f>
        <v>-</v>
      </c>
      <c r="AF74" s="113" t="str">
        <f>IF(SUMIF('2a Map charges to elec regions'!$C$430:$C$611,$B74,'2a Map charges to elec regions'!AF$430:AF$611)=0,"-",SUMIF('2a Map charges to elec regions'!$C$430:$C$611,$B74,'2a Map charges to elec regions'!AF$430:AF$611))</f>
        <v>-</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5">
      <c r="A75" s="10"/>
      <c r="B75" s="151" t="s">
        <v>172</v>
      </c>
      <c r="C75" s="163"/>
      <c r="D75" s="166"/>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t="str">
        <f>IF(SUMIF('2a Map charges to elec regions'!$C$430:$C$611,$B75,'2a Map charges to elec regions'!Y$430:Y$611)=0,"-",SUMIF('2a Map charges to elec regions'!$C$430:$C$611,$B75,'2a Map charges to elec regions'!Y$430:Y$611))</f>
        <v>-</v>
      </c>
      <c r="Z75" s="113" t="str">
        <f>IF(SUMIF('2a Map charges to elec regions'!$C$430:$C$611,$B75,'2a Map charges to elec regions'!Z$430:Z$611)=0,"-",SUMIF('2a Map charges to elec regions'!$C$430:$C$611,$B75,'2a Map charges to elec regions'!Z$430:Z$611))</f>
        <v>-</v>
      </c>
      <c r="AA75" s="113" t="str">
        <f>IF(SUMIF('2a Map charges to elec regions'!$C$430:$C$611,$B75,'2a Map charges to elec regions'!AA$430:AA$611)=0,"-",SUMIF('2a Map charges to elec regions'!$C$430:$C$611,$B75,'2a Map charges to elec regions'!AA$430:AA$611))</f>
        <v>-</v>
      </c>
      <c r="AB75" s="113" t="str">
        <f>IF(SUMIF('2a Map charges to elec regions'!$C$430:$C$611,$B75,'2a Map charges to elec regions'!AB$430:AB$611)=0,"-",SUMIF('2a Map charges to elec regions'!$C$430:$C$611,$B75,'2a Map charges to elec regions'!AB$430:AB$611))</f>
        <v>-</v>
      </c>
      <c r="AC75" s="113" t="str">
        <f>IF(SUMIF('2a Map charges to elec regions'!$C$430:$C$611,$B75,'2a Map charges to elec regions'!AC$430:AC$611)=0,"-",SUMIF('2a Map charges to elec regions'!$C$430:$C$611,$B75,'2a Map charges to elec regions'!AC$430:AC$611))</f>
        <v>-</v>
      </c>
      <c r="AD75" s="113" t="str">
        <f>IF(SUMIF('2a Map charges to elec regions'!$C$430:$C$611,$B75,'2a Map charges to elec regions'!AD$430:AD$611)=0,"-",SUMIF('2a Map charges to elec regions'!$C$430:$C$611,$B75,'2a Map charges to elec regions'!AD$430:AD$611))</f>
        <v>-</v>
      </c>
      <c r="AE75" s="113" t="str">
        <f>IF(SUMIF('2a Map charges to elec regions'!$C$430:$C$611,$B75,'2a Map charges to elec regions'!AE$430:AE$611)=0,"-",SUMIF('2a Map charges to elec regions'!$C$430:$C$611,$B75,'2a Map charges to elec regions'!AE$430:AE$611))</f>
        <v>-</v>
      </c>
      <c r="AF75" s="113" t="str">
        <f>IF(SUMIF('2a Map charges to elec regions'!$C$430:$C$611,$B75,'2a Map charges to elec regions'!AF$430:AF$611)=0,"-",SUMIF('2a Map charges to elec regions'!$C$430:$C$611,$B75,'2a Map charges to elec regions'!AF$430:AF$611))</f>
        <v>-</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5">
      <c r="A76" s="10"/>
      <c r="B76" s="151" t="s">
        <v>173</v>
      </c>
      <c r="C76" s="163"/>
      <c r="D76" s="166"/>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t="str">
        <f>IF(SUMIF('2a Map charges to elec regions'!$C$430:$C$611,$B76,'2a Map charges to elec regions'!Y$430:Y$611)=0,"-",SUMIF('2a Map charges to elec regions'!$C$430:$C$611,$B76,'2a Map charges to elec regions'!Y$430:Y$611))</f>
        <v>-</v>
      </c>
      <c r="Z76" s="113" t="str">
        <f>IF(SUMIF('2a Map charges to elec regions'!$C$430:$C$611,$B76,'2a Map charges to elec regions'!Z$430:Z$611)=0,"-",SUMIF('2a Map charges to elec regions'!$C$430:$C$611,$B76,'2a Map charges to elec regions'!Z$430:Z$611))</f>
        <v>-</v>
      </c>
      <c r="AA76" s="113" t="str">
        <f>IF(SUMIF('2a Map charges to elec regions'!$C$430:$C$611,$B76,'2a Map charges to elec regions'!AA$430:AA$611)=0,"-",SUMIF('2a Map charges to elec regions'!$C$430:$C$611,$B76,'2a Map charges to elec regions'!AA$430:AA$611))</f>
        <v>-</v>
      </c>
      <c r="AB76" s="113" t="str">
        <f>IF(SUMIF('2a Map charges to elec regions'!$C$430:$C$611,$B76,'2a Map charges to elec regions'!AB$430:AB$611)=0,"-",SUMIF('2a Map charges to elec regions'!$C$430:$C$611,$B76,'2a Map charges to elec regions'!AB$430:AB$611))</f>
        <v>-</v>
      </c>
      <c r="AC76" s="113" t="str">
        <f>IF(SUMIF('2a Map charges to elec regions'!$C$430:$C$611,$B76,'2a Map charges to elec regions'!AC$430:AC$611)=0,"-",SUMIF('2a Map charges to elec regions'!$C$430:$C$611,$B76,'2a Map charges to elec regions'!AC$430:AC$611))</f>
        <v>-</v>
      </c>
      <c r="AD76" s="113" t="str">
        <f>IF(SUMIF('2a Map charges to elec regions'!$C$430:$C$611,$B76,'2a Map charges to elec regions'!AD$430:AD$611)=0,"-",SUMIF('2a Map charges to elec regions'!$C$430:$C$611,$B76,'2a Map charges to elec regions'!AD$430:AD$611))</f>
        <v>-</v>
      </c>
      <c r="AE76" s="113" t="str">
        <f>IF(SUMIF('2a Map charges to elec regions'!$C$430:$C$611,$B76,'2a Map charges to elec regions'!AE$430:AE$611)=0,"-",SUMIF('2a Map charges to elec regions'!$C$430:$C$611,$B76,'2a Map charges to elec regions'!AE$430:AE$611))</f>
        <v>-</v>
      </c>
      <c r="AF76" s="113" t="str">
        <f>IF(SUMIF('2a Map charges to elec regions'!$C$430:$C$611,$B76,'2a Map charges to elec regions'!AF$430:AF$611)=0,"-",SUMIF('2a Map charges to elec regions'!$C$430:$C$611,$B76,'2a Map charges to elec regions'!AF$430:AF$611))</f>
        <v>-</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5">
      <c r="A77" s="10"/>
      <c r="B77" s="151" t="s">
        <v>174</v>
      </c>
      <c r="C77" s="163"/>
      <c r="D77" s="166"/>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t="str">
        <f>IF(SUMIF('2a Map charges to elec regions'!$C$430:$C$611,$B77,'2a Map charges to elec regions'!Y$430:Y$611)=0,"-",SUMIF('2a Map charges to elec regions'!$C$430:$C$611,$B77,'2a Map charges to elec regions'!Y$430:Y$611))</f>
        <v>-</v>
      </c>
      <c r="Z77" s="113" t="str">
        <f>IF(SUMIF('2a Map charges to elec regions'!$C$430:$C$611,$B77,'2a Map charges to elec regions'!Z$430:Z$611)=0,"-",SUMIF('2a Map charges to elec regions'!$C$430:$C$611,$B77,'2a Map charges to elec regions'!Z$430:Z$611))</f>
        <v>-</v>
      </c>
      <c r="AA77" s="113" t="str">
        <f>IF(SUMIF('2a Map charges to elec regions'!$C$430:$C$611,$B77,'2a Map charges to elec regions'!AA$430:AA$611)=0,"-",SUMIF('2a Map charges to elec regions'!$C$430:$C$611,$B77,'2a Map charges to elec regions'!AA$430:AA$611))</f>
        <v>-</v>
      </c>
      <c r="AB77" s="113" t="str">
        <f>IF(SUMIF('2a Map charges to elec regions'!$C$430:$C$611,$B77,'2a Map charges to elec regions'!AB$430:AB$611)=0,"-",SUMIF('2a Map charges to elec regions'!$C$430:$C$611,$B77,'2a Map charges to elec regions'!AB$430:AB$611))</f>
        <v>-</v>
      </c>
      <c r="AC77" s="113" t="str">
        <f>IF(SUMIF('2a Map charges to elec regions'!$C$430:$C$611,$B77,'2a Map charges to elec regions'!AC$430:AC$611)=0,"-",SUMIF('2a Map charges to elec regions'!$C$430:$C$611,$B77,'2a Map charges to elec regions'!AC$430:AC$611))</f>
        <v>-</v>
      </c>
      <c r="AD77" s="113" t="str">
        <f>IF(SUMIF('2a Map charges to elec regions'!$C$430:$C$611,$B77,'2a Map charges to elec regions'!AD$430:AD$611)=0,"-",SUMIF('2a Map charges to elec regions'!$C$430:$C$611,$B77,'2a Map charges to elec regions'!AD$430:AD$611))</f>
        <v>-</v>
      </c>
      <c r="AE77" s="113" t="str">
        <f>IF(SUMIF('2a Map charges to elec regions'!$C$430:$C$611,$B77,'2a Map charges to elec regions'!AE$430:AE$611)=0,"-",SUMIF('2a Map charges to elec regions'!$C$430:$C$611,$B77,'2a Map charges to elec regions'!AE$430:AE$611))</f>
        <v>-</v>
      </c>
      <c r="AF77" s="113" t="str">
        <f>IF(SUMIF('2a Map charges to elec regions'!$C$430:$C$611,$B77,'2a Map charges to elec regions'!AF$430:AF$611)=0,"-",SUMIF('2a Map charges to elec regions'!$C$430:$C$611,$B77,'2a Map charges to elec regions'!AF$430:AF$611))</f>
        <v>-</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5">
      <c r="A78" s="10"/>
      <c r="B78" s="151" t="s">
        <v>175</v>
      </c>
      <c r="C78" s="163"/>
      <c r="D78" s="166"/>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t="str">
        <f>IF(SUMIF('2a Map charges to elec regions'!$C$430:$C$611,$B78,'2a Map charges to elec regions'!Y$430:Y$611)=0,"-",SUMIF('2a Map charges to elec regions'!$C$430:$C$611,$B78,'2a Map charges to elec regions'!Y$430:Y$611))</f>
        <v>-</v>
      </c>
      <c r="Z78" s="113" t="str">
        <f>IF(SUMIF('2a Map charges to elec regions'!$C$430:$C$611,$B78,'2a Map charges to elec regions'!Z$430:Z$611)=0,"-",SUMIF('2a Map charges to elec regions'!$C$430:$C$611,$B78,'2a Map charges to elec regions'!Z$430:Z$611))</f>
        <v>-</v>
      </c>
      <c r="AA78" s="113" t="str">
        <f>IF(SUMIF('2a Map charges to elec regions'!$C$430:$C$611,$B78,'2a Map charges to elec regions'!AA$430:AA$611)=0,"-",SUMIF('2a Map charges to elec regions'!$C$430:$C$611,$B78,'2a Map charges to elec regions'!AA$430:AA$611))</f>
        <v>-</v>
      </c>
      <c r="AB78" s="113" t="str">
        <f>IF(SUMIF('2a Map charges to elec regions'!$C$430:$C$611,$B78,'2a Map charges to elec regions'!AB$430:AB$611)=0,"-",SUMIF('2a Map charges to elec regions'!$C$430:$C$611,$B78,'2a Map charges to elec regions'!AB$430:AB$611))</f>
        <v>-</v>
      </c>
      <c r="AC78" s="113" t="str">
        <f>IF(SUMIF('2a Map charges to elec regions'!$C$430:$C$611,$B78,'2a Map charges to elec regions'!AC$430:AC$611)=0,"-",SUMIF('2a Map charges to elec regions'!$C$430:$C$611,$B78,'2a Map charges to elec regions'!AC$430:AC$611))</f>
        <v>-</v>
      </c>
      <c r="AD78" s="113" t="str">
        <f>IF(SUMIF('2a Map charges to elec regions'!$C$430:$C$611,$B78,'2a Map charges to elec regions'!AD$430:AD$611)=0,"-",SUMIF('2a Map charges to elec regions'!$C$430:$C$611,$B78,'2a Map charges to elec regions'!AD$430:AD$611))</f>
        <v>-</v>
      </c>
      <c r="AE78" s="113" t="str">
        <f>IF(SUMIF('2a Map charges to elec regions'!$C$430:$C$611,$B78,'2a Map charges to elec regions'!AE$430:AE$611)=0,"-",SUMIF('2a Map charges to elec regions'!$C$430:$C$611,$B78,'2a Map charges to elec regions'!AE$430:AE$611))</f>
        <v>-</v>
      </c>
      <c r="AF78" s="113" t="str">
        <f>IF(SUMIF('2a Map charges to elec regions'!$C$430:$C$611,$B78,'2a Map charges to elec regions'!AF$430:AF$611)=0,"-",SUMIF('2a Map charges to elec regions'!$C$430:$C$611,$B78,'2a Map charges to elec regions'!AF$430:AF$611))</f>
        <v>-</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5">
      <c r="A79" s="10"/>
      <c r="B79" s="151" t="s">
        <v>176</v>
      </c>
      <c r="C79" s="163"/>
      <c r="D79" s="166"/>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t="str">
        <f>IF(SUMIF('2a Map charges to elec regions'!$C$430:$C$611,$B79,'2a Map charges to elec regions'!Y$430:Y$611)=0,"-",SUMIF('2a Map charges to elec regions'!$C$430:$C$611,$B79,'2a Map charges to elec regions'!Y$430:Y$611))</f>
        <v>-</v>
      </c>
      <c r="Z79" s="113" t="str">
        <f>IF(SUMIF('2a Map charges to elec regions'!$C$430:$C$611,$B79,'2a Map charges to elec regions'!Z$430:Z$611)=0,"-",SUMIF('2a Map charges to elec regions'!$C$430:$C$611,$B79,'2a Map charges to elec regions'!Z$430:Z$611))</f>
        <v>-</v>
      </c>
      <c r="AA79" s="113" t="str">
        <f>IF(SUMIF('2a Map charges to elec regions'!$C$430:$C$611,$B79,'2a Map charges to elec regions'!AA$430:AA$611)=0,"-",SUMIF('2a Map charges to elec regions'!$C$430:$C$611,$B79,'2a Map charges to elec regions'!AA$430:AA$611))</f>
        <v>-</v>
      </c>
      <c r="AB79" s="113" t="str">
        <f>IF(SUMIF('2a Map charges to elec regions'!$C$430:$C$611,$B79,'2a Map charges to elec regions'!AB$430:AB$611)=0,"-",SUMIF('2a Map charges to elec regions'!$C$430:$C$611,$B79,'2a Map charges to elec regions'!AB$430:AB$611))</f>
        <v>-</v>
      </c>
      <c r="AC79" s="113" t="str">
        <f>IF(SUMIF('2a Map charges to elec regions'!$C$430:$C$611,$B79,'2a Map charges to elec regions'!AC$430:AC$611)=0,"-",SUMIF('2a Map charges to elec regions'!$C$430:$C$611,$B79,'2a Map charges to elec regions'!AC$430:AC$611))</f>
        <v>-</v>
      </c>
      <c r="AD79" s="113" t="str">
        <f>IF(SUMIF('2a Map charges to elec regions'!$C$430:$C$611,$B79,'2a Map charges to elec regions'!AD$430:AD$611)=0,"-",SUMIF('2a Map charges to elec regions'!$C$430:$C$611,$B79,'2a Map charges to elec regions'!AD$430:AD$611))</f>
        <v>-</v>
      </c>
      <c r="AE79" s="113" t="str">
        <f>IF(SUMIF('2a Map charges to elec regions'!$C$430:$C$611,$B79,'2a Map charges to elec regions'!AE$430:AE$611)=0,"-",SUMIF('2a Map charges to elec regions'!$C$430:$C$611,$B79,'2a Map charges to elec regions'!AE$430:AE$611))</f>
        <v>-</v>
      </c>
      <c r="AF79" s="113" t="str">
        <f>IF(SUMIF('2a Map charges to elec regions'!$C$430:$C$611,$B79,'2a Map charges to elec regions'!AF$430:AF$611)=0,"-",SUMIF('2a Map charges to elec regions'!$C$430:$C$611,$B79,'2a Map charges to elec regions'!AF$430:AF$611))</f>
        <v>-</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5">
      <c r="A80" s="10"/>
      <c r="B80" s="151" t="s">
        <v>177</v>
      </c>
      <c r="C80" s="163"/>
      <c r="D80" s="166"/>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t="str">
        <f>IF(SUMIF('2a Map charges to elec regions'!$C$430:$C$611,$B80,'2a Map charges to elec regions'!Y$430:Y$611)=0,"-",SUMIF('2a Map charges to elec regions'!$C$430:$C$611,$B80,'2a Map charges to elec regions'!Y$430:Y$611))</f>
        <v>-</v>
      </c>
      <c r="Z80" s="113" t="str">
        <f>IF(SUMIF('2a Map charges to elec regions'!$C$430:$C$611,$B80,'2a Map charges to elec regions'!Z$430:Z$611)=0,"-",SUMIF('2a Map charges to elec regions'!$C$430:$C$611,$B80,'2a Map charges to elec regions'!Z$430:Z$611))</f>
        <v>-</v>
      </c>
      <c r="AA80" s="113" t="str">
        <f>IF(SUMIF('2a Map charges to elec regions'!$C$430:$C$611,$B80,'2a Map charges to elec regions'!AA$430:AA$611)=0,"-",SUMIF('2a Map charges to elec regions'!$C$430:$C$611,$B80,'2a Map charges to elec regions'!AA$430:AA$611))</f>
        <v>-</v>
      </c>
      <c r="AB80" s="113" t="str">
        <f>IF(SUMIF('2a Map charges to elec regions'!$C$430:$C$611,$B80,'2a Map charges to elec regions'!AB$430:AB$611)=0,"-",SUMIF('2a Map charges to elec regions'!$C$430:$C$611,$B80,'2a Map charges to elec regions'!AB$430:AB$611))</f>
        <v>-</v>
      </c>
      <c r="AC80" s="113" t="str">
        <f>IF(SUMIF('2a Map charges to elec regions'!$C$430:$C$611,$B80,'2a Map charges to elec regions'!AC$430:AC$611)=0,"-",SUMIF('2a Map charges to elec regions'!$C$430:$C$611,$B80,'2a Map charges to elec regions'!AC$430:AC$611))</f>
        <v>-</v>
      </c>
      <c r="AD80" s="113" t="str">
        <f>IF(SUMIF('2a Map charges to elec regions'!$C$430:$C$611,$B80,'2a Map charges to elec regions'!AD$430:AD$611)=0,"-",SUMIF('2a Map charges to elec regions'!$C$430:$C$611,$B80,'2a Map charges to elec regions'!AD$430:AD$611))</f>
        <v>-</v>
      </c>
      <c r="AE80" s="113" t="str">
        <f>IF(SUMIF('2a Map charges to elec regions'!$C$430:$C$611,$B80,'2a Map charges to elec regions'!AE$430:AE$611)=0,"-",SUMIF('2a Map charges to elec regions'!$C$430:$C$611,$B80,'2a Map charges to elec regions'!AE$430:AE$611))</f>
        <v>-</v>
      </c>
      <c r="AF80" s="113" t="str">
        <f>IF(SUMIF('2a Map charges to elec regions'!$C$430:$C$611,$B80,'2a Map charges to elec regions'!AF$430:AF$611)=0,"-",SUMIF('2a Map charges to elec regions'!$C$430:$C$611,$B80,'2a Map charges to elec regions'!AF$430:AF$611))</f>
        <v>-</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5">
      <c r="A81" s="10"/>
      <c r="B81" s="151" t="s">
        <v>178</v>
      </c>
      <c r="C81" s="164"/>
      <c r="D81" s="167"/>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t="str">
        <f>IF(SUMIF('2a Map charges to elec regions'!$C$430:$C$611,$B81,'2a Map charges to elec regions'!Y$430:Y$611)=0,"-",SUMIF('2a Map charges to elec regions'!$C$430:$C$611,$B81,'2a Map charges to elec regions'!Y$430:Y$611))</f>
        <v>-</v>
      </c>
      <c r="Z81" s="113" t="str">
        <f>IF(SUMIF('2a Map charges to elec regions'!$C$430:$C$611,$B81,'2a Map charges to elec regions'!Z$430:Z$611)=0,"-",SUMIF('2a Map charges to elec regions'!$C$430:$C$611,$B81,'2a Map charges to elec regions'!Z$430:Z$611))</f>
        <v>-</v>
      </c>
      <c r="AA81" s="113" t="str">
        <f>IF(SUMIF('2a Map charges to elec regions'!$C$430:$C$611,$B81,'2a Map charges to elec regions'!AA$430:AA$611)=0,"-",SUMIF('2a Map charges to elec regions'!$C$430:$C$611,$B81,'2a Map charges to elec regions'!AA$430:AA$611))</f>
        <v>-</v>
      </c>
      <c r="AB81" s="113" t="str">
        <f>IF(SUMIF('2a Map charges to elec regions'!$C$430:$C$611,$B81,'2a Map charges to elec regions'!AB$430:AB$611)=0,"-",SUMIF('2a Map charges to elec regions'!$C$430:$C$611,$B81,'2a Map charges to elec regions'!AB$430:AB$611))</f>
        <v>-</v>
      </c>
      <c r="AC81" s="113" t="str">
        <f>IF(SUMIF('2a Map charges to elec regions'!$C$430:$C$611,$B81,'2a Map charges to elec regions'!AC$430:AC$611)=0,"-",SUMIF('2a Map charges to elec regions'!$C$430:$C$611,$B81,'2a Map charges to elec regions'!AC$430:AC$611))</f>
        <v>-</v>
      </c>
      <c r="AD81" s="113" t="str">
        <f>IF(SUMIF('2a Map charges to elec regions'!$C$430:$C$611,$B81,'2a Map charges to elec regions'!AD$430:AD$611)=0,"-",SUMIF('2a Map charges to elec regions'!$C$430:$C$611,$B81,'2a Map charges to elec regions'!AD$430:AD$611))</f>
        <v>-</v>
      </c>
      <c r="AE81" s="113" t="str">
        <f>IF(SUMIF('2a Map charges to elec regions'!$C$430:$C$611,$B81,'2a Map charges to elec regions'!AE$430:AE$611)=0,"-",SUMIF('2a Map charges to elec regions'!$C$430:$C$611,$B81,'2a Map charges to elec regions'!AE$430:AE$611))</f>
        <v>-</v>
      </c>
      <c r="AF81" s="113" t="str">
        <f>IF(SUMIF('2a Map charges to elec regions'!$C$430:$C$611,$B81,'2a Map charges to elec regions'!AF$430:AF$611)=0,"-",SUMIF('2a Map charges to elec regions'!$C$430:$C$611,$B81,'2a Map charges to elec regions'!AF$430:AF$611))</f>
        <v>-</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5">
      <c r="A82" s="10"/>
      <c r="B82" s="181" t="s">
        <v>179</v>
      </c>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row>
    <row r="83" spans="1:54" s="14" customFormat="1" ht="11.5">
      <c r="A83" s="10"/>
      <c r="B83" s="151" t="s">
        <v>164</v>
      </c>
      <c r="C83" s="162" t="s">
        <v>165</v>
      </c>
      <c r="D83" s="165"/>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t="str">
        <f>IF(SUMIF('2a Map charges to elec regions'!$C$627:$C$808,$B83,'2a Map charges to elec regions'!Y$627:Y$808)=0,"-",SUMIF('2a Map charges to elec regions'!$C$627:$C$808,$B83,'2a Map charges to elec regions'!Y$627:Y$808))</f>
        <v>-</v>
      </c>
      <c r="Z83" s="113" t="str">
        <f>IF(SUMIF('2a Map charges to elec regions'!$C$627:$C$808,$B83,'2a Map charges to elec regions'!Z$627:Z$808)=0,"-",SUMIF('2a Map charges to elec regions'!$C$627:$C$808,$B83,'2a Map charges to elec regions'!Z$627:Z$808))</f>
        <v>-</v>
      </c>
      <c r="AA83" s="113" t="str">
        <f>IF(SUMIF('2a Map charges to elec regions'!$C$627:$C$808,$B83,'2a Map charges to elec regions'!AA$627:AA$808)=0,"-",SUMIF('2a Map charges to elec regions'!$C$627:$C$808,$B83,'2a Map charges to elec regions'!AA$627:AA$808))</f>
        <v>-</v>
      </c>
      <c r="AB83" s="113" t="str">
        <f>IF(SUMIF('2a Map charges to elec regions'!$C$627:$C$808,$B83,'2a Map charges to elec regions'!AB$627:AB$808)=0,"-",SUMIF('2a Map charges to elec regions'!$C$627:$C$808,$B83,'2a Map charges to elec regions'!AB$627:AB$808))</f>
        <v>-</v>
      </c>
      <c r="AC83" s="113" t="str">
        <f>IF(SUMIF('2a Map charges to elec regions'!$C$627:$C$808,$B83,'2a Map charges to elec regions'!AC$627:AC$808)=0,"-",SUMIF('2a Map charges to elec regions'!$C$627:$C$808,$B83,'2a Map charges to elec regions'!AC$627:AC$808))</f>
        <v>-</v>
      </c>
      <c r="AD83" s="113" t="str">
        <f>IF(SUMIF('2a Map charges to elec regions'!$C$627:$C$808,$B83,'2a Map charges to elec regions'!AD$627:AD$808)=0,"-",SUMIF('2a Map charges to elec regions'!$C$627:$C$808,$B83,'2a Map charges to elec regions'!AD$627:AD$808))</f>
        <v>-</v>
      </c>
      <c r="AE83" s="113" t="str">
        <f>IF(SUMIF('2a Map charges to elec regions'!$C$627:$C$808,$B83,'2a Map charges to elec regions'!AE$627:AE$808)=0,"-",SUMIF('2a Map charges to elec regions'!$C$627:$C$808,$B83,'2a Map charges to elec regions'!AE$627:AE$808))</f>
        <v>-</v>
      </c>
      <c r="AF83" s="113" t="str">
        <f>IF(SUMIF('2a Map charges to elec regions'!$C$627:$C$808,$B83,'2a Map charges to elec regions'!AF$627:AF$808)=0,"-",SUMIF('2a Map charges to elec regions'!$C$627:$C$808,$B83,'2a Map charges to elec regions'!AF$627:AF$808))</f>
        <v>-</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5">
      <c r="A84" s="10"/>
      <c r="B84" s="151" t="s">
        <v>166</v>
      </c>
      <c r="C84" s="163"/>
      <c r="D84" s="166"/>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t="str">
        <f>IF(SUMIF('2a Map charges to elec regions'!$C$627:$C$808,$B84,'2a Map charges to elec regions'!Y$627:Y$808)=0,"-",SUMIF('2a Map charges to elec regions'!$C$627:$C$808,$B84,'2a Map charges to elec regions'!Y$627:Y$808))</f>
        <v>-</v>
      </c>
      <c r="Z84" s="113" t="str">
        <f>IF(SUMIF('2a Map charges to elec regions'!$C$627:$C$808,$B84,'2a Map charges to elec regions'!Z$627:Z$808)=0,"-",SUMIF('2a Map charges to elec regions'!$C$627:$C$808,$B84,'2a Map charges to elec regions'!Z$627:Z$808))</f>
        <v>-</v>
      </c>
      <c r="AA84" s="113" t="str">
        <f>IF(SUMIF('2a Map charges to elec regions'!$C$627:$C$808,$B84,'2a Map charges to elec regions'!AA$627:AA$808)=0,"-",SUMIF('2a Map charges to elec regions'!$C$627:$C$808,$B84,'2a Map charges to elec regions'!AA$627:AA$808))</f>
        <v>-</v>
      </c>
      <c r="AB84" s="113" t="str">
        <f>IF(SUMIF('2a Map charges to elec regions'!$C$627:$C$808,$B84,'2a Map charges to elec regions'!AB$627:AB$808)=0,"-",SUMIF('2a Map charges to elec regions'!$C$627:$C$808,$B84,'2a Map charges to elec regions'!AB$627:AB$808))</f>
        <v>-</v>
      </c>
      <c r="AC84" s="113" t="str">
        <f>IF(SUMIF('2a Map charges to elec regions'!$C$627:$C$808,$B84,'2a Map charges to elec regions'!AC$627:AC$808)=0,"-",SUMIF('2a Map charges to elec regions'!$C$627:$C$808,$B84,'2a Map charges to elec regions'!AC$627:AC$808))</f>
        <v>-</v>
      </c>
      <c r="AD84" s="113" t="str">
        <f>IF(SUMIF('2a Map charges to elec regions'!$C$627:$C$808,$B84,'2a Map charges to elec regions'!AD$627:AD$808)=0,"-",SUMIF('2a Map charges to elec regions'!$C$627:$C$808,$B84,'2a Map charges to elec regions'!AD$627:AD$808))</f>
        <v>-</v>
      </c>
      <c r="AE84" s="113" t="str">
        <f>IF(SUMIF('2a Map charges to elec regions'!$C$627:$C$808,$B84,'2a Map charges to elec regions'!AE$627:AE$808)=0,"-",SUMIF('2a Map charges to elec regions'!$C$627:$C$808,$B84,'2a Map charges to elec regions'!AE$627:AE$808))</f>
        <v>-</v>
      </c>
      <c r="AF84" s="113" t="str">
        <f>IF(SUMIF('2a Map charges to elec regions'!$C$627:$C$808,$B84,'2a Map charges to elec regions'!AF$627:AF$808)=0,"-",SUMIF('2a Map charges to elec regions'!$C$627:$C$808,$B84,'2a Map charges to elec regions'!AF$627:AF$808))</f>
        <v>-</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5">
      <c r="A85" s="10"/>
      <c r="B85" s="151" t="s">
        <v>167</v>
      </c>
      <c r="C85" s="163"/>
      <c r="D85" s="166"/>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t="str">
        <f>IF(SUMIF('2a Map charges to elec regions'!$C$627:$C$808,$B85,'2a Map charges to elec regions'!Y$627:Y$808)=0,"-",SUMIF('2a Map charges to elec regions'!$C$627:$C$808,$B85,'2a Map charges to elec regions'!Y$627:Y$808))</f>
        <v>-</v>
      </c>
      <c r="Z85" s="113" t="str">
        <f>IF(SUMIF('2a Map charges to elec regions'!$C$627:$C$808,$B85,'2a Map charges to elec regions'!Z$627:Z$808)=0,"-",SUMIF('2a Map charges to elec regions'!$C$627:$C$808,$B85,'2a Map charges to elec regions'!Z$627:Z$808))</f>
        <v>-</v>
      </c>
      <c r="AA85" s="113" t="str">
        <f>IF(SUMIF('2a Map charges to elec regions'!$C$627:$C$808,$B85,'2a Map charges to elec regions'!AA$627:AA$808)=0,"-",SUMIF('2a Map charges to elec regions'!$C$627:$C$808,$B85,'2a Map charges to elec regions'!AA$627:AA$808))</f>
        <v>-</v>
      </c>
      <c r="AB85" s="113" t="str">
        <f>IF(SUMIF('2a Map charges to elec regions'!$C$627:$C$808,$B85,'2a Map charges to elec regions'!AB$627:AB$808)=0,"-",SUMIF('2a Map charges to elec regions'!$C$627:$C$808,$B85,'2a Map charges to elec regions'!AB$627:AB$808))</f>
        <v>-</v>
      </c>
      <c r="AC85" s="113" t="str">
        <f>IF(SUMIF('2a Map charges to elec regions'!$C$627:$C$808,$B85,'2a Map charges to elec regions'!AC$627:AC$808)=0,"-",SUMIF('2a Map charges to elec regions'!$C$627:$C$808,$B85,'2a Map charges to elec regions'!AC$627:AC$808))</f>
        <v>-</v>
      </c>
      <c r="AD85" s="113" t="str">
        <f>IF(SUMIF('2a Map charges to elec regions'!$C$627:$C$808,$B85,'2a Map charges to elec regions'!AD$627:AD$808)=0,"-",SUMIF('2a Map charges to elec regions'!$C$627:$C$808,$B85,'2a Map charges to elec regions'!AD$627:AD$808))</f>
        <v>-</v>
      </c>
      <c r="AE85" s="113" t="str">
        <f>IF(SUMIF('2a Map charges to elec regions'!$C$627:$C$808,$B85,'2a Map charges to elec regions'!AE$627:AE$808)=0,"-",SUMIF('2a Map charges to elec regions'!$C$627:$C$808,$B85,'2a Map charges to elec regions'!AE$627:AE$808))</f>
        <v>-</v>
      </c>
      <c r="AF85" s="113" t="str">
        <f>IF(SUMIF('2a Map charges to elec regions'!$C$627:$C$808,$B85,'2a Map charges to elec regions'!AF$627:AF$808)=0,"-",SUMIF('2a Map charges to elec regions'!$C$627:$C$808,$B85,'2a Map charges to elec regions'!AF$627:AF$808))</f>
        <v>-</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5">
      <c r="A86" s="10"/>
      <c r="B86" s="151" t="s">
        <v>168</v>
      </c>
      <c r="C86" s="163"/>
      <c r="D86" s="166"/>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t="str">
        <f>IF(SUMIF('2a Map charges to elec regions'!$C$627:$C$808,$B86,'2a Map charges to elec regions'!Y$627:Y$808)=0,"-",SUMIF('2a Map charges to elec regions'!$C$627:$C$808,$B86,'2a Map charges to elec regions'!Y$627:Y$808))</f>
        <v>-</v>
      </c>
      <c r="Z86" s="113" t="str">
        <f>IF(SUMIF('2a Map charges to elec regions'!$C$627:$C$808,$B86,'2a Map charges to elec regions'!Z$627:Z$808)=0,"-",SUMIF('2a Map charges to elec regions'!$C$627:$C$808,$B86,'2a Map charges to elec regions'!Z$627:Z$808))</f>
        <v>-</v>
      </c>
      <c r="AA86" s="113" t="str">
        <f>IF(SUMIF('2a Map charges to elec regions'!$C$627:$C$808,$B86,'2a Map charges to elec regions'!AA$627:AA$808)=0,"-",SUMIF('2a Map charges to elec regions'!$C$627:$C$808,$B86,'2a Map charges to elec regions'!AA$627:AA$808))</f>
        <v>-</v>
      </c>
      <c r="AB86" s="113" t="str">
        <f>IF(SUMIF('2a Map charges to elec regions'!$C$627:$C$808,$B86,'2a Map charges to elec regions'!AB$627:AB$808)=0,"-",SUMIF('2a Map charges to elec regions'!$C$627:$C$808,$B86,'2a Map charges to elec regions'!AB$627:AB$808))</f>
        <v>-</v>
      </c>
      <c r="AC86" s="113" t="str">
        <f>IF(SUMIF('2a Map charges to elec regions'!$C$627:$C$808,$B86,'2a Map charges to elec regions'!AC$627:AC$808)=0,"-",SUMIF('2a Map charges to elec regions'!$C$627:$C$808,$B86,'2a Map charges to elec regions'!AC$627:AC$808))</f>
        <v>-</v>
      </c>
      <c r="AD86" s="113" t="str">
        <f>IF(SUMIF('2a Map charges to elec regions'!$C$627:$C$808,$B86,'2a Map charges to elec regions'!AD$627:AD$808)=0,"-",SUMIF('2a Map charges to elec regions'!$C$627:$C$808,$B86,'2a Map charges to elec regions'!AD$627:AD$808))</f>
        <v>-</v>
      </c>
      <c r="AE86" s="113" t="str">
        <f>IF(SUMIF('2a Map charges to elec regions'!$C$627:$C$808,$B86,'2a Map charges to elec regions'!AE$627:AE$808)=0,"-",SUMIF('2a Map charges to elec regions'!$C$627:$C$808,$B86,'2a Map charges to elec regions'!AE$627:AE$808))</f>
        <v>-</v>
      </c>
      <c r="AF86" s="113" t="str">
        <f>IF(SUMIF('2a Map charges to elec regions'!$C$627:$C$808,$B86,'2a Map charges to elec regions'!AF$627:AF$808)=0,"-",SUMIF('2a Map charges to elec regions'!$C$627:$C$808,$B86,'2a Map charges to elec regions'!AF$627:AF$808))</f>
        <v>-</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5">
      <c r="A87" s="10"/>
      <c r="B87" s="151" t="s">
        <v>169</v>
      </c>
      <c r="C87" s="163"/>
      <c r="D87" s="166"/>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t="str">
        <f>IF(SUMIF('2a Map charges to elec regions'!$C$627:$C$808,$B87,'2a Map charges to elec regions'!Y$627:Y$808)=0,"-",SUMIF('2a Map charges to elec regions'!$C$627:$C$808,$B87,'2a Map charges to elec regions'!Y$627:Y$808))</f>
        <v>-</v>
      </c>
      <c r="Z87" s="113" t="str">
        <f>IF(SUMIF('2a Map charges to elec regions'!$C$627:$C$808,$B87,'2a Map charges to elec regions'!Z$627:Z$808)=0,"-",SUMIF('2a Map charges to elec regions'!$C$627:$C$808,$B87,'2a Map charges to elec regions'!Z$627:Z$808))</f>
        <v>-</v>
      </c>
      <c r="AA87" s="113" t="str">
        <f>IF(SUMIF('2a Map charges to elec regions'!$C$627:$C$808,$B87,'2a Map charges to elec regions'!AA$627:AA$808)=0,"-",SUMIF('2a Map charges to elec regions'!$C$627:$C$808,$B87,'2a Map charges to elec regions'!AA$627:AA$808))</f>
        <v>-</v>
      </c>
      <c r="AB87" s="113" t="str">
        <f>IF(SUMIF('2a Map charges to elec regions'!$C$627:$C$808,$B87,'2a Map charges to elec regions'!AB$627:AB$808)=0,"-",SUMIF('2a Map charges to elec regions'!$C$627:$C$808,$B87,'2a Map charges to elec regions'!AB$627:AB$808))</f>
        <v>-</v>
      </c>
      <c r="AC87" s="113" t="str">
        <f>IF(SUMIF('2a Map charges to elec regions'!$C$627:$C$808,$B87,'2a Map charges to elec regions'!AC$627:AC$808)=0,"-",SUMIF('2a Map charges to elec regions'!$C$627:$C$808,$B87,'2a Map charges to elec regions'!AC$627:AC$808))</f>
        <v>-</v>
      </c>
      <c r="AD87" s="113" t="str">
        <f>IF(SUMIF('2a Map charges to elec regions'!$C$627:$C$808,$B87,'2a Map charges to elec regions'!AD$627:AD$808)=0,"-",SUMIF('2a Map charges to elec regions'!$C$627:$C$808,$B87,'2a Map charges to elec regions'!AD$627:AD$808))</f>
        <v>-</v>
      </c>
      <c r="AE87" s="113" t="str">
        <f>IF(SUMIF('2a Map charges to elec regions'!$C$627:$C$808,$B87,'2a Map charges to elec regions'!AE$627:AE$808)=0,"-",SUMIF('2a Map charges to elec regions'!$C$627:$C$808,$B87,'2a Map charges to elec regions'!AE$627:AE$808))</f>
        <v>-</v>
      </c>
      <c r="AF87" s="113" t="str">
        <f>IF(SUMIF('2a Map charges to elec regions'!$C$627:$C$808,$B87,'2a Map charges to elec regions'!AF$627:AF$808)=0,"-",SUMIF('2a Map charges to elec regions'!$C$627:$C$808,$B87,'2a Map charges to elec regions'!AF$627:AF$808))</f>
        <v>-</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5">
      <c r="A88" s="10"/>
      <c r="B88" s="151" t="s">
        <v>170</v>
      </c>
      <c r="C88" s="163"/>
      <c r="D88" s="166"/>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t="str">
        <f>IF(SUMIF('2a Map charges to elec regions'!$C$627:$C$808,$B88,'2a Map charges to elec regions'!Y$627:Y$808)=0,"-",SUMIF('2a Map charges to elec regions'!$C$627:$C$808,$B88,'2a Map charges to elec regions'!Y$627:Y$808))</f>
        <v>-</v>
      </c>
      <c r="Z88" s="113" t="str">
        <f>IF(SUMIF('2a Map charges to elec regions'!$C$627:$C$808,$B88,'2a Map charges to elec regions'!Z$627:Z$808)=0,"-",SUMIF('2a Map charges to elec regions'!$C$627:$C$808,$B88,'2a Map charges to elec regions'!Z$627:Z$808))</f>
        <v>-</v>
      </c>
      <c r="AA88" s="113" t="str">
        <f>IF(SUMIF('2a Map charges to elec regions'!$C$627:$C$808,$B88,'2a Map charges to elec regions'!AA$627:AA$808)=0,"-",SUMIF('2a Map charges to elec regions'!$C$627:$C$808,$B88,'2a Map charges to elec regions'!AA$627:AA$808))</f>
        <v>-</v>
      </c>
      <c r="AB88" s="113" t="str">
        <f>IF(SUMIF('2a Map charges to elec regions'!$C$627:$C$808,$B88,'2a Map charges to elec regions'!AB$627:AB$808)=0,"-",SUMIF('2a Map charges to elec regions'!$C$627:$C$808,$B88,'2a Map charges to elec regions'!AB$627:AB$808))</f>
        <v>-</v>
      </c>
      <c r="AC88" s="113" t="str">
        <f>IF(SUMIF('2a Map charges to elec regions'!$C$627:$C$808,$B88,'2a Map charges to elec regions'!AC$627:AC$808)=0,"-",SUMIF('2a Map charges to elec regions'!$C$627:$C$808,$B88,'2a Map charges to elec regions'!AC$627:AC$808))</f>
        <v>-</v>
      </c>
      <c r="AD88" s="113" t="str">
        <f>IF(SUMIF('2a Map charges to elec regions'!$C$627:$C$808,$B88,'2a Map charges to elec regions'!AD$627:AD$808)=0,"-",SUMIF('2a Map charges to elec regions'!$C$627:$C$808,$B88,'2a Map charges to elec regions'!AD$627:AD$808))</f>
        <v>-</v>
      </c>
      <c r="AE88" s="113" t="str">
        <f>IF(SUMIF('2a Map charges to elec regions'!$C$627:$C$808,$B88,'2a Map charges to elec regions'!AE$627:AE$808)=0,"-",SUMIF('2a Map charges to elec regions'!$C$627:$C$808,$B88,'2a Map charges to elec regions'!AE$627:AE$808))</f>
        <v>-</v>
      </c>
      <c r="AF88" s="113" t="str">
        <f>IF(SUMIF('2a Map charges to elec regions'!$C$627:$C$808,$B88,'2a Map charges to elec regions'!AF$627:AF$808)=0,"-",SUMIF('2a Map charges to elec regions'!$C$627:$C$808,$B88,'2a Map charges to elec regions'!AF$627:AF$808))</f>
        <v>-</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5">
      <c r="A89" s="10"/>
      <c r="B89" s="151" t="s">
        <v>171</v>
      </c>
      <c r="C89" s="163"/>
      <c r="D89" s="166"/>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t="str">
        <f>IF(SUMIF('2a Map charges to elec regions'!$C$627:$C$808,$B89,'2a Map charges to elec regions'!Y$627:Y$808)=0,"-",SUMIF('2a Map charges to elec regions'!$C$627:$C$808,$B89,'2a Map charges to elec regions'!Y$627:Y$808))</f>
        <v>-</v>
      </c>
      <c r="Z89" s="113" t="str">
        <f>IF(SUMIF('2a Map charges to elec regions'!$C$627:$C$808,$B89,'2a Map charges to elec regions'!Z$627:Z$808)=0,"-",SUMIF('2a Map charges to elec regions'!$C$627:$C$808,$B89,'2a Map charges to elec regions'!Z$627:Z$808))</f>
        <v>-</v>
      </c>
      <c r="AA89" s="113" t="str">
        <f>IF(SUMIF('2a Map charges to elec regions'!$C$627:$C$808,$B89,'2a Map charges to elec regions'!AA$627:AA$808)=0,"-",SUMIF('2a Map charges to elec regions'!$C$627:$C$808,$B89,'2a Map charges to elec regions'!AA$627:AA$808))</f>
        <v>-</v>
      </c>
      <c r="AB89" s="113" t="str">
        <f>IF(SUMIF('2a Map charges to elec regions'!$C$627:$C$808,$B89,'2a Map charges to elec regions'!AB$627:AB$808)=0,"-",SUMIF('2a Map charges to elec regions'!$C$627:$C$808,$B89,'2a Map charges to elec regions'!AB$627:AB$808))</f>
        <v>-</v>
      </c>
      <c r="AC89" s="113" t="str">
        <f>IF(SUMIF('2a Map charges to elec regions'!$C$627:$C$808,$B89,'2a Map charges to elec regions'!AC$627:AC$808)=0,"-",SUMIF('2a Map charges to elec regions'!$C$627:$C$808,$B89,'2a Map charges to elec regions'!AC$627:AC$808))</f>
        <v>-</v>
      </c>
      <c r="AD89" s="113" t="str">
        <f>IF(SUMIF('2a Map charges to elec regions'!$C$627:$C$808,$B89,'2a Map charges to elec regions'!AD$627:AD$808)=0,"-",SUMIF('2a Map charges to elec regions'!$C$627:$C$808,$B89,'2a Map charges to elec regions'!AD$627:AD$808))</f>
        <v>-</v>
      </c>
      <c r="AE89" s="113" t="str">
        <f>IF(SUMIF('2a Map charges to elec regions'!$C$627:$C$808,$B89,'2a Map charges to elec regions'!AE$627:AE$808)=0,"-",SUMIF('2a Map charges to elec regions'!$C$627:$C$808,$B89,'2a Map charges to elec regions'!AE$627:AE$808))</f>
        <v>-</v>
      </c>
      <c r="AF89" s="113" t="str">
        <f>IF(SUMIF('2a Map charges to elec regions'!$C$627:$C$808,$B89,'2a Map charges to elec regions'!AF$627:AF$808)=0,"-",SUMIF('2a Map charges to elec regions'!$C$627:$C$808,$B89,'2a Map charges to elec regions'!AF$627:AF$808))</f>
        <v>-</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5">
      <c r="A90" s="10"/>
      <c r="B90" s="151" t="s">
        <v>172</v>
      </c>
      <c r="C90" s="163"/>
      <c r="D90" s="166"/>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t="str">
        <f>IF(SUMIF('2a Map charges to elec regions'!$C$627:$C$808,$B90,'2a Map charges to elec regions'!Y$627:Y$808)=0,"-",SUMIF('2a Map charges to elec regions'!$C$627:$C$808,$B90,'2a Map charges to elec regions'!Y$627:Y$808))</f>
        <v>-</v>
      </c>
      <c r="Z90" s="113" t="str">
        <f>IF(SUMIF('2a Map charges to elec regions'!$C$627:$C$808,$B90,'2a Map charges to elec regions'!Z$627:Z$808)=0,"-",SUMIF('2a Map charges to elec regions'!$C$627:$C$808,$B90,'2a Map charges to elec regions'!Z$627:Z$808))</f>
        <v>-</v>
      </c>
      <c r="AA90" s="113" t="str">
        <f>IF(SUMIF('2a Map charges to elec regions'!$C$627:$C$808,$B90,'2a Map charges to elec regions'!AA$627:AA$808)=0,"-",SUMIF('2a Map charges to elec regions'!$C$627:$C$808,$B90,'2a Map charges to elec regions'!AA$627:AA$808))</f>
        <v>-</v>
      </c>
      <c r="AB90" s="113" t="str">
        <f>IF(SUMIF('2a Map charges to elec regions'!$C$627:$C$808,$B90,'2a Map charges to elec regions'!AB$627:AB$808)=0,"-",SUMIF('2a Map charges to elec regions'!$C$627:$C$808,$B90,'2a Map charges to elec regions'!AB$627:AB$808))</f>
        <v>-</v>
      </c>
      <c r="AC90" s="113" t="str">
        <f>IF(SUMIF('2a Map charges to elec regions'!$C$627:$C$808,$B90,'2a Map charges to elec regions'!AC$627:AC$808)=0,"-",SUMIF('2a Map charges to elec regions'!$C$627:$C$808,$B90,'2a Map charges to elec regions'!AC$627:AC$808))</f>
        <v>-</v>
      </c>
      <c r="AD90" s="113" t="str">
        <f>IF(SUMIF('2a Map charges to elec regions'!$C$627:$C$808,$B90,'2a Map charges to elec regions'!AD$627:AD$808)=0,"-",SUMIF('2a Map charges to elec regions'!$C$627:$C$808,$B90,'2a Map charges to elec regions'!AD$627:AD$808))</f>
        <v>-</v>
      </c>
      <c r="AE90" s="113" t="str">
        <f>IF(SUMIF('2a Map charges to elec regions'!$C$627:$C$808,$B90,'2a Map charges to elec regions'!AE$627:AE$808)=0,"-",SUMIF('2a Map charges to elec regions'!$C$627:$C$808,$B90,'2a Map charges to elec regions'!AE$627:AE$808))</f>
        <v>-</v>
      </c>
      <c r="AF90" s="113" t="str">
        <f>IF(SUMIF('2a Map charges to elec regions'!$C$627:$C$808,$B90,'2a Map charges to elec regions'!AF$627:AF$808)=0,"-",SUMIF('2a Map charges to elec regions'!$C$627:$C$808,$B90,'2a Map charges to elec regions'!AF$627:AF$808))</f>
        <v>-</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5">
      <c r="A91" s="10"/>
      <c r="B91" s="151" t="s">
        <v>173</v>
      </c>
      <c r="C91" s="163"/>
      <c r="D91" s="166"/>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t="str">
        <f>IF(SUMIF('2a Map charges to elec regions'!$C$627:$C$808,$B91,'2a Map charges to elec regions'!Y$627:Y$808)=0,"-",SUMIF('2a Map charges to elec regions'!$C$627:$C$808,$B91,'2a Map charges to elec regions'!Y$627:Y$808))</f>
        <v>-</v>
      </c>
      <c r="Z91" s="113" t="str">
        <f>IF(SUMIF('2a Map charges to elec regions'!$C$627:$C$808,$B91,'2a Map charges to elec regions'!Z$627:Z$808)=0,"-",SUMIF('2a Map charges to elec regions'!$C$627:$C$808,$B91,'2a Map charges to elec regions'!Z$627:Z$808))</f>
        <v>-</v>
      </c>
      <c r="AA91" s="113" t="str">
        <f>IF(SUMIF('2a Map charges to elec regions'!$C$627:$C$808,$B91,'2a Map charges to elec regions'!AA$627:AA$808)=0,"-",SUMIF('2a Map charges to elec regions'!$C$627:$C$808,$B91,'2a Map charges to elec regions'!AA$627:AA$808))</f>
        <v>-</v>
      </c>
      <c r="AB91" s="113" t="str">
        <f>IF(SUMIF('2a Map charges to elec regions'!$C$627:$C$808,$B91,'2a Map charges to elec regions'!AB$627:AB$808)=0,"-",SUMIF('2a Map charges to elec regions'!$C$627:$C$808,$B91,'2a Map charges to elec regions'!AB$627:AB$808))</f>
        <v>-</v>
      </c>
      <c r="AC91" s="113" t="str">
        <f>IF(SUMIF('2a Map charges to elec regions'!$C$627:$C$808,$B91,'2a Map charges to elec regions'!AC$627:AC$808)=0,"-",SUMIF('2a Map charges to elec regions'!$C$627:$C$808,$B91,'2a Map charges to elec regions'!AC$627:AC$808))</f>
        <v>-</v>
      </c>
      <c r="AD91" s="113" t="str">
        <f>IF(SUMIF('2a Map charges to elec regions'!$C$627:$C$808,$B91,'2a Map charges to elec regions'!AD$627:AD$808)=0,"-",SUMIF('2a Map charges to elec regions'!$C$627:$C$808,$B91,'2a Map charges to elec regions'!AD$627:AD$808))</f>
        <v>-</v>
      </c>
      <c r="AE91" s="113" t="str">
        <f>IF(SUMIF('2a Map charges to elec regions'!$C$627:$C$808,$B91,'2a Map charges to elec regions'!AE$627:AE$808)=0,"-",SUMIF('2a Map charges to elec regions'!$C$627:$C$808,$B91,'2a Map charges to elec regions'!AE$627:AE$808))</f>
        <v>-</v>
      </c>
      <c r="AF91" s="113" t="str">
        <f>IF(SUMIF('2a Map charges to elec regions'!$C$627:$C$808,$B91,'2a Map charges to elec regions'!AF$627:AF$808)=0,"-",SUMIF('2a Map charges to elec regions'!$C$627:$C$808,$B91,'2a Map charges to elec regions'!AF$627:AF$808))</f>
        <v>-</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5">
      <c r="A92" s="10"/>
      <c r="B92" s="151" t="s">
        <v>174</v>
      </c>
      <c r="C92" s="163"/>
      <c r="D92" s="166"/>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t="str">
        <f>IF(SUMIF('2a Map charges to elec regions'!$C$627:$C$808,$B92,'2a Map charges to elec regions'!Y$627:Y$808)=0,"-",SUMIF('2a Map charges to elec regions'!$C$627:$C$808,$B92,'2a Map charges to elec regions'!Y$627:Y$808))</f>
        <v>-</v>
      </c>
      <c r="Z92" s="113" t="str">
        <f>IF(SUMIF('2a Map charges to elec regions'!$C$627:$C$808,$B92,'2a Map charges to elec regions'!Z$627:Z$808)=0,"-",SUMIF('2a Map charges to elec regions'!$C$627:$C$808,$B92,'2a Map charges to elec regions'!Z$627:Z$808))</f>
        <v>-</v>
      </c>
      <c r="AA92" s="113" t="str">
        <f>IF(SUMIF('2a Map charges to elec regions'!$C$627:$C$808,$B92,'2a Map charges to elec regions'!AA$627:AA$808)=0,"-",SUMIF('2a Map charges to elec regions'!$C$627:$C$808,$B92,'2a Map charges to elec regions'!AA$627:AA$808))</f>
        <v>-</v>
      </c>
      <c r="AB92" s="113" t="str">
        <f>IF(SUMIF('2a Map charges to elec regions'!$C$627:$C$808,$B92,'2a Map charges to elec regions'!AB$627:AB$808)=0,"-",SUMIF('2a Map charges to elec regions'!$C$627:$C$808,$B92,'2a Map charges to elec regions'!AB$627:AB$808))</f>
        <v>-</v>
      </c>
      <c r="AC92" s="113" t="str">
        <f>IF(SUMIF('2a Map charges to elec regions'!$C$627:$C$808,$B92,'2a Map charges to elec regions'!AC$627:AC$808)=0,"-",SUMIF('2a Map charges to elec regions'!$C$627:$C$808,$B92,'2a Map charges to elec regions'!AC$627:AC$808))</f>
        <v>-</v>
      </c>
      <c r="AD92" s="113" t="str">
        <f>IF(SUMIF('2a Map charges to elec regions'!$C$627:$C$808,$B92,'2a Map charges to elec regions'!AD$627:AD$808)=0,"-",SUMIF('2a Map charges to elec regions'!$C$627:$C$808,$B92,'2a Map charges to elec regions'!AD$627:AD$808))</f>
        <v>-</v>
      </c>
      <c r="AE92" s="113" t="str">
        <f>IF(SUMIF('2a Map charges to elec regions'!$C$627:$C$808,$B92,'2a Map charges to elec regions'!AE$627:AE$808)=0,"-",SUMIF('2a Map charges to elec regions'!$C$627:$C$808,$B92,'2a Map charges to elec regions'!AE$627:AE$808))</f>
        <v>-</v>
      </c>
      <c r="AF92" s="113" t="str">
        <f>IF(SUMIF('2a Map charges to elec regions'!$C$627:$C$808,$B92,'2a Map charges to elec regions'!AF$627:AF$808)=0,"-",SUMIF('2a Map charges to elec regions'!$C$627:$C$808,$B92,'2a Map charges to elec regions'!AF$627:AF$808))</f>
        <v>-</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5">
      <c r="A93" s="10"/>
      <c r="B93" s="151" t="s">
        <v>175</v>
      </c>
      <c r="C93" s="163"/>
      <c r="D93" s="166"/>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t="str">
        <f>IF(SUMIF('2a Map charges to elec regions'!$C$627:$C$808,$B93,'2a Map charges to elec regions'!Y$627:Y$808)=0,"-",SUMIF('2a Map charges to elec regions'!$C$627:$C$808,$B93,'2a Map charges to elec regions'!Y$627:Y$808))</f>
        <v>-</v>
      </c>
      <c r="Z93" s="113" t="str">
        <f>IF(SUMIF('2a Map charges to elec regions'!$C$627:$C$808,$B93,'2a Map charges to elec regions'!Z$627:Z$808)=0,"-",SUMIF('2a Map charges to elec regions'!$C$627:$C$808,$B93,'2a Map charges to elec regions'!Z$627:Z$808))</f>
        <v>-</v>
      </c>
      <c r="AA93" s="113" t="str">
        <f>IF(SUMIF('2a Map charges to elec regions'!$C$627:$C$808,$B93,'2a Map charges to elec regions'!AA$627:AA$808)=0,"-",SUMIF('2a Map charges to elec regions'!$C$627:$C$808,$B93,'2a Map charges to elec regions'!AA$627:AA$808))</f>
        <v>-</v>
      </c>
      <c r="AB93" s="113" t="str">
        <f>IF(SUMIF('2a Map charges to elec regions'!$C$627:$C$808,$B93,'2a Map charges to elec regions'!AB$627:AB$808)=0,"-",SUMIF('2a Map charges to elec regions'!$C$627:$C$808,$B93,'2a Map charges to elec regions'!AB$627:AB$808))</f>
        <v>-</v>
      </c>
      <c r="AC93" s="113" t="str">
        <f>IF(SUMIF('2a Map charges to elec regions'!$C$627:$C$808,$B93,'2a Map charges to elec regions'!AC$627:AC$808)=0,"-",SUMIF('2a Map charges to elec regions'!$C$627:$C$808,$B93,'2a Map charges to elec regions'!AC$627:AC$808))</f>
        <v>-</v>
      </c>
      <c r="AD93" s="113" t="str">
        <f>IF(SUMIF('2a Map charges to elec regions'!$C$627:$C$808,$B93,'2a Map charges to elec regions'!AD$627:AD$808)=0,"-",SUMIF('2a Map charges to elec regions'!$C$627:$C$808,$B93,'2a Map charges to elec regions'!AD$627:AD$808))</f>
        <v>-</v>
      </c>
      <c r="AE93" s="113" t="str">
        <f>IF(SUMIF('2a Map charges to elec regions'!$C$627:$C$808,$B93,'2a Map charges to elec regions'!AE$627:AE$808)=0,"-",SUMIF('2a Map charges to elec regions'!$C$627:$C$808,$B93,'2a Map charges to elec regions'!AE$627:AE$808))</f>
        <v>-</v>
      </c>
      <c r="AF93" s="113" t="str">
        <f>IF(SUMIF('2a Map charges to elec regions'!$C$627:$C$808,$B93,'2a Map charges to elec regions'!AF$627:AF$808)=0,"-",SUMIF('2a Map charges to elec regions'!$C$627:$C$808,$B93,'2a Map charges to elec regions'!AF$627:AF$808))</f>
        <v>-</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5">
      <c r="A94" s="10"/>
      <c r="B94" s="151" t="s">
        <v>176</v>
      </c>
      <c r="C94" s="163"/>
      <c r="D94" s="166"/>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t="str">
        <f>IF(SUMIF('2a Map charges to elec regions'!$C$627:$C$808,$B94,'2a Map charges to elec regions'!Y$627:Y$808)=0,"-",SUMIF('2a Map charges to elec regions'!$C$627:$C$808,$B94,'2a Map charges to elec regions'!Y$627:Y$808))</f>
        <v>-</v>
      </c>
      <c r="Z94" s="113" t="str">
        <f>IF(SUMIF('2a Map charges to elec regions'!$C$627:$C$808,$B94,'2a Map charges to elec regions'!Z$627:Z$808)=0,"-",SUMIF('2a Map charges to elec regions'!$C$627:$C$808,$B94,'2a Map charges to elec regions'!Z$627:Z$808))</f>
        <v>-</v>
      </c>
      <c r="AA94" s="113" t="str">
        <f>IF(SUMIF('2a Map charges to elec regions'!$C$627:$C$808,$B94,'2a Map charges to elec regions'!AA$627:AA$808)=0,"-",SUMIF('2a Map charges to elec regions'!$C$627:$C$808,$B94,'2a Map charges to elec regions'!AA$627:AA$808))</f>
        <v>-</v>
      </c>
      <c r="AB94" s="113" t="str">
        <f>IF(SUMIF('2a Map charges to elec regions'!$C$627:$C$808,$B94,'2a Map charges to elec regions'!AB$627:AB$808)=0,"-",SUMIF('2a Map charges to elec regions'!$C$627:$C$808,$B94,'2a Map charges to elec regions'!AB$627:AB$808))</f>
        <v>-</v>
      </c>
      <c r="AC94" s="113" t="str">
        <f>IF(SUMIF('2a Map charges to elec regions'!$C$627:$C$808,$B94,'2a Map charges to elec regions'!AC$627:AC$808)=0,"-",SUMIF('2a Map charges to elec regions'!$C$627:$C$808,$B94,'2a Map charges to elec regions'!AC$627:AC$808))</f>
        <v>-</v>
      </c>
      <c r="AD94" s="113" t="str">
        <f>IF(SUMIF('2a Map charges to elec regions'!$C$627:$C$808,$B94,'2a Map charges to elec regions'!AD$627:AD$808)=0,"-",SUMIF('2a Map charges to elec regions'!$C$627:$C$808,$B94,'2a Map charges to elec regions'!AD$627:AD$808))</f>
        <v>-</v>
      </c>
      <c r="AE94" s="113" t="str">
        <f>IF(SUMIF('2a Map charges to elec regions'!$C$627:$C$808,$B94,'2a Map charges to elec regions'!AE$627:AE$808)=0,"-",SUMIF('2a Map charges to elec regions'!$C$627:$C$808,$B94,'2a Map charges to elec regions'!AE$627:AE$808))</f>
        <v>-</v>
      </c>
      <c r="AF94" s="113" t="str">
        <f>IF(SUMIF('2a Map charges to elec regions'!$C$627:$C$808,$B94,'2a Map charges to elec regions'!AF$627:AF$808)=0,"-",SUMIF('2a Map charges to elec regions'!$C$627:$C$808,$B94,'2a Map charges to elec regions'!AF$627:AF$808))</f>
        <v>-</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5">
      <c r="A95" s="10"/>
      <c r="B95" s="151" t="s">
        <v>177</v>
      </c>
      <c r="C95" s="163"/>
      <c r="D95" s="166"/>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t="str">
        <f>IF(SUMIF('2a Map charges to elec regions'!$C$627:$C$808,$B95,'2a Map charges to elec regions'!Y$627:Y$808)=0,"-",SUMIF('2a Map charges to elec regions'!$C$627:$C$808,$B95,'2a Map charges to elec regions'!Y$627:Y$808))</f>
        <v>-</v>
      </c>
      <c r="Z95" s="113" t="str">
        <f>IF(SUMIF('2a Map charges to elec regions'!$C$627:$C$808,$B95,'2a Map charges to elec regions'!Z$627:Z$808)=0,"-",SUMIF('2a Map charges to elec regions'!$C$627:$C$808,$B95,'2a Map charges to elec regions'!Z$627:Z$808))</f>
        <v>-</v>
      </c>
      <c r="AA95" s="113" t="str">
        <f>IF(SUMIF('2a Map charges to elec regions'!$C$627:$C$808,$B95,'2a Map charges to elec regions'!AA$627:AA$808)=0,"-",SUMIF('2a Map charges to elec regions'!$C$627:$C$808,$B95,'2a Map charges to elec regions'!AA$627:AA$808))</f>
        <v>-</v>
      </c>
      <c r="AB95" s="113" t="str">
        <f>IF(SUMIF('2a Map charges to elec regions'!$C$627:$C$808,$B95,'2a Map charges to elec regions'!AB$627:AB$808)=0,"-",SUMIF('2a Map charges to elec regions'!$C$627:$C$808,$B95,'2a Map charges to elec regions'!AB$627:AB$808))</f>
        <v>-</v>
      </c>
      <c r="AC95" s="113" t="str">
        <f>IF(SUMIF('2a Map charges to elec regions'!$C$627:$C$808,$B95,'2a Map charges to elec regions'!AC$627:AC$808)=0,"-",SUMIF('2a Map charges to elec regions'!$C$627:$C$808,$B95,'2a Map charges to elec regions'!AC$627:AC$808))</f>
        <v>-</v>
      </c>
      <c r="AD95" s="113" t="str">
        <f>IF(SUMIF('2a Map charges to elec regions'!$C$627:$C$808,$B95,'2a Map charges to elec regions'!AD$627:AD$808)=0,"-",SUMIF('2a Map charges to elec regions'!$C$627:$C$808,$B95,'2a Map charges to elec regions'!AD$627:AD$808))</f>
        <v>-</v>
      </c>
      <c r="AE95" s="113" t="str">
        <f>IF(SUMIF('2a Map charges to elec regions'!$C$627:$C$808,$B95,'2a Map charges to elec regions'!AE$627:AE$808)=0,"-",SUMIF('2a Map charges to elec regions'!$C$627:$C$808,$B95,'2a Map charges to elec regions'!AE$627:AE$808))</f>
        <v>-</v>
      </c>
      <c r="AF95" s="113" t="str">
        <f>IF(SUMIF('2a Map charges to elec regions'!$C$627:$C$808,$B95,'2a Map charges to elec regions'!AF$627:AF$808)=0,"-",SUMIF('2a Map charges to elec regions'!$C$627:$C$808,$B95,'2a Map charges to elec regions'!AF$627:AF$808))</f>
        <v>-</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5">
      <c r="A96" s="10"/>
      <c r="B96" s="151" t="s">
        <v>178</v>
      </c>
      <c r="C96" s="164"/>
      <c r="D96" s="167"/>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t="str">
        <f>IF(SUMIF('2a Map charges to elec regions'!$C$627:$C$808,$B96,'2a Map charges to elec regions'!Y$627:Y$808)=0,"-",SUMIF('2a Map charges to elec regions'!$C$627:$C$808,$B96,'2a Map charges to elec regions'!Y$627:Y$808))</f>
        <v>-</v>
      </c>
      <c r="Z96" s="113" t="str">
        <f>IF(SUMIF('2a Map charges to elec regions'!$C$627:$C$808,$B96,'2a Map charges to elec regions'!Z$627:Z$808)=0,"-",SUMIF('2a Map charges to elec regions'!$C$627:$C$808,$B96,'2a Map charges to elec regions'!Z$627:Z$808))</f>
        <v>-</v>
      </c>
      <c r="AA96" s="113" t="str">
        <f>IF(SUMIF('2a Map charges to elec regions'!$C$627:$C$808,$B96,'2a Map charges to elec regions'!AA$627:AA$808)=0,"-",SUMIF('2a Map charges to elec regions'!$C$627:$C$808,$B96,'2a Map charges to elec regions'!AA$627:AA$808))</f>
        <v>-</v>
      </c>
      <c r="AB96" s="113" t="str">
        <f>IF(SUMIF('2a Map charges to elec regions'!$C$627:$C$808,$B96,'2a Map charges to elec regions'!AB$627:AB$808)=0,"-",SUMIF('2a Map charges to elec regions'!$C$627:$C$808,$B96,'2a Map charges to elec regions'!AB$627:AB$808))</f>
        <v>-</v>
      </c>
      <c r="AC96" s="113" t="str">
        <f>IF(SUMIF('2a Map charges to elec regions'!$C$627:$C$808,$B96,'2a Map charges to elec regions'!AC$627:AC$808)=0,"-",SUMIF('2a Map charges to elec regions'!$C$627:$C$808,$B96,'2a Map charges to elec regions'!AC$627:AC$808))</f>
        <v>-</v>
      </c>
      <c r="AD96" s="113" t="str">
        <f>IF(SUMIF('2a Map charges to elec regions'!$C$627:$C$808,$B96,'2a Map charges to elec regions'!AD$627:AD$808)=0,"-",SUMIF('2a Map charges to elec regions'!$C$627:$C$808,$B96,'2a Map charges to elec regions'!AD$627:AD$808))</f>
        <v>-</v>
      </c>
      <c r="AE96" s="113" t="str">
        <f>IF(SUMIF('2a Map charges to elec regions'!$C$627:$C$808,$B96,'2a Map charges to elec regions'!AE$627:AE$808)=0,"-",SUMIF('2a Map charges to elec regions'!$C$627:$C$808,$B96,'2a Map charges to elec regions'!AE$627:AE$808))</f>
        <v>-</v>
      </c>
      <c r="AF96" s="113" t="str">
        <f>IF(SUMIF('2a Map charges to elec regions'!$C$627:$C$808,$B96,'2a Map charges to elec regions'!AF$627:AF$808)=0,"-",SUMIF('2a Map charges to elec regions'!$C$627:$C$808,$B96,'2a Map charges to elec regions'!AF$627:AF$808))</f>
        <v>-</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5">
      <c r="A97" s="10"/>
      <c r="B97" s="181" t="s">
        <v>180</v>
      </c>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row>
    <row r="98" spans="1:54" s="14" customFormat="1" ht="11.5">
      <c r="A98" s="10"/>
      <c r="B98" s="151" t="s">
        <v>164</v>
      </c>
      <c r="C98" s="162" t="s">
        <v>165</v>
      </c>
      <c r="D98" s="165"/>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t="str">
        <f t="shared" ref="Y98:BB98" si="44">IF(Y68="-","-",Y68+Y83)</f>
        <v>-</v>
      </c>
      <c r="Z98" s="113" t="str">
        <f t="shared" si="44"/>
        <v>-</v>
      </c>
      <c r="AA98" s="113" t="str">
        <f t="shared" si="44"/>
        <v>-</v>
      </c>
      <c r="AB98" s="113" t="str">
        <f t="shared" si="44"/>
        <v>-</v>
      </c>
      <c r="AC98" s="113" t="str">
        <f t="shared" si="44"/>
        <v>-</v>
      </c>
      <c r="AD98" s="113" t="str">
        <f t="shared" si="44"/>
        <v>-</v>
      </c>
      <c r="AE98" s="113" t="str">
        <f t="shared" si="44"/>
        <v>-</v>
      </c>
      <c r="AF98" s="113" t="str">
        <f t="shared" si="44"/>
        <v>-</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5">
      <c r="A99" s="10"/>
      <c r="B99" s="151" t="s">
        <v>166</v>
      </c>
      <c r="C99" s="163"/>
      <c r="D99" s="166"/>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t="str">
        <f t="shared" ref="Y99:BB99" si="46">IF(Y69="-","-",Y69+Y84)</f>
        <v>-</v>
      </c>
      <c r="Z99" s="113" t="str">
        <f t="shared" si="46"/>
        <v>-</v>
      </c>
      <c r="AA99" s="113" t="str">
        <f t="shared" si="46"/>
        <v>-</v>
      </c>
      <c r="AB99" s="113" t="str">
        <f t="shared" si="46"/>
        <v>-</v>
      </c>
      <c r="AC99" s="113" t="str">
        <f t="shared" si="46"/>
        <v>-</v>
      </c>
      <c r="AD99" s="113" t="str">
        <f t="shared" si="46"/>
        <v>-</v>
      </c>
      <c r="AE99" s="113" t="str">
        <f t="shared" si="46"/>
        <v>-</v>
      </c>
      <c r="AF99" s="113" t="str">
        <f t="shared" si="46"/>
        <v>-</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5">
      <c r="A100" s="10"/>
      <c r="B100" s="151" t="s">
        <v>167</v>
      </c>
      <c r="C100" s="163"/>
      <c r="D100" s="166"/>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t="str">
        <f t="shared" ref="Y100:BB100" si="48">IF(Y70="-","-",Y70+Y85)</f>
        <v>-</v>
      </c>
      <c r="Z100" s="113" t="str">
        <f t="shared" si="48"/>
        <v>-</v>
      </c>
      <c r="AA100" s="113" t="str">
        <f t="shared" si="48"/>
        <v>-</v>
      </c>
      <c r="AB100" s="113" t="str">
        <f t="shared" si="48"/>
        <v>-</v>
      </c>
      <c r="AC100" s="113" t="str">
        <f t="shared" si="48"/>
        <v>-</v>
      </c>
      <c r="AD100" s="113" t="str">
        <f t="shared" si="48"/>
        <v>-</v>
      </c>
      <c r="AE100" s="113" t="str">
        <f t="shared" si="48"/>
        <v>-</v>
      </c>
      <c r="AF100" s="113" t="str">
        <f t="shared" si="48"/>
        <v>-</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5">
      <c r="A101" s="10"/>
      <c r="B101" s="151" t="s">
        <v>168</v>
      </c>
      <c r="C101" s="163"/>
      <c r="D101" s="166"/>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t="str">
        <f t="shared" ref="Y101:BB101" si="50">IF(Y71="-","-",Y71+Y86)</f>
        <v>-</v>
      </c>
      <c r="Z101" s="113" t="str">
        <f t="shared" si="50"/>
        <v>-</v>
      </c>
      <c r="AA101" s="113" t="str">
        <f t="shared" si="50"/>
        <v>-</v>
      </c>
      <c r="AB101" s="113" t="str">
        <f t="shared" si="50"/>
        <v>-</v>
      </c>
      <c r="AC101" s="113" t="str">
        <f t="shared" si="50"/>
        <v>-</v>
      </c>
      <c r="AD101" s="113" t="str">
        <f t="shared" si="50"/>
        <v>-</v>
      </c>
      <c r="AE101" s="113" t="str">
        <f t="shared" si="50"/>
        <v>-</v>
      </c>
      <c r="AF101" s="113" t="str">
        <f t="shared" si="50"/>
        <v>-</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5">
      <c r="A102" s="10"/>
      <c r="B102" s="151" t="s">
        <v>169</v>
      </c>
      <c r="C102" s="163"/>
      <c r="D102" s="166"/>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t="str">
        <f t="shared" ref="Y102:BB102" si="52">IF(Y72="-","-",Y72+Y87)</f>
        <v>-</v>
      </c>
      <c r="Z102" s="113" t="str">
        <f t="shared" si="52"/>
        <v>-</v>
      </c>
      <c r="AA102" s="113" t="str">
        <f t="shared" si="52"/>
        <v>-</v>
      </c>
      <c r="AB102" s="113" t="str">
        <f t="shared" si="52"/>
        <v>-</v>
      </c>
      <c r="AC102" s="113" t="str">
        <f t="shared" si="52"/>
        <v>-</v>
      </c>
      <c r="AD102" s="113" t="str">
        <f t="shared" si="52"/>
        <v>-</v>
      </c>
      <c r="AE102" s="113" t="str">
        <f t="shared" si="52"/>
        <v>-</v>
      </c>
      <c r="AF102" s="113" t="str">
        <f t="shared" si="52"/>
        <v>-</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5">
      <c r="A103" s="10"/>
      <c r="B103" s="151" t="s">
        <v>170</v>
      </c>
      <c r="C103" s="163"/>
      <c r="D103" s="166"/>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t="str">
        <f t="shared" ref="Y103:BB103" si="54">IF(Y73="-","-",Y73+Y88)</f>
        <v>-</v>
      </c>
      <c r="Z103" s="113" t="str">
        <f t="shared" si="54"/>
        <v>-</v>
      </c>
      <c r="AA103" s="113" t="str">
        <f t="shared" si="54"/>
        <v>-</v>
      </c>
      <c r="AB103" s="113" t="str">
        <f t="shared" si="54"/>
        <v>-</v>
      </c>
      <c r="AC103" s="113" t="str">
        <f t="shared" si="54"/>
        <v>-</v>
      </c>
      <c r="AD103" s="113" t="str">
        <f t="shared" si="54"/>
        <v>-</v>
      </c>
      <c r="AE103" s="113" t="str">
        <f t="shared" si="54"/>
        <v>-</v>
      </c>
      <c r="AF103" s="113" t="str">
        <f t="shared" si="54"/>
        <v>-</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5">
      <c r="A104" s="10"/>
      <c r="B104" s="151" t="s">
        <v>171</v>
      </c>
      <c r="C104" s="163"/>
      <c r="D104" s="166"/>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t="str">
        <f t="shared" ref="Y104:BB104" si="56">IF(Y74="-","-",Y74+Y89)</f>
        <v>-</v>
      </c>
      <c r="Z104" s="113" t="str">
        <f t="shared" si="56"/>
        <v>-</v>
      </c>
      <c r="AA104" s="113" t="str">
        <f t="shared" si="56"/>
        <v>-</v>
      </c>
      <c r="AB104" s="113" t="str">
        <f t="shared" si="56"/>
        <v>-</v>
      </c>
      <c r="AC104" s="113" t="str">
        <f t="shared" si="56"/>
        <v>-</v>
      </c>
      <c r="AD104" s="113" t="str">
        <f t="shared" si="56"/>
        <v>-</v>
      </c>
      <c r="AE104" s="113" t="str">
        <f t="shared" si="56"/>
        <v>-</v>
      </c>
      <c r="AF104" s="113" t="str">
        <f t="shared" si="56"/>
        <v>-</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5">
      <c r="A105" s="10"/>
      <c r="B105" s="151" t="s">
        <v>172</v>
      </c>
      <c r="C105" s="163"/>
      <c r="D105" s="166"/>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t="str">
        <f t="shared" ref="Y105:BB105" si="58">IF(Y75="-","-",Y75+Y90)</f>
        <v>-</v>
      </c>
      <c r="Z105" s="113" t="str">
        <f t="shared" si="58"/>
        <v>-</v>
      </c>
      <c r="AA105" s="113" t="str">
        <f t="shared" si="58"/>
        <v>-</v>
      </c>
      <c r="AB105" s="113" t="str">
        <f t="shared" si="58"/>
        <v>-</v>
      </c>
      <c r="AC105" s="113" t="str">
        <f t="shared" si="58"/>
        <v>-</v>
      </c>
      <c r="AD105" s="113" t="str">
        <f t="shared" si="58"/>
        <v>-</v>
      </c>
      <c r="AE105" s="113" t="str">
        <f t="shared" si="58"/>
        <v>-</v>
      </c>
      <c r="AF105" s="113" t="str">
        <f t="shared" si="58"/>
        <v>-</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5">
      <c r="A106" s="10"/>
      <c r="B106" s="151" t="s">
        <v>173</v>
      </c>
      <c r="C106" s="163"/>
      <c r="D106" s="166"/>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t="str">
        <f t="shared" ref="Y106:BB106" si="60">IF(Y76="-","-",Y76+Y91)</f>
        <v>-</v>
      </c>
      <c r="Z106" s="113" t="str">
        <f t="shared" si="60"/>
        <v>-</v>
      </c>
      <c r="AA106" s="113" t="str">
        <f t="shared" si="60"/>
        <v>-</v>
      </c>
      <c r="AB106" s="113" t="str">
        <f t="shared" si="60"/>
        <v>-</v>
      </c>
      <c r="AC106" s="113" t="str">
        <f t="shared" si="60"/>
        <v>-</v>
      </c>
      <c r="AD106" s="113" t="str">
        <f t="shared" si="60"/>
        <v>-</v>
      </c>
      <c r="AE106" s="113" t="str">
        <f t="shared" si="60"/>
        <v>-</v>
      </c>
      <c r="AF106" s="113" t="str">
        <f t="shared" si="60"/>
        <v>-</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5">
      <c r="A107" s="10"/>
      <c r="B107" s="151" t="s">
        <v>174</v>
      </c>
      <c r="C107" s="163"/>
      <c r="D107" s="166"/>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t="str">
        <f t="shared" ref="Y107:BB107" si="62">IF(Y77="-","-",Y77+Y92)</f>
        <v>-</v>
      </c>
      <c r="Z107" s="113" t="str">
        <f t="shared" si="62"/>
        <v>-</v>
      </c>
      <c r="AA107" s="113" t="str">
        <f t="shared" si="62"/>
        <v>-</v>
      </c>
      <c r="AB107" s="113" t="str">
        <f t="shared" si="62"/>
        <v>-</v>
      </c>
      <c r="AC107" s="113" t="str">
        <f t="shared" si="62"/>
        <v>-</v>
      </c>
      <c r="AD107" s="113" t="str">
        <f t="shared" si="62"/>
        <v>-</v>
      </c>
      <c r="AE107" s="113" t="str">
        <f t="shared" si="62"/>
        <v>-</v>
      </c>
      <c r="AF107" s="113" t="str">
        <f t="shared" si="62"/>
        <v>-</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5">
      <c r="A108" s="10"/>
      <c r="B108" s="151" t="s">
        <v>175</v>
      </c>
      <c r="C108" s="163"/>
      <c r="D108" s="166"/>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t="str">
        <f t="shared" ref="Y108:BB108" si="64">IF(Y78="-","-",Y78+Y93)</f>
        <v>-</v>
      </c>
      <c r="Z108" s="113" t="str">
        <f t="shared" si="64"/>
        <v>-</v>
      </c>
      <c r="AA108" s="113" t="str">
        <f t="shared" si="64"/>
        <v>-</v>
      </c>
      <c r="AB108" s="113" t="str">
        <f t="shared" si="64"/>
        <v>-</v>
      </c>
      <c r="AC108" s="113" t="str">
        <f t="shared" si="64"/>
        <v>-</v>
      </c>
      <c r="AD108" s="113" t="str">
        <f t="shared" si="64"/>
        <v>-</v>
      </c>
      <c r="AE108" s="113" t="str">
        <f t="shared" si="64"/>
        <v>-</v>
      </c>
      <c r="AF108" s="113" t="str">
        <f t="shared" si="64"/>
        <v>-</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5">
      <c r="A109" s="10"/>
      <c r="B109" s="151" t="s">
        <v>176</v>
      </c>
      <c r="C109" s="163"/>
      <c r="D109" s="166"/>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t="str">
        <f t="shared" ref="Y109:BB109" si="66">IF(Y79="-","-",Y79+Y94)</f>
        <v>-</v>
      </c>
      <c r="Z109" s="113" t="str">
        <f t="shared" si="66"/>
        <v>-</v>
      </c>
      <c r="AA109" s="113" t="str">
        <f t="shared" si="66"/>
        <v>-</v>
      </c>
      <c r="AB109" s="113" t="str">
        <f t="shared" si="66"/>
        <v>-</v>
      </c>
      <c r="AC109" s="113" t="str">
        <f t="shared" si="66"/>
        <v>-</v>
      </c>
      <c r="AD109" s="113" t="str">
        <f t="shared" si="66"/>
        <v>-</v>
      </c>
      <c r="AE109" s="113" t="str">
        <f t="shared" si="66"/>
        <v>-</v>
      </c>
      <c r="AF109" s="113" t="str">
        <f t="shared" si="66"/>
        <v>-</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5">
      <c r="A110" s="10"/>
      <c r="B110" s="151" t="s">
        <v>177</v>
      </c>
      <c r="C110" s="163"/>
      <c r="D110" s="166"/>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t="str">
        <f t="shared" ref="Y110:BB110" si="68">IF(Y80="-","-",Y80+Y95)</f>
        <v>-</v>
      </c>
      <c r="Z110" s="113" t="str">
        <f t="shared" si="68"/>
        <v>-</v>
      </c>
      <c r="AA110" s="113" t="str">
        <f t="shared" si="68"/>
        <v>-</v>
      </c>
      <c r="AB110" s="113" t="str">
        <f t="shared" si="68"/>
        <v>-</v>
      </c>
      <c r="AC110" s="113" t="str">
        <f t="shared" si="68"/>
        <v>-</v>
      </c>
      <c r="AD110" s="113" t="str">
        <f t="shared" si="68"/>
        <v>-</v>
      </c>
      <c r="AE110" s="113" t="str">
        <f t="shared" si="68"/>
        <v>-</v>
      </c>
      <c r="AF110" s="113" t="str">
        <f t="shared" si="68"/>
        <v>-</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5">
      <c r="A111" s="10"/>
      <c r="B111" s="151" t="s">
        <v>178</v>
      </c>
      <c r="C111" s="164"/>
      <c r="D111" s="167"/>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t="str">
        <f t="shared" ref="Y111:BB111" si="70">IF(Y81="-","-",Y81+Y96)</f>
        <v>-</v>
      </c>
      <c r="Z111" s="113" t="str">
        <f t="shared" si="70"/>
        <v>-</v>
      </c>
      <c r="AA111" s="113" t="str">
        <f t="shared" si="70"/>
        <v>-</v>
      </c>
      <c r="AB111" s="113" t="str">
        <f t="shared" si="70"/>
        <v>-</v>
      </c>
      <c r="AC111" s="113" t="str">
        <f t="shared" si="70"/>
        <v>-</v>
      </c>
      <c r="AD111" s="113" t="str">
        <f t="shared" si="70"/>
        <v>-</v>
      </c>
      <c r="AE111" s="113" t="str">
        <f t="shared" si="70"/>
        <v>-</v>
      </c>
      <c r="AF111" s="113" t="str">
        <f t="shared" si="70"/>
        <v>-</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5"/>
  </sheetData>
  <sortState xmlns:xlrd2="http://schemas.microsoft.com/office/spreadsheetml/2017/richdata2" ref="B36:AE49">
    <sortCondition ref="C36:C49"/>
  </sortState>
  <mergeCells count="33">
    <mergeCell ref="O63:BB63"/>
    <mergeCell ref="B97:BB97"/>
    <mergeCell ref="B82:BB82"/>
    <mergeCell ref="B67:BB67"/>
    <mergeCell ref="B43:BB43"/>
    <mergeCell ref="O8:BB8"/>
    <mergeCell ref="O9:BB9"/>
    <mergeCell ref="B28:BB28"/>
    <mergeCell ref="B13:BB13"/>
    <mergeCell ref="O62:BB62"/>
    <mergeCell ref="C14:C27"/>
    <mergeCell ref="C29:C42"/>
    <mergeCell ref="C44:C57"/>
    <mergeCell ref="B3:M3"/>
    <mergeCell ref="D44:D57"/>
    <mergeCell ref="D29:D42"/>
    <mergeCell ref="D14:D27"/>
    <mergeCell ref="B8:B12"/>
    <mergeCell ref="C8:C12"/>
    <mergeCell ref="F8:M8"/>
    <mergeCell ref="F9:M9"/>
    <mergeCell ref="D8:D9"/>
    <mergeCell ref="C98:C111"/>
    <mergeCell ref="D98:D111"/>
    <mergeCell ref="F62:M62"/>
    <mergeCell ref="B62:B66"/>
    <mergeCell ref="C62:C66"/>
    <mergeCell ref="D62:D63"/>
    <mergeCell ref="F63:M63"/>
    <mergeCell ref="C68:C81"/>
    <mergeCell ref="D68:D81"/>
    <mergeCell ref="C83:C96"/>
    <mergeCell ref="D83:D96"/>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election activeCell="A2" sqref="A2"/>
    </sheetView>
  </sheetViews>
  <sheetFormatPr defaultColWidth="9.1796875" defaultRowHeight="13.5"/>
  <cols>
    <col min="1" max="1" width="6.453125" style="63" customWidth="1"/>
    <col min="2" max="3" width="22.453125" style="63" customWidth="1"/>
    <col min="4" max="4" width="28.54296875" style="63" customWidth="1"/>
    <col min="5" max="5" width="2.81640625" style="63" customWidth="1"/>
    <col min="6" max="13" width="17.54296875" style="63" customWidth="1"/>
    <col min="14" max="14" width="2.81640625" style="63" customWidth="1"/>
    <col min="15" max="54" width="17.54296875" style="63" customWidth="1"/>
    <col min="55" max="16384" width="9.1796875" style="63"/>
  </cols>
  <sheetData>
    <row r="1" spans="1:54" s="60" customFormat="1" ht="12.65" customHeight="1"/>
    <row r="2" spans="1:54" s="60" customFormat="1" ht="18.649999999999999" customHeight="1">
      <c r="B2" s="27" t="s">
        <v>182</v>
      </c>
      <c r="C2" s="27"/>
      <c r="D2" s="27"/>
    </row>
    <row r="3" spans="1:54" s="60" customFormat="1" ht="36" customHeight="1">
      <c r="B3" s="176" t="s">
        <v>183</v>
      </c>
      <c r="C3" s="176"/>
      <c r="D3" s="176"/>
      <c r="E3" s="176"/>
      <c r="F3" s="176"/>
      <c r="G3" s="176"/>
      <c r="H3" s="61"/>
      <c r="I3" s="61"/>
      <c r="J3" s="61"/>
      <c r="K3" s="61"/>
      <c r="L3" s="61"/>
      <c r="M3" s="61"/>
      <c r="N3" s="61"/>
      <c r="O3" s="61"/>
      <c r="P3" s="61"/>
    </row>
    <row r="4" spans="1:54" s="60" customFormat="1" ht="12.65" customHeight="1"/>
    <row r="5" spans="1:54" s="62" customFormat="1">
      <c r="F5" s="10"/>
      <c r="O5" s="10"/>
    </row>
    <row r="6" spans="1:54" s="108" customFormat="1" ht="11.5">
      <c r="B6" s="109" t="s">
        <v>184</v>
      </c>
    </row>
    <row r="7" spans="1:54" s="62" customFormat="1"/>
    <row r="8" spans="1:54" s="14" customFormat="1" ht="11.5">
      <c r="A8" s="10"/>
      <c r="B8" s="193" t="s">
        <v>185</v>
      </c>
      <c r="C8" s="194" t="s">
        <v>186</v>
      </c>
      <c r="D8" s="195"/>
      <c r="E8" s="29"/>
      <c r="F8" s="168" t="s">
        <v>80</v>
      </c>
      <c r="G8" s="169"/>
      <c r="H8" s="169"/>
      <c r="I8" s="169"/>
      <c r="J8" s="169"/>
      <c r="K8" s="169"/>
      <c r="L8" s="169"/>
      <c r="M8" s="170"/>
      <c r="N8" s="29"/>
      <c r="O8" s="168" t="s">
        <v>81</v>
      </c>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1"/>
    </row>
    <row r="9" spans="1:54" s="14" customFormat="1" ht="11.25" customHeight="1">
      <c r="A9" s="10"/>
      <c r="B9" s="193"/>
      <c r="C9" s="194"/>
      <c r="D9" s="196"/>
      <c r="E9" s="29"/>
      <c r="F9" s="179" t="s">
        <v>187</v>
      </c>
      <c r="G9" s="180"/>
      <c r="H9" s="180"/>
      <c r="I9" s="180"/>
      <c r="J9" s="180"/>
      <c r="K9" s="180"/>
      <c r="L9" s="180"/>
      <c r="M9" s="192"/>
      <c r="N9" s="29"/>
      <c r="O9" s="179" t="s">
        <v>83</v>
      </c>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92"/>
    </row>
    <row r="10" spans="1:54" s="14" customFormat="1" ht="25.5" customHeight="1">
      <c r="A10" s="10"/>
      <c r="B10" s="193"/>
      <c r="C10" s="194"/>
      <c r="D10" s="50" t="s">
        <v>84</v>
      </c>
      <c r="E10" s="29"/>
      <c r="F10" s="51" t="s">
        <v>188</v>
      </c>
      <c r="G10" s="51" t="s">
        <v>86</v>
      </c>
      <c r="H10" s="51" t="s">
        <v>189</v>
      </c>
      <c r="I10" s="51" t="s">
        <v>190</v>
      </c>
      <c r="J10" s="51" t="s">
        <v>89</v>
      </c>
      <c r="K10" s="52" t="s">
        <v>90</v>
      </c>
      <c r="L10" s="51" t="s">
        <v>91</v>
      </c>
      <c r="M10" s="51" t="s">
        <v>92</v>
      </c>
      <c r="N10" s="29"/>
      <c r="O10" s="42" t="s">
        <v>93</v>
      </c>
      <c r="P10" s="42" t="s">
        <v>94</v>
      </c>
      <c r="Q10" s="42" t="s">
        <v>95</v>
      </c>
      <c r="R10" s="53" t="s">
        <v>96</v>
      </c>
      <c r="S10" s="42" t="s">
        <v>97</v>
      </c>
      <c r="T10" s="42" t="s">
        <v>98</v>
      </c>
      <c r="U10" s="42" t="s">
        <v>99</v>
      </c>
      <c r="V10" s="42" t="s">
        <v>100</v>
      </c>
      <c r="W10" s="42" t="s">
        <v>101</v>
      </c>
      <c r="X10" s="42" t="s">
        <v>102</v>
      </c>
      <c r="Y10" s="155" t="s">
        <v>103</v>
      </c>
      <c r="Z10" s="155" t="s">
        <v>104</v>
      </c>
      <c r="AA10" s="155" t="s">
        <v>105</v>
      </c>
      <c r="AB10" s="155" t="s">
        <v>106</v>
      </c>
      <c r="AC10" s="155" t="s">
        <v>107</v>
      </c>
      <c r="AD10" s="155" t="s">
        <v>108</v>
      </c>
      <c r="AE10" s="155" t="s">
        <v>109</v>
      </c>
      <c r="AF10" s="155" t="s">
        <v>110</v>
      </c>
      <c r="AG10" s="155" t="s">
        <v>111</v>
      </c>
      <c r="AH10" s="155" t="s">
        <v>112</v>
      </c>
      <c r="AI10" s="155" t="s">
        <v>113</v>
      </c>
      <c r="AJ10" s="155" t="s">
        <v>114</v>
      </c>
      <c r="AK10" s="155" t="s">
        <v>115</v>
      </c>
      <c r="AL10" s="155" t="s">
        <v>116</v>
      </c>
      <c r="AM10" s="155" t="s">
        <v>117</v>
      </c>
      <c r="AN10" s="155" t="s">
        <v>118</v>
      </c>
      <c r="AO10" s="155" t="s">
        <v>119</v>
      </c>
      <c r="AP10" s="155" t="s">
        <v>120</v>
      </c>
      <c r="AQ10" s="155" t="s">
        <v>121</v>
      </c>
      <c r="AR10" s="155" t="s">
        <v>122</v>
      </c>
      <c r="AS10" s="155" t="s">
        <v>123</v>
      </c>
      <c r="AT10" s="155" t="s">
        <v>124</v>
      </c>
      <c r="AU10" s="155" t="s">
        <v>125</v>
      </c>
      <c r="AV10" s="155" t="s">
        <v>126</v>
      </c>
      <c r="AW10" s="155" t="s">
        <v>127</v>
      </c>
      <c r="AX10" s="155" t="s">
        <v>128</v>
      </c>
      <c r="AY10" s="155" t="s">
        <v>129</v>
      </c>
      <c r="AZ10" s="155" t="s">
        <v>130</v>
      </c>
      <c r="BA10" s="155" t="s">
        <v>131</v>
      </c>
      <c r="BB10" s="155" t="s">
        <v>132</v>
      </c>
    </row>
    <row r="11" spans="1:54" s="14" customFormat="1" ht="15" customHeight="1">
      <c r="A11" s="10"/>
      <c r="B11" s="193"/>
      <c r="C11" s="194"/>
      <c r="D11" s="50" t="s">
        <v>133</v>
      </c>
      <c r="E11" s="29"/>
      <c r="F11" s="54" t="s">
        <v>134</v>
      </c>
      <c r="G11" s="54" t="s">
        <v>135</v>
      </c>
      <c r="H11" s="54" t="s">
        <v>136</v>
      </c>
      <c r="I11" s="54" t="s">
        <v>137</v>
      </c>
      <c r="J11" s="54" t="s">
        <v>138</v>
      </c>
      <c r="K11" s="55" t="s">
        <v>139</v>
      </c>
      <c r="L11" s="54" t="s">
        <v>140</v>
      </c>
      <c r="M11" s="54" t="s">
        <v>141</v>
      </c>
      <c r="N11" s="29"/>
      <c r="O11" s="54" t="s">
        <v>142</v>
      </c>
      <c r="P11" s="54" t="s">
        <v>143</v>
      </c>
      <c r="Q11" s="54" t="s">
        <v>144</v>
      </c>
      <c r="R11" s="56" t="s">
        <v>145</v>
      </c>
      <c r="S11" s="54" t="s">
        <v>146</v>
      </c>
      <c r="T11" s="54" t="s">
        <v>147</v>
      </c>
      <c r="U11" s="54" t="s">
        <v>148</v>
      </c>
      <c r="V11" s="54" t="s">
        <v>149</v>
      </c>
      <c r="W11" s="54" t="s">
        <v>150</v>
      </c>
      <c r="X11" s="54" t="s">
        <v>151</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3"/>
      <c r="C12" s="194"/>
      <c r="D12" s="16" t="s">
        <v>152</v>
      </c>
      <c r="E12" s="29"/>
      <c r="F12" s="42" t="s">
        <v>153</v>
      </c>
      <c r="G12" s="42" t="s">
        <v>153</v>
      </c>
      <c r="H12" s="42" t="s">
        <v>154</v>
      </c>
      <c r="I12" s="42" t="s">
        <v>154</v>
      </c>
      <c r="J12" s="42" t="s">
        <v>155</v>
      </c>
      <c r="K12" s="57" t="s">
        <v>155</v>
      </c>
      <c r="L12" s="42" t="s">
        <v>156</v>
      </c>
      <c r="M12" s="42" t="s">
        <v>156</v>
      </c>
      <c r="N12" s="29"/>
      <c r="O12" s="42" t="s">
        <v>157</v>
      </c>
      <c r="P12" s="42" t="s">
        <v>158</v>
      </c>
      <c r="Q12" s="42" t="s">
        <v>158</v>
      </c>
      <c r="R12" s="53" t="s">
        <v>159</v>
      </c>
      <c r="S12" s="42" t="s">
        <v>159</v>
      </c>
      <c r="T12" s="42" t="s">
        <v>160</v>
      </c>
      <c r="U12" s="42" t="s">
        <v>160</v>
      </c>
      <c r="V12" s="42" t="s">
        <v>161</v>
      </c>
      <c r="W12" s="42" t="s">
        <v>161</v>
      </c>
      <c r="X12" s="42" t="s">
        <v>162</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70" t="s">
        <v>191</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5" customHeight="1">
      <c r="A14" s="10"/>
      <c r="B14" s="72" t="s">
        <v>192</v>
      </c>
      <c r="C14" s="187" t="s">
        <v>40</v>
      </c>
      <c r="D14" s="197"/>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t="str">
        <f>IF('2b Gas transmission'!Z90="-","-",'2b Gas transmission'!Z90)</f>
        <v>-</v>
      </c>
      <c r="Z14" s="80" t="str">
        <f>IF('2b Gas transmission'!AA90="-","-",'2b Gas transmission'!AA90)</f>
        <v>-</v>
      </c>
      <c r="AA14" s="80" t="str">
        <f>IF('2b Gas transmission'!AB90="-","-",'2b Gas transmission'!AB90)</f>
        <v>-</v>
      </c>
      <c r="AB14" s="80" t="str">
        <f>IF('2b Gas transmission'!AC90="-","-",'2b Gas transmission'!AC90)</f>
        <v>-</v>
      </c>
      <c r="AC14" s="80" t="str">
        <f>IF('2b Gas transmission'!AD90="-","-",'2b Gas transmission'!AD90)</f>
        <v>-</v>
      </c>
      <c r="AD14" s="80" t="str">
        <f>IF('2b Gas transmission'!AE90="-","-",'2b Gas transmission'!AE90)</f>
        <v>-</v>
      </c>
      <c r="AE14" s="80" t="str">
        <f>IF('2b Gas transmission'!AF90="-","-",'2b Gas transmission'!AF90)</f>
        <v>-</v>
      </c>
      <c r="AF14" s="80" t="str">
        <f>IF('2b Gas transmission'!AG90="-","-",'2b Gas transmission'!AG90)</f>
        <v>-</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5">
      <c r="A15" s="10"/>
      <c r="B15" s="72" t="s">
        <v>193</v>
      </c>
      <c r="C15" s="188"/>
      <c r="D15" s="197"/>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t="str">
        <f>IF('2b Gas transmission'!Z91="-","-",'2b Gas transmission'!Z91)</f>
        <v>-</v>
      </c>
      <c r="Z15" s="80" t="str">
        <f>IF('2b Gas transmission'!AA91="-","-",'2b Gas transmission'!AA91)</f>
        <v>-</v>
      </c>
      <c r="AA15" s="80" t="str">
        <f>IF('2b Gas transmission'!AB91="-","-",'2b Gas transmission'!AB91)</f>
        <v>-</v>
      </c>
      <c r="AB15" s="80" t="str">
        <f>IF('2b Gas transmission'!AC91="-","-",'2b Gas transmission'!AC91)</f>
        <v>-</v>
      </c>
      <c r="AC15" s="80" t="str">
        <f>IF('2b Gas transmission'!AD91="-","-",'2b Gas transmission'!AD91)</f>
        <v>-</v>
      </c>
      <c r="AD15" s="80" t="str">
        <f>IF('2b Gas transmission'!AE91="-","-",'2b Gas transmission'!AE91)</f>
        <v>-</v>
      </c>
      <c r="AE15" s="80" t="str">
        <f>IF('2b Gas transmission'!AF91="-","-",'2b Gas transmission'!AF91)</f>
        <v>-</v>
      </c>
      <c r="AF15" s="80" t="str">
        <f>IF('2b Gas transmission'!AG91="-","-",'2b Gas transmission'!AG91)</f>
        <v>-</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5">
      <c r="A16" s="10"/>
      <c r="B16" s="72" t="s">
        <v>194</v>
      </c>
      <c r="C16" s="188"/>
      <c r="D16" s="197"/>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t="str">
        <f>IF('2b Gas transmission'!Z92="-","-",'2b Gas transmission'!Z92)</f>
        <v>-</v>
      </c>
      <c r="Z16" s="80" t="str">
        <f>IF('2b Gas transmission'!AA92="-","-",'2b Gas transmission'!AA92)</f>
        <v>-</v>
      </c>
      <c r="AA16" s="80" t="str">
        <f>IF('2b Gas transmission'!AB92="-","-",'2b Gas transmission'!AB92)</f>
        <v>-</v>
      </c>
      <c r="AB16" s="80" t="str">
        <f>IF('2b Gas transmission'!AC92="-","-",'2b Gas transmission'!AC92)</f>
        <v>-</v>
      </c>
      <c r="AC16" s="80" t="str">
        <f>IF('2b Gas transmission'!AD92="-","-",'2b Gas transmission'!AD92)</f>
        <v>-</v>
      </c>
      <c r="AD16" s="80" t="str">
        <f>IF('2b Gas transmission'!AE92="-","-",'2b Gas transmission'!AE92)</f>
        <v>-</v>
      </c>
      <c r="AE16" s="80" t="str">
        <f>IF('2b Gas transmission'!AF92="-","-",'2b Gas transmission'!AF92)</f>
        <v>-</v>
      </c>
      <c r="AF16" s="80" t="str">
        <f>IF('2b Gas transmission'!AG92="-","-",'2b Gas transmission'!AG92)</f>
        <v>-</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5">
      <c r="A17" s="10"/>
      <c r="B17" s="72" t="s">
        <v>195</v>
      </c>
      <c r="C17" s="188"/>
      <c r="D17" s="197"/>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t="str">
        <f>IF('2b Gas transmission'!Z93="-","-",'2b Gas transmission'!Z93)</f>
        <v>-</v>
      </c>
      <c r="Z17" s="80" t="str">
        <f>IF('2b Gas transmission'!AA93="-","-",'2b Gas transmission'!AA93)</f>
        <v>-</v>
      </c>
      <c r="AA17" s="80" t="str">
        <f>IF('2b Gas transmission'!AB93="-","-",'2b Gas transmission'!AB93)</f>
        <v>-</v>
      </c>
      <c r="AB17" s="80" t="str">
        <f>IF('2b Gas transmission'!AC93="-","-",'2b Gas transmission'!AC93)</f>
        <v>-</v>
      </c>
      <c r="AC17" s="80" t="str">
        <f>IF('2b Gas transmission'!AD93="-","-",'2b Gas transmission'!AD93)</f>
        <v>-</v>
      </c>
      <c r="AD17" s="80" t="str">
        <f>IF('2b Gas transmission'!AE93="-","-",'2b Gas transmission'!AE93)</f>
        <v>-</v>
      </c>
      <c r="AE17" s="80" t="str">
        <f>IF('2b Gas transmission'!AF93="-","-",'2b Gas transmission'!AF93)</f>
        <v>-</v>
      </c>
      <c r="AF17" s="80" t="str">
        <f>IF('2b Gas transmission'!AG93="-","-",'2b Gas transmission'!AG93)</f>
        <v>-</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5">
      <c r="A18" s="10"/>
      <c r="B18" s="72" t="s">
        <v>196</v>
      </c>
      <c r="C18" s="188"/>
      <c r="D18" s="197"/>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t="str">
        <f>IF('2b Gas transmission'!Z94="-","-",'2b Gas transmission'!Z94)</f>
        <v>-</v>
      </c>
      <c r="Z18" s="80" t="str">
        <f>IF('2b Gas transmission'!AA94="-","-",'2b Gas transmission'!AA94)</f>
        <v>-</v>
      </c>
      <c r="AA18" s="80" t="str">
        <f>IF('2b Gas transmission'!AB94="-","-",'2b Gas transmission'!AB94)</f>
        <v>-</v>
      </c>
      <c r="AB18" s="80" t="str">
        <f>IF('2b Gas transmission'!AC94="-","-",'2b Gas transmission'!AC94)</f>
        <v>-</v>
      </c>
      <c r="AC18" s="80" t="str">
        <f>IF('2b Gas transmission'!AD94="-","-",'2b Gas transmission'!AD94)</f>
        <v>-</v>
      </c>
      <c r="AD18" s="80" t="str">
        <f>IF('2b Gas transmission'!AE94="-","-",'2b Gas transmission'!AE94)</f>
        <v>-</v>
      </c>
      <c r="AE18" s="80" t="str">
        <f>IF('2b Gas transmission'!AF94="-","-",'2b Gas transmission'!AF94)</f>
        <v>-</v>
      </c>
      <c r="AF18" s="80" t="str">
        <f>IF('2b Gas transmission'!AG94="-","-",'2b Gas transmission'!AG94)</f>
        <v>-</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5">
      <c r="A19" s="10"/>
      <c r="B19" s="72" t="s">
        <v>197</v>
      </c>
      <c r="C19" s="188"/>
      <c r="D19" s="197"/>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t="str">
        <f>IF('2b Gas transmission'!Z95="-","-",'2b Gas transmission'!Z95)</f>
        <v>-</v>
      </c>
      <c r="Z19" s="80" t="str">
        <f>IF('2b Gas transmission'!AA95="-","-",'2b Gas transmission'!AA95)</f>
        <v>-</v>
      </c>
      <c r="AA19" s="80" t="str">
        <f>IF('2b Gas transmission'!AB95="-","-",'2b Gas transmission'!AB95)</f>
        <v>-</v>
      </c>
      <c r="AB19" s="80" t="str">
        <f>IF('2b Gas transmission'!AC95="-","-",'2b Gas transmission'!AC95)</f>
        <v>-</v>
      </c>
      <c r="AC19" s="80" t="str">
        <f>IF('2b Gas transmission'!AD95="-","-",'2b Gas transmission'!AD95)</f>
        <v>-</v>
      </c>
      <c r="AD19" s="80" t="str">
        <f>IF('2b Gas transmission'!AE95="-","-",'2b Gas transmission'!AE95)</f>
        <v>-</v>
      </c>
      <c r="AE19" s="80" t="str">
        <f>IF('2b Gas transmission'!AF95="-","-",'2b Gas transmission'!AF95)</f>
        <v>-</v>
      </c>
      <c r="AF19" s="80" t="str">
        <f>IF('2b Gas transmission'!AG95="-","-",'2b Gas transmission'!AG95)</f>
        <v>-</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5">
      <c r="A20" s="10"/>
      <c r="B20" s="72" t="s">
        <v>198</v>
      </c>
      <c r="C20" s="188"/>
      <c r="D20" s="197"/>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t="str">
        <f>IF('2b Gas transmission'!Z96="-","-",'2b Gas transmission'!Z96)</f>
        <v>-</v>
      </c>
      <c r="Z20" s="80" t="str">
        <f>IF('2b Gas transmission'!AA96="-","-",'2b Gas transmission'!AA96)</f>
        <v>-</v>
      </c>
      <c r="AA20" s="80" t="str">
        <f>IF('2b Gas transmission'!AB96="-","-",'2b Gas transmission'!AB96)</f>
        <v>-</v>
      </c>
      <c r="AB20" s="80" t="str">
        <f>IF('2b Gas transmission'!AC96="-","-",'2b Gas transmission'!AC96)</f>
        <v>-</v>
      </c>
      <c r="AC20" s="80" t="str">
        <f>IF('2b Gas transmission'!AD96="-","-",'2b Gas transmission'!AD96)</f>
        <v>-</v>
      </c>
      <c r="AD20" s="80" t="str">
        <f>IF('2b Gas transmission'!AE96="-","-",'2b Gas transmission'!AE96)</f>
        <v>-</v>
      </c>
      <c r="AE20" s="80" t="str">
        <f>IF('2b Gas transmission'!AF96="-","-",'2b Gas transmission'!AF96)</f>
        <v>-</v>
      </c>
      <c r="AF20" s="80" t="str">
        <f>IF('2b Gas transmission'!AG96="-","-",'2b Gas transmission'!AG96)</f>
        <v>-</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5">
      <c r="A21" s="10"/>
      <c r="B21" s="72" t="s">
        <v>199</v>
      </c>
      <c r="C21" s="188"/>
      <c r="D21" s="197"/>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t="str">
        <f>IF('2b Gas transmission'!Z97="-","-",'2b Gas transmission'!Z97)</f>
        <v>-</v>
      </c>
      <c r="Z21" s="80" t="str">
        <f>IF('2b Gas transmission'!AA97="-","-",'2b Gas transmission'!AA97)</f>
        <v>-</v>
      </c>
      <c r="AA21" s="80" t="str">
        <f>IF('2b Gas transmission'!AB97="-","-",'2b Gas transmission'!AB97)</f>
        <v>-</v>
      </c>
      <c r="AB21" s="80" t="str">
        <f>IF('2b Gas transmission'!AC97="-","-",'2b Gas transmission'!AC97)</f>
        <v>-</v>
      </c>
      <c r="AC21" s="80" t="str">
        <f>IF('2b Gas transmission'!AD97="-","-",'2b Gas transmission'!AD97)</f>
        <v>-</v>
      </c>
      <c r="AD21" s="80" t="str">
        <f>IF('2b Gas transmission'!AE97="-","-",'2b Gas transmission'!AE97)</f>
        <v>-</v>
      </c>
      <c r="AE21" s="80" t="str">
        <f>IF('2b Gas transmission'!AF97="-","-",'2b Gas transmission'!AF97)</f>
        <v>-</v>
      </c>
      <c r="AF21" s="80" t="str">
        <f>IF('2b Gas transmission'!AG97="-","-",'2b Gas transmission'!AG97)</f>
        <v>-</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5">
      <c r="A22" s="10"/>
      <c r="B22" s="72" t="s">
        <v>200</v>
      </c>
      <c r="C22" s="188"/>
      <c r="D22" s="197"/>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t="str">
        <f>IF('2b Gas transmission'!Z98="-","-",'2b Gas transmission'!Z98)</f>
        <v>-</v>
      </c>
      <c r="Z22" s="80" t="str">
        <f>IF('2b Gas transmission'!AA98="-","-",'2b Gas transmission'!AA98)</f>
        <v>-</v>
      </c>
      <c r="AA22" s="80" t="str">
        <f>IF('2b Gas transmission'!AB98="-","-",'2b Gas transmission'!AB98)</f>
        <v>-</v>
      </c>
      <c r="AB22" s="80" t="str">
        <f>IF('2b Gas transmission'!AC98="-","-",'2b Gas transmission'!AC98)</f>
        <v>-</v>
      </c>
      <c r="AC22" s="80" t="str">
        <f>IF('2b Gas transmission'!AD98="-","-",'2b Gas transmission'!AD98)</f>
        <v>-</v>
      </c>
      <c r="AD22" s="80" t="str">
        <f>IF('2b Gas transmission'!AE98="-","-",'2b Gas transmission'!AE98)</f>
        <v>-</v>
      </c>
      <c r="AE22" s="80" t="str">
        <f>IF('2b Gas transmission'!AF98="-","-",'2b Gas transmission'!AF98)</f>
        <v>-</v>
      </c>
      <c r="AF22" s="80" t="str">
        <f>IF('2b Gas transmission'!AG98="-","-",'2b Gas transmission'!AG98)</f>
        <v>-</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5">
      <c r="A23" s="10"/>
      <c r="B23" s="72" t="s">
        <v>201</v>
      </c>
      <c r="C23" s="188"/>
      <c r="D23" s="197"/>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t="str">
        <f>IF('2b Gas transmission'!Z99="-","-",'2b Gas transmission'!Z99)</f>
        <v>-</v>
      </c>
      <c r="Z23" s="80" t="str">
        <f>IF('2b Gas transmission'!AA99="-","-",'2b Gas transmission'!AA99)</f>
        <v>-</v>
      </c>
      <c r="AA23" s="80" t="str">
        <f>IF('2b Gas transmission'!AB99="-","-",'2b Gas transmission'!AB99)</f>
        <v>-</v>
      </c>
      <c r="AB23" s="80" t="str">
        <f>IF('2b Gas transmission'!AC99="-","-",'2b Gas transmission'!AC99)</f>
        <v>-</v>
      </c>
      <c r="AC23" s="80" t="str">
        <f>IF('2b Gas transmission'!AD99="-","-",'2b Gas transmission'!AD99)</f>
        <v>-</v>
      </c>
      <c r="AD23" s="80" t="str">
        <f>IF('2b Gas transmission'!AE99="-","-",'2b Gas transmission'!AE99)</f>
        <v>-</v>
      </c>
      <c r="AE23" s="80" t="str">
        <f>IF('2b Gas transmission'!AF99="-","-",'2b Gas transmission'!AF99)</f>
        <v>-</v>
      </c>
      <c r="AF23" s="80" t="str">
        <f>IF('2b Gas transmission'!AG99="-","-",'2b Gas transmission'!AG99)</f>
        <v>-</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5">
      <c r="A24" s="10"/>
      <c r="B24" s="72" t="s">
        <v>202</v>
      </c>
      <c r="C24" s="188"/>
      <c r="D24" s="197"/>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t="str">
        <f>IF('2b Gas transmission'!Z100="-","-",'2b Gas transmission'!Z100)</f>
        <v>-</v>
      </c>
      <c r="Z24" s="80" t="str">
        <f>IF('2b Gas transmission'!AA100="-","-",'2b Gas transmission'!AA100)</f>
        <v>-</v>
      </c>
      <c r="AA24" s="80" t="str">
        <f>IF('2b Gas transmission'!AB100="-","-",'2b Gas transmission'!AB100)</f>
        <v>-</v>
      </c>
      <c r="AB24" s="80" t="str">
        <f>IF('2b Gas transmission'!AC100="-","-",'2b Gas transmission'!AC100)</f>
        <v>-</v>
      </c>
      <c r="AC24" s="80" t="str">
        <f>IF('2b Gas transmission'!AD100="-","-",'2b Gas transmission'!AD100)</f>
        <v>-</v>
      </c>
      <c r="AD24" s="80" t="str">
        <f>IF('2b Gas transmission'!AE100="-","-",'2b Gas transmission'!AE100)</f>
        <v>-</v>
      </c>
      <c r="AE24" s="80" t="str">
        <f>IF('2b Gas transmission'!AF100="-","-",'2b Gas transmission'!AF100)</f>
        <v>-</v>
      </c>
      <c r="AF24" s="80" t="str">
        <f>IF('2b Gas transmission'!AG100="-","-",'2b Gas transmission'!AG100)</f>
        <v>-</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5">
      <c r="A25" s="10"/>
      <c r="B25" s="72" t="s">
        <v>203</v>
      </c>
      <c r="C25" s="188"/>
      <c r="D25" s="197"/>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t="str">
        <f>IF('2b Gas transmission'!Z101="-","-",'2b Gas transmission'!Z101)</f>
        <v>-</v>
      </c>
      <c r="Z25" s="80" t="str">
        <f>IF('2b Gas transmission'!AA101="-","-",'2b Gas transmission'!AA101)</f>
        <v>-</v>
      </c>
      <c r="AA25" s="80" t="str">
        <f>IF('2b Gas transmission'!AB101="-","-",'2b Gas transmission'!AB101)</f>
        <v>-</v>
      </c>
      <c r="AB25" s="80" t="str">
        <f>IF('2b Gas transmission'!AC101="-","-",'2b Gas transmission'!AC101)</f>
        <v>-</v>
      </c>
      <c r="AC25" s="80" t="str">
        <f>IF('2b Gas transmission'!AD101="-","-",'2b Gas transmission'!AD101)</f>
        <v>-</v>
      </c>
      <c r="AD25" s="80" t="str">
        <f>IF('2b Gas transmission'!AE101="-","-",'2b Gas transmission'!AE101)</f>
        <v>-</v>
      </c>
      <c r="AE25" s="80" t="str">
        <f>IF('2b Gas transmission'!AF101="-","-",'2b Gas transmission'!AF101)</f>
        <v>-</v>
      </c>
      <c r="AF25" s="80" t="str">
        <f>IF('2b Gas transmission'!AG101="-","-",'2b Gas transmission'!AG101)</f>
        <v>-</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5">
      <c r="A26" s="10"/>
      <c r="B26" s="72" t="s">
        <v>204</v>
      </c>
      <c r="C26" s="189"/>
      <c r="D26" s="197"/>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t="str">
        <f>IF('2b Gas transmission'!Z102="-","-",'2b Gas transmission'!Z102)</f>
        <v>-</v>
      </c>
      <c r="Z26" s="80" t="str">
        <f>IF('2b Gas transmission'!AA102="-","-",'2b Gas transmission'!AA102)</f>
        <v>-</v>
      </c>
      <c r="AA26" s="80" t="str">
        <f>IF('2b Gas transmission'!AB102="-","-",'2b Gas transmission'!AB102)</f>
        <v>-</v>
      </c>
      <c r="AB26" s="80" t="str">
        <f>IF('2b Gas transmission'!AC102="-","-",'2b Gas transmission'!AC102)</f>
        <v>-</v>
      </c>
      <c r="AC26" s="80" t="str">
        <f>IF('2b Gas transmission'!AD102="-","-",'2b Gas transmission'!AD102)</f>
        <v>-</v>
      </c>
      <c r="AD26" s="80" t="str">
        <f>IF('2b Gas transmission'!AE102="-","-",'2b Gas transmission'!AE102)</f>
        <v>-</v>
      </c>
      <c r="AE26" s="80" t="str">
        <f>IF('2b Gas transmission'!AF102="-","-",'2b Gas transmission'!AF102)</f>
        <v>-</v>
      </c>
      <c r="AF26" s="80" t="str">
        <f>IF('2b Gas transmission'!AG102="-","-",'2b Gas transmission'!AG102)</f>
        <v>-</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5">
      <c r="A27" s="10"/>
      <c r="B27" s="70" t="s">
        <v>205</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5" customHeight="1">
      <c r="A28" s="10"/>
      <c r="B28" s="72" t="s">
        <v>192</v>
      </c>
      <c r="C28" s="73" t="s">
        <v>164</v>
      </c>
      <c r="D28" s="197"/>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t="str">
        <f>IF(Y14="-","-",Y14*INDEX('3c Mappings'!$C$8:$O$21,MATCH($C28,'3c Mappings'!$B$8:$B$21,0),MATCH($B28,'3c Mappings'!$C$7:$O$7,0)))</f>
        <v>-</v>
      </c>
      <c r="Z28" s="80" t="str">
        <f>IF(Z14="-","-",Z14*INDEX('3c Mappings'!$C$8:$O$21,MATCH($C28,'3c Mappings'!$B$8:$B$21,0),MATCH($B28,'3c Mappings'!$C$7:$O$7,0)))</f>
        <v>-</v>
      </c>
      <c r="AA28" s="80" t="str">
        <f>IF(AA14="-","-",AA14*INDEX('3c Mappings'!$C$8:$O$21,MATCH($C28,'3c Mappings'!$B$8:$B$21,0),MATCH($B28,'3c Mappings'!$C$7:$O$7,0)))</f>
        <v>-</v>
      </c>
      <c r="AB28" s="80" t="str">
        <f>IF(AB14="-","-",AB14*INDEX('3c Mappings'!$C$8:$O$21,MATCH($C28,'3c Mappings'!$B$8:$B$21,0),MATCH($B28,'3c Mappings'!$C$7:$O$7,0)))</f>
        <v>-</v>
      </c>
      <c r="AC28" s="80" t="str">
        <f>IF(AC14="-","-",AC14*INDEX('3c Mappings'!$C$8:$O$21,MATCH($C28,'3c Mappings'!$B$8:$B$21,0),MATCH($B28,'3c Mappings'!$C$7:$O$7,0)))</f>
        <v>-</v>
      </c>
      <c r="AD28" s="80" t="str">
        <f>IF(AD14="-","-",AD14*INDEX('3c Mappings'!$C$8:$O$21,MATCH($C28,'3c Mappings'!$B$8:$B$21,0),MATCH($B28,'3c Mappings'!$C$7:$O$7,0)))</f>
        <v>-</v>
      </c>
      <c r="AE28" s="80" t="str">
        <f>IF(AE14="-","-",AE14*INDEX('3c Mappings'!$C$8:$O$21,MATCH($C28,'3c Mappings'!$B$8:$B$21,0),MATCH($B28,'3c Mappings'!$C$7:$O$7,0)))</f>
        <v>-</v>
      </c>
      <c r="AF28" s="80" t="str">
        <f>IF(AF14="-","-",AF14*INDEX('3c Mappings'!$C$8:$O$21,MATCH($C28,'3c Mappings'!$B$8:$B$21,0),MATCH($B28,'3c Mappings'!$C$7:$O$7,0)))</f>
        <v>-</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5">
      <c r="A29" s="10"/>
      <c r="B29" s="72" t="s">
        <v>193</v>
      </c>
      <c r="C29" s="73" t="s">
        <v>164</v>
      </c>
      <c r="D29" s="197"/>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t="str">
        <f>IF(Y15="-","-",Y15*INDEX('3c Mappings'!$C$8:$O$21,MATCH($C29,'3c Mappings'!$B$8:$B$21,0),MATCH($B29,'3c Mappings'!$C$7:$O$7,0)))</f>
        <v>-</v>
      </c>
      <c r="Z29" s="80" t="str">
        <f>IF(Z15="-","-",Z15*INDEX('3c Mappings'!$C$8:$O$21,MATCH($C29,'3c Mappings'!$B$8:$B$21,0),MATCH($B29,'3c Mappings'!$C$7:$O$7,0)))</f>
        <v>-</v>
      </c>
      <c r="AA29" s="80" t="str">
        <f>IF(AA15="-","-",AA15*INDEX('3c Mappings'!$C$8:$O$21,MATCH($C29,'3c Mappings'!$B$8:$B$21,0),MATCH($B29,'3c Mappings'!$C$7:$O$7,0)))</f>
        <v>-</v>
      </c>
      <c r="AB29" s="80" t="str">
        <f>IF(AB15="-","-",AB15*INDEX('3c Mappings'!$C$8:$O$21,MATCH($C29,'3c Mappings'!$B$8:$B$21,0),MATCH($B29,'3c Mappings'!$C$7:$O$7,0)))</f>
        <v>-</v>
      </c>
      <c r="AC29" s="80" t="str">
        <f>IF(AC15="-","-",AC15*INDEX('3c Mappings'!$C$8:$O$21,MATCH($C29,'3c Mappings'!$B$8:$B$21,0),MATCH($B29,'3c Mappings'!$C$7:$O$7,0)))</f>
        <v>-</v>
      </c>
      <c r="AD29" s="80" t="str">
        <f>IF(AD15="-","-",AD15*INDEX('3c Mappings'!$C$8:$O$21,MATCH($C29,'3c Mappings'!$B$8:$B$21,0),MATCH($B29,'3c Mappings'!$C$7:$O$7,0)))</f>
        <v>-</v>
      </c>
      <c r="AE29" s="80" t="str">
        <f>IF(AE15="-","-",AE15*INDEX('3c Mappings'!$C$8:$O$21,MATCH($C29,'3c Mappings'!$B$8:$B$21,0),MATCH($B29,'3c Mappings'!$C$7:$O$7,0)))</f>
        <v>-</v>
      </c>
      <c r="AF29" s="80" t="str">
        <f>IF(AF15="-","-",AF15*INDEX('3c Mappings'!$C$8:$O$21,MATCH($C29,'3c Mappings'!$B$8:$B$21,0),MATCH($B29,'3c Mappings'!$C$7:$O$7,0)))</f>
        <v>-</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5">
      <c r="A30" s="10"/>
      <c r="B30" s="72" t="s">
        <v>194</v>
      </c>
      <c r="C30" s="73" t="s">
        <v>164</v>
      </c>
      <c r="D30" s="197"/>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t="str">
        <f>IF(Y16="-","-",Y16*INDEX('3c Mappings'!$C$8:$O$21,MATCH($C30,'3c Mappings'!$B$8:$B$21,0),MATCH($B30,'3c Mappings'!$C$7:$O$7,0)))</f>
        <v>-</v>
      </c>
      <c r="Z30" s="80" t="str">
        <f>IF(Z16="-","-",Z16*INDEX('3c Mappings'!$C$8:$O$21,MATCH($C30,'3c Mappings'!$B$8:$B$21,0),MATCH($B30,'3c Mappings'!$C$7:$O$7,0)))</f>
        <v>-</v>
      </c>
      <c r="AA30" s="80" t="str">
        <f>IF(AA16="-","-",AA16*INDEX('3c Mappings'!$C$8:$O$21,MATCH($C30,'3c Mappings'!$B$8:$B$21,0),MATCH($B30,'3c Mappings'!$C$7:$O$7,0)))</f>
        <v>-</v>
      </c>
      <c r="AB30" s="80" t="str">
        <f>IF(AB16="-","-",AB16*INDEX('3c Mappings'!$C$8:$O$21,MATCH($C30,'3c Mappings'!$B$8:$B$21,0),MATCH($B30,'3c Mappings'!$C$7:$O$7,0)))</f>
        <v>-</v>
      </c>
      <c r="AC30" s="80" t="str">
        <f>IF(AC16="-","-",AC16*INDEX('3c Mappings'!$C$8:$O$21,MATCH($C30,'3c Mappings'!$B$8:$B$21,0),MATCH($B30,'3c Mappings'!$C$7:$O$7,0)))</f>
        <v>-</v>
      </c>
      <c r="AD30" s="80" t="str">
        <f>IF(AD16="-","-",AD16*INDEX('3c Mappings'!$C$8:$O$21,MATCH($C30,'3c Mappings'!$B$8:$B$21,0),MATCH($B30,'3c Mappings'!$C$7:$O$7,0)))</f>
        <v>-</v>
      </c>
      <c r="AE30" s="80" t="str">
        <f>IF(AE16="-","-",AE16*INDEX('3c Mappings'!$C$8:$O$21,MATCH($C30,'3c Mappings'!$B$8:$B$21,0),MATCH($B30,'3c Mappings'!$C$7:$O$7,0)))</f>
        <v>-</v>
      </c>
      <c r="AF30" s="80" t="str">
        <f>IF(AF16="-","-",AF16*INDEX('3c Mappings'!$C$8:$O$21,MATCH($C30,'3c Mappings'!$B$8:$B$21,0),MATCH($B30,'3c Mappings'!$C$7:$O$7,0)))</f>
        <v>-</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5">
      <c r="A31" s="10"/>
      <c r="B31" s="72" t="s">
        <v>195</v>
      </c>
      <c r="C31" s="73" t="s">
        <v>164</v>
      </c>
      <c r="D31" s="197"/>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t="str">
        <f>IF(Y17="-","-",Y17*INDEX('3c Mappings'!$C$8:$O$21,MATCH($C31,'3c Mappings'!$B$8:$B$21,0),MATCH($B31,'3c Mappings'!$C$7:$O$7,0)))</f>
        <v>-</v>
      </c>
      <c r="Z31" s="80" t="str">
        <f>IF(Z17="-","-",Z17*INDEX('3c Mappings'!$C$8:$O$21,MATCH($C31,'3c Mappings'!$B$8:$B$21,0),MATCH($B31,'3c Mappings'!$C$7:$O$7,0)))</f>
        <v>-</v>
      </c>
      <c r="AA31" s="80" t="str">
        <f>IF(AA17="-","-",AA17*INDEX('3c Mappings'!$C$8:$O$21,MATCH($C31,'3c Mappings'!$B$8:$B$21,0),MATCH($B31,'3c Mappings'!$C$7:$O$7,0)))</f>
        <v>-</v>
      </c>
      <c r="AB31" s="80" t="str">
        <f>IF(AB17="-","-",AB17*INDEX('3c Mappings'!$C$8:$O$21,MATCH($C31,'3c Mappings'!$B$8:$B$21,0),MATCH($B31,'3c Mappings'!$C$7:$O$7,0)))</f>
        <v>-</v>
      </c>
      <c r="AC31" s="80" t="str">
        <f>IF(AC17="-","-",AC17*INDEX('3c Mappings'!$C$8:$O$21,MATCH($C31,'3c Mappings'!$B$8:$B$21,0),MATCH($B31,'3c Mappings'!$C$7:$O$7,0)))</f>
        <v>-</v>
      </c>
      <c r="AD31" s="80" t="str">
        <f>IF(AD17="-","-",AD17*INDEX('3c Mappings'!$C$8:$O$21,MATCH($C31,'3c Mappings'!$B$8:$B$21,0),MATCH($B31,'3c Mappings'!$C$7:$O$7,0)))</f>
        <v>-</v>
      </c>
      <c r="AE31" s="80" t="str">
        <f>IF(AE17="-","-",AE17*INDEX('3c Mappings'!$C$8:$O$21,MATCH($C31,'3c Mappings'!$B$8:$B$21,0),MATCH($B31,'3c Mappings'!$C$7:$O$7,0)))</f>
        <v>-</v>
      </c>
      <c r="AF31" s="80" t="str">
        <f>IF(AF17="-","-",AF17*INDEX('3c Mappings'!$C$8:$O$21,MATCH($C31,'3c Mappings'!$B$8:$B$21,0),MATCH($B31,'3c Mappings'!$C$7:$O$7,0)))</f>
        <v>-</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5">
      <c r="A32" s="10"/>
      <c r="B32" s="72" t="s">
        <v>196</v>
      </c>
      <c r="C32" s="73" t="s">
        <v>164</v>
      </c>
      <c r="D32" s="197"/>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t="str">
        <f>IF(Y18="-","-",Y18*INDEX('3c Mappings'!$C$8:$O$21,MATCH($C32,'3c Mappings'!$B$8:$B$21,0),MATCH($B32,'3c Mappings'!$C$7:$O$7,0)))</f>
        <v>-</v>
      </c>
      <c r="Z32" s="80" t="str">
        <f>IF(Z18="-","-",Z18*INDEX('3c Mappings'!$C$8:$O$21,MATCH($C32,'3c Mappings'!$B$8:$B$21,0),MATCH($B32,'3c Mappings'!$C$7:$O$7,0)))</f>
        <v>-</v>
      </c>
      <c r="AA32" s="80" t="str">
        <f>IF(AA18="-","-",AA18*INDEX('3c Mappings'!$C$8:$O$21,MATCH($C32,'3c Mappings'!$B$8:$B$21,0),MATCH($B32,'3c Mappings'!$C$7:$O$7,0)))</f>
        <v>-</v>
      </c>
      <c r="AB32" s="80" t="str">
        <f>IF(AB18="-","-",AB18*INDEX('3c Mappings'!$C$8:$O$21,MATCH($C32,'3c Mappings'!$B$8:$B$21,0),MATCH($B32,'3c Mappings'!$C$7:$O$7,0)))</f>
        <v>-</v>
      </c>
      <c r="AC32" s="80" t="str">
        <f>IF(AC18="-","-",AC18*INDEX('3c Mappings'!$C$8:$O$21,MATCH($C32,'3c Mappings'!$B$8:$B$21,0),MATCH($B32,'3c Mappings'!$C$7:$O$7,0)))</f>
        <v>-</v>
      </c>
      <c r="AD32" s="80" t="str">
        <f>IF(AD18="-","-",AD18*INDEX('3c Mappings'!$C$8:$O$21,MATCH($C32,'3c Mappings'!$B$8:$B$21,0),MATCH($B32,'3c Mappings'!$C$7:$O$7,0)))</f>
        <v>-</v>
      </c>
      <c r="AE32" s="80" t="str">
        <f>IF(AE18="-","-",AE18*INDEX('3c Mappings'!$C$8:$O$21,MATCH($C32,'3c Mappings'!$B$8:$B$21,0),MATCH($B32,'3c Mappings'!$C$7:$O$7,0)))</f>
        <v>-</v>
      </c>
      <c r="AF32" s="80" t="str">
        <f>IF(AF18="-","-",AF18*INDEX('3c Mappings'!$C$8:$O$21,MATCH($C32,'3c Mappings'!$B$8:$B$21,0),MATCH($B32,'3c Mappings'!$C$7:$O$7,0)))</f>
        <v>-</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5">
      <c r="A33" s="10"/>
      <c r="B33" s="72" t="s">
        <v>197</v>
      </c>
      <c r="C33" s="73" t="s">
        <v>164</v>
      </c>
      <c r="D33" s="197"/>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t="str">
        <f>IF(Y19="-","-",Y19*INDEX('3c Mappings'!$C$8:$O$21,MATCH($C33,'3c Mappings'!$B$8:$B$21,0),MATCH($B33,'3c Mappings'!$C$7:$O$7,0)))</f>
        <v>-</v>
      </c>
      <c r="Z33" s="80" t="str">
        <f>IF(Z19="-","-",Z19*INDEX('3c Mappings'!$C$8:$O$21,MATCH($C33,'3c Mappings'!$B$8:$B$21,0),MATCH($B33,'3c Mappings'!$C$7:$O$7,0)))</f>
        <v>-</v>
      </c>
      <c r="AA33" s="80" t="str">
        <f>IF(AA19="-","-",AA19*INDEX('3c Mappings'!$C$8:$O$21,MATCH($C33,'3c Mappings'!$B$8:$B$21,0),MATCH($B33,'3c Mappings'!$C$7:$O$7,0)))</f>
        <v>-</v>
      </c>
      <c r="AB33" s="80" t="str">
        <f>IF(AB19="-","-",AB19*INDEX('3c Mappings'!$C$8:$O$21,MATCH($C33,'3c Mappings'!$B$8:$B$21,0),MATCH($B33,'3c Mappings'!$C$7:$O$7,0)))</f>
        <v>-</v>
      </c>
      <c r="AC33" s="80" t="str">
        <f>IF(AC19="-","-",AC19*INDEX('3c Mappings'!$C$8:$O$21,MATCH($C33,'3c Mappings'!$B$8:$B$21,0),MATCH($B33,'3c Mappings'!$C$7:$O$7,0)))</f>
        <v>-</v>
      </c>
      <c r="AD33" s="80" t="str">
        <f>IF(AD19="-","-",AD19*INDEX('3c Mappings'!$C$8:$O$21,MATCH($C33,'3c Mappings'!$B$8:$B$21,0),MATCH($B33,'3c Mappings'!$C$7:$O$7,0)))</f>
        <v>-</v>
      </c>
      <c r="AE33" s="80" t="str">
        <f>IF(AE19="-","-",AE19*INDEX('3c Mappings'!$C$8:$O$21,MATCH($C33,'3c Mappings'!$B$8:$B$21,0),MATCH($B33,'3c Mappings'!$C$7:$O$7,0)))</f>
        <v>-</v>
      </c>
      <c r="AF33" s="80" t="str">
        <f>IF(AF19="-","-",AF19*INDEX('3c Mappings'!$C$8:$O$21,MATCH($C33,'3c Mappings'!$B$8:$B$21,0),MATCH($B33,'3c Mappings'!$C$7:$O$7,0)))</f>
        <v>-</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5">
      <c r="A34" s="10"/>
      <c r="B34" s="72" t="s">
        <v>198</v>
      </c>
      <c r="C34" s="73" t="s">
        <v>164</v>
      </c>
      <c r="D34" s="197"/>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t="str">
        <f>IF(Y20="-","-",Y20*INDEX('3c Mappings'!$C$8:$O$21,MATCH($C34,'3c Mappings'!$B$8:$B$21,0),MATCH($B34,'3c Mappings'!$C$7:$O$7,0)))</f>
        <v>-</v>
      </c>
      <c r="Z34" s="80" t="str">
        <f>IF(Z20="-","-",Z20*INDEX('3c Mappings'!$C$8:$O$21,MATCH($C34,'3c Mappings'!$B$8:$B$21,0),MATCH($B34,'3c Mappings'!$C$7:$O$7,0)))</f>
        <v>-</v>
      </c>
      <c r="AA34" s="80" t="str">
        <f>IF(AA20="-","-",AA20*INDEX('3c Mappings'!$C$8:$O$21,MATCH($C34,'3c Mappings'!$B$8:$B$21,0),MATCH($B34,'3c Mappings'!$C$7:$O$7,0)))</f>
        <v>-</v>
      </c>
      <c r="AB34" s="80" t="str">
        <f>IF(AB20="-","-",AB20*INDEX('3c Mappings'!$C$8:$O$21,MATCH($C34,'3c Mappings'!$B$8:$B$21,0),MATCH($B34,'3c Mappings'!$C$7:$O$7,0)))</f>
        <v>-</v>
      </c>
      <c r="AC34" s="80" t="str">
        <f>IF(AC20="-","-",AC20*INDEX('3c Mappings'!$C$8:$O$21,MATCH($C34,'3c Mappings'!$B$8:$B$21,0),MATCH($B34,'3c Mappings'!$C$7:$O$7,0)))</f>
        <v>-</v>
      </c>
      <c r="AD34" s="80" t="str">
        <f>IF(AD20="-","-",AD20*INDEX('3c Mappings'!$C$8:$O$21,MATCH($C34,'3c Mappings'!$B$8:$B$21,0),MATCH($B34,'3c Mappings'!$C$7:$O$7,0)))</f>
        <v>-</v>
      </c>
      <c r="AE34" s="80" t="str">
        <f>IF(AE20="-","-",AE20*INDEX('3c Mappings'!$C$8:$O$21,MATCH($C34,'3c Mappings'!$B$8:$B$21,0),MATCH($B34,'3c Mappings'!$C$7:$O$7,0)))</f>
        <v>-</v>
      </c>
      <c r="AF34" s="80" t="str">
        <f>IF(AF20="-","-",AF20*INDEX('3c Mappings'!$C$8:$O$21,MATCH($C34,'3c Mappings'!$B$8:$B$21,0),MATCH($B34,'3c Mappings'!$C$7:$O$7,0)))</f>
        <v>-</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5">
      <c r="A35" s="10"/>
      <c r="B35" s="72" t="s">
        <v>199</v>
      </c>
      <c r="C35" s="73" t="s">
        <v>164</v>
      </c>
      <c r="D35" s="197"/>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t="str">
        <f>IF(Y21="-","-",Y21*INDEX('3c Mappings'!$C$8:$O$21,MATCH($C35,'3c Mappings'!$B$8:$B$21,0),MATCH($B35,'3c Mappings'!$C$7:$O$7,0)))</f>
        <v>-</v>
      </c>
      <c r="Z35" s="80" t="str">
        <f>IF(Z21="-","-",Z21*INDEX('3c Mappings'!$C$8:$O$21,MATCH($C35,'3c Mappings'!$B$8:$B$21,0),MATCH($B35,'3c Mappings'!$C$7:$O$7,0)))</f>
        <v>-</v>
      </c>
      <c r="AA35" s="80" t="str">
        <f>IF(AA21="-","-",AA21*INDEX('3c Mappings'!$C$8:$O$21,MATCH($C35,'3c Mappings'!$B$8:$B$21,0),MATCH($B35,'3c Mappings'!$C$7:$O$7,0)))</f>
        <v>-</v>
      </c>
      <c r="AB35" s="80" t="str">
        <f>IF(AB21="-","-",AB21*INDEX('3c Mappings'!$C$8:$O$21,MATCH($C35,'3c Mappings'!$B$8:$B$21,0),MATCH($B35,'3c Mappings'!$C$7:$O$7,0)))</f>
        <v>-</v>
      </c>
      <c r="AC35" s="80" t="str">
        <f>IF(AC21="-","-",AC21*INDEX('3c Mappings'!$C$8:$O$21,MATCH($C35,'3c Mappings'!$B$8:$B$21,0),MATCH($B35,'3c Mappings'!$C$7:$O$7,0)))</f>
        <v>-</v>
      </c>
      <c r="AD35" s="80" t="str">
        <f>IF(AD21="-","-",AD21*INDEX('3c Mappings'!$C$8:$O$21,MATCH($C35,'3c Mappings'!$B$8:$B$21,0),MATCH($B35,'3c Mappings'!$C$7:$O$7,0)))</f>
        <v>-</v>
      </c>
      <c r="AE35" s="80" t="str">
        <f>IF(AE21="-","-",AE21*INDEX('3c Mappings'!$C$8:$O$21,MATCH($C35,'3c Mappings'!$B$8:$B$21,0),MATCH($B35,'3c Mappings'!$C$7:$O$7,0)))</f>
        <v>-</v>
      </c>
      <c r="AF35" s="80" t="str">
        <f>IF(AF21="-","-",AF21*INDEX('3c Mappings'!$C$8:$O$21,MATCH($C35,'3c Mappings'!$B$8:$B$21,0),MATCH($B35,'3c Mappings'!$C$7:$O$7,0)))</f>
        <v>-</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5">
      <c r="A36" s="10"/>
      <c r="B36" s="72" t="s">
        <v>200</v>
      </c>
      <c r="C36" s="73" t="s">
        <v>164</v>
      </c>
      <c r="D36" s="197"/>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t="str">
        <f>IF(Y22="-","-",Y22*INDEX('3c Mappings'!$C$8:$O$21,MATCH($C36,'3c Mappings'!$B$8:$B$21,0),MATCH($B36,'3c Mappings'!$C$7:$O$7,0)))</f>
        <v>-</v>
      </c>
      <c r="Z36" s="80" t="str">
        <f>IF(Z22="-","-",Z22*INDEX('3c Mappings'!$C$8:$O$21,MATCH($C36,'3c Mappings'!$B$8:$B$21,0),MATCH($B36,'3c Mappings'!$C$7:$O$7,0)))</f>
        <v>-</v>
      </c>
      <c r="AA36" s="80" t="str">
        <f>IF(AA22="-","-",AA22*INDEX('3c Mappings'!$C$8:$O$21,MATCH($C36,'3c Mappings'!$B$8:$B$21,0),MATCH($B36,'3c Mappings'!$C$7:$O$7,0)))</f>
        <v>-</v>
      </c>
      <c r="AB36" s="80" t="str">
        <f>IF(AB22="-","-",AB22*INDEX('3c Mappings'!$C$8:$O$21,MATCH($C36,'3c Mappings'!$B$8:$B$21,0),MATCH($B36,'3c Mappings'!$C$7:$O$7,0)))</f>
        <v>-</v>
      </c>
      <c r="AC36" s="80" t="str">
        <f>IF(AC22="-","-",AC22*INDEX('3c Mappings'!$C$8:$O$21,MATCH($C36,'3c Mappings'!$B$8:$B$21,0),MATCH($B36,'3c Mappings'!$C$7:$O$7,0)))</f>
        <v>-</v>
      </c>
      <c r="AD36" s="80" t="str">
        <f>IF(AD22="-","-",AD22*INDEX('3c Mappings'!$C$8:$O$21,MATCH($C36,'3c Mappings'!$B$8:$B$21,0),MATCH($B36,'3c Mappings'!$C$7:$O$7,0)))</f>
        <v>-</v>
      </c>
      <c r="AE36" s="80" t="str">
        <f>IF(AE22="-","-",AE22*INDEX('3c Mappings'!$C$8:$O$21,MATCH($C36,'3c Mappings'!$B$8:$B$21,0),MATCH($B36,'3c Mappings'!$C$7:$O$7,0)))</f>
        <v>-</v>
      </c>
      <c r="AF36" s="80" t="str">
        <f>IF(AF22="-","-",AF22*INDEX('3c Mappings'!$C$8:$O$21,MATCH($C36,'3c Mappings'!$B$8:$B$21,0),MATCH($B36,'3c Mappings'!$C$7:$O$7,0)))</f>
        <v>-</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5">
      <c r="A37" s="10"/>
      <c r="B37" s="72" t="s">
        <v>201</v>
      </c>
      <c r="C37" s="73" t="s">
        <v>164</v>
      </c>
      <c r="D37" s="197"/>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t="str">
        <f>IF(Y23="-","-",Y23*INDEX('3c Mappings'!$C$8:$O$21,MATCH($C37,'3c Mappings'!$B$8:$B$21,0),MATCH($B37,'3c Mappings'!$C$7:$O$7,0)))</f>
        <v>-</v>
      </c>
      <c r="Z37" s="80" t="str">
        <f>IF(Z23="-","-",Z23*INDEX('3c Mappings'!$C$8:$O$21,MATCH($C37,'3c Mappings'!$B$8:$B$21,0),MATCH($B37,'3c Mappings'!$C$7:$O$7,0)))</f>
        <v>-</v>
      </c>
      <c r="AA37" s="80" t="str">
        <f>IF(AA23="-","-",AA23*INDEX('3c Mappings'!$C$8:$O$21,MATCH($C37,'3c Mappings'!$B$8:$B$21,0),MATCH($B37,'3c Mappings'!$C$7:$O$7,0)))</f>
        <v>-</v>
      </c>
      <c r="AB37" s="80" t="str">
        <f>IF(AB23="-","-",AB23*INDEX('3c Mappings'!$C$8:$O$21,MATCH($C37,'3c Mappings'!$B$8:$B$21,0),MATCH($B37,'3c Mappings'!$C$7:$O$7,0)))</f>
        <v>-</v>
      </c>
      <c r="AC37" s="80" t="str">
        <f>IF(AC23="-","-",AC23*INDEX('3c Mappings'!$C$8:$O$21,MATCH($C37,'3c Mappings'!$B$8:$B$21,0),MATCH($B37,'3c Mappings'!$C$7:$O$7,0)))</f>
        <v>-</v>
      </c>
      <c r="AD37" s="80" t="str">
        <f>IF(AD23="-","-",AD23*INDEX('3c Mappings'!$C$8:$O$21,MATCH($C37,'3c Mappings'!$B$8:$B$21,0),MATCH($B37,'3c Mappings'!$C$7:$O$7,0)))</f>
        <v>-</v>
      </c>
      <c r="AE37" s="80" t="str">
        <f>IF(AE23="-","-",AE23*INDEX('3c Mappings'!$C$8:$O$21,MATCH($C37,'3c Mappings'!$B$8:$B$21,0),MATCH($B37,'3c Mappings'!$C$7:$O$7,0)))</f>
        <v>-</v>
      </c>
      <c r="AF37" s="80" t="str">
        <f>IF(AF23="-","-",AF23*INDEX('3c Mappings'!$C$8:$O$21,MATCH($C37,'3c Mappings'!$B$8:$B$21,0),MATCH($B37,'3c Mappings'!$C$7:$O$7,0)))</f>
        <v>-</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5">
      <c r="A38" s="10"/>
      <c r="B38" s="72" t="s">
        <v>202</v>
      </c>
      <c r="C38" s="73" t="s">
        <v>164</v>
      </c>
      <c r="D38" s="197"/>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t="str">
        <f>IF(Y24="-","-",Y24*INDEX('3c Mappings'!$C$8:$O$21,MATCH($C38,'3c Mappings'!$B$8:$B$21,0),MATCH($B38,'3c Mappings'!$C$7:$O$7,0)))</f>
        <v>-</v>
      </c>
      <c r="Z38" s="80" t="str">
        <f>IF(Z24="-","-",Z24*INDEX('3c Mappings'!$C$8:$O$21,MATCH($C38,'3c Mappings'!$B$8:$B$21,0),MATCH($B38,'3c Mappings'!$C$7:$O$7,0)))</f>
        <v>-</v>
      </c>
      <c r="AA38" s="80" t="str">
        <f>IF(AA24="-","-",AA24*INDEX('3c Mappings'!$C$8:$O$21,MATCH($C38,'3c Mappings'!$B$8:$B$21,0),MATCH($B38,'3c Mappings'!$C$7:$O$7,0)))</f>
        <v>-</v>
      </c>
      <c r="AB38" s="80" t="str">
        <f>IF(AB24="-","-",AB24*INDEX('3c Mappings'!$C$8:$O$21,MATCH($C38,'3c Mappings'!$B$8:$B$21,0),MATCH($B38,'3c Mappings'!$C$7:$O$7,0)))</f>
        <v>-</v>
      </c>
      <c r="AC38" s="80" t="str">
        <f>IF(AC24="-","-",AC24*INDEX('3c Mappings'!$C$8:$O$21,MATCH($C38,'3c Mappings'!$B$8:$B$21,0),MATCH($B38,'3c Mappings'!$C$7:$O$7,0)))</f>
        <v>-</v>
      </c>
      <c r="AD38" s="80" t="str">
        <f>IF(AD24="-","-",AD24*INDEX('3c Mappings'!$C$8:$O$21,MATCH($C38,'3c Mappings'!$B$8:$B$21,0),MATCH($B38,'3c Mappings'!$C$7:$O$7,0)))</f>
        <v>-</v>
      </c>
      <c r="AE38" s="80" t="str">
        <f>IF(AE24="-","-",AE24*INDEX('3c Mappings'!$C$8:$O$21,MATCH($C38,'3c Mappings'!$B$8:$B$21,0),MATCH($B38,'3c Mappings'!$C$7:$O$7,0)))</f>
        <v>-</v>
      </c>
      <c r="AF38" s="80" t="str">
        <f>IF(AF24="-","-",AF24*INDEX('3c Mappings'!$C$8:$O$21,MATCH($C38,'3c Mappings'!$B$8:$B$21,0),MATCH($B38,'3c Mappings'!$C$7:$O$7,0)))</f>
        <v>-</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5">
      <c r="A39" s="10"/>
      <c r="B39" s="72" t="s">
        <v>203</v>
      </c>
      <c r="C39" s="73" t="s">
        <v>164</v>
      </c>
      <c r="D39" s="197"/>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t="str">
        <f>IF(Y25="-","-",Y25*INDEX('3c Mappings'!$C$8:$O$21,MATCH($C39,'3c Mappings'!$B$8:$B$21,0),MATCH($B39,'3c Mappings'!$C$7:$O$7,0)))</f>
        <v>-</v>
      </c>
      <c r="Z39" s="80" t="str">
        <f>IF(Z25="-","-",Z25*INDEX('3c Mappings'!$C$8:$O$21,MATCH($C39,'3c Mappings'!$B$8:$B$21,0),MATCH($B39,'3c Mappings'!$C$7:$O$7,0)))</f>
        <v>-</v>
      </c>
      <c r="AA39" s="80" t="str">
        <f>IF(AA25="-","-",AA25*INDEX('3c Mappings'!$C$8:$O$21,MATCH($C39,'3c Mappings'!$B$8:$B$21,0),MATCH($B39,'3c Mappings'!$C$7:$O$7,0)))</f>
        <v>-</v>
      </c>
      <c r="AB39" s="80" t="str">
        <f>IF(AB25="-","-",AB25*INDEX('3c Mappings'!$C$8:$O$21,MATCH($C39,'3c Mappings'!$B$8:$B$21,0),MATCH($B39,'3c Mappings'!$C$7:$O$7,0)))</f>
        <v>-</v>
      </c>
      <c r="AC39" s="80" t="str">
        <f>IF(AC25="-","-",AC25*INDEX('3c Mappings'!$C$8:$O$21,MATCH($C39,'3c Mappings'!$B$8:$B$21,0),MATCH($B39,'3c Mappings'!$C$7:$O$7,0)))</f>
        <v>-</v>
      </c>
      <c r="AD39" s="80" t="str">
        <f>IF(AD25="-","-",AD25*INDEX('3c Mappings'!$C$8:$O$21,MATCH($C39,'3c Mappings'!$B$8:$B$21,0),MATCH($B39,'3c Mappings'!$C$7:$O$7,0)))</f>
        <v>-</v>
      </c>
      <c r="AE39" s="80" t="str">
        <f>IF(AE25="-","-",AE25*INDEX('3c Mappings'!$C$8:$O$21,MATCH($C39,'3c Mappings'!$B$8:$B$21,0),MATCH($B39,'3c Mappings'!$C$7:$O$7,0)))</f>
        <v>-</v>
      </c>
      <c r="AF39" s="80" t="str">
        <f>IF(AF25="-","-",AF25*INDEX('3c Mappings'!$C$8:$O$21,MATCH($C39,'3c Mappings'!$B$8:$B$21,0),MATCH($B39,'3c Mappings'!$C$7:$O$7,0)))</f>
        <v>-</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5">
      <c r="A40" s="10"/>
      <c r="B40" s="72" t="s">
        <v>204</v>
      </c>
      <c r="C40" s="73" t="s">
        <v>164</v>
      </c>
      <c r="D40" s="197"/>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t="str">
        <f>IF(Y26="-","-",Y26*INDEX('3c Mappings'!$C$8:$O$21,MATCH($C40,'3c Mappings'!$B$8:$B$21,0),MATCH($B40,'3c Mappings'!$C$7:$O$7,0)))</f>
        <v>-</v>
      </c>
      <c r="Z40" s="80" t="str">
        <f>IF(Z26="-","-",Z26*INDEX('3c Mappings'!$C$8:$O$21,MATCH($C40,'3c Mappings'!$B$8:$B$21,0),MATCH($B40,'3c Mappings'!$C$7:$O$7,0)))</f>
        <v>-</v>
      </c>
      <c r="AA40" s="80" t="str">
        <f>IF(AA26="-","-",AA26*INDEX('3c Mappings'!$C$8:$O$21,MATCH($C40,'3c Mappings'!$B$8:$B$21,0),MATCH($B40,'3c Mappings'!$C$7:$O$7,0)))</f>
        <v>-</v>
      </c>
      <c r="AB40" s="80" t="str">
        <f>IF(AB26="-","-",AB26*INDEX('3c Mappings'!$C$8:$O$21,MATCH($C40,'3c Mappings'!$B$8:$B$21,0),MATCH($B40,'3c Mappings'!$C$7:$O$7,0)))</f>
        <v>-</v>
      </c>
      <c r="AC40" s="80" t="str">
        <f>IF(AC26="-","-",AC26*INDEX('3c Mappings'!$C$8:$O$21,MATCH($C40,'3c Mappings'!$B$8:$B$21,0),MATCH($B40,'3c Mappings'!$C$7:$O$7,0)))</f>
        <v>-</v>
      </c>
      <c r="AD40" s="80" t="str">
        <f>IF(AD26="-","-",AD26*INDEX('3c Mappings'!$C$8:$O$21,MATCH($C40,'3c Mappings'!$B$8:$B$21,0),MATCH($B40,'3c Mappings'!$C$7:$O$7,0)))</f>
        <v>-</v>
      </c>
      <c r="AE40" s="80" t="str">
        <f>IF(AE26="-","-",AE26*INDEX('3c Mappings'!$C$8:$O$21,MATCH($C40,'3c Mappings'!$B$8:$B$21,0),MATCH($B40,'3c Mappings'!$C$7:$O$7,0)))</f>
        <v>-</v>
      </c>
      <c r="AF40" s="80" t="str">
        <f>IF(AF26="-","-",AF26*INDEX('3c Mappings'!$C$8:$O$21,MATCH($C40,'3c Mappings'!$B$8:$B$21,0),MATCH($B40,'3c Mappings'!$C$7:$O$7,0)))</f>
        <v>-</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5" customHeight="1">
      <c r="A41" s="10"/>
      <c r="B41" s="72" t="s">
        <v>192</v>
      </c>
      <c r="C41" s="73" t="s">
        <v>166</v>
      </c>
      <c r="D41" s="197"/>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t="str">
        <f>IF(Y14="-","-",Y14*INDEX('3c Mappings'!$C$8:$O$21,MATCH($C41,'3c Mappings'!$B$8:$B$21,0),MATCH($B41,'3c Mappings'!$C$7:$O$7,0)))</f>
        <v>-</v>
      </c>
      <c r="Z41" s="80" t="str">
        <f>IF(Z14="-","-",Z14*INDEX('3c Mappings'!$C$8:$O$21,MATCH($C41,'3c Mappings'!$B$8:$B$21,0),MATCH($B41,'3c Mappings'!$C$7:$O$7,0)))</f>
        <v>-</v>
      </c>
      <c r="AA41" s="80" t="str">
        <f>IF(AA14="-","-",AA14*INDEX('3c Mappings'!$C$8:$O$21,MATCH($C41,'3c Mappings'!$B$8:$B$21,0),MATCH($B41,'3c Mappings'!$C$7:$O$7,0)))</f>
        <v>-</v>
      </c>
      <c r="AB41" s="80" t="str">
        <f>IF(AB14="-","-",AB14*INDEX('3c Mappings'!$C$8:$O$21,MATCH($C41,'3c Mappings'!$B$8:$B$21,0),MATCH($B41,'3c Mappings'!$C$7:$O$7,0)))</f>
        <v>-</v>
      </c>
      <c r="AC41" s="80" t="str">
        <f>IF(AC14="-","-",AC14*INDEX('3c Mappings'!$C$8:$O$21,MATCH($C41,'3c Mappings'!$B$8:$B$21,0),MATCH($B41,'3c Mappings'!$C$7:$O$7,0)))</f>
        <v>-</v>
      </c>
      <c r="AD41" s="80" t="str">
        <f>IF(AD14="-","-",AD14*INDEX('3c Mappings'!$C$8:$O$21,MATCH($C41,'3c Mappings'!$B$8:$B$21,0),MATCH($B41,'3c Mappings'!$C$7:$O$7,0)))</f>
        <v>-</v>
      </c>
      <c r="AE41" s="80" t="str">
        <f>IF(AE14="-","-",AE14*INDEX('3c Mappings'!$C$8:$O$21,MATCH($C41,'3c Mappings'!$B$8:$B$21,0),MATCH($B41,'3c Mappings'!$C$7:$O$7,0)))</f>
        <v>-</v>
      </c>
      <c r="AF41" s="80" t="str">
        <f>IF(AF14="-","-",AF14*INDEX('3c Mappings'!$C$8:$O$21,MATCH($C41,'3c Mappings'!$B$8:$B$21,0),MATCH($B41,'3c Mappings'!$C$7:$O$7,0)))</f>
        <v>-</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5">
      <c r="A42" s="10"/>
      <c r="B42" s="72" t="s">
        <v>193</v>
      </c>
      <c r="C42" s="73" t="s">
        <v>166</v>
      </c>
      <c r="D42" s="197"/>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t="str">
        <f>IF(Y15="-","-",Y15*INDEX('3c Mappings'!$C$8:$O$21,MATCH($C42,'3c Mappings'!$B$8:$B$21,0),MATCH($B42,'3c Mappings'!$C$7:$O$7,0)))</f>
        <v>-</v>
      </c>
      <c r="Z42" s="80" t="str">
        <f>IF(Z15="-","-",Z15*INDEX('3c Mappings'!$C$8:$O$21,MATCH($C42,'3c Mappings'!$B$8:$B$21,0),MATCH($B42,'3c Mappings'!$C$7:$O$7,0)))</f>
        <v>-</v>
      </c>
      <c r="AA42" s="80" t="str">
        <f>IF(AA15="-","-",AA15*INDEX('3c Mappings'!$C$8:$O$21,MATCH($C42,'3c Mappings'!$B$8:$B$21,0),MATCH($B42,'3c Mappings'!$C$7:$O$7,0)))</f>
        <v>-</v>
      </c>
      <c r="AB42" s="80" t="str">
        <f>IF(AB15="-","-",AB15*INDEX('3c Mappings'!$C$8:$O$21,MATCH($C42,'3c Mappings'!$B$8:$B$21,0),MATCH($B42,'3c Mappings'!$C$7:$O$7,0)))</f>
        <v>-</v>
      </c>
      <c r="AC42" s="80" t="str">
        <f>IF(AC15="-","-",AC15*INDEX('3c Mappings'!$C$8:$O$21,MATCH($C42,'3c Mappings'!$B$8:$B$21,0),MATCH($B42,'3c Mappings'!$C$7:$O$7,0)))</f>
        <v>-</v>
      </c>
      <c r="AD42" s="80" t="str">
        <f>IF(AD15="-","-",AD15*INDEX('3c Mappings'!$C$8:$O$21,MATCH($C42,'3c Mappings'!$B$8:$B$21,0),MATCH($B42,'3c Mappings'!$C$7:$O$7,0)))</f>
        <v>-</v>
      </c>
      <c r="AE42" s="80" t="str">
        <f>IF(AE15="-","-",AE15*INDEX('3c Mappings'!$C$8:$O$21,MATCH($C42,'3c Mappings'!$B$8:$B$21,0),MATCH($B42,'3c Mappings'!$C$7:$O$7,0)))</f>
        <v>-</v>
      </c>
      <c r="AF42" s="80" t="str">
        <f>IF(AF15="-","-",AF15*INDEX('3c Mappings'!$C$8:$O$21,MATCH($C42,'3c Mappings'!$B$8:$B$21,0),MATCH($B42,'3c Mappings'!$C$7:$O$7,0)))</f>
        <v>-</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5">
      <c r="A43" s="10"/>
      <c r="B43" s="72" t="s">
        <v>194</v>
      </c>
      <c r="C43" s="73" t="s">
        <v>166</v>
      </c>
      <c r="D43" s="197"/>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t="str">
        <f>IF(Y16="-","-",Y16*INDEX('3c Mappings'!$C$8:$O$21,MATCH($C43,'3c Mappings'!$B$8:$B$21,0),MATCH($B43,'3c Mappings'!$C$7:$O$7,0)))</f>
        <v>-</v>
      </c>
      <c r="Z43" s="80" t="str">
        <f>IF(Z16="-","-",Z16*INDEX('3c Mappings'!$C$8:$O$21,MATCH($C43,'3c Mappings'!$B$8:$B$21,0),MATCH($B43,'3c Mappings'!$C$7:$O$7,0)))</f>
        <v>-</v>
      </c>
      <c r="AA43" s="80" t="str">
        <f>IF(AA16="-","-",AA16*INDEX('3c Mappings'!$C$8:$O$21,MATCH($C43,'3c Mappings'!$B$8:$B$21,0),MATCH($B43,'3c Mappings'!$C$7:$O$7,0)))</f>
        <v>-</v>
      </c>
      <c r="AB43" s="80" t="str">
        <f>IF(AB16="-","-",AB16*INDEX('3c Mappings'!$C$8:$O$21,MATCH($C43,'3c Mappings'!$B$8:$B$21,0),MATCH($B43,'3c Mappings'!$C$7:$O$7,0)))</f>
        <v>-</v>
      </c>
      <c r="AC43" s="80" t="str">
        <f>IF(AC16="-","-",AC16*INDEX('3c Mappings'!$C$8:$O$21,MATCH($C43,'3c Mappings'!$B$8:$B$21,0),MATCH($B43,'3c Mappings'!$C$7:$O$7,0)))</f>
        <v>-</v>
      </c>
      <c r="AD43" s="80" t="str">
        <f>IF(AD16="-","-",AD16*INDEX('3c Mappings'!$C$8:$O$21,MATCH($C43,'3c Mappings'!$B$8:$B$21,0),MATCH($B43,'3c Mappings'!$C$7:$O$7,0)))</f>
        <v>-</v>
      </c>
      <c r="AE43" s="80" t="str">
        <f>IF(AE16="-","-",AE16*INDEX('3c Mappings'!$C$8:$O$21,MATCH($C43,'3c Mappings'!$B$8:$B$21,0),MATCH($B43,'3c Mappings'!$C$7:$O$7,0)))</f>
        <v>-</v>
      </c>
      <c r="AF43" s="80" t="str">
        <f>IF(AF16="-","-",AF16*INDEX('3c Mappings'!$C$8:$O$21,MATCH($C43,'3c Mappings'!$B$8:$B$21,0),MATCH($B43,'3c Mappings'!$C$7:$O$7,0)))</f>
        <v>-</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5">
      <c r="A44" s="10"/>
      <c r="B44" s="72" t="s">
        <v>195</v>
      </c>
      <c r="C44" s="73" t="s">
        <v>166</v>
      </c>
      <c r="D44" s="197"/>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t="str">
        <f>IF(Y17="-","-",Y17*INDEX('3c Mappings'!$C$8:$O$21,MATCH($C44,'3c Mappings'!$B$8:$B$21,0),MATCH($B44,'3c Mappings'!$C$7:$O$7,0)))</f>
        <v>-</v>
      </c>
      <c r="Z44" s="80" t="str">
        <f>IF(Z17="-","-",Z17*INDEX('3c Mappings'!$C$8:$O$21,MATCH($C44,'3c Mappings'!$B$8:$B$21,0),MATCH($B44,'3c Mappings'!$C$7:$O$7,0)))</f>
        <v>-</v>
      </c>
      <c r="AA44" s="80" t="str">
        <f>IF(AA17="-","-",AA17*INDEX('3c Mappings'!$C$8:$O$21,MATCH($C44,'3c Mappings'!$B$8:$B$21,0),MATCH($B44,'3c Mappings'!$C$7:$O$7,0)))</f>
        <v>-</v>
      </c>
      <c r="AB44" s="80" t="str">
        <f>IF(AB17="-","-",AB17*INDEX('3c Mappings'!$C$8:$O$21,MATCH($C44,'3c Mappings'!$B$8:$B$21,0),MATCH($B44,'3c Mappings'!$C$7:$O$7,0)))</f>
        <v>-</v>
      </c>
      <c r="AC44" s="80" t="str">
        <f>IF(AC17="-","-",AC17*INDEX('3c Mappings'!$C$8:$O$21,MATCH($C44,'3c Mappings'!$B$8:$B$21,0),MATCH($B44,'3c Mappings'!$C$7:$O$7,0)))</f>
        <v>-</v>
      </c>
      <c r="AD44" s="80" t="str">
        <f>IF(AD17="-","-",AD17*INDEX('3c Mappings'!$C$8:$O$21,MATCH($C44,'3c Mappings'!$B$8:$B$21,0),MATCH($B44,'3c Mappings'!$C$7:$O$7,0)))</f>
        <v>-</v>
      </c>
      <c r="AE44" s="80" t="str">
        <f>IF(AE17="-","-",AE17*INDEX('3c Mappings'!$C$8:$O$21,MATCH($C44,'3c Mappings'!$B$8:$B$21,0),MATCH($B44,'3c Mappings'!$C$7:$O$7,0)))</f>
        <v>-</v>
      </c>
      <c r="AF44" s="80" t="str">
        <f>IF(AF17="-","-",AF17*INDEX('3c Mappings'!$C$8:$O$21,MATCH($C44,'3c Mappings'!$B$8:$B$21,0),MATCH($B44,'3c Mappings'!$C$7:$O$7,0)))</f>
        <v>-</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5">
      <c r="A45" s="10"/>
      <c r="B45" s="72" t="s">
        <v>196</v>
      </c>
      <c r="C45" s="73" t="s">
        <v>166</v>
      </c>
      <c r="D45" s="197"/>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t="str">
        <f>IF(Y18="-","-",Y18*INDEX('3c Mappings'!$C$8:$O$21,MATCH($C45,'3c Mappings'!$B$8:$B$21,0),MATCH($B45,'3c Mappings'!$C$7:$O$7,0)))</f>
        <v>-</v>
      </c>
      <c r="Z45" s="80" t="str">
        <f>IF(Z18="-","-",Z18*INDEX('3c Mappings'!$C$8:$O$21,MATCH($C45,'3c Mappings'!$B$8:$B$21,0),MATCH($B45,'3c Mappings'!$C$7:$O$7,0)))</f>
        <v>-</v>
      </c>
      <c r="AA45" s="80" t="str">
        <f>IF(AA18="-","-",AA18*INDEX('3c Mappings'!$C$8:$O$21,MATCH($C45,'3c Mappings'!$B$8:$B$21,0),MATCH($B45,'3c Mappings'!$C$7:$O$7,0)))</f>
        <v>-</v>
      </c>
      <c r="AB45" s="80" t="str">
        <f>IF(AB18="-","-",AB18*INDEX('3c Mappings'!$C$8:$O$21,MATCH($C45,'3c Mappings'!$B$8:$B$21,0),MATCH($B45,'3c Mappings'!$C$7:$O$7,0)))</f>
        <v>-</v>
      </c>
      <c r="AC45" s="80" t="str">
        <f>IF(AC18="-","-",AC18*INDEX('3c Mappings'!$C$8:$O$21,MATCH($C45,'3c Mappings'!$B$8:$B$21,0),MATCH($B45,'3c Mappings'!$C$7:$O$7,0)))</f>
        <v>-</v>
      </c>
      <c r="AD45" s="80" t="str">
        <f>IF(AD18="-","-",AD18*INDEX('3c Mappings'!$C$8:$O$21,MATCH($C45,'3c Mappings'!$B$8:$B$21,0),MATCH($B45,'3c Mappings'!$C$7:$O$7,0)))</f>
        <v>-</v>
      </c>
      <c r="AE45" s="80" t="str">
        <f>IF(AE18="-","-",AE18*INDEX('3c Mappings'!$C$8:$O$21,MATCH($C45,'3c Mappings'!$B$8:$B$21,0),MATCH($B45,'3c Mappings'!$C$7:$O$7,0)))</f>
        <v>-</v>
      </c>
      <c r="AF45" s="80" t="str">
        <f>IF(AF18="-","-",AF18*INDEX('3c Mappings'!$C$8:$O$21,MATCH($C45,'3c Mappings'!$B$8:$B$21,0),MATCH($B45,'3c Mappings'!$C$7:$O$7,0)))</f>
        <v>-</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5">
      <c r="A46" s="10"/>
      <c r="B46" s="72" t="s">
        <v>197</v>
      </c>
      <c r="C46" s="73" t="s">
        <v>166</v>
      </c>
      <c r="D46" s="197"/>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t="str">
        <f>IF(Y19="-","-",Y19*INDEX('3c Mappings'!$C$8:$O$21,MATCH($C46,'3c Mappings'!$B$8:$B$21,0),MATCH($B46,'3c Mappings'!$C$7:$O$7,0)))</f>
        <v>-</v>
      </c>
      <c r="Z46" s="80" t="str">
        <f>IF(Z19="-","-",Z19*INDEX('3c Mappings'!$C$8:$O$21,MATCH($C46,'3c Mappings'!$B$8:$B$21,0),MATCH($B46,'3c Mappings'!$C$7:$O$7,0)))</f>
        <v>-</v>
      </c>
      <c r="AA46" s="80" t="str">
        <f>IF(AA19="-","-",AA19*INDEX('3c Mappings'!$C$8:$O$21,MATCH($C46,'3c Mappings'!$B$8:$B$21,0),MATCH($B46,'3c Mappings'!$C$7:$O$7,0)))</f>
        <v>-</v>
      </c>
      <c r="AB46" s="80" t="str">
        <f>IF(AB19="-","-",AB19*INDEX('3c Mappings'!$C$8:$O$21,MATCH($C46,'3c Mappings'!$B$8:$B$21,0),MATCH($B46,'3c Mappings'!$C$7:$O$7,0)))</f>
        <v>-</v>
      </c>
      <c r="AC46" s="80" t="str">
        <f>IF(AC19="-","-",AC19*INDEX('3c Mappings'!$C$8:$O$21,MATCH($C46,'3c Mappings'!$B$8:$B$21,0),MATCH($B46,'3c Mappings'!$C$7:$O$7,0)))</f>
        <v>-</v>
      </c>
      <c r="AD46" s="80" t="str">
        <f>IF(AD19="-","-",AD19*INDEX('3c Mappings'!$C$8:$O$21,MATCH($C46,'3c Mappings'!$B$8:$B$21,0),MATCH($B46,'3c Mappings'!$C$7:$O$7,0)))</f>
        <v>-</v>
      </c>
      <c r="AE46" s="80" t="str">
        <f>IF(AE19="-","-",AE19*INDEX('3c Mappings'!$C$8:$O$21,MATCH($C46,'3c Mappings'!$B$8:$B$21,0),MATCH($B46,'3c Mappings'!$C$7:$O$7,0)))</f>
        <v>-</v>
      </c>
      <c r="AF46" s="80" t="str">
        <f>IF(AF19="-","-",AF19*INDEX('3c Mappings'!$C$8:$O$21,MATCH($C46,'3c Mappings'!$B$8:$B$21,0),MATCH($B46,'3c Mappings'!$C$7:$O$7,0)))</f>
        <v>-</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5">
      <c r="A47" s="10"/>
      <c r="B47" s="72" t="s">
        <v>198</v>
      </c>
      <c r="C47" s="73" t="s">
        <v>166</v>
      </c>
      <c r="D47" s="197"/>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t="str">
        <f>IF(Y20="-","-",Y20*INDEX('3c Mappings'!$C$8:$O$21,MATCH($C47,'3c Mappings'!$B$8:$B$21,0),MATCH($B47,'3c Mappings'!$C$7:$O$7,0)))</f>
        <v>-</v>
      </c>
      <c r="Z47" s="80" t="str">
        <f>IF(Z20="-","-",Z20*INDEX('3c Mappings'!$C$8:$O$21,MATCH($C47,'3c Mappings'!$B$8:$B$21,0),MATCH($B47,'3c Mappings'!$C$7:$O$7,0)))</f>
        <v>-</v>
      </c>
      <c r="AA47" s="80" t="str">
        <f>IF(AA20="-","-",AA20*INDEX('3c Mappings'!$C$8:$O$21,MATCH($C47,'3c Mappings'!$B$8:$B$21,0),MATCH($B47,'3c Mappings'!$C$7:$O$7,0)))</f>
        <v>-</v>
      </c>
      <c r="AB47" s="80" t="str">
        <f>IF(AB20="-","-",AB20*INDEX('3c Mappings'!$C$8:$O$21,MATCH($C47,'3c Mappings'!$B$8:$B$21,0),MATCH($B47,'3c Mappings'!$C$7:$O$7,0)))</f>
        <v>-</v>
      </c>
      <c r="AC47" s="80" t="str">
        <f>IF(AC20="-","-",AC20*INDEX('3c Mappings'!$C$8:$O$21,MATCH($C47,'3c Mappings'!$B$8:$B$21,0),MATCH($B47,'3c Mappings'!$C$7:$O$7,0)))</f>
        <v>-</v>
      </c>
      <c r="AD47" s="80" t="str">
        <f>IF(AD20="-","-",AD20*INDEX('3c Mappings'!$C$8:$O$21,MATCH($C47,'3c Mappings'!$B$8:$B$21,0),MATCH($B47,'3c Mappings'!$C$7:$O$7,0)))</f>
        <v>-</v>
      </c>
      <c r="AE47" s="80" t="str">
        <f>IF(AE20="-","-",AE20*INDEX('3c Mappings'!$C$8:$O$21,MATCH($C47,'3c Mappings'!$B$8:$B$21,0),MATCH($B47,'3c Mappings'!$C$7:$O$7,0)))</f>
        <v>-</v>
      </c>
      <c r="AF47" s="80" t="str">
        <f>IF(AF20="-","-",AF20*INDEX('3c Mappings'!$C$8:$O$21,MATCH($C47,'3c Mappings'!$B$8:$B$21,0),MATCH($B47,'3c Mappings'!$C$7:$O$7,0)))</f>
        <v>-</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5">
      <c r="A48" s="10"/>
      <c r="B48" s="72" t="s">
        <v>199</v>
      </c>
      <c r="C48" s="73" t="s">
        <v>166</v>
      </c>
      <c r="D48" s="197"/>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t="str">
        <f>IF(Y21="-","-",Y21*INDEX('3c Mappings'!$C$8:$O$21,MATCH($C48,'3c Mappings'!$B$8:$B$21,0),MATCH($B48,'3c Mappings'!$C$7:$O$7,0)))</f>
        <v>-</v>
      </c>
      <c r="Z48" s="80" t="str">
        <f>IF(Z21="-","-",Z21*INDEX('3c Mappings'!$C$8:$O$21,MATCH($C48,'3c Mappings'!$B$8:$B$21,0),MATCH($B48,'3c Mappings'!$C$7:$O$7,0)))</f>
        <v>-</v>
      </c>
      <c r="AA48" s="80" t="str">
        <f>IF(AA21="-","-",AA21*INDEX('3c Mappings'!$C$8:$O$21,MATCH($C48,'3c Mappings'!$B$8:$B$21,0),MATCH($B48,'3c Mappings'!$C$7:$O$7,0)))</f>
        <v>-</v>
      </c>
      <c r="AB48" s="80" t="str">
        <f>IF(AB21="-","-",AB21*INDEX('3c Mappings'!$C$8:$O$21,MATCH($C48,'3c Mappings'!$B$8:$B$21,0),MATCH($B48,'3c Mappings'!$C$7:$O$7,0)))</f>
        <v>-</v>
      </c>
      <c r="AC48" s="80" t="str">
        <f>IF(AC21="-","-",AC21*INDEX('3c Mappings'!$C$8:$O$21,MATCH($C48,'3c Mappings'!$B$8:$B$21,0),MATCH($B48,'3c Mappings'!$C$7:$O$7,0)))</f>
        <v>-</v>
      </c>
      <c r="AD48" s="80" t="str">
        <f>IF(AD21="-","-",AD21*INDEX('3c Mappings'!$C$8:$O$21,MATCH($C48,'3c Mappings'!$B$8:$B$21,0),MATCH($B48,'3c Mappings'!$C$7:$O$7,0)))</f>
        <v>-</v>
      </c>
      <c r="AE48" s="80" t="str">
        <f>IF(AE21="-","-",AE21*INDEX('3c Mappings'!$C$8:$O$21,MATCH($C48,'3c Mappings'!$B$8:$B$21,0),MATCH($B48,'3c Mappings'!$C$7:$O$7,0)))</f>
        <v>-</v>
      </c>
      <c r="AF48" s="80" t="str">
        <f>IF(AF21="-","-",AF21*INDEX('3c Mappings'!$C$8:$O$21,MATCH($C48,'3c Mappings'!$B$8:$B$21,0),MATCH($B48,'3c Mappings'!$C$7:$O$7,0)))</f>
        <v>-</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5">
      <c r="A49" s="10"/>
      <c r="B49" s="72" t="s">
        <v>200</v>
      </c>
      <c r="C49" s="73" t="s">
        <v>166</v>
      </c>
      <c r="D49" s="197"/>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t="str">
        <f>IF(Y22="-","-",Y22*INDEX('3c Mappings'!$C$8:$O$21,MATCH($C49,'3c Mappings'!$B$8:$B$21,0),MATCH($B49,'3c Mappings'!$C$7:$O$7,0)))</f>
        <v>-</v>
      </c>
      <c r="Z49" s="80" t="str">
        <f>IF(Z22="-","-",Z22*INDEX('3c Mappings'!$C$8:$O$21,MATCH($C49,'3c Mappings'!$B$8:$B$21,0),MATCH($B49,'3c Mappings'!$C$7:$O$7,0)))</f>
        <v>-</v>
      </c>
      <c r="AA49" s="80" t="str">
        <f>IF(AA22="-","-",AA22*INDEX('3c Mappings'!$C$8:$O$21,MATCH($C49,'3c Mappings'!$B$8:$B$21,0),MATCH($B49,'3c Mappings'!$C$7:$O$7,0)))</f>
        <v>-</v>
      </c>
      <c r="AB49" s="80" t="str">
        <f>IF(AB22="-","-",AB22*INDEX('3c Mappings'!$C$8:$O$21,MATCH($C49,'3c Mappings'!$B$8:$B$21,0),MATCH($B49,'3c Mappings'!$C$7:$O$7,0)))</f>
        <v>-</v>
      </c>
      <c r="AC49" s="80" t="str">
        <f>IF(AC22="-","-",AC22*INDEX('3c Mappings'!$C$8:$O$21,MATCH($C49,'3c Mappings'!$B$8:$B$21,0),MATCH($B49,'3c Mappings'!$C$7:$O$7,0)))</f>
        <v>-</v>
      </c>
      <c r="AD49" s="80" t="str">
        <f>IF(AD22="-","-",AD22*INDEX('3c Mappings'!$C$8:$O$21,MATCH($C49,'3c Mappings'!$B$8:$B$21,0),MATCH($B49,'3c Mappings'!$C$7:$O$7,0)))</f>
        <v>-</v>
      </c>
      <c r="AE49" s="80" t="str">
        <f>IF(AE22="-","-",AE22*INDEX('3c Mappings'!$C$8:$O$21,MATCH($C49,'3c Mappings'!$B$8:$B$21,0),MATCH($B49,'3c Mappings'!$C$7:$O$7,0)))</f>
        <v>-</v>
      </c>
      <c r="AF49" s="80" t="str">
        <f>IF(AF22="-","-",AF22*INDEX('3c Mappings'!$C$8:$O$21,MATCH($C49,'3c Mappings'!$B$8:$B$21,0),MATCH($B49,'3c Mappings'!$C$7:$O$7,0)))</f>
        <v>-</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5">
      <c r="A50" s="10"/>
      <c r="B50" s="72" t="s">
        <v>201</v>
      </c>
      <c r="C50" s="73" t="s">
        <v>166</v>
      </c>
      <c r="D50" s="197"/>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t="str">
        <f>IF(Y23="-","-",Y23*INDEX('3c Mappings'!$C$8:$O$21,MATCH($C50,'3c Mappings'!$B$8:$B$21,0),MATCH($B50,'3c Mappings'!$C$7:$O$7,0)))</f>
        <v>-</v>
      </c>
      <c r="Z50" s="80" t="str">
        <f>IF(Z23="-","-",Z23*INDEX('3c Mappings'!$C$8:$O$21,MATCH($C50,'3c Mappings'!$B$8:$B$21,0),MATCH($B50,'3c Mappings'!$C$7:$O$7,0)))</f>
        <v>-</v>
      </c>
      <c r="AA50" s="80" t="str">
        <f>IF(AA23="-","-",AA23*INDEX('3c Mappings'!$C$8:$O$21,MATCH($C50,'3c Mappings'!$B$8:$B$21,0),MATCH($B50,'3c Mappings'!$C$7:$O$7,0)))</f>
        <v>-</v>
      </c>
      <c r="AB50" s="80" t="str">
        <f>IF(AB23="-","-",AB23*INDEX('3c Mappings'!$C$8:$O$21,MATCH($C50,'3c Mappings'!$B$8:$B$21,0),MATCH($B50,'3c Mappings'!$C$7:$O$7,0)))</f>
        <v>-</v>
      </c>
      <c r="AC50" s="80" t="str">
        <f>IF(AC23="-","-",AC23*INDEX('3c Mappings'!$C$8:$O$21,MATCH($C50,'3c Mappings'!$B$8:$B$21,0),MATCH($B50,'3c Mappings'!$C$7:$O$7,0)))</f>
        <v>-</v>
      </c>
      <c r="AD50" s="80" t="str">
        <f>IF(AD23="-","-",AD23*INDEX('3c Mappings'!$C$8:$O$21,MATCH($C50,'3c Mappings'!$B$8:$B$21,0),MATCH($B50,'3c Mappings'!$C$7:$O$7,0)))</f>
        <v>-</v>
      </c>
      <c r="AE50" s="80" t="str">
        <f>IF(AE23="-","-",AE23*INDEX('3c Mappings'!$C$8:$O$21,MATCH($C50,'3c Mappings'!$B$8:$B$21,0),MATCH($B50,'3c Mappings'!$C$7:$O$7,0)))</f>
        <v>-</v>
      </c>
      <c r="AF50" s="80" t="str">
        <f>IF(AF23="-","-",AF23*INDEX('3c Mappings'!$C$8:$O$21,MATCH($C50,'3c Mappings'!$B$8:$B$21,0),MATCH($B50,'3c Mappings'!$C$7:$O$7,0)))</f>
        <v>-</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5">
      <c r="A51" s="10"/>
      <c r="B51" s="72" t="s">
        <v>202</v>
      </c>
      <c r="C51" s="73" t="s">
        <v>166</v>
      </c>
      <c r="D51" s="197"/>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t="str">
        <f>IF(Y24="-","-",Y24*INDEX('3c Mappings'!$C$8:$O$21,MATCH($C51,'3c Mappings'!$B$8:$B$21,0),MATCH($B51,'3c Mappings'!$C$7:$O$7,0)))</f>
        <v>-</v>
      </c>
      <c r="Z51" s="80" t="str">
        <f>IF(Z24="-","-",Z24*INDEX('3c Mappings'!$C$8:$O$21,MATCH($C51,'3c Mappings'!$B$8:$B$21,0),MATCH($B51,'3c Mappings'!$C$7:$O$7,0)))</f>
        <v>-</v>
      </c>
      <c r="AA51" s="80" t="str">
        <f>IF(AA24="-","-",AA24*INDEX('3c Mappings'!$C$8:$O$21,MATCH($C51,'3c Mappings'!$B$8:$B$21,0),MATCH($B51,'3c Mappings'!$C$7:$O$7,0)))</f>
        <v>-</v>
      </c>
      <c r="AB51" s="80" t="str">
        <f>IF(AB24="-","-",AB24*INDEX('3c Mappings'!$C$8:$O$21,MATCH($C51,'3c Mappings'!$B$8:$B$21,0),MATCH($B51,'3c Mappings'!$C$7:$O$7,0)))</f>
        <v>-</v>
      </c>
      <c r="AC51" s="80" t="str">
        <f>IF(AC24="-","-",AC24*INDEX('3c Mappings'!$C$8:$O$21,MATCH($C51,'3c Mappings'!$B$8:$B$21,0),MATCH($B51,'3c Mappings'!$C$7:$O$7,0)))</f>
        <v>-</v>
      </c>
      <c r="AD51" s="80" t="str">
        <f>IF(AD24="-","-",AD24*INDEX('3c Mappings'!$C$8:$O$21,MATCH($C51,'3c Mappings'!$B$8:$B$21,0),MATCH($B51,'3c Mappings'!$C$7:$O$7,0)))</f>
        <v>-</v>
      </c>
      <c r="AE51" s="80" t="str">
        <f>IF(AE24="-","-",AE24*INDEX('3c Mappings'!$C$8:$O$21,MATCH($C51,'3c Mappings'!$B$8:$B$21,0),MATCH($B51,'3c Mappings'!$C$7:$O$7,0)))</f>
        <v>-</v>
      </c>
      <c r="AF51" s="80" t="str">
        <f>IF(AF24="-","-",AF24*INDEX('3c Mappings'!$C$8:$O$21,MATCH($C51,'3c Mappings'!$B$8:$B$21,0),MATCH($B51,'3c Mappings'!$C$7:$O$7,0)))</f>
        <v>-</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5">
      <c r="A52" s="10"/>
      <c r="B52" s="72" t="s">
        <v>203</v>
      </c>
      <c r="C52" s="73" t="s">
        <v>166</v>
      </c>
      <c r="D52" s="197"/>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t="str">
        <f>IF(Y25="-","-",Y25*INDEX('3c Mappings'!$C$8:$O$21,MATCH($C52,'3c Mappings'!$B$8:$B$21,0),MATCH($B52,'3c Mappings'!$C$7:$O$7,0)))</f>
        <v>-</v>
      </c>
      <c r="Z52" s="80" t="str">
        <f>IF(Z25="-","-",Z25*INDEX('3c Mappings'!$C$8:$O$21,MATCH($C52,'3c Mappings'!$B$8:$B$21,0),MATCH($B52,'3c Mappings'!$C$7:$O$7,0)))</f>
        <v>-</v>
      </c>
      <c r="AA52" s="80" t="str">
        <f>IF(AA25="-","-",AA25*INDEX('3c Mappings'!$C$8:$O$21,MATCH($C52,'3c Mappings'!$B$8:$B$21,0),MATCH($B52,'3c Mappings'!$C$7:$O$7,0)))</f>
        <v>-</v>
      </c>
      <c r="AB52" s="80" t="str">
        <f>IF(AB25="-","-",AB25*INDEX('3c Mappings'!$C$8:$O$21,MATCH($C52,'3c Mappings'!$B$8:$B$21,0),MATCH($B52,'3c Mappings'!$C$7:$O$7,0)))</f>
        <v>-</v>
      </c>
      <c r="AC52" s="80" t="str">
        <f>IF(AC25="-","-",AC25*INDEX('3c Mappings'!$C$8:$O$21,MATCH($C52,'3c Mappings'!$B$8:$B$21,0),MATCH($B52,'3c Mappings'!$C$7:$O$7,0)))</f>
        <v>-</v>
      </c>
      <c r="AD52" s="80" t="str">
        <f>IF(AD25="-","-",AD25*INDEX('3c Mappings'!$C$8:$O$21,MATCH($C52,'3c Mappings'!$B$8:$B$21,0),MATCH($B52,'3c Mappings'!$C$7:$O$7,0)))</f>
        <v>-</v>
      </c>
      <c r="AE52" s="80" t="str">
        <f>IF(AE25="-","-",AE25*INDEX('3c Mappings'!$C$8:$O$21,MATCH($C52,'3c Mappings'!$B$8:$B$21,0),MATCH($B52,'3c Mappings'!$C$7:$O$7,0)))</f>
        <v>-</v>
      </c>
      <c r="AF52" s="80" t="str">
        <f>IF(AF25="-","-",AF25*INDEX('3c Mappings'!$C$8:$O$21,MATCH($C52,'3c Mappings'!$B$8:$B$21,0),MATCH($B52,'3c Mappings'!$C$7:$O$7,0)))</f>
        <v>-</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5">
      <c r="A53" s="10"/>
      <c r="B53" s="72" t="s">
        <v>204</v>
      </c>
      <c r="C53" s="73" t="s">
        <v>166</v>
      </c>
      <c r="D53" s="197"/>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t="str">
        <f>IF(Y26="-","-",Y26*INDEX('3c Mappings'!$C$8:$O$21,MATCH($C53,'3c Mappings'!$B$8:$B$21,0),MATCH($B53,'3c Mappings'!$C$7:$O$7,0)))</f>
        <v>-</v>
      </c>
      <c r="Z53" s="80" t="str">
        <f>IF(Z26="-","-",Z26*INDEX('3c Mappings'!$C$8:$O$21,MATCH($C53,'3c Mappings'!$B$8:$B$21,0),MATCH($B53,'3c Mappings'!$C$7:$O$7,0)))</f>
        <v>-</v>
      </c>
      <c r="AA53" s="80" t="str">
        <f>IF(AA26="-","-",AA26*INDEX('3c Mappings'!$C$8:$O$21,MATCH($C53,'3c Mappings'!$B$8:$B$21,0),MATCH($B53,'3c Mappings'!$C$7:$O$7,0)))</f>
        <v>-</v>
      </c>
      <c r="AB53" s="80" t="str">
        <f>IF(AB26="-","-",AB26*INDEX('3c Mappings'!$C$8:$O$21,MATCH($C53,'3c Mappings'!$B$8:$B$21,0),MATCH($B53,'3c Mappings'!$C$7:$O$7,0)))</f>
        <v>-</v>
      </c>
      <c r="AC53" s="80" t="str">
        <f>IF(AC26="-","-",AC26*INDEX('3c Mappings'!$C$8:$O$21,MATCH($C53,'3c Mappings'!$B$8:$B$21,0),MATCH($B53,'3c Mappings'!$C$7:$O$7,0)))</f>
        <v>-</v>
      </c>
      <c r="AD53" s="80" t="str">
        <f>IF(AD26="-","-",AD26*INDEX('3c Mappings'!$C$8:$O$21,MATCH($C53,'3c Mappings'!$B$8:$B$21,0),MATCH($B53,'3c Mappings'!$C$7:$O$7,0)))</f>
        <v>-</v>
      </c>
      <c r="AE53" s="80" t="str">
        <f>IF(AE26="-","-",AE26*INDEX('3c Mappings'!$C$8:$O$21,MATCH($C53,'3c Mappings'!$B$8:$B$21,0),MATCH($B53,'3c Mappings'!$C$7:$O$7,0)))</f>
        <v>-</v>
      </c>
      <c r="AF53" s="80" t="str">
        <f>IF(AF26="-","-",AF26*INDEX('3c Mappings'!$C$8:$O$21,MATCH($C53,'3c Mappings'!$B$8:$B$21,0),MATCH($B53,'3c Mappings'!$C$7:$O$7,0)))</f>
        <v>-</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5" customHeight="1">
      <c r="A54" s="10"/>
      <c r="B54" s="72" t="s">
        <v>192</v>
      </c>
      <c r="C54" s="73" t="s">
        <v>167</v>
      </c>
      <c r="D54" s="197"/>
      <c r="E54" s="29"/>
      <c r="F54" s="80">
        <f>IF(F14="-","-",F14*INDEX('3c Mappings'!$C$8:$O$21,MATCH($C54,'3c Mappings'!$B$8:$B$21,0),MATCH($B54,'3c Mappings'!$C$7:$O$7,0)))</f>
        <v>2.0872685972836712E-2</v>
      </c>
      <c r="G54" s="80">
        <f>IF(G14="-","-",G14*INDEX('3c Mappings'!$C$8:$O$21,MATCH($C54,'3c Mappings'!$B$8:$B$21,0),MATCH($B54,'3c Mappings'!$C$7:$O$7,0)))</f>
        <v>2.0550530747559765E-2</v>
      </c>
      <c r="H54" s="80">
        <f>IF(H14="-","-",H14*INDEX('3c Mappings'!$C$8:$O$21,MATCH($C54,'3c Mappings'!$B$8:$B$21,0),MATCH($B54,'3c Mappings'!$C$7:$O$7,0)))</f>
        <v>2.0497590932374271E-2</v>
      </c>
      <c r="I54" s="80">
        <f>IF(I14="-","-",I14*INDEX('3c Mappings'!$C$8:$O$21,MATCH($C54,'3c Mappings'!$B$8:$B$21,0),MATCH($B54,'3c Mappings'!$C$7:$O$7,0)))</f>
        <v>1.9563340779071129E-2</v>
      </c>
      <c r="J54" s="80">
        <f>IF(J14="-","-",J14*INDEX('3c Mappings'!$C$8:$O$21,MATCH($C54,'3c Mappings'!$B$8:$B$21,0),MATCH($B54,'3c Mappings'!$C$7:$O$7,0)))</f>
        <v>1.8700642173042546E-2</v>
      </c>
      <c r="K54" s="80">
        <f>IF(K14="-","-",K14*INDEX('3c Mappings'!$C$8:$O$21,MATCH($C54,'3c Mappings'!$B$8:$B$21,0),MATCH($B54,'3c Mappings'!$C$7:$O$7,0)))</f>
        <v>1.8765073218097936E-2</v>
      </c>
      <c r="L54" s="80">
        <f>IF(L14="-","-",L14*INDEX('3c Mappings'!$C$8:$O$21,MATCH($C54,'3c Mappings'!$B$8:$B$21,0),MATCH($B54,'3c Mappings'!$C$7:$O$7,0)))</f>
        <v>1.7999663711049066E-2</v>
      </c>
      <c r="M54" s="80">
        <f>IF(M14="-","-",M14*INDEX('3c Mappings'!$C$8:$O$21,MATCH($C54,'3c Mappings'!$B$8:$B$21,0),MATCH($B54,'3c Mappings'!$C$7:$O$7,0)))</f>
        <v>1.8192956846215236E-2</v>
      </c>
      <c r="N54" s="82"/>
      <c r="O54" s="80">
        <f>IF(O14="-","-",O14*INDEX('3c Mappings'!$C$8:$O$21,MATCH($C54,'3c Mappings'!$B$8:$B$21,0),MATCH($B54,'3c Mappings'!$C$7:$O$7,0)))</f>
        <v>1.8192956846215236E-2</v>
      </c>
      <c r="P54" s="80">
        <f>IF(P14="-","-",P14*INDEX('3c Mappings'!$C$8:$O$21,MATCH($C54,'3c Mappings'!$B$8:$B$21,0),MATCH($B54,'3c Mappings'!$C$7:$O$7,0)))</f>
        <v>2.1198295758542859E-2</v>
      </c>
      <c r="Q54" s="80">
        <f>IF(Q14="-","-",Q14*INDEX('3c Mappings'!$C$8:$O$21,MATCH($C54,'3c Mappings'!$B$8:$B$21,0),MATCH($B54,'3c Mappings'!$C$7:$O$7,0)))</f>
        <v>2.0006321425018157E-2</v>
      </c>
      <c r="R54" s="80">
        <f>IF(R14="-","-",R14*INDEX('3c Mappings'!$C$8:$O$21,MATCH($C54,'3c Mappings'!$B$8:$B$21,0),MATCH($B54,'3c Mappings'!$C$7:$O$7,0)))</f>
        <v>1.7787213891744612E-2</v>
      </c>
      <c r="S54" s="80">
        <f>IF(S14="-","-",S14*INDEX('3c Mappings'!$C$8:$O$21,MATCH($C54,'3c Mappings'!$B$8:$B$21,0),MATCH($B54,'3c Mappings'!$C$7:$O$7,0)))</f>
        <v>1.063536789059639E-2</v>
      </c>
      <c r="T54" s="80">
        <f>IF(T14="-","-",T14*INDEX('3c Mappings'!$C$8:$O$21,MATCH($C54,'3c Mappings'!$B$8:$B$21,0),MATCH($B54,'3c Mappings'!$C$7:$O$7,0)))</f>
        <v>2.2502955505114337E-2</v>
      </c>
      <c r="U54" s="80">
        <f>IF(U14="-","-",U14*INDEX('3c Mappings'!$C$8:$O$21,MATCH($C54,'3c Mappings'!$B$8:$B$21,0),MATCH($B54,'3c Mappings'!$C$7:$O$7,0)))</f>
        <v>2.1343196694117328E-2</v>
      </c>
      <c r="V54" s="80">
        <f>IF(V14="-","-",V14*INDEX('3c Mappings'!$C$8:$O$21,MATCH($C54,'3c Mappings'!$B$8:$B$21,0),MATCH($B54,'3c Mappings'!$C$7:$O$7,0)))</f>
        <v>3.6517375497559006E-2</v>
      </c>
      <c r="W54" s="80">
        <f>IF(W14="-","-",W14*INDEX('3c Mappings'!$C$8:$O$21,MATCH($C54,'3c Mappings'!$B$8:$B$21,0),MATCH($B54,'3c Mappings'!$C$7:$O$7,0)))</f>
        <v>4.4603471652010375E-2</v>
      </c>
      <c r="X54" s="80">
        <f>IF(X14="-","-",X14*INDEX('3c Mappings'!$C$8:$O$21,MATCH($C54,'3c Mappings'!$B$8:$B$21,0),MATCH($B54,'3c Mappings'!$C$7:$O$7,0)))</f>
        <v>3.1223222678846446E-2</v>
      </c>
      <c r="Y54" s="80" t="str">
        <f>IF(Y14="-","-",Y14*INDEX('3c Mappings'!$C$8:$O$21,MATCH($C54,'3c Mappings'!$B$8:$B$21,0),MATCH($B54,'3c Mappings'!$C$7:$O$7,0)))</f>
        <v>-</v>
      </c>
      <c r="Z54" s="80" t="str">
        <f>IF(Z14="-","-",Z14*INDEX('3c Mappings'!$C$8:$O$21,MATCH($C54,'3c Mappings'!$B$8:$B$21,0),MATCH($B54,'3c Mappings'!$C$7:$O$7,0)))</f>
        <v>-</v>
      </c>
      <c r="AA54" s="80" t="str">
        <f>IF(AA14="-","-",AA14*INDEX('3c Mappings'!$C$8:$O$21,MATCH($C54,'3c Mappings'!$B$8:$B$21,0),MATCH($B54,'3c Mappings'!$C$7:$O$7,0)))</f>
        <v>-</v>
      </c>
      <c r="AB54" s="80" t="str">
        <f>IF(AB14="-","-",AB14*INDEX('3c Mappings'!$C$8:$O$21,MATCH($C54,'3c Mappings'!$B$8:$B$21,0),MATCH($B54,'3c Mappings'!$C$7:$O$7,0)))</f>
        <v>-</v>
      </c>
      <c r="AC54" s="80" t="str">
        <f>IF(AC14="-","-",AC14*INDEX('3c Mappings'!$C$8:$O$21,MATCH($C54,'3c Mappings'!$B$8:$B$21,0),MATCH($B54,'3c Mappings'!$C$7:$O$7,0)))</f>
        <v>-</v>
      </c>
      <c r="AD54" s="80" t="str">
        <f>IF(AD14="-","-",AD14*INDEX('3c Mappings'!$C$8:$O$21,MATCH($C54,'3c Mappings'!$B$8:$B$21,0),MATCH($B54,'3c Mappings'!$C$7:$O$7,0)))</f>
        <v>-</v>
      </c>
      <c r="AE54" s="80" t="str">
        <f>IF(AE14="-","-",AE14*INDEX('3c Mappings'!$C$8:$O$21,MATCH($C54,'3c Mappings'!$B$8:$B$21,0),MATCH($B54,'3c Mappings'!$C$7:$O$7,0)))</f>
        <v>-</v>
      </c>
      <c r="AF54" s="80" t="str">
        <f>IF(AF14="-","-",AF14*INDEX('3c Mappings'!$C$8:$O$21,MATCH($C54,'3c Mappings'!$B$8:$B$21,0),MATCH($B54,'3c Mappings'!$C$7:$O$7,0)))</f>
        <v>-</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5">
      <c r="A55" s="10"/>
      <c r="B55" s="72" t="s">
        <v>193</v>
      </c>
      <c r="C55" s="73" t="s">
        <v>167</v>
      </c>
      <c r="D55" s="197"/>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t="str">
        <f>IF(Y15="-","-",Y15*INDEX('3c Mappings'!$C$8:$O$21,MATCH($C55,'3c Mappings'!$B$8:$B$21,0),MATCH($B55,'3c Mappings'!$C$7:$O$7,0)))</f>
        <v>-</v>
      </c>
      <c r="Z55" s="80" t="str">
        <f>IF(Z15="-","-",Z15*INDEX('3c Mappings'!$C$8:$O$21,MATCH($C55,'3c Mappings'!$B$8:$B$21,0),MATCH($B55,'3c Mappings'!$C$7:$O$7,0)))</f>
        <v>-</v>
      </c>
      <c r="AA55" s="80" t="str">
        <f>IF(AA15="-","-",AA15*INDEX('3c Mappings'!$C$8:$O$21,MATCH($C55,'3c Mappings'!$B$8:$B$21,0),MATCH($B55,'3c Mappings'!$C$7:$O$7,0)))</f>
        <v>-</v>
      </c>
      <c r="AB55" s="80" t="str">
        <f>IF(AB15="-","-",AB15*INDEX('3c Mappings'!$C$8:$O$21,MATCH($C55,'3c Mappings'!$B$8:$B$21,0),MATCH($B55,'3c Mappings'!$C$7:$O$7,0)))</f>
        <v>-</v>
      </c>
      <c r="AC55" s="80" t="str">
        <f>IF(AC15="-","-",AC15*INDEX('3c Mappings'!$C$8:$O$21,MATCH($C55,'3c Mappings'!$B$8:$B$21,0),MATCH($B55,'3c Mappings'!$C$7:$O$7,0)))</f>
        <v>-</v>
      </c>
      <c r="AD55" s="80" t="str">
        <f>IF(AD15="-","-",AD15*INDEX('3c Mappings'!$C$8:$O$21,MATCH($C55,'3c Mappings'!$B$8:$B$21,0),MATCH($B55,'3c Mappings'!$C$7:$O$7,0)))</f>
        <v>-</v>
      </c>
      <c r="AE55" s="80" t="str">
        <f>IF(AE15="-","-",AE15*INDEX('3c Mappings'!$C$8:$O$21,MATCH($C55,'3c Mappings'!$B$8:$B$21,0),MATCH($B55,'3c Mappings'!$C$7:$O$7,0)))</f>
        <v>-</v>
      </c>
      <c r="AF55" s="80" t="str">
        <f>IF(AF15="-","-",AF15*INDEX('3c Mappings'!$C$8:$O$21,MATCH($C55,'3c Mappings'!$B$8:$B$21,0),MATCH($B55,'3c Mappings'!$C$7:$O$7,0)))</f>
        <v>-</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5">
      <c r="A56" s="10"/>
      <c r="B56" s="72" t="s">
        <v>194</v>
      </c>
      <c r="C56" s="73" t="s">
        <v>167</v>
      </c>
      <c r="D56" s="197"/>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t="str">
        <f>IF(Y16="-","-",Y16*INDEX('3c Mappings'!$C$8:$O$21,MATCH($C56,'3c Mappings'!$B$8:$B$21,0),MATCH($B56,'3c Mappings'!$C$7:$O$7,0)))</f>
        <v>-</v>
      </c>
      <c r="Z56" s="80" t="str">
        <f>IF(Z16="-","-",Z16*INDEX('3c Mappings'!$C$8:$O$21,MATCH($C56,'3c Mappings'!$B$8:$B$21,0),MATCH($B56,'3c Mappings'!$C$7:$O$7,0)))</f>
        <v>-</v>
      </c>
      <c r="AA56" s="80" t="str">
        <f>IF(AA16="-","-",AA16*INDEX('3c Mappings'!$C$8:$O$21,MATCH($C56,'3c Mappings'!$B$8:$B$21,0),MATCH($B56,'3c Mappings'!$C$7:$O$7,0)))</f>
        <v>-</v>
      </c>
      <c r="AB56" s="80" t="str">
        <f>IF(AB16="-","-",AB16*INDEX('3c Mappings'!$C$8:$O$21,MATCH($C56,'3c Mappings'!$B$8:$B$21,0),MATCH($B56,'3c Mappings'!$C$7:$O$7,0)))</f>
        <v>-</v>
      </c>
      <c r="AC56" s="80" t="str">
        <f>IF(AC16="-","-",AC16*INDEX('3c Mappings'!$C$8:$O$21,MATCH($C56,'3c Mappings'!$B$8:$B$21,0),MATCH($B56,'3c Mappings'!$C$7:$O$7,0)))</f>
        <v>-</v>
      </c>
      <c r="AD56" s="80" t="str">
        <f>IF(AD16="-","-",AD16*INDEX('3c Mappings'!$C$8:$O$21,MATCH($C56,'3c Mappings'!$B$8:$B$21,0),MATCH($B56,'3c Mappings'!$C$7:$O$7,0)))</f>
        <v>-</v>
      </c>
      <c r="AE56" s="80" t="str">
        <f>IF(AE16="-","-",AE16*INDEX('3c Mappings'!$C$8:$O$21,MATCH($C56,'3c Mappings'!$B$8:$B$21,0),MATCH($B56,'3c Mappings'!$C$7:$O$7,0)))</f>
        <v>-</v>
      </c>
      <c r="AF56" s="80" t="str">
        <f>IF(AF16="-","-",AF16*INDEX('3c Mappings'!$C$8:$O$21,MATCH($C56,'3c Mappings'!$B$8:$B$21,0),MATCH($B56,'3c Mappings'!$C$7:$O$7,0)))</f>
        <v>-</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5">
      <c r="A57" s="10"/>
      <c r="B57" s="72" t="s">
        <v>195</v>
      </c>
      <c r="C57" s="73" t="s">
        <v>167</v>
      </c>
      <c r="D57" s="197"/>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t="str">
        <f>IF(Y17="-","-",Y17*INDEX('3c Mappings'!$C$8:$O$21,MATCH($C57,'3c Mappings'!$B$8:$B$21,0),MATCH($B57,'3c Mappings'!$C$7:$O$7,0)))</f>
        <v>-</v>
      </c>
      <c r="Z57" s="80" t="str">
        <f>IF(Z17="-","-",Z17*INDEX('3c Mappings'!$C$8:$O$21,MATCH($C57,'3c Mappings'!$B$8:$B$21,0),MATCH($B57,'3c Mappings'!$C$7:$O$7,0)))</f>
        <v>-</v>
      </c>
      <c r="AA57" s="80" t="str">
        <f>IF(AA17="-","-",AA17*INDEX('3c Mappings'!$C$8:$O$21,MATCH($C57,'3c Mappings'!$B$8:$B$21,0),MATCH($B57,'3c Mappings'!$C$7:$O$7,0)))</f>
        <v>-</v>
      </c>
      <c r="AB57" s="80" t="str">
        <f>IF(AB17="-","-",AB17*INDEX('3c Mappings'!$C$8:$O$21,MATCH($C57,'3c Mappings'!$B$8:$B$21,0),MATCH($B57,'3c Mappings'!$C$7:$O$7,0)))</f>
        <v>-</v>
      </c>
      <c r="AC57" s="80" t="str">
        <f>IF(AC17="-","-",AC17*INDEX('3c Mappings'!$C$8:$O$21,MATCH($C57,'3c Mappings'!$B$8:$B$21,0),MATCH($B57,'3c Mappings'!$C$7:$O$7,0)))</f>
        <v>-</v>
      </c>
      <c r="AD57" s="80" t="str">
        <f>IF(AD17="-","-",AD17*INDEX('3c Mappings'!$C$8:$O$21,MATCH($C57,'3c Mappings'!$B$8:$B$21,0),MATCH($B57,'3c Mappings'!$C$7:$O$7,0)))</f>
        <v>-</v>
      </c>
      <c r="AE57" s="80" t="str">
        <f>IF(AE17="-","-",AE17*INDEX('3c Mappings'!$C$8:$O$21,MATCH($C57,'3c Mappings'!$B$8:$B$21,0),MATCH($B57,'3c Mappings'!$C$7:$O$7,0)))</f>
        <v>-</v>
      </c>
      <c r="AF57" s="80" t="str">
        <f>IF(AF17="-","-",AF17*INDEX('3c Mappings'!$C$8:$O$21,MATCH($C57,'3c Mappings'!$B$8:$B$21,0),MATCH($B57,'3c Mappings'!$C$7:$O$7,0)))</f>
        <v>-</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5">
      <c r="A58" s="10"/>
      <c r="B58" s="72" t="s">
        <v>196</v>
      </c>
      <c r="C58" s="73" t="s">
        <v>167</v>
      </c>
      <c r="D58" s="197"/>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t="str">
        <f>IF(Y18="-","-",Y18*INDEX('3c Mappings'!$C$8:$O$21,MATCH($C58,'3c Mappings'!$B$8:$B$21,0),MATCH($B58,'3c Mappings'!$C$7:$O$7,0)))</f>
        <v>-</v>
      </c>
      <c r="Z58" s="80" t="str">
        <f>IF(Z18="-","-",Z18*INDEX('3c Mappings'!$C$8:$O$21,MATCH($C58,'3c Mappings'!$B$8:$B$21,0),MATCH($B58,'3c Mappings'!$C$7:$O$7,0)))</f>
        <v>-</v>
      </c>
      <c r="AA58" s="80" t="str">
        <f>IF(AA18="-","-",AA18*INDEX('3c Mappings'!$C$8:$O$21,MATCH($C58,'3c Mappings'!$B$8:$B$21,0),MATCH($B58,'3c Mappings'!$C$7:$O$7,0)))</f>
        <v>-</v>
      </c>
      <c r="AB58" s="80" t="str">
        <f>IF(AB18="-","-",AB18*INDEX('3c Mappings'!$C$8:$O$21,MATCH($C58,'3c Mappings'!$B$8:$B$21,0),MATCH($B58,'3c Mappings'!$C$7:$O$7,0)))</f>
        <v>-</v>
      </c>
      <c r="AC58" s="80" t="str">
        <f>IF(AC18="-","-",AC18*INDEX('3c Mappings'!$C$8:$O$21,MATCH($C58,'3c Mappings'!$B$8:$B$21,0),MATCH($B58,'3c Mappings'!$C$7:$O$7,0)))</f>
        <v>-</v>
      </c>
      <c r="AD58" s="80" t="str">
        <f>IF(AD18="-","-",AD18*INDEX('3c Mappings'!$C$8:$O$21,MATCH($C58,'3c Mappings'!$B$8:$B$21,0),MATCH($B58,'3c Mappings'!$C$7:$O$7,0)))</f>
        <v>-</v>
      </c>
      <c r="AE58" s="80" t="str">
        <f>IF(AE18="-","-",AE18*INDEX('3c Mappings'!$C$8:$O$21,MATCH($C58,'3c Mappings'!$B$8:$B$21,0),MATCH($B58,'3c Mappings'!$C$7:$O$7,0)))</f>
        <v>-</v>
      </c>
      <c r="AF58" s="80" t="str">
        <f>IF(AF18="-","-",AF18*INDEX('3c Mappings'!$C$8:$O$21,MATCH($C58,'3c Mappings'!$B$8:$B$21,0),MATCH($B58,'3c Mappings'!$C$7:$O$7,0)))</f>
        <v>-</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5">
      <c r="A59" s="10"/>
      <c r="B59" s="72" t="s">
        <v>197</v>
      </c>
      <c r="C59" s="73" t="s">
        <v>167</v>
      </c>
      <c r="D59" s="197"/>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t="str">
        <f>IF(Y19="-","-",Y19*INDEX('3c Mappings'!$C$8:$O$21,MATCH($C59,'3c Mappings'!$B$8:$B$21,0),MATCH($B59,'3c Mappings'!$C$7:$O$7,0)))</f>
        <v>-</v>
      </c>
      <c r="Z59" s="80" t="str">
        <f>IF(Z19="-","-",Z19*INDEX('3c Mappings'!$C$8:$O$21,MATCH($C59,'3c Mappings'!$B$8:$B$21,0),MATCH($B59,'3c Mappings'!$C$7:$O$7,0)))</f>
        <v>-</v>
      </c>
      <c r="AA59" s="80" t="str">
        <f>IF(AA19="-","-",AA19*INDEX('3c Mappings'!$C$8:$O$21,MATCH($C59,'3c Mappings'!$B$8:$B$21,0),MATCH($B59,'3c Mappings'!$C$7:$O$7,0)))</f>
        <v>-</v>
      </c>
      <c r="AB59" s="80" t="str">
        <f>IF(AB19="-","-",AB19*INDEX('3c Mappings'!$C$8:$O$21,MATCH($C59,'3c Mappings'!$B$8:$B$21,0),MATCH($B59,'3c Mappings'!$C$7:$O$7,0)))</f>
        <v>-</v>
      </c>
      <c r="AC59" s="80" t="str">
        <f>IF(AC19="-","-",AC19*INDEX('3c Mappings'!$C$8:$O$21,MATCH($C59,'3c Mappings'!$B$8:$B$21,0),MATCH($B59,'3c Mappings'!$C$7:$O$7,0)))</f>
        <v>-</v>
      </c>
      <c r="AD59" s="80" t="str">
        <f>IF(AD19="-","-",AD19*INDEX('3c Mappings'!$C$8:$O$21,MATCH($C59,'3c Mappings'!$B$8:$B$21,0),MATCH($B59,'3c Mappings'!$C$7:$O$7,0)))</f>
        <v>-</v>
      </c>
      <c r="AE59" s="80" t="str">
        <f>IF(AE19="-","-",AE19*INDEX('3c Mappings'!$C$8:$O$21,MATCH($C59,'3c Mappings'!$B$8:$B$21,0),MATCH($B59,'3c Mappings'!$C$7:$O$7,0)))</f>
        <v>-</v>
      </c>
      <c r="AF59" s="80" t="str">
        <f>IF(AF19="-","-",AF19*INDEX('3c Mappings'!$C$8:$O$21,MATCH($C59,'3c Mappings'!$B$8:$B$21,0),MATCH($B59,'3c Mappings'!$C$7:$O$7,0)))</f>
        <v>-</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5">
      <c r="A60" s="10"/>
      <c r="B60" s="72" t="s">
        <v>198</v>
      </c>
      <c r="C60" s="73" t="s">
        <v>167</v>
      </c>
      <c r="D60" s="197"/>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t="str">
        <f>IF(Y20="-","-",Y20*INDEX('3c Mappings'!$C$8:$O$21,MATCH($C60,'3c Mappings'!$B$8:$B$21,0),MATCH($B60,'3c Mappings'!$C$7:$O$7,0)))</f>
        <v>-</v>
      </c>
      <c r="Z60" s="80" t="str">
        <f>IF(Z20="-","-",Z20*INDEX('3c Mappings'!$C$8:$O$21,MATCH($C60,'3c Mappings'!$B$8:$B$21,0),MATCH($B60,'3c Mappings'!$C$7:$O$7,0)))</f>
        <v>-</v>
      </c>
      <c r="AA60" s="80" t="str">
        <f>IF(AA20="-","-",AA20*INDEX('3c Mappings'!$C$8:$O$21,MATCH($C60,'3c Mappings'!$B$8:$B$21,0),MATCH($B60,'3c Mappings'!$C$7:$O$7,0)))</f>
        <v>-</v>
      </c>
      <c r="AB60" s="80" t="str">
        <f>IF(AB20="-","-",AB20*INDEX('3c Mappings'!$C$8:$O$21,MATCH($C60,'3c Mappings'!$B$8:$B$21,0),MATCH($B60,'3c Mappings'!$C$7:$O$7,0)))</f>
        <v>-</v>
      </c>
      <c r="AC60" s="80" t="str">
        <f>IF(AC20="-","-",AC20*INDEX('3c Mappings'!$C$8:$O$21,MATCH($C60,'3c Mappings'!$B$8:$B$21,0),MATCH($B60,'3c Mappings'!$C$7:$O$7,0)))</f>
        <v>-</v>
      </c>
      <c r="AD60" s="80" t="str">
        <f>IF(AD20="-","-",AD20*INDEX('3c Mappings'!$C$8:$O$21,MATCH($C60,'3c Mappings'!$B$8:$B$21,0),MATCH($B60,'3c Mappings'!$C$7:$O$7,0)))</f>
        <v>-</v>
      </c>
      <c r="AE60" s="80" t="str">
        <f>IF(AE20="-","-",AE20*INDEX('3c Mappings'!$C$8:$O$21,MATCH($C60,'3c Mappings'!$B$8:$B$21,0),MATCH($B60,'3c Mappings'!$C$7:$O$7,0)))</f>
        <v>-</v>
      </c>
      <c r="AF60" s="80" t="str">
        <f>IF(AF20="-","-",AF20*INDEX('3c Mappings'!$C$8:$O$21,MATCH($C60,'3c Mappings'!$B$8:$B$21,0),MATCH($B60,'3c Mappings'!$C$7:$O$7,0)))</f>
        <v>-</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5">
      <c r="A61" s="10"/>
      <c r="B61" s="72" t="s">
        <v>199</v>
      </c>
      <c r="C61" s="73" t="s">
        <v>167</v>
      </c>
      <c r="D61" s="197"/>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t="str">
        <f>IF(Y21="-","-",Y21*INDEX('3c Mappings'!$C$8:$O$21,MATCH($C61,'3c Mappings'!$B$8:$B$21,0),MATCH($B61,'3c Mappings'!$C$7:$O$7,0)))</f>
        <v>-</v>
      </c>
      <c r="Z61" s="80" t="str">
        <f>IF(Z21="-","-",Z21*INDEX('3c Mappings'!$C$8:$O$21,MATCH($C61,'3c Mappings'!$B$8:$B$21,0),MATCH($B61,'3c Mappings'!$C$7:$O$7,0)))</f>
        <v>-</v>
      </c>
      <c r="AA61" s="80" t="str">
        <f>IF(AA21="-","-",AA21*INDEX('3c Mappings'!$C$8:$O$21,MATCH($C61,'3c Mappings'!$B$8:$B$21,0),MATCH($B61,'3c Mappings'!$C$7:$O$7,0)))</f>
        <v>-</v>
      </c>
      <c r="AB61" s="80" t="str">
        <f>IF(AB21="-","-",AB21*INDEX('3c Mappings'!$C$8:$O$21,MATCH($C61,'3c Mappings'!$B$8:$B$21,0),MATCH($B61,'3c Mappings'!$C$7:$O$7,0)))</f>
        <v>-</v>
      </c>
      <c r="AC61" s="80" t="str">
        <f>IF(AC21="-","-",AC21*INDEX('3c Mappings'!$C$8:$O$21,MATCH($C61,'3c Mappings'!$B$8:$B$21,0),MATCH($B61,'3c Mappings'!$C$7:$O$7,0)))</f>
        <v>-</v>
      </c>
      <c r="AD61" s="80" t="str">
        <f>IF(AD21="-","-",AD21*INDEX('3c Mappings'!$C$8:$O$21,MATCH($C61,'3c Mappings'!$B$8:$B$21,0),MATCH($B61,'3c Mappings'!$C$7:$O$7,0)))</f>
        <v>-</v>
      </c>
      <c r="AE61" s="80" t="str">
        <f>IF(AE21="-","-",AE21*INDEX('3c Mappings'!$C$8:$O$21,MATCH($C61,'3c Mappings'!$B$8:$B$21,0),MATCH($B61,'3c Mappings'!$C$7:$O$7,0)))</f>
        <v>-</v>
      </c>
      <c r="AF61" s="80" t="str">
        <f>IF(AF21="-","-",AF21*INDEX('3c Mappings'!$C$8:$O$21,MATCH($C61,'3c Mappings'!$B$8:$B$21,0),MATCH($B61,'3c Mappings'!$C$7:$O$7,0)))</f>
        <v>-</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5">
      <c r="A62" s="10"/>
      <c r="B62" s="72" t="s">
        <v>200</v>
      </c>
      <c r="C62" s="73" t="s">
        <v>167</v>
      </c>
      <c r="D62" s="197"/>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t="str">
        <f>IF(Y22="-","-",Y22*INDEX('3c Mappings'!$C$8:$O$21,MATCH($C62,'3c Mappings'!$B$8:$B$21,0),MATCH($B62,'3c Mappings'!$C$7:$O$7,0)))</f>
        <v>-</v>
      </c>
      <c r="Z62" s="80" t="str">
        <f>IF(Z22="-","-",Z22*INDEX('3c Mappings'!$C$8:$O$21,MATCH($C62,'3c Mappings'!$B$8:$B$21,0),MATCH($B62,'3c Mappings'!$C$7:$O$7,0)))</f>
        <v>-</v>
      </c>
      <c r="AA62" s="80" t="str">
        <f>IF(AA22="-","-",AA22*INDEX('3c Mappings'!$C$8:$O$21,MATCH($C62,'3c Mappings'!$B$8:$B$21,0),MATCH($B62,'3c Mappings'!$C$7:$O$7,0)))</f>
        <v>-</v>
      </c>
      <c r="AB62" s="80" t="str">
        <f>IF(AB22="-","-",AB22*INDEX('3c Mappings'!$C$8:$O$21,MATCH($C62,'3c Mappings'!$B$8:$B$21,0),MATCH($B62,'3c Mappings'!$C$7:$O$7,0)))</f>
        <v>-</v>
      </c>
      <c r="AC62" s="80" t="str">
        <f>IF(AC22="-","-",AC22*INDEX('3c Mappings'!$C$8:$O$21,MATCH($C62,'3c Mappings'!$B$8:$B$21,0),MATCH($B62,'3c Mappings'!$C$7:$O$7,0)))</f>
        <v>-</v>
      </c>
      <c r="AD62" s="80" t="str">
        <f>IF(AD22="-","-",AD22*INDEX('3c Mappings'!$C$8:$O$21,MATCH($C62,'3c Mappings'!$B$8:$B$21,0),MATCH($B62,'3c Mappings'!$C$7:$O$7,0)))</f>
        <v>-</v>
      </c>
      <c r="AE62" s="80" t="str">
        <f>IF(AE22="-","-",AE22*INDEX('3c Mappings'!$C$8:$O$21,MATCH($C62,'3c Mappings'!$B$8:$B$21,0),MATCH($B62,'3c Mappings'!$C$7:$O$7,0)))</f>
        <v>-</v>
      </c>
      <c r="AF62" s="80" t="str">
        <f>IF(AF22="-","-",AF22*INDEX('3c Mappings'!$C$8:$O$21,MATCH($C62,'3c Mappings'!$B$8:$B$21,0),MATCH($B62,'3c Mappings'!$C$7:$O$7,0)))</f>
        <v>-</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5">
      <c r="A63" s="10"/>
      <c r="B63" s="72" t="s">
        <v>201</v>
      </c>
      <c r="C63" s="73" t="s">
        <v>167</v>
      </c>
      <c r="D63" s="197"/>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t="str">
        <f>IF(Y23="-","-",Y23*INDEX('3c Mappings'!$C$8:$O$21,MATCH($C63,'3c Mappings'!$B$8:$B$21,0),MATCH($B63,'3c Mappings'!$C$7:$O$7,0)))</f>
        <v>-</v>
      </c>
      <c r="Z63" s="80" t="str">
        <f>IF(Z23="-","-",Z23*INDEX('3c Mappings'!$C$8:$O$21,MATCH($C63,'3c Mappings'!$B$8:$B$21,0),MATCH($B63,'3c Mappings'!$C$7:$O$7,0)))</f>
        <v>-</v>
      </c>
      <c r="AA63" s="80" t="str">
        <f>IF(AA23="-","-",AA23*INDEX('3c Mappings'!$C$8:$O$21,MATCH($C63,'3c Mappings'!$B$8:$B$21,0),MATCH($B63,'3c Mappings'!$C$7:$O$7,0)))</f>
        <v>-</v>
      </c>
      <c r="AB63" s="80" t="str">
        <f>IF(AB23="-","-",AB23*INDEX('3c Mappings'!$C$8:$O$21,MATCH($C63,'3c Mappings'!$B$8:$B$21,0),MATCH($B63,'3c Mappings'!$C$7:$O$7,0)))</f>
        <v>-</v>
      </c>
      <c r="AC63" s="80" t="str">
        <f>IF(AC23="-","-",AC23*INDEX('3c Mappings'!$C$8:$O$21,MATCH($C63,'3c Mappings'!$B$8:$B$21,0),MATCH($B63,'3c Mappings'!$C$7:$O$7,0)))</f>
        <v>-</v>
      </c>
      <c r="AD63" s="80" t="str">
        <f>IF(AD23="-","-",AD23*INDEX('3c Mappings'!$C$8:$O$21,MATCH($C63,'3c Mappings'!$B$8:$B$21,0),MATCH($B63,'3c Mappings'!$C$7:$O$7,0)))</f>
        <v>-</v>
      </c>
      <c r="AE63" s="80" t="str">
        <f>IF(AE23="-","-",AE23*INDEX('3c Mappings'!$C$8:$O$21,MATCH($C63,'3c Mappings'!$B$8:$B$21,0),MATCH($B63,'3c Mappings'!$C$7:$O$7,0)))</f>
        <v>-</v>
      </c>
      <c r="AF63" s="80" t="str">
        <f>IF(AF23="-","-",AF23*INDEX('3c Mappings'!$C$8:$O$21,MATCH($C63,'3c Mappings'!$B$8:$B$21,0),MATCH($B63,'3c Mappings'!$C$7:$O$7,0)))</f>
        <v>-</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5">
      <c r="A64" s="10"/>
      <c r="B64" s="72" t="s">
        <v>202</v>
      </c>
      <c r="C64" s="73" t="s">
        <v>167</v>
      </c>
      <c r="D64" s="197"/>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t="str">
        <f>IF(Y24="-","-",Y24*INDEX('3c Mappings'!$C$8:$O$21,MATCH($C64,'3c Mappings'!$B$8:$B$21,0),MATCH($B64,'3c Mappings'!$C$7:$O$7,0)))</f>
        <v>-</v>
      </c>
      <c r="Z64" s="80" t="str">
        <f>IF(Z24="-","-",Z24*INDEX('3c Mappings'!$C$8:$O$21,MATCH($C64,'3c Mappings'!$B$8:$B$21,0),MATCH($B64,'3c Mappings'!$C$7:$O$7,0)))</f>
        <v>-</v>
      </c>
      <c r="AA64" s="80" t="str">
        <f>IF(AA24="-","-",AA24*INDEX('3c Mappings'!$C$8:$O$21,MATCH($C64,'3c Mappings'!$B$8:$B$21,0),MATCH($B64,'3c Mappings'!$C$7:$O$7,0)))</f>
        <v>-</v>
      </c>
      <c r="AB64" s="80" t="str">
        <f>IF(AB24="-","-",AB24*INDEX('3c Mappings'!$C$8:$O$21,MATCH($C64,'3c Mappings'!$B$8:$B$21,0),MATCH($B64,'3c Mappings'!$C$7:$O$7,0)))</f>
        <v>-</v>
      </c>
      <c r="AC64" s="80" t="str">
        <f>IF(AC24="-","-",AC24*INDEX('3c Mappings'!$C$8:$O$21,MATCH($C64,'3c Mappings'!$B$8:$B$21,0),MATCH($B64,'3c Mappings'!$C$7:$O$7,0)))</f>
        <v>-</v>
      </c>
      <c r="AD64" s="80" t="str">
        <f>IF(AD24="-","-",AD24*INDEX('3c Mappings'!$C$8:$O$21,MATCH($C64,'3c Mappings'!$B$8:$B$21,0),MATCH($B64,'3c Mappings'!$C$7:$O$7,0)))</f>
        <v>-</v>
      </c>
      <c r="AE64" s="80" t="str">
        <f>IF(AE24="-","-",AE24*INDEX('3c Mappings'!$C$8:$O$21,MATCH($C64,'3c Mappings'!$B$8:$B$21,0),MATCH($B64,'3c Mappings'!$C$7:$O$7,0)))</f>
        <v>-</v>
      </c>
      <c r="AF64" s="80" t="str">
        <f>IF(AF24="-","-",AF24*INDEX('3c Mappings'!$C$8:$O$21,MATCH($C64,'3c Mappings'!$B$8:$B$21,0),MATCH($B64,'3c Mappings'!$C$7:$O$7,0)))</f>
        <v>-</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5">
      <c r="A65" s="10"/>
      <c r="B65" s="72" t="s">
        <v>203</v>
      </c>
      <c r="C65" s="73" t="s">
        <v>167</v>
      </c>
      <c r="D65" s="197"/>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t="str">
        <f>IF(Y25="-","-",Y25*INDEX('3c Mappings'!$C$8:$O$21,MATCH($C65,'3c Mappings'!$B$8:$B$21,0),MATCH($B65,'3c Mappings'!$C$7:$O$7,0)))</f>
        <v>-</v>
      </c>
      <c r="Z65" s="80" t="str">
        <f>IF(Z25="-","-",Z25*INDEX('3c Mappings'!$C$8:$O$21,MATCH($C65,'3c Mappings'!$B$8:$B$21,0),MATCH($B65,'3c Mappings'!$C$7:$O$7,0)))</f>
        <v>-</v>
      </c>
      <c r="AA65" s="80" t="str">
        <f>IF(AA25="-","-",AA25*INDEX('3c Mappings'!$C$8:$O$21,MATCH($C65,'3c Mappings'!$B$8:$B$21,0),MATCH($B65,'3c Mappings'!$C$7:$O$7,0)))</f>
        <v>-</v>
      </c>
      <c r="AB65" s="80" t="str">
        <f>IF(AB25="-","-",AB25*INDEX('3c Mappings'!$C$8:$O$21,MATCH($C65,'3c Mappings'!$B$8:$B$21,0),MATCH($B65,'3c Mappings'!$C$7:$O$7,0)))</f>
        <v>-</v>
      </c>
      <c r="AC65" s="80" t="str">
        <f>IF(AC25="-","-",AC25*INDEX('3c Mappings'!$C$8:$O$21,MATCH($C65,'3c Mappings'!$B$8:$B$21,0),MATCH($B65,'3c Mappings'!$C$7:$O$7,0)))</f>
        <v>-</v>
      </c>
      <c r="AD65" s="80" t="str">
        <f>IF(AD25="-","-",AD25*INDEX('3c Mappings'!$C$8:$O$21,MATCH($C65,'3c Mappings'!$B$8:$B$21,0),MATCH($B65,'3c Mappings'!$C$7:$O$7,0)))</f>
        <v>-</v>
      </c>
      <c r="AE65" s="80" t="str">
        <f>IF(AE25="-","-",AE25*INDEX('3c Mappings'!$C$8:$O$21,MATCH($C65,'3c Mappings'!$B$8:$B$21,0),MATCH($B65,'3c Mappings'!$C$7:$O$7,0)))</f>
        <v>-</v>
      </c>
      <c r="AF65" s="80" t="str">
        <f>IF(AF25="-","-",AF25*INDEX('3c Mappings'!$C$8:$O$21,MATCH($C65,'3c Mappings'!$B$8:$B$21,0),MATCH($B65,'3c Mappings'!$C$7:$O$7,0)))</f>
        <v>-</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5">
      <c r="A66" s="10"/>
      <c r="B66" s="72" t="s">
        <v>204</v>
      </c>
      <c r="C66" s="73" t="s">
        <v>167</v>
      </c>
      <c r="D66" s="197"/>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t="str">
        <f>IF(Y26="-","-",Y26*INDEX('3c Mappings'!$C$8:$O$21,MATCH($C66,'3c Mappings'!$B$8:$B$21,0),MATCH($B66,'3c Mappings'!$C$7:$O$7,0)))</f>
        <v>-</v>
      </c>
      <c r="Z66" s="80" t="str">
        <f>IF(Z26="-","-",Z26*INDEX('3c Mappings'!$C$8:$O$21,MATCH($C66,'3c Mappings'!$B$8:$B$21,0),MATCH($B66,'3c Mappings'!$C$7:$O$7,0)))</f>
        <v>-</v>
      </c>
      <c r="AA66" s="80" t="str">
        <f>IF(AA26="-","-",AA26*INDEX('3c Mappings'!$C$8:$O$21,MATCH($C66,'3c Mappings'!$B$8:$B$21,0),MATCH($B66,'3c Mappings'!$C$7:$O$7,0)))</f>
        <v>-</v>
      </c>
      <c r="AB66" s="80" t="str">
        <f>IF(AB26="-","-",AB26*INDEX('3c Mappings'!$C$8:$O$21,MATCH($C66,'3c Mappings'!$B$8:$B$21,0),MATCH($B66,'3c Mappings'!$C$7:$O$7,0)))</f>
        <v>-</v>
      </c>
      <c r="AC66" s="80" t="str">
        <f>IF(AC26="-","-",AC26*INDEX('3c Mappings'!$C$8:$O$21,MATCH($C66,'3c Mappings'!$B$8:$B$21,0),MATCH($B66,'3c Mappings'!$C$7:$O$7,0)))</f>
        <v>-</v>
      </c>
      <c r="AD66" s="80" t="str">
        <f>IF(AD26="-","-",AD26*INDEX('3c Mappings'!$C$8:$O$21,MATCH($C66,'3c Mappings'!$B$8:$B$21,0),MATCH($B66,'3c Mappings'!$C$7:$O$7,0)))</f>
        <v>-</v>
      </c>
      <c r="AE66" s="80" t="str">
        <f>IF(AE26="-","-",AE26*INDEX('3c Mappings'!$C$8:$O$21,MATCH($C66,'3c Mappings'!$B$8:$B$21,0),MATCH($B66,'3c Mappings'!$C$7:$O$7,0)))</f>
        <v>-</v>
      </c>
      <c r="AF66" s="80" t="str">
        <f>IF(AF26="-","-",AF26*INDEX('3c Mappings'!$C$8:$O$21,MATCH($C66,'3c Mappings'!$B$8:$B$21,0),MATCH($B66,'3c Mappings'!$C$7:$O$7,0)))</f>
        <v>-</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5" customHeight="1">
      <c r="A67" s="10"/>
      <c r="B67" s="72" t="s">
        <v>192</v>
      </c>
      <c r="C67" s="73" t="s">
        <v>168</v>
      </c>
      <c r="D67" s="197"/>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t="str">
        <f>IF(Y14="-","-",Y14*INDEX('3c Mappings'!$C$8:$O$21,MATCH($C67,'3c Mappings'!$B$8:$B$21,0),MATCH($B67,'3c Mappings'!$C$7:$O$7,0)))</f>
        <v>-</v>
      </c>
      <c r="Z67" s="80" t="str">
        <f>IF(Z14="-","-",Z14*INDEX('3c Mappings'!$C$8:$O$21,MATCH($C67,'3c Mappings'!$B$8:$B$21,0),MATCH($B67,'3c Mappings'!$C$7:$O$7,0)))</f>
        <v>-</v>
      </c>
      <c r="AA67" s="80" t="str">
        <f>IF(AA14="-","-",AA14*INDEX('3c Mappings'!$C$8:$O$21,MATCH($C67,'3c Mappings'!$B$8:$B$21,0),MATCH($B67,'3c Mappings'!$C$7:$O$7,0)))</f>
        <v>-</v>
      </c>
      <c r="AB67" s="80" t="str">
        <f>IF(AB14="-","-",AB14*INDEX('3c Mappings'!$C$8:$O$21,MATCH($C67,'3c Mappings'!$B$8:$B$21,0),MATCH($B67,'3c Mappings'!$C$7:$O$7,0)))</f>
        <v>-</v>
      </c>
      <c r="AC67" s="80" t="str">
        <f>IF(AC14="-","-",AC14*INDEX('3c Mappings'!$C$8:$O$21,MATCH($C67,'3c Mappings'!$B$8:$B$21,0),MATCH($B67,'3c Mappings'!$C$7:$O$7,0)))</f>
        <v>-</v>
      </c>
      <c r="AD67" s="80" t="str">
        <f>IF(AD14="-","-",AD14*INDEX('3c Mappings'!$C$8:$O$21,MATCH($C67,'3c Mappings'!$B$8:$B$21,0),MATCH($B67,'3c Mappings'!$C$7:$O$7,0)))</f>
        <v>-</v>
      </c>
      <c r="AE67" s="80" t="str">
        <f>IF(AE14="-","-",AE14*INDEX('3c Mappings'!$C$8:$O$21,MATCH($C67,'3c Mappings'!$B$8:$B$21,0),MATCH($B67,'3c Mappings'!$C$7:$O$7,0)))</f>
        <v>-</v>
      </c>
      <c r="AF67" s="80" t="str">
        <f>IF(AF14="-","-",AF14*INDEX('3c Mappings'!$C$8:$O$21,MATCH($C67,'3c Mappings'!$B$8:$B$21,0),MATCH($B67,'3c Mappings'!$C$7:$O$7,0)))</f>
        <v>-</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5">
      <c r="A68" s="10"/>
      <c r="B68" s="72" t="s">
        <v>193</v>
      </c>
      <c r="C68" s="73" t="s">
        <v>168</v>
      </c>
      <c r="D68" s="197"/>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t="str">
        <f>IF(Y15="-","-",Y15*INDEX('3c Mappings'!$C$8:$O$21,MATCH($C68,'3c Mappings'!$B$8:$B$21,0),MATCH($B68,'3c Mappings'!$C$7:$O$7,0)))</f>
        <v>-</v>
      </c>
      <c r="Z68" s="80" t="str">
        <f>IF(Z15="-","-",Z15*INDEX('3c Mappings'!$C$8:$O$21,MATCH($C68,'3c Mappings'!$B$8:$B$21,0),MATCH($B68,'3c Mappings'!$C$7:$O$7,0)))</f>
        <v>-</v>
      </c>
      <c r="AA68" s="80" t="str">
        <f>IF(AA15="-","-",AA15*INDEX('3c Mappings'!$C$8:$O$21,MATCH($C68,'3c Mappings'!$B$8:$B$21,0),MATCH($B68,'3c Mappings'!$C$7:$O$7,0)))</f>
        <v>-</v>
      </c>
      <c r="AB68" s="80" t="str">
        <f>IF(AB15="-","-",AB15*INDEX('3c Mappings'!$C$8:$O$21,MATCH($C68,'3c Mappings'!$B$8:$B$21,0),MATCH($B68,'3c Mappings'!$C$7:$O$7,0)))</f>
        <v>-</v>
      </c>
      <c r="AC68" s="80" t="str">
        <f>IF(AC15="-","-",AC15*INDEX('3c Mappings'!$C$8:$O$21,MATCH($C68,'3c Mappings'!$B$8:$B$21,0),MATCH($B68,'3c Mappings'!$C$7:$O$7,0)))</f>
        <v>-</v>
      </c>
      <c r="AD68" s="80" t="str">
        <f>IF(AD15="-","-",AD15*INDEX('3c Mappings'!$C$8:$O$21,MATCH($C68,'3c Mappings'!$B$8:$B$21,0),MATCH($B68,'3c Mappings'!$C$7:$O$7,0)))</f>
        <v>-</v>
      </c>
      <c r="AE68" s="80" t="str">
        <f>IF(AE15="-","-",AE15*INDEX('3c Mappings'!$C$8:$O$21,MATCH($C68,'3c Mappings'!$B$8:$B$21,0),MATCH($B68,'3c Mappings'!$C$7:$O$7,0)))</f>
        <v>-</v>
      </c>
      <c r="AF68" s="80" t="str">
        <f>IF(AF15="-","-",AF15*INDEX('3c Mappings'!$C$8:$O$21,MATCH($C68,'3c Mappings'!$B$8:$B$21,0),MATCH($B68,'3c Mappings'!$C$7:$O$7,0)))</f>
        <v>-</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5">
      <c r="A69" s="10"/>
      <c r="B69" s="72" t="s">
        <v>194</v>
      </c>
      <c r="C69" s="73" t="s">
        <v>168</v>
      </c>
      <c r="D69" s="197"/>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t="str">
        <f>IF(Y16="-","-",Y16*INDEX('3c Mappings'!$C$8:$O$21,MATCH($C69,'3c Mappings'!$B$8:$B$21,0),MATCH($B69,'3c Mappings'!$C$7:$O$7,0)))</f>
        <v>-</v>
      </c>
      <c r="Z69" s="80" t="str">
        <f>IF(Z16="-","-",Z16*INDEX('3c Mappings'!$C$8:$O$21,MATCH($C69,'3c Mappings'!$B$8:$B$21,0),MATCH($B69,'3c Mappings'!$C$7:$O$7,0)))</f>
        <v>-</v>
      </c>
      <c r="AA69" s="80" t="str">
        <f>IF(AA16="-","-",AA16*INDEX('3c Mappings'!$C$8:$O$21,MATCH($C69,'3c Mappings'!$B$8:$B$21,0),MATCH($B69,'3c Mappings'!$C$7:$O$7,0)))</f>
        <v>-</v>
      </c>
      <c r="AB69" s="80" t="str">
        <f>IF(AB16="-","-",AB16*INDEX('3c Mappings'!$C$8:$O$21,MATCH($C69,'3c Mappings'!$B$8:$B$21,0),MATCH($B69,'3c Mappings'!$C$7:$O$7,0)))</f>
        <v>-</v>
      </c>
      <c r="AC69" s="80" t="str">
        <f>IF(AC16="-","-",AC16*INDEX('3c Mappings'!$C$8:$O$21,MATCH($C69,'3c Mappings'!$B$8:$B$21,0),MATCH($B69,'3c Mappings'!$C$7:$O$7,0)))</f>
        <v>-</v>
      </c>
      <c r="AD69" s="80" t="str">
        <f>IF(AD16="-","-",AD16*INDEX('3c Mappings'!$C$8:$O$21,MATCH($C69,'3c Mappings'!$B$8:$B$21,0),MATCH($B69,'3c Mappings'!$C$7:$O$7,0)))</f>
        <v>-</v>
      </c>
      <c r="AE69" s="80" t="str">
        <f>IF(AE16="-","-",AE16*INDEX('3c Mappings'!$C$8:$O$21,MATCH($C69,'3c Mappings'!$B$8:$B$21,0),MATCH($B69,'3c Mappings'!$C$7:$O$7,0)))</f>
        <v>-</v>
      </c>
      <c r="AF69" s="80" t="str">
        <f>IF(AF16="-","-",AF16*INDEX('3c Mappings'!$C$8:$O$21,MATCH($C69,'3c Mappings'!$B$8:$B$21,0),MATCH($B69,'3c Mappings'!$C$7:$O$7,0)))</f>
        <v>-</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5">
      <c r="A70" s="10"/>
      <c r="B70" s="72" t="s">
        <v>195</v>
      </c>
      <c r="C70" s="73" t="s">
        <v>168</v>
      </c>
      <c r="D70" s="197"/>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t="str">
        <f>IF(Y17="-","-",Y17*INDEX('3c Mappings'!$C$8:$O$21,MATCH($C70,'3c Mappings'!$B$8:$B$21,0),MATCH($B70,'3c Mappings'!$C$7:$O$7,0)))</f>
        <v>-</v>
      </c>
      <c r="Z70" s="80" t="str">
        <f>IF(Z17="-","-",Z17*INDEX('3c Mappings'!$C$8:$O$21,MATCH($C70,'3c Mappings'!$B$8:$B$21,0),MATCH($B70,'3c Mappings'!$C$7:$O$7,0)))</f>
        <v>-</v>
      </c>
      <c r="AA70" s="80" t="str">
        <f>IF(AA17="-","-",AA17*INDEX('3c Mappings'!$C$8:$O$21,MATCH($C70,'3c Mappings'!$B$8:$B$21,0),MATCH($B70,'3c Mappings'!$C$7:$O$7,0)))</f>
        <v>-</v>
      </c>
      <c r="AB70" s="80" t="str">
        <f>IF(AB17="-","-",AB17*INDEX('3c Mappings'!$C$8:$O$21,MATCH($C70,'3c Mappings'!$B$8:$B$21,0),MATCH($B70,'3c Mappings'!$C$7:$O$7,0)))</f>
        <v>-</v>
      </c>
      <c r="AC70" s="80" t="str">
        <f>IF(AC17="-","-",AC17*INDEX('3c Mappings'!$C$8:$O$21,MATCH($C70,'3c Mappings'!$B$8:$B$21,0),MATCH($B70,'3c Mappings'!$C$7:$O$7,0)))</f>
        <v>-</v>
      </c>
      <c r="AD70" s="80" t="str">
        <f>IF(AD17="-","-",AD17*INDEX('3c Mappings'!$C$8:$O$21,MATCH($C70,'3c Mappings'!$B$8:$B$21,0),MATCH($B70,'3c Mappings'!$C$7:$O$7,0)))</f>
        <v>-</v>
      </c>
      <c r="AE70" s="80" t="str">
        <f>IF(AE17="-","-",AE17*INDEX('3c Mappings'!$C$8:$O$21,MATCH($C70,'3c Mappings'!$B$8:$B$21,0),MATCH($B70,'3c Mappings'!$C$7:$O$7,0)))</f>
        <v>-</v>
      </c>
      <c r="AF70" s="80" t="str">
        <f>IF(AF17="-","-",AF17*INDEX('3c Mappings'!$C$8:$O$21,MATCH($C70,'3c Mappings'!$B$8:$B$21,0),MATCH($B70,'3c Mappings'!$C$7:$O$7,0)))</f>
        <v>-</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5">
      <c r="A71" s="10"/>
      <c r="B71" s="72" t="s">
        <v>196</v>
      </c>
      <c r="C71" s="73" t="s">
        <v>168</v>
      </c>
      <c r="D71" s="197"/>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t="str">
        <f>IF(Y18="-","-",Y18*INDEX('3c Mappings'!$C$8:$O$21,MATCH($C71,'3c Mappings'!$B$8:$B$21,0),MATCH($B71,'3c Mappings'!$C$7:$O$7,0)))</f>
        <v>-</v>
      </c>
      <c r="Z71" s="80" t="str">
        <f>IF(Z18="-","-",Z18*INDEX('3c Mappings'!$C$8:$O$21,MATCH($C71,'3c Mappings'!$B$8:$B$21,0),MATCH($B71,'3c Mappings'!$C$7:$O$7,0)))</f>
        <v>-</v>
      </c>
      <c r="AA71" s="80" t="str">
        <f>IF(AA18="-","-",AA18*INDEX('3c Mappings'!$C$8:$O$21,MATCH($C71,'3c Mappings'!$B$8:$B$21,0),MATCH($B71,'3c Mappings'!$C$7:$O$7,0)))</f>
        <v>-</v>
      </c>
      <c r="AB71" s="80" t="str">
        <f>IF(AB18="-","-",AB18*INDEX('3c Mappings'!$C$8:$O$21,MATCH($C71,'3c Mappings'!$B$8:$B$21,0),MATCH($B71,'3c Mappings'!$C$7:$O$7,0)))</f>
        <v>-</v>
      </c>
      <c r="AC71" s="80" t="str">
        <f>IF(AC18="-","-",AC18*INDEX('3c Mappings'!$C$8:$O$21,MATCH($C71,'3c Mappings'!$B$8:$B$21,0),MATCH($B71,'3c Mappings'!$C$7:$O$7,0)))</f>
        <v>-</v>
      </c>
      <c r="AD71" s="80" t="str">
        <f>IF(AD18="-","-",AD18*INDEX('3c Mappings'!$C$8:$O$21,MATCH($C71,'3c Mappings'!$B$8:$B$21,0),MATCH($B71,'3c Mappings'!$C$7:$O$7,0)))</f>
        <v>-</v>
      </c>
      <c r="AE71" s="80" t="str">
        <f>IF(AE18="-","-",AE18*INDEX('3c Mappings'!$C$8:$O$21,MATCH($C71,'3c Mappings'!$B$8:$B$21,0),MATCH($B71,'3c Mappings'!$C$7:$O$7,0)))</f>
        <v>-</v>
      </c>
      <c r="AF71" s="80" t="str">
        <f>IF(AF18="-","-",AF18*INDEX('3c Mappings'!$C$8:$O$21,MATCH($C71,'3c Mappings'!$B$8:$B$21,0),MATCH($B71,'3c Mappings'!$C$7:$O$7,0)))</f>
        <v>-</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5">
      <c r="A72" s="10"/>
      <c r="B72" s="72" t="s">
        <v>197</v>
      </c>
      <c r="C72" s="73" t="s">
        <v>168</v>
      </c>
      <c r="D72" s="197"/>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t="str">
        <f>IF(Y19="-","-",Y19*INDEX('3c Mappings'!$C$8:$O$21,MATCH($C72,'3c Mappings'!$B$8:$B$21,0),MATCH($B72,'3c Mappings'!$C$7:$O$7,0)))</f>
        <v>-</v>
      </c>
      <c r="Z72" s="80" t="str">
        <f>IF(Z19="-","-",Z19*INDEX('3c Mappings'!$C$8:$O$21,MATCH($C72,'3c Mappings'!$B$8:$B$21,0),MATCH($B72,'3c Mappings'!$C$7:$O$7,0)))</f>
        <v>-</v>
      </c>
      <c r="AA72" s="80" t="str">
        <f>IF(AA19="-","-",AA19*INDEX('3c Mappings'!$C$8:$O$21,MATCH($C72,'3c Mappings'!$B$8:$B$21,0),MATCH($B72,'3c Mappings'!$C$7:$O$7,0)))</f>
        <v>-</v>
      </c>
      <c r="AB72" s="80" t="str">
        <f>IF(AB19="-","-",AB19*INDEX('3c Mappings'!$C$8:$O$21,MATCH($C72,'3c Mappings'!$B$8:$B$21,0),MATCH($B72,'3c Mappings'!$C$7:$O$7,0)))</f>
        <v>-</v>
      </c>
      <c r="AC72" s="80" t="str">
        <f>IF(AC19="-","-",AC19*INDEX('3c Mappings'!$C$8:$O$21,MATCH($C72,'3c Mappings'!$B$8:$B$21,0),MATCH($B72,'3c Mappings'!$C$7:$O$7,0)))</f>
        <v>-</v>
      </c>
      <c r="AD72" s="80" t="str">
        <f>IF(AD19="-","-",AD19*INDEX('3c Mappings'!$C$8:$O$21,MATCH($C72,'3c Mappings'!$B$8:$B$21,0),MATCH($B72,'3c Mappings'!$C$7:$O$7,0)))</f>
        <v>-</v>
      </c>
      <c r="AE72" s="80" t="str">
        <f>IF(AE19="-","-",AE19*INDEX('3c Mappings'!$C$8:$O$21,MATCH($C72,'3c Mappings'!$B$8:$B$21,0),MATCH($B72,'3c Mappings'!$C$7:$O$7,0)))</f>
        <v>-</v>
      </c>
      <c r="AF72" s="80" t="str">
        <f>IF(AF19="-","-",AF19*INDEX('3c Mappings'!$C$8:$O$21,MATCH($C72,'3c Mappings'!$B$8:$B$21,0),MATCH($B72,'3c Mappings'!$C$7:$O$7,0)))</f>
        <v>-</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5">
      <c r="A73" s="10"/>
      <c r="B73" s="72" t="s">
        <v>198</v>
      </c>
      <c r="C73" s="73" t="s">
        <v>168</v>
      </c>
      <c r="D73" s="197"/>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t="str">
        <f>IF(Y20="-","-",Y20*INDEX('3c Mappings'!$C$8:$O$21,MATCH($C73,'3c Mappings'!$B$8:$B$21,0),MATCH($B73,'3c Mappings'!$C$7:$O$7,0)))</f>
        <v>-</v>
      </c>
      <c r="Z73" s="80" t="str">
        <f>IF(Z20="-","-",Z20*INDEX('3c Mappings'!$C$8:$O$21,MATCH($C73,'3c Mappings'!$B$8:$B$21,0),MATCH($B73,'3c Mappings'!$C$7:$O$7,0)))</f>
        <v>-</v>
      </c>
      <c r="AA73" s="80" t="str">
        <f>IF(AA20="-","-",AA20*INDEX('3c Mappings'!$C$8:$O$21,MATCH($C73,'3c Mappings'!$B$8:$B$21,0),MATCH($B73,'3c Mappings'!$C$7:$O$7,0)))</f>
        <v>-</v>
      </c>
      <c r="AB73" s="80" t="str">
        <f>IF(AB20="-","-",AB20*INDEX('3c Mappings'!$C$8:$O$21,MATCH($C73,'3c Mappings'!$B$8:$B$21,0),MATCH($B73,'3c Mappings'!$C$7:$O$7,0)))</f>
        <v>-</v>
      </c>
      <c r="AC73" s="80" t="str">
        <f>IF(AC20="-","-",AC20*INDEX('3c Mappings'!$C$8:$O$21,MATCH($C73,'3c Mappings'!$B$8:$B$21,0),MATCH($B73,'3c Mappings'!$C$7:$O$7,0)))</f>
        <v>-</v>
      </c>
      <c r="AD73" s="80" t="str">
        <f>IF(AD20="-","-",AD20*INDEX('3c Mappings'!$C$8:$O$21,MATCH($C73,'3c Mappings'!$B$8:$B$21,0),MATCH($B73,'3c Mappings'!$C$7:$O$7,0)))</f>
        <v>-</v>
      </c>
      <c r="AE73" s="80" t="str">
        <f>IF(AE20="-","-",AE20*INDEX('3c Mappings'!$C$8:$O$21,MATCH($C73,'3c Mappings'!$B$8:$B$21,0),MATCH($B73,'3c Mappings'!$C$7:$O$7,0)))</f>
        <v>-</v>
      </c>
      <c r="AF73" s="80" t="str">
        <f>IF(AF20="-","-",AF20*INDEX('3c Mappings'!$C$8:$O$21,MATCH($C73,'3c Mappings'!$B$8:$B$21,0),MATCH($B73,'3c Mappings'!$C$7:$O$7,0)))</f>
        <v>-</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5">
      <c r="A74" s="10"/>
      <c r="B74" s="72" t="s">
        <v>199</v>
      </c>
      <c r="C74" s="73" t="s">
        <v>168</v>
      </c>
      <c r="D74" s="197"/>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t="str">
        <f>IF(Y21="-","-",Y21*INDEX('3c Mappings'!$C$8:$O$21,MATCH($C74,'3c Mappings'!$B$8:$B$21,0),MATCH($B74,'3c Mappings'!$C$7:$O$7,0)))</f>
        <v>-</v>
      </c>
      <c r="Z74" s="80" t="str">
        <f>IF(Z21="-","-",Z21*INDEX('3c Mappings'!$C$8:$O$21,MATCH($C74,'3c Mappings'!$B$8:$B$21,0),MATCH($B74,'3c Mappings'!$C$7:$O$7,0)))</f>
        <v>-</v>
      </c>
      <c r="AA74" s="80" t="str">
        <f>IF(AA21="-","-",AA21*INDEX('3c Mappings'!$C$8:$O$21,MATCH($C74,'3c Mappings'!$B$8:$B$21,0),MATCH($B74,'3c Mappings'!$C$7:$O$7,0)))</f>
        <v>-</v>
      </c>
      <c r="AB74" s="80" t="str">
        <f>IF(AB21="-","-",AB21*INDEX('3c Mappings'!$C$8:$O$21,MATCH($C74,'3c Mappings'!$B$8:$B$21,0),MATCH($B74,'3c Mappings'!$C$7:$O$7,0)))</f>
        <v>-</v>
      </c>
      <c r="AC74" s="80" t="str">
        <f>IF(AC21="-","-",AC21*INDEX('3c Mappings'!$C$8:$O$21,MATCH($C74,'3c Mappings'!$B$8:$B$21,0),MATCH($B74,'3c Mappings'!$C$7:$O$7,0)))</f>
        <v>-</v>
      </c>
      <c r="AD74" s="80" t="str">
        <f>IF(AD21="-","-",AD21*INDEX('3c Mappings'!$C$8:$O$21,MATCH($C74,'3c Mappings'!$B$8:$B$21,0),MATCH($B74,'3c Mappings'!$C$7:$O$7,0)))</f>
        <v>-</v>
      </c>
      <c r="AE74" s="80" t="str">
        <f>IF(AE21="-","-",AE21*INDEX('3c Mappings'!$C$8:$O$21,MATCH($C74,'3c Mappings'!$B$8:$B$21,0),MATCH($B74,'3c Mappings'!$C$7:$O$7,0)))</f>
        <v>-</v>
      </c>
      <c r="AF74" s="80" t="str">
        <f>IF(AF21="-","-",AF21*INDEX('3c Mappings'!$C$8:$O$21,MATCH($C74,'3c Mappings'!$B$8:$B$21,0),MATCH($B74,'3c Mappings'!$C$7:$O$7,0)))</f>
        <v>-</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5">
      <c r="A75" s="10"/>
      <c r="B75" s="72" t="s">
        <v>200</v>
      </c>
      <c r="C75" s="73" t="s">
        <v>168</v>
      </c>
      <c r="D75" s="197"/>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t="str">
        <f>IF(Y22="-","-",Y22*INDEX('3c Mappings'!$C$8:$O$21,MATCH($C75,'3c Mappings'!$B$8:$B$21,0),MATCH($B75,'3c Mappings'!$C$7:$O$7,0)))</f>
        <v>-</v>
      </c>
      <c r="Z75" s="80" t="str">
        <f>IF(Z22="-","-",Z22*INDEX('3c Mappings'!$C$8:$O$21,MATCH($C75,'3c Mappings'!$B$8:$B$21,0),MATCH($B75,'3c Mappings'!$C$7:$O$7,0)))</f>
        <v>-</v>
      </c>
      <c r="AA75" s="80" t="str">
        <f>IF(AA22="-","-",AA22*INDEX('3c Mappings'!$C$8:$O$21,MATCH($C75,'3c Mappings'!$B$8:$B$21,0),MATCH($B75,'3c Mappings'!$C$7:$O$7,0)))</f>
        <v>-</v>
      </c>
      <c r="AB75" s="80" t="str">
        <f>IF(AB22="-","-",AB22*INDEX('3c Mappings'!$C$8:$O$21,MATCH($C75,'3c Mappings'!$B$8:$B$21,0),MATCH($B75,'3c Mappings'!$C$7:$O$7,0)))</f>
        <v>-</v>
      </c>
      <c r="AC75" s="80" t="str">
        <f>IF(AC22="-","-",AC22*INDEX('3c Mappings'!$C$8:$O$21,MATCH($C75,'3c Mappings'!$B$8:$B$21,0),MATCH($B75,'3c Mappings'!$C$7:$O$7,0)))</f>
        <v>-</v>
      </c>
      <c r="AD75" s="80" t="str">
        <f>IF(AD22="-","-",AD22*INDEX('3c Mappings'!$C$8:$O$21,MATCH($C75,'3c Mappings'!$B$8:$B$21,0),MATCH($B75,'3c Mappings'!$C$7:$O$7,0)))</f>
        <v>-</v>
      </c>
      <c r="AE75" s="80" t="str">
        <f>IF(AE22="-","-",AE22*INDEX('3c Mappings'!$C$8:$O$21,MATCH($C75,'3c Mappings'!$B$8:$B$21,0),MATCH($B75,'3c Mappings'!$C$7:$O$7,0)))</f>
        <v>-</v>
      </c>
      <c r="AF75" s="80" t="str">
        <f>IF(AF22="-","-",AF22*INDEX('3c Mappings'!$C$8:$O$21,MATCH($C75,'3c Mappings'!$B$8:$B$21,0),MATCH($B75,'3c Mappings'!$C$7:$O$7,0)))</f>
        <v>-</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5">
      <c r="A76" s="10"/>
      <c r="B76" s="72" t="s">
        <v>201</v>
      </c>
      <c r="C76" s="73" t="s">
        <v>168</v>
      </c>
      <c r="D76" s="197"/>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t="str">
        <f>IF(Y23="-","-",Y23*INDEX('3c Mappings'!$C$8:$O$21,MATCH($C76,'3c Mappings'!$B$8:$B$21,0),MATCH($B76,'3c Mappings'!$C$7:$O$7,0)))</f>
        <v>-</v>
      </c>
      <c r="Z76" s="80" t="str">
        <f>IF(Z23="-","-",Z23*INDEX('3c Mappings'!$C$8:$O$21,MATCH($C76,'3c Mappings'!$B$8:$B$21,0),MATCH($B76,'3c Mappings'!$C$7:$O$7,0)))</f>
        <v>-</v>
      </c>
      <c r="AA76" s="80" t="str">
        <f>IF(AA23="-","-",AA23*INDEX('3c Mappings'!$C$8:$O$21,MATCH($C76,'3c Mappings'!$B$8:$B$21,0),MATCH($B76,'3c Mappings'!$C$7:$O$7,0)))</f>
        <v>-</v>
      </c>
      <c r="AB76" s="80" t="str">
        <f>IF(AB23="-","-",AB23*INDEX('3c Mappings'!$C$8:$O$21,MATCH($C76,'3c Mappings'!$B$8:$B$21,0),MATCH($B76,'3c Mappings'!$C$7:$O$7,0)))</f>
        <v>-</v>
      </c>
      <c r="AC76" s="80" t="str">
        <f>IF(AC23="-","-",AC23*INDEX('3c Mappings'!$C$8:$O$21,MATCH($C76,'3c Mappings'!$B$8:$B$21,0),MATCH($B76,'3c Mappings'!$C$7:$O$7,0)))</f>
        <v>-</v>
      </c>
      <c r="AD76" s="80" t="str">
        <f>IF(AD23="-","-",AD23*INDEX('3c Mappings'!$C$8:$O$21,MATCH($C76,'3c Mappings'!$B$8:$B$21,0),MATCH($B76,'3c Mappings'!$C$7:$O$7,0)))</f>
        <v>-</v>
      </c>
      <c r="AE76" s="80" t="str">
        <f>IF(AE23="-","-",AE23*INDEX('3c Mappings'!$C$8:$O$21,MATCH($C76,'3c Mappings'!$B$8:$B$21,0),MATCH($B76,'3c Mappings'!$C$7:$O$7,0)))</f>
        <v>-</v>
      </c>
      <c r="AF76" s="80" t="str">
        <f>IF(AF23="-","-",AF23*INDEX('3c Mappings'!$C$8:$O$21,MATCH($C76,'3c Mappings'!$B$8:$B$21,0),MATCH($B76,'3c Mappings'!$C$7:$O$7,0)))</f>
        <v>-</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5">
      <c r="A77" s="10"/>
      <c r="B77" s="72" t="s">
        <v>202</v>
      </c>
      <c r="C77" s="73" t="s">
        <v>168</v>
      </c>
      <c r="D77" s="197"/>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t="str">
        <f>IF(Y24="-","-",Y24*INDEX('3c Mappings'!$C$8:$O$21,MATCH($C77,'3c Mappings'!$B$8:$B$21,0),MATCH($B77,'3c Mappings'!$C$7:$O$7,0)))</f>
        <v>-</v>
      </c>
      <c r="Z77" s="80" t="str">
        <f>IF(Z24="-","-",Z24*INDEX('3c Mappings'!$C$8:$O$21,MATCH($C77,'3c Mappings'!$B$8:$B$21,0),MATCH($B77,'3c Mappings'!$C$7:$O$7,0)))</f>
        <v>-</v>
      </c>
      <c r="AA77" s="80" t="str">
        <f>IF(AA24="-","-",AA24*INDEX('3c Mappings'!$C$8:$O$21,MATCH($C77,'3c Mappings'!$B$8:$B$21,0),MATCH($B77,'3c Mappings'!$C$7:$O$7,0)))</f>
        <v>-</v>
      </c>
      <c r="AB77" s="80" t="str">
        <f>IF(AB24="-","-",AB24*INDEX('3c Mappings'!$C$8:$O$21,MATCH($C77,'3c Mappings'!$B$8:$B$21,0),MATCH($B77,'3c Mappings'!$C$7:$O$7,0)))</f>
        <v>-</v>
      </c>
      <c r="AC77" s="80" t="str">
        <f>IF(AC24="-","-",AC24*INDEX('3c Mappings'!$C$8:$O$21,MATCH($C77,'3c Mappings'!$B$8:$B$21,0),MATCH($B77,'3c Mappings'!$C$7:$O$7,0)))</f>
        <v>-</v>
      </c>
      <c r="AD77" s="80" t="str">
        <f>IF(AD24="-","-",AD24*INDEX('3c Mappings'!$C$8:$O$21,MATCH($C77,'3c Mappings'!$B$8:$B$21,0),MATCH($B77,'3c Mappings'!$C$7:$O$7,0)))</f>
        <v>-</v>
      </c>
      <c r="AE77" s="80" t="str">
        <f>IF(AE24="-","-",AE24*INDEX('3c Mappings'!$C$8:$O$21,MATCH($C77,'3c Mappings'!$B$8:$B$21,0),MATCH($B77,'3c Mappings'!$C$7:$O$7,0)))</f>
        <v>-</v>
      </c>
      <c r="AF77" s="80" t="str">
        <f>IF(AF24="-","-",AF24*INDEX('3c Mappings'!$C$8:$O$21,MATCH($C77,'3c Mappings'!$B$8:$B$21,0),MATCH($B77,'3c Mappings'!$C$7:$O$7,0)))</f>
        <v>-</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5">
      <c r="A78" s="10"/>
      <c r="B78" s="72" t="s">
        <v>203</v>
      </c>
      <c r="C78" s="73" t="s">
        <v>168</v>
      </c>
      <c r="D78" s="197"/>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t="str">
        <f>IF(Y25="-","-",Y25*INDEX('3c Mappings'!$C$8:$O$21,MATCH($C78,'3c Mappings'!$B$8:$B$21,0),MATCH($B78,'3c Mappings'!$C$7:$O$7,0)))</f>
        <v>-</v>
      </c>
      <c r="Z78" s="80" t="str">
        <f>IF(Z25="-","-",Z25*INDEX('3c Mappings'!$C$8:$O$21,MATCH($C78,'3c Mappings'!$B$8:$B$21,0),MATCH($B78,'3c Mappings'!$C$7:$O$7,0)))</f>
        <v>-</v>
      </c>
      <c r="AA78" s="80" t="str">
        <f>IF(AA25="-","-",AA25*INDEX('3c Mappings'!$C$8:$O$21,MATCH($C78,'3c Mappings'!$B$8:$B$21,0),MATCH($B78,'3c Mappings'!$C$7:$O$7,0)))</f>
        <v>-</v>
      </c>
      <c r="AB78" s="80" t="str">
        <f>IF(AB25="-","-",AB25*INDEX('3c Mappings'!$C$8:$O$21,MATCH($C78,'3c Mappings'!$B$8:$B$21,0),MATCH($B78,'3c Mappings'!$C$7:$O$7,0)))</f>
        <v>-</v>
      </c>
      <c r="AC78" s="80" t="str">
        <f>IF(AC25="-","-",AC25*INDEX('3c Mappings'!$C$8:$O$21,MATCH($C78,'3c Mappings'!$B$8:$B$21,0),MATCH($B78,'3c Mappings'!$C$7:$O$7,0)))</f>
        <v>-</v>
      </c>
      <c r="AD78" s="80" t="str">
        <f>IF(AD25="-","-",AD25*INDEX('3c Mappings'!$C$8:$O$21,MATCH($C78,'3c Mappings'!$B$8:$B$21,0),MATCH($B78,'3c Mappings'!$C$7:$O$7,0)))</f>
        <v>-</v>
      </c>
      <c r="AE78" s="80" t="str">
        <f>IF(AE25="-","-",AE25*INDEX('3c Mappings'!$C$8:$O$21,MATCH($C78,'3c Mappings'!$B$8:$B$21,0),MATCH($B78,'3c Mappings'!$C$7:$O$7,0)))</f>
        <v>-</v>
      </c>
      <c r="AF78" s="80" t="str">
        <f>IF(AF25="-","-",AF25*INDEX('3c Mappings'!$C$8:$O$21,MATCH($C78,'3c Mappings'!$B$8:$B$21,0),MATCH($B78,'3c Mappings'!$C$7:$O$7,0)))</f>
        <v>-</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5">
      <c r="A79" s="10"/>
      <c r="B79" s="72" t="s">
        <v>204</v>
      </c>
      <c r="C79" s="73" t="s">
        <v>168</v>
      </c>
      <c r="D79" s="197"/>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t="str">
        <f>IF(Y26="-","-",Y26*INDEX('3c Mappings'!$C$8:$O$21,MATCH($C79,'3c Mappings'!$B$8:$B$21,0),MATCH($B79,'3c Mappings'!$C$7:$O$7,0)))</f>
        <v>-</v>
      </c>
      <c r="Z79" s="80" t="str">
        <f>IF(Z26="-","-",Z26*INDEX('3c Mappings'!$C$8:$O$21,MATCH($C79,'3c Mappings'!$B$8:$B$21,0),MATCH($B79,'3c Mappings'!$C$7:$O$7,0)))</f>
        <v>-</v>
      </c>
      <c r="AA79" s="80" t="str">
        <f>IF(AA26="-","-",AA26*INDEX('3c Mappings'!$C$8:$O$21,MATCH($C79,'3c Mappings'!$B$8:$B$21,0),MATCH($B79,'3c Mappings'!$C$7:$O$7,0)))</f>
        <v>-</v>
      </c>
      <c r="AB79" s="80" t="str">
        <f>IF(AB26="-","-",AB26*INDEX('3c Mappings'!$C$8:$O$21,MATCH($C79,'3c Mappings'!$B$8:$B$21,0),MATCH($B79,'3c Mappings'!$C$7:$O$7,0)))</f>
        <v>-</v>
      </c>
      <c r="AC79" s="80" t="str">
        <f>IF(AC26="-","-",AC26*INDEX('3c Mappings'!$C$8:$O$21,MATCH($C79,'3c Mappings'!$B$8:$B$21,0),MATCH($B79,'3c Mappings'!$C$7:$O$7,0)))</f>
        <v>-</v>
      </c>
      <c r="AD79" s="80" t="str">
        <f>IF(AD26="-","-",AD26*INDEX('3c Mappings'!$C$8:$O$21,MATCH($C79,'3c Mappings'!$B$8:$B$21,0),MATCH($B79,'3c Mappings'!$C$7:$O$7,0)))</f>
        <v>-</v>
      </c>
      <c r="AE79" s="80" t="str">
        <f>IF(AE26="-","-",AE26*INDEX('3c Mappings'!$C$8:$O$21,MATCH($C79,'3c Mappings'!$B$8:$B$21,0),MATCH($B79,'3c Mappings'!$C$7:$O$7,0)))</f>
        <v>-</v>
      </c>
      <c r="AF79" s="80" t="str">
        <f>IF(AF26="-","-",AF26*INDEX('3c Mappings'!$C$8:$O$21,MATCH($C79,'3c Mappings'!$B$8:$B$21,0),MATCH($B79,'3c Mappings'!$C$7:$O$7,0)))</f>
        <v>-</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5" customHeight="1">
      <c r="A80" s="10"/>
      <c r="B80" s="72" t="s">
        <v>192</v>
      </c>
      <c r="C80" s="73" t="s">
        <v>169</v>
      </c>
      <c r="D80" s="197"/>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t="str">
        <f>IF(Y14="-","-",Y14*INDEX('3c Mappings'!$C$8:$O$21,MATCH($C80,'3c Mappings'!$B$8:$B$21,0),MATCH($B80,'3c Mappings'!$C$7:$O$7,0)))</f>
        <v>-</v>
      </c>
      <c r="Z80" s="80" t="str">
        <f>IF(Z14="-","-",Z14*INDEX('3c Mappings'!$C$8:$O$21,MATCH($C80,'3c Mappings'!$B$8:$B$21,0),MATCH($B80,'3c Mappings'!$C$7:$O$7,0)))</f>
        <v>-</v>
      </c>
      <c r="AA80" s="80" t="str">
        <f>IF(AA14="-","-",AA14*INDEX('3c Mappings'!$C$8:$O$21,MATCH($C80,'3c Mappings'!$B$8:$B$21,0),MATCH($B80,'3c Mappings'!$C$7:$O$7,0)))</f>
        <v>-</v>
      </c>
      <c r="AB80" s="80" t="str">
        <f>IF(AB14="-","-",AB14*INDEX('3c Mappings'!$C$8:$O$21,MATCH($C80,'3c Mappings'!$B$8:$B$21,0),MATCH($B80,'3c Mappings'!$C$7:$O$7,0)))</f>
        <v>-</v>
      </c>
      <c r="AC80" s="80" t="str">
        <f>IF(AC14="-","-",AC14*INDEX('3c Mappings'!$C$8:$O$21,MATCH($C80,'3c Mappings'!$B$8:$B$21,0),MATCH($B80,'3c Mappings'!$C$7:$O$7,0)))</f>
        <v>-</v>
      </c>
      <c r="AD80" s="80" t="str">
        <f>IF(AD14="-","-",AD14*INDEX('3c Mappings'!$C$8:$O$21,MATCH($C80,'3c Mappings'!$B$8:$B$21,0),MATCH($B80,'3c Mappings'!$C$7:$O$7,0)))</f>
        <v>-</v>
      </c>
      <c r="AE80" s="80" t="str">
        <f>IF(AE14="-","-",AE14*INDEX('3c Mappings'!$C$8:$O$21,MATCH($C80,'3c Mappings'!$B$8:$B$21,0),MATCH($B80,'3c Mappings'!$C$7:$O$7,0)))</f>
        <v>-</v>
      </c>
      <c r="AF80" s="80" t="str">
        <f>IF(AF14="-","-",AF14*INDEX('3c Mappings'!$C$8:$O$21,MATCH($C80,'3c Mappings'!$B$8:$B$21,0),MATCH($B80,'3c Mappings'!$C$7:$O$7,0)))</f>
        <v>-</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5">
      <c r="A81" s="10"/>
      <c r="B81" s="72" t="s">
        <v>193</v>
      </c>
      <c r="C81" s="73" t="s">
        <v>169</v>
      </c>
      <c r="D81" s="197"/>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t="str">
        <f>IF(Y15="-","-",Y15*INDEX('3c Mappings'!$C$8:$O$21,MATCH($C81,'3c Mappings'!$B$8:$B$21,0),MATCH($B81,'3c Mappings'!$C$7:$O$7,0)))</f>
        <v>-</v>
      </c>
      <c r="Z81" s="80" t="str">
        <f>IF(Z15="-","-",Z15*INDEX('3c Mappings'!$C$8:$O$21,MATCH($C81,'3c Mappings'!$B$8:$B$21,0),MATCH($B81,'3c Mappings'!$C$7:$O$7,0)))</f>
        <v>-</v>
      </c>
      <c r="AA81" s="80" t="str">
        <f>IF(AA15="-","-",AA15*INDEX('3c Mappings'!$C$8:$O$21,MATCH($C81,'3c Mappings'!$B$8:$B$21,0),MATCH($B81,'3c Mappings'!$C$7:$O$7,0)))</f>
        <v>-</v>
      </c>
      <c r="AB81" s="80" t="str">
        <f>IF(AB15="-","-",AB15*INDEX('3c Mappings'!$C$8:$O$21,MATCH($C81,'3c Mappings'!$B$8:$B$21,0),MATCH($B81,'3c Mappings'!$C$7:$O$7,0)))</f>
        <v>-</v>
      </c>
      <c r="AC81" s="80" t="str">
        <f>IF(AC15="-","-",AC15*INDEX('3c Mappings'!$C$8:$O$21,MATCH($C81,'3c Mappings'!$B$8:$B$21,0),MATCH($B81,'3c Mappings'!$C$7:$O$7,0)))</f>
        <v>-</v>
      </c>
      <c r="AD81" s="80" t="str">
        <f>IF(AD15="-","-",AD15*INDEX('3c Mappings'!$C$8:$O$21,MATCH($C81,'3c Mappings'!$B$8:$B$21,0),MATCH($B81,'3c Mappings'!$C$7:$O$7,0)))</f>
        <v>-</v>
      </c>
      <c r="AE81" s="80" t="str">
        <f>IF(AE15="-","-",AE15*INDEX('3c Mappings'!$C$8:$O$21,MATCH($C81,'3c Mappings'!$B$8:$B$21,0),MATCH($B81,'3c Mappings'!$C$7:$O$7,0)))</f>
        <v>-</v>
      </c>
      <c r="AF81" s="80" t="str">
        <f>IF(AF15="-","-",AF15*INDEX('3c Mappings'!$C$8:$O$21,MATCH($C81,'3c Mappings'!$B$8:$B$21,0),MATCH($B81,'3c Mappings'!$C$7:$O$7,0)))</f>
        <v>-</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5">
      <c r="A82" s="10"/>
      <c r="B82" s="72" t="s">
        <v>194</v>
      </c>
      <c r="C82" s="73" t="s">
        <v>169</v>
      </c>
      <c r="D82" s="197"/>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t="str">
        <f>IF(Y16="-","-",Y16*INDEX('3c Mappings'!$C$8:$O$21,MATCH($C82,'3c Mappings'!$B$8:$B$21,0),MATCH($B82,'3c Mappings'!$C$7:$O$7,0)))</f>
        <v>-</v>
      </c>
      <c r="Z82" s="80" t="str">
        <f>IF(Z16="-","-",Z16*INDEX('3c Mappings'!$C$8:$O$21,MATCH($C82,'3c Mappings'!$B$8:$B$21,0),MATCH($B82,'3c Mappings'!$C$7:$O$7,0)))</f>
        <v>-</v>
      </c>
      <c r="AA82" s="80" t="str">
        <f>IF(AA16="-","-",AA16*INDEX('3c Mappings'!$C$8:$O$21,MATCH($C82,'3c Mappings'!$B$8:$B$21,0),MATCH($B82,'3c Mappings'!$C$7:$O$7,0)))</f>
        <v>-</v>
      </c>
      <c r="AB82" s="80" t="str">
        <f>IF(AB16="-","-",AB16*INDEX('3c Mappings'!$C$8:$O$21,MATCH($C82,'3c Mappings'!$B$8:$B$21,0),MATCH($B82,'3c Mappings'!$C$7:$O$7,0)))</f>
        <v>-</v>
      </c>
      <c r="AC82" s="80" t="str">
        <f>IF(AC16="-","-",AC16*INDEX('3c Mappings'!$C$8:$O$21,MATCH($C82,'3c Mappings'!$B$8:$B$21,0),MATCH($B82,'3c Mappings'!$C$7:$O$7,0)))</f>
        <v>-</v>
      </c>
      <c r="AD82" s="80" t="str">
        <f>IF(AD16="-","-",AD16*INDEX('3c Mappings'!$C$8:$O$21,MATCH($C82,'3c Mappings'!$B$8:$B$21,0),MATCH($B82,'3c Mappings'!$C$7:$O$7,0)))</f>
        <v>-</v>
      </c>
      <c r="AE82" s="80" t="str">
        <f>IF(AE16="-","-",AE16*INDEX('3c Mappings'!$C$8:$O$21,MATCH($C82,'3c Mappings'!$B$8:$B$21,0),MATCH($B82,'3c Mappings'!$C$7:$O$7,0)))</f>
        <v>-</v>
      </c>
      <c r="AF82" s="80" t="str">
        <f>IF(AF16="-","-",AF16*INDEX('3c Mappings'!$C$8:$O$21,MATCH($C82,'3c Mappings'!$B$8:$B$21,0),MATCH($B82,'3c Mappings'!$C$7:$O$7,0)))</f>
        <v>-</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5">
      <c r="A83" s="10"/>
      <c r="B83" s="72" t="s">
        <v>195</v>
      </c>
      <c r="C83" s="73" t="s">
        <v>169</v>
      </c>
      <c r="D83" s="197"/>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t="str">
        <f>IF(Y17="-","-",Y17*INDEX('3c Mappings'!$C$8:$O$21,MATCH($C83,'3c Mappings'!$B$8:$B$21,0),MATCH($B83,'3c Mappings'!$C$7:$O$7,0)))</f>
        <v>-</v>
      </c>
      <c r="Z83" s="80" t="str">
        <f>IF(Z17="-","-",Z17*INDEX('3c Mappings'!$C$8:$O$21,MATCH($C83,'3c Mappings'!$B$8:$B$21,0),MATCH($B83,'3c Mappings'!$C$7:$O$7,0)))</f>
        <v>-</v>
      </c>
      <c r="AA83" s="80" t="str">
        <f>IF(AA17="-","-",AA17*INDEX('3c Mappings'!$C$8:$O$21,MATCH($C83,'3c Mappings'!$B$8:$B$21,0),MATCH($B83,'3c Mappings'!$C$7:$O$7,0)))</f>
        <v>-</v>
      </c>
      <c r="AB83" s="80" t="str">
        <f>IF(AB17="-","-",AB17*INDEX('3c Mappings'!$C$8:$O$21,MATCH($C83,'3c Mappings'!$B$8:$B$21,0),MATCH($B83,'3c Mappings'!$C$7:$O$7,0)))</f>
        <v>-</v>
      </c>
      <c r="AC83" s="80" t="str">
        <f>IF(AC17="-","-",AC17*INDEX('3c Mappings'!$C$8:$O$21,MATCH($C83,'3c Mappings'!$B$8:$B$21,0),MATCH($B83,'3c Mappings'!$C$7:$O$7,0)))</f>
        <v>-</v>
      </c>
      <c r="AD83" s="80" t="str">
        <f>IF(AD17="-","-",AD17*INDEX('3c Mappings'!$C$8:$O$21,MATCH($C83,'3c Mappings'!$B$8:$B$21,0),MATCH($B83,'3c Mappings'!$C$7:$O$7,0)))</f>
        <v>-</v>
      </c>
      <c r="AE83" s="80" t="str">
        <f>IF(AE17="-","-",AE17*INDEX('3c Mappings'!$C$8:$O$21,MATCH($C83,'3c Mappings'!$B$8:$B$21,0),MATCH($B83,'3c Mappings'!$C$7:$O$7,0)))</f>
        <v>-</v>
      </c>
      <c r="AF83" s="80" t="str">
        <f>IF(AF17="-","-",AF17*INDEX('3c Mappings'!$C$8:$O$21,MATCH($C83,'3c Mappings'!$B$8:$B$21,0),MATCH($B83,'3c Mappings'!$C$7:$O$7,0)))</f>
        <v>-</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5">
      <c r="A84" s="10"/>
      <c r="B84" s="72" t="s">
        <v>196</v>
      </c>
      <c r="C84" s="73" t="s">
        <v>169</v>
      </c>
      <c r="D84" s="197"/>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t="str">
        <f>IF(Y18="-","-",Y18*INDEX('3c Mappings'!$C$8:$O$21,MATCH($C84,'3c Mappings'!$B$8:$B$21,0),MATCH($B84,'3c Mappings'!$C$7:$O$7,0)))</f>
        <v>-</v>
      </c>
      <c r="Z84" s="80" t="str">
        <f>IF(Z18="-","-",Z18*INDEX('3c Mappings'!$C$8:$O$21,MATCH($C84,'3c Mappings'!$B$8:$B$21,0),MATCH($B84,'3c Mappings'!$C$7:$O$7,0)))</f>
        <v>-</v>
      </c>
      <c r="AA84" s="80" t="str">
        <f>IF(AA18="-","-",AA18*INDEX('3c Mappings'!$C$8:$O$21,MATCH($C84,'3c Mappings'!$B$8:$B$21,0),MATCH($B84,'3c Mappings'!$C$7:$O$7,0)))</f>
        <v>-</v>
      </c>
      <c r="AB84" s="80" t="str">
        <f>IF(AB18="-","-",AB18*INDEX('3c Mappings'!$C$8:$O$21,MATCH($C84,'3c Mappings'!$B$8:$B$21,0),MATCH($B84,'3c Mappings'!$C$7:$O$7,0)))</f>
        <v>-</v>
      </c>
      <c r="AC84" s="80" t="str">
        <f>IF(AC18="-","-",AC18*INDEX('3c Mappings'!$C$8:$O$21,MATCH($C84,'3c Mappings'!$B$8:$B$21,0),MATCH($B84,'3c Mappings'!$C$7:$O$7,0)))</f>
        <v>-</v>
      </c>
      <c r="AD84" s="80" t="str">
        <f>IF(AD18="-","-",AD18*INDEX('3c Mappings'!$C$8:$O$21,MATCH($C84,'3c Mappings'!$B$8:$B$21,0),MATCH($B84,'3c Mappings'!$C$7:$O$7,0)))</f>
        <v>-</v>
      </c>
      <c r="AE84" s="80" t="str">
        <f>IF(AE18="-","-",AE18*INDEX('3c Mappings'!$C$8:$O$21,MATCH($C84,'3c Mappings'!$B$8:$B$21,0),MATCH($B84,'3c Mappings'!$C$7:$O$7,0)))</f>
        <v>-</v>
      </c>
      <c r="AF84" s="80" t="str">
        <f>IF(AF18="-","-",AF18*INDEX('3c Mappings'!$C$8:$O$21,MATCH($C84,'3c Mappings'!$B$8:$B$21,0),MATCH($B84,'3c Mappings'!$C$7:$O$7,0)))</f>
        <v>-</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5">
      <c r="A85" s="10"/>
      <c r="B85" s="72" t="s">
        <v>197</v>
      </c>
      <c r="C85" s="73" t="s">
        <v>169</v>
      </c>
      <c r="D85" s="197"/>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t="str">
        <f>IF(Y19="-","-",Y19*INDEX('3c Mappings'!$C$8:$O$21,MATCH($C85,'3c Mappings'!$B$8:$B$21,0),MATCH($B85,'3c Mappings'!$C$7:$O$7,0)))</f>
        <v>-</v>
      </c>
      <c r="Z85" s="80" t="str">
        <f>IF(Z19="-","-",Z19*INDEX('3c Mappings'!$C$8:$O$21,MATCH($C85,'3c Mappings'!$B$8:$B$21,0),MATCH($B85,'3c Mappings'!$C$7:$O$7,0)))</f>
        <v>-</v>
      </c>
      <c r="AA85" s="80" t="str">
        <f>IF(AA19="-","-",AA19*INDEX('3c Mappings'!$C$8:$O$21,MATCH($C85,'3c Mappings'!$B$8:$B$21,0),MATCH($B85,'3c Mappings'!$C$7:$O$7,0)))</f>
        <v>-</v>
      </c>
      <c r="AB85" s="80" t="str">
        <f>IF(AB19="-","-",AB19*INDEX('3c Mappings'!$C$8:$O$21,MATCH($C85,'3c Mappings'!$B$8:$B$21,0),MATCH($B85,'3c Mappings'!$C$7:$O$7,0)))</f>
        <v>-</v>
      </c>
      <c r="AC85" s="80" t="str">
        <f>IF(AC19="-","-",AC19*INDEX('3c Mappings'!$C$8:$O$21,MATCH($C85,'3c Mappings'!$B$8:$B$21,0),MATCH($B85,'3c Mappings'!$C$7:$O$7,0)))</f>
        <v>-</v>
      </c>
      <c r="AD85" s="80" t="str">
        <f>IF(AD19="-","-",AD19*INDEX('3c Mappings'!$C$8:$O$21,MATCH($C85,'3c Mappings'!$B$8:$B$21,0),MATCH($B85,'3c Mappings'!$C$7:$O$7,0)))</f>
        <v>-</v>
      </c>
      <c r="AE85" s="80" t="str">
        <f>IF(AE19="-","-",AE19*INDEX('3c Mappings'!$C$8:$O$21,MATCH($C85,'3c Mappings'!$B$8:$B$21,0),MATCH($B85,'3c Mappings'!$C$7:$O$7,0)))</f>
        <v>-</v>
      </c>
      <c r="AF85" s="80" t="str">
        <f>IF(AF19="-","-",AF19*INDEX('3c Mappings'!$C$8:$O$21,MATCH($C85,'3c Mappings'!$B$8:$B$21,0),MATCH($B85,'3c Mappings'!$C$7:$O$7,0)))</f>
        <v>-</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5">
      <c r="A86" s="10"/>
      <c r="B86" s="72" t="s">
        <v>198</v>
      </c>
      <c r="C86" s="73" t="s">
        <v>169</v>
      </c>
      <c r="D86" s="197"/>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t="str">
        <f>IF(Y20="-","-",Y20*INDEX('3c Mappings'!$C$8:$O$21,MATCH($C86,'3c Mappings'!$B$8:$B$21,0),MATCH($B86,'3c Mappings'!$C$7:$O$7,0)))</f>
        <v>-</v>
      </c>
      <c r="Z86" s="80" t="str">
        <f>IF(Z20="-","-",Z20*INDEX('3c Mappings'!$C$8:$O$21,MATCH($C86,'3c Mappings'!$B$8:$B$21,0),MATCH($B86,'3c Mappings'!$C$7:$O$7,0)))</f>
        <v>-</v>
      </c>
      <c r="AA86" s="80" t="str">
        <f>IF(AA20="-","-",AA20*INDEX('3c Mappings'!$C$8:$O$21,MATCH($C86,'3c Mappings'!$B$8:$B$21,0),MATCH($B86,'3c Mappings'!$C$7:$O$7,0)))</f>
        <v>-</v>
      </c>
      <c r="AB86" s="80" t="str">
        <f>IF(AB20="-","-",AB20*INDEX('3c Mappings'!$C$8:$O$21,MATCH($C86,'3c Mappings'!$B$8:$B$21,0),MATCH($B86,'3c Mappings'!$C$7:$O$7,0)))</f>
        <v>-</v>
      </c>
      <c r="AC86" s="80" t="str">
        <f>IF(AC20="-","-",AC20*INDEX('3c Mappings'!$C$8:$O$21,MATCH($C86,'3c Mappings'!$B$8:$B$21,0),MATCH($B86,'3c Mappings'!$C$7:$O$7,0)))</f>
        <v>-</v>
      </c>
      <c r="AD86" s="80" t="str">
        <f>IF(AD20="-","-",AD20*INDEX('3c Mappings'!$C$8:$O$21,MATCH($C86,'3c Mappings'!$B$8:$B$21,0),MATCH($B86,'3c Mappings'!$C$7:$O$7,0)))</f>
        <v>-</v>
      </c>
      <c r="AE86" s="80" t="str">
        <f>IF(AE20="-","-",AE20*INDEX('3c Mappings'!$C$8:$O$21,MATCH($C86,'3c Mappings'!$B$8:$B$21,0),MATCH($B86,'3c Mappings'!$C$7:$O$7,0)))</f>
        <v>-</v>
      </c>
      <c r="AF86" s="80" t="str">
        <f>IF(AF20="-","-",AF20*INDEX('3c Mappings'!$C$8:$O$21,MATCH($C86,'3c Mappings'!$B$8:$B$21,0),MATCH($B86,'3c Mappings'!$C$7:$O$7,0)))</f>
        <v>-</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5">
      <c r="A87" s="10"/>
      <c r="B87" s="72" t="s">
        <v>199</v>
      </c>
      <c r="C87" s="73" t="s">
        <v>169</v>
      </c>
      <c r="D87" s="197"/>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t="str">
        <f>IF(Y21="-","-",Y21*INDEX('3c Mappings'!$C$8:$O$21,MATCH($C87,'3c Mappings'!$B$8:$B$21,0),MATCH($B87,'3c Mappings'!$C$7:$O$7,0)))</f>
        <v>-</v>
      </c>
      <c r="Z87" s="80" t="str">
        <f>IF(Z21="-","-",Z21*INDEX('3c Mappings'!$C$8:$O$21,MATCH($C87,'3c Mappings'!$B$8:$B$21,0),MATCH($B87,'3c Mappings'!$C$7:$O$7,0)))</f>
        <v>-</v>
      </c>
      <c r="AA87" s="80" t="str">
        <f>IF(AA21="-","-",AA21*INDEX('3c Mappings'!$C$8:$O$21,MATCH($C87,'3c Mappings'!$B$8:$B$21,0),MATCH($B87,'3c Mappings'!$C$7:$O$7,0)))</f>
        <v>-</v>
      </c>
      <c r="AB87" s="80" t="str">
        <f>IF(AB21="-","-",AB21*INDEX('3c Mappings'!$C$8:$O$21,MATCH($C87,'3c Mappings'!$B$8:$B$21,0),MATCH($B87,'3c Mappings'!$C$7:$O$7,0)))</f>
        <v>-</v>
      </c>
      <c r="AC87" s="80" t="str">
        <f>IF(AC21="-","-",AC21*INDEX('3c Mappings'!$C$8:$O$21,MATCH($C87,'3c Mappings'!$B$8:$B$21,0),MATCH($B87,'3c Mappings'!$C$7:$O$7,0)))</f>
        <v>-</v>
      </c>
      <c r="AD87" s="80" t="str">
        <f>IF(AD21="-","-",AD21*INDEX('3c Mappings'!$C$8:$O$21,MATCH($C87,'3c Mappings'!$B$8:$B$21,0),MATCH($B87,'3c Mappings'!$C$7:$O$7,0)))</f>
        <v>-</v>
      </c>
      <c r="AE87" s="80" t="str">
        <f>IF(AE21="-","-",AE21*INDEX('3c Mappings'!$C$8:$O$21,MATCH($C87,'3c Mappings'!$B$8:$B$21,0),MATCH($B87,'3c Mappings'!$C$7:$O$7,0)))</f>
        <v>-</v>
      </c>
      <c r="AF87" s="80" t="str">
        <f>IF(AF21="-","-",AF21*INDEX('3c Mappings'!$C$8:$O$21,MATCH($C87,'3c Mappings'!$B$8:$B$21,0),MATCH($B87,'3c Mappings'!$C$7:$O$7,0)))</f>
        <v>-</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5">
      <c r="A88" s="10"/>
      <c r="B88" s="72" t="s">
        <v>200</v>
      </c>
      <c r="C88" s="73" t="s">
        <v>169</v>
      </c>
      <c r="D88" s="197"/>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t="str">
        <f>IF(Y22="-","-",Y22*INDEX('3c Mappings'!$C$8:$O$21,MATCH($C88,'3c Mappings'!$B$8:$B$21,0),MATCH($B88,'3c Mappings'!$C$7:$O$7,0)))</f>
        <v>-</v>
      </c>
      <c r="Z88" s="80" t="str">
        <f>IF(Z22="-","-",Z22*INDEX('3c Mappings'!$C$8:$O$21,MATCH($C88,'3c Mappings'!$B$8:$B$21,0),MATCH($B88,'3c Mappings'!$C$7:$O$7,0)))</f>
        <v>-</v>
      </c>
      <c r="AA88" s="80" t="str">
        <f>IF(AA22="-","-",AA22*INDEX('3c Mappings'!$C$8:$O$21,MATCH($C88,'3c Mappings'!$B$8:$B$21,0),MATCH($B88,'3c Mappings'!$C$7:$O$7,0)))</f>
        <v>-</v>
      </c>
      <c r="AB88" s="80" t="str">
        <f>IF(AB22="-","-",AB22*INDEX('3c Mappings'!$C$8:$O$21,MATCH($C88,'3c Mappings'!$B$8:$B$21,0),MATCH($B88,'3c Mappings'!$C$7:$O$7,0)))</f>
        <v>-</v>
      </c>
      <c r="AC88" s="80" t="str">
        <f>IF(AC22="-","-",AC22*INDEX('3c Mappings'!$C$8:$O$21,MATCH($C88,'3c Mappings'!$B$8:$B$21,0),MATCH($B88,'3c Mappings'!$C$7:$O$7,0)))</f>
        <v>-</v>
      </c>
      <c r="AD88" s="80" t="str">
        <f>IF(AD22="-","-",AD22*INDEX('3c Mappings'!$C$8:$O$21,MATCH($C88,'3c Mappings'!$B$8:$B$21,0),MATCH($B88,'3c Mappings'!$C$7:$O$7,0)))</f>
        <v>-</v>
      </c>
      <c r="AE88" s="80" t="str">
        <f>IF(AE22="-","-",AE22*INDEX('3c Mappings'!$C$8:$O$21,MATCH($C88,'3c Mappings'!$B$8:$B$21,0),MATCH($B88,'3c Mappings'!$C$7:$O$7,0)))</f>
        <v>-</v>
      </c>
      <c r="AF88" s="80" t="str">
        <f>IF(AF22="-","-",AF22*INDEX('3c Mappings'!$C$8:$O$21,MATCH($C88,'3c Mappings'!$B$8:$B$21,0),MATCH($B88,'3c Mappings'!$C$7:$O$7,0)))</f>
        <v>-</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5">
      <c r="A89" s="10"/>
      <c r="B89" s="72" t="s">
        <v>201</v>
      </c>
      <c r="C89" s="73" t="s">
        <v>169</v>
      </c>
      <c r="D89" s="197"/>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t="str">
        <f>IF(Y23="-","-",Y23*INDEX('3c Mappings'!$C$8:$O$21,MATCH($C89,'3c Mappings'!$B$8:$B$21,0),MATCH($B89,'3c Mappings'!$C$7:$O$7,0)))</f>
        <v>-</v>
      </c>
      <c r="Z89" s="80" t="str">
        <f>IF(Z23="-","-",Z23*INDEX('3c Mappings'!$C$8:$O$21,MATCH($C89,'3c Mappings'!$B$8:$B$21,0),MATCH($B89,'3c Mappings'!$C$7:$O$7,0)))</f>
        <v>-</v>
      </c>
      <c r="AA89" s="80" t="str">
        <f>IF(AA23="-","-",AA23*INDEX('3c Mappings'!$C$8:$O$21,MATCH($C89,'3c Mappings'!$B$8:$B$21,0),MATCH($B89,'3c Mappings'!$C$7:$O$7,0)))</f>
        <v>-</v>
      </c>
      <c r="AB89" s="80" t="str">
        <f>IF(AB23="-","-",AB23*INDEX('3c Mappings'!$C$8:$O$21,MATCH($C89,'3c Mappings'!$B$8:$B$21,0),MATCH($B89,'3c Mappings'!$C$7:$O$7,0)))</f>
        <v>-</v>
      </c>
      <c r="AC89" s="80" t="str">
        <f>IF(AC23="-","-",AC23*INDEX('3c Mappings'!$C$8:$O$21,MATCH($C89,'3c Mappings'!$B$8:$B$21,0),MATCH($B89,'3c Mappings'!$C$7:$O$7,0)))</f>
        <v>-</v>
      </c>
      <c r="AD89" s="80" t="str">
        <f>IF(AD23="-","-",AD23*INDEX('3c Mappings'!$C$8:$O$21,MATCH($C89,'3c Mappings'!$B$8:$B$21,0),MATCH($B89,'3c Mappings'!$C$7:$O$7,0)))</f>
        <v>-</v>
      </c>
      <c r="AE89" s="80" t="str">
        <f>IF(AE23="-","-",AE23*INDEX('3c Mappings'!$C$8:$O$21,MATCH($C89,'3c Mappings'!$B$8:$B$21,0),MATCH($B89,'3c Mappings'!$C$7:$O$7,0)))</f>
        <v>-</v>
      </c>
      <c r="AF89" s="80" t="str">
        <f>IF(AF23="-","-",AF23*INDEX('3c Mappings'!$C$8:$O$21,MATCH($C89,'3c Mappings'!$B$8:$B$21,0),MATCH($B89,'3c Mappings'!$C$7:$O$7,0)))</f>
        <v>-</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5">
      <c r="A90" s="10"/>
      <c r="B90" s="72" t="s">
        <v>202</v>
      </c>
      <c r="C90" s="73" t="s">
        <v>169</v>
      </c>
      <c r="D90" s="197"/>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t="str">
        <f>IF(Y24="-","-",Y24*INDEX('3c Mappings'!$C$8:$O$21,MATCH($C90,'3c Mappings'!$B$8:$B$21,0),MATCH($B90,'3c Mappings'!$C$7:$O$7,0)))</f>
        <v>-</v>
      </c>
      <c r="Z90" s="80" t="str">
        <f>IF(Z24="-","-",Z24*INDEX('3c Mappings'!$C$8:$O$21,MATCH($C90,'3c Mappings'!$B$8:$B$21,0),MATCH($B90,'3c Mappings'!$C$7:$O$7,0)))</f>
        <v>-</v>
      </c>
      <c r="AA90" s="80" t="str">
        <f>IF(AA24="-","-",AA24*INDEX('3c Mappings'!$C$8:$O$21,MATCH($C90,'3c Mappings'!$B$8:$B$21,0),MATCH($B90,'3c Mappings'!$C$7:$O$7,0)))</f>
        <v>-</v>
      </c>
      <c r="AB90" s="80" t="str">
        <f>IF(AB24="-","-",AB24*INDEX('3c Mappings'!$C$8:$O$21,MATCH($C90,'3c Mappings'!$B$8:$B$21,0),MATCH($B90,'3c Mappings'!$C$7:$O$7,0)))</f>
        <v>-</v>
      </c>
      <c r="AC90" s="80" t="str">
        <f>IF(AC24="-","-",AC24*INDEX('3c Mappings'!$C$8:$O$21,MATCH($C90,'3c Mappings'!$B$8:$B$21,0),MATCH($B90,'3c Mappings'!$C$7:$O$7,0)))</f>
        <v>-</v>
      </c>
      <c r="AD90" s="80" t="str">
        <f>IF(AD24="-","-",AD24*INDEX('3c Mappings'!$C$8:$O$21,MATCH($C90,'3c Mappings'!$B$8:$B$21,0),MATCH($B90,'3c Mappings'!$C$7:$O$7,0)))</f>
        <v>-</v>
      </c>
      <c r="AE90" s="80" t="str">
        <f>IF(AE24="-","-",AE24*INDEX('3c Mappings'!$C$8:$O$21,MATCH($C90,'3c Mappings'!$B$8:$B$21,0),MATCH($B90,'3c Mappings'!$C$7:$O$7,0)))</f>
        <v>-</v>
      </c>
      <c r="AF90" s="80" t="str">
        <f>IF(AF24="-","-",AF24*INDEX('3c Mappings'!$C$8:$O$21,MATCH($C90,'3c Mappings'!$B$8:$B$21,0),MATCH($B90,'3c Mappings'!$C$7:$O$7,0)))</f>
        <v>-</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5">
      <c r="A91" s="10"/>
      <c r="B91" s="72" t="s">
        <v>203</v>
      </c>
      <c r="C91" s="73" t="s">
        <v>169</v>
      </c>
      <c r="D91" s="197"/>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t="str">
        <f>IF(Y25="-","-",Y25*INDEX('3c Mappings'!$C$8:$O$21,MATCH($C91,'3c Mappings'!$B$8:$B$21,0),MATCH($B91,'3c Mappings'!$C$7:$O$7,0)))</f>
        <v>-</v>
      </c>
      <c r="Z91" s="80" t="str">
        <f>IF(Z25="-","-",Z25*INDEX('3c Mappings'!$C$8:$O$21,MATCH($C91,'3c Mappings'!$B$8:$B$21,0),MATCH($B91,'3c Mappings'!$C$7:$O$7,0)))</f>
        <v>-</v>
      </c>
      <c r="AA91" s="80" t="str">
        <f>IF(AA25="-","-",AA25*INDEX('3c Mappings'!$C$8:$O$21,MATCH($C91,'3c Mappings'!$B$8:$B$21,0),MATCH($B91,'3c Mappings'!$C$7:$O$7,0)))</f>
        <v>-</v>
      </c>
      <c r="AB91" s="80" t="str">
        <f>IF(AB25="-","-",AB25*INDEX('3c Mappings'!$C$8:$O$21,MATCH($C91,'3c Mappings'!$B$8:$B$21,0),MATCH($B91,'3c Mappings'!$C$7:$O$7,0)))</f>
        <v>-</v>
      </c>
      <c r="AC91" s="80" t="str">
        <f>IF(AC25="-","-",AC25*INDEX('3c Mappings'!$C$8:$O$21,MATCH($C91,'3c Mappings'!$B$8:$B$21,0),MATCH($B91,'3c Mappings'!$C$7:$O$7,0)))</f>
        <v>-</v>
      </c>
      <c r="AD91" s="80" t="str">
        <f>IF(AD25="-","-",AD25*INDEX('3c Mappings'!$C$8:$O$21,MATCH($C91,'3c Mappings'!$B$8:$B$21,0),MATCH($B91,'3c Mappings'!$C$7:$O$7,0)))</f>
        <v>-</v>
      </c>
      <c r="AE91" s="80" t="str">
        <f>IF(AE25="-","-",AE25*INDEX('3c Mappings'!$C$8:$O$21,MATCH($C91,'3c Mappings'!$B$8:$B$21,0),MATCH($B91,'3c Mappings'!$C$7:$O$7,0)))</f>
        <v>-</v>
      </c>
      <c r="AF91" s="80" t="str">
        <f>IF(AF25="-","-",AF25*INDEX('3c Mappings'!$C$8:$O$21,MATCH($C91,'3c Mappings'!$B$8:$B$21,0),MATCH($B91,'3c Mappings'!$C$7:$O$7,0)))</f>
        <v>-</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5">
      <c r="A92" s="10"/>
      <c r="B92" s="72" t="s">
        <v>204</v>
      </c>
      <c r="C92" s="73" t="s">
        <v>169</v>
      </c>
      <c r="D92" s="197"/>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t="str">
        <f>IF(Y26="-","-",Y26*INDEX('3c Mappings'!$C$8:$O$21,MATCH($C92,'3c Mappings'!$B$8:$B$21,0),MATCH($B92,'3c Mappings'!$C$7:$O$7,0)))</f>
        <v>-</v>
      </c>
      <c r="Z92" s="80" t="str">
        <f>IF(Z26="-","-",Z26*INDEX('3c Mappings'!$C$8:$O$21,MATCH($C92,'3c Mappings'!$B$8:$B$21,0),MATCH($B92,'3c Mappings'!$C$7:$O$7,0)))</f>
        <v>-</v>
      </c>
      <c r="AA92" s="80" t="str">
        <f>IF(AA26="-","-",AA26*INDEX('3c Mappings'!$C$8:$O$21,MATCH($C92,'3c Mappings'!$B$8:$B$21,0),MATCH($B92,'3c Mappings'!$C$7:$O$7,0)))</f>
        <v>-</v>
      </c>
      <c r="AB92" s="80" t="str">
        <f>IF(AB26="-","-",AB26*INDEX('3c Mappings'!$C$8:$O$21,MATCH($C92,'3c Mappings'!$B$8:$B$21,0),MATCH($B92,'3c Mappings'!$C$7:$O$7,0)))</f>
        <v>-</v>
      </c>
      <c r="AC92" s="80" t="str">
        <f>IF(AC26="-","-",AC26*INDEX('3c Mappings'!$C$8:$O$21,MATCH($C92,'3c Mappings'!$B$8:$B$21,0),MATCH($B92,'3c Mappings'!$C$7:$O$7,0)))</f>
        <v>-</v>
      </c>
      <c r="AD92" s="80" t="str">
        <f>IF(AD26="-","-",AD26*INDEX('3c Mappings'!$C$8:$O$21,MATCH($C92,'3c Mappings'!$B$8:$B$21,0),MATCH($B92,'3c Mappings'!$C$7:$O$7,0)))</f>
        <v>-</v>
      </c>
      <c r="AE92" s="80" t="str">
        <f>IF(AE26="-","-",AE26*INDEX('3c Mappings'!$C$8:$O$21,MATCH($C92,'3c Mappings'!$B$8:$B$21,0),MATCH($B92,'3c Mappings'!$C$7:$O$7,0)))</f>
        <v>-</v>
      </c>
      <c r="AF92" s="80" t="str">
        <f>IF(AF26="-","-",AF26*INDEX('3c Mappings'!$C$8:$O$21,MATCH($C92,'3c Mappings'!$B$8:$B$21,0),MATCH($B92,'3c Mappings'!$C$7:$O$7,0)))</f>
        <v>-</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5" customHeight="1">
      <c r="A93" s="10"/>
      <c r="B93" s="72" t="s">
        <v>192</v>
      </c>
      <c r="C93" s="73" t="s">
        <v>170</v>
      </c>
      <c r="D93" s="197"/>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t="str">
        <f>IF(Y14="-","-",Y14*INDEX('3c Mappings'!$C$8:$O$21,MATCH($C93,'3c Mappings'!$B$8:$B$21,0),MATCH($B93,'3c Mappings'!$C$7:$O$7,0)))</f>
        <v>-</v>
      </c>
      <c r="Z93" s="80" t="str">
        <f>IF(Z14="-","-",Z14*INDEX('3c Mappings'!$C$8:$O$21,MATCH($C93,'3c Mappings'!$B$8:$B$21,0),MATCH($B93,'3c Mappings'!$C$7:$O$7,0)))</f>
        <v>-</v>
      </c>
      <c r="AA93" s="80" t="str">
        <f>IF(AA14="-","-",AA14*INDEX('3c Mappings'!$C$8:$O$21,MATCH($C93,'3c Mappings'!$B$8:$B$21,0),MATCH($B93,'3c Mappings'!$C$7:$O$7,0)))</f>
        <v>-</v>
      </c>
      <c r="AB93" s="80" t="str">
        <f>IF(AB14="-","-",AB14*INDEX('3c Mappings'!$C$8:$O$21,MATCH($C93,'3c Mappings'!$B$8:$B$21,0),MATCH($B93,'3c Mappings'!$C$7:$O$7,0)))</f>
        <v>-</v>
      </c>
      <c r="AC93" s="80" t="str">
        <f>IF(AC14="-","-",AC14*INDEX('3c Mappings'!$C$8:$O$21,MATCH($C93,'3c Mappings'!$B$8:$B$21,0),MATCH($B93,'3c Mappings'!$C$7:$O$7,0)))</f>
        <v>-</v>
      </c>
      <c r="AD93" s="80" t="str">
        <f>IF(AD14="-","-",AD14*INDEX('3c Mappings'!$C$8:$O$21,MATCH($C93,'3c Mappings'!$B$8:$B$21,0),MATCH($B93,'3c Mappings'!$C$7:$O$7,0)))</f>
        <v>-</v>
      </c>
      <c r="AE93" s="80" t="str">
        <f>IF(AE14="-","-",AE14*INDEX('3c Mappings'!$C$8:$O$21,MATCH($C93,'3c Mappings'!$B$8:$B$21,0),MATCH($B93,'3c Mappings'!$C$7:$O$7,0)))</f>
        <v>-</v>
      </c>
      <c r="AF93" s="80" t="str">
        <f>IF(AF14="-","-",AF14*INDEX('3c Mappings'!$C$8:$O$21,MATCH($C93,'3c Mappings'!$B$8:$B$21,0),MATCH($B93,'3c Mappings'!$C$7:$O$7,0)))</f>
        <v>-</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5">
      <c r="A94" s="10"/>
      <c r="B94" s="72" t="s">
        <v>193</v>
      </c>
      <c r="C94" s="73" t="s">
        <v>170</v>
      </c>
      <c r="D94" s="197"/>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t="str">
        <f>IF(Y15="-","-",Y15*INDEX('3c Mappings'!$C$8:$O$21,MATCH($C94,'3c Mappings'!$B$8:$B$21,0),MATCH($B94,'3c Mappings'!$C$7:$O$7,0)))</f>
        <v>-</v>
      </c>
      <c r="Z94" s="80" t="str">
        <f>IF(Z15="-","-",Z15*INDEX('3c Mappings'!$C$8:$O$21,MATCH($C94,'3c Mappings'!$B$8:$B$21,0),MATCH($B94,'3c Mappings'!$C$7:$O$7,0)))</f>
        <v>-</v>
      </c>
      <c r="AA94" s="80" t="str">
        <f>IF(AA15="-","-",AA15*INDEX('3c Mappings'!$C$8:$O$21,MATCH($C94,'3c Mappings'!$B$8:$B$21,0),MATCH($B94,'3c Mappings'!$C$7:$O$7,0)))</f>
        <v>-</v>
      </c>
      <c r="AB94" s="80" t="str">
        <f>IF(AB15="-","-",AB15*INDEX('3c Mappings'!$C$8:$O$21,MATCH($C94,'3c Mappings'!$B$8:$B$21,0),MATCH($B94,'3c Mappings'!$C$7:$O$7,0)))</f>
        <v>-</v>
      </c>
      <c r="AC94" s="80" t="str">
        <f>IF(AC15="-","-",AC15*INDEX('3c Mappings'!$C$8:$O$21,MATCH($C94,'3c Mappings'!$B$8:$B$21,0),MATCH($B94,'3c Mappings'!$C$7:$O$7,0)))</f>
        <v>-</v>
      </c>
      <c r="AD94" s="80" t="str">
        <f>IF(AD15="-","-",AD15*INDEX('3c Mappings'!$C$8:$O$21,MATCH($C94,'3c Mappings'!$B$8:$B$21,0),MATCH($B94,'3c Mappings'!$C$7:$O$7,0)))</f>
        <v>-</v>
      </c>
      <c r="AE94" s="80" t="str">
        <f>IF(AE15="-","-",AE15*INDEX('3c Mappings'!$C$8:$O$21,MATCH($C94,'3c Mappings'!$B$8:$B$21,0),MATCH($B94,'3c Mappings'!$C$7:$O$7,0)))</f>
        <v>-</v>
      </c>
      <c r="AF94" s="80" t="str">
        <f>IF(AF15="-","-",AF15*INDEX('3c Mappings'!$C$8:$O$21,MATCH($C94,'3c Mappings'!$B$8:$B$21,0),MATCH($B94,'3c Mappings'!$C$7:$O$7,0)))</f>
        <v>-</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5">
      <c r="A95" s="10"/>
      <c r="B95" s="72" t="s">
        <v>194</v>
      </c>
      <c r="C95" s="73" t="s">
        <v>170</v>
      </c>
      <c r="D95" s="197"/>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t="str">
        <f>IF(Y16="-","-",Y16*INDEX('3c Mappings'!$C$8:$O$21,MATCH($C95,'3c Mappings'!$B$8:$B$21,0),MATCH($B95,'3c Mappings'!$C$7:$O$7,0)))</f>
        <v>-</v>
      </c>
      <c r="Z95" s="80" t="str">
        <f>IF(Z16="-","-",Z16*INDEX('3c Mappings'!$C$8:$O$21,MATCH($C95,'3c Mappings'!$B$8:$B$21,0),MATCH($B95,'3c Mappings'!$C$7:$O$7,0)))</f>
        <v>-</v>
      </c>
      <c r="AA95" s="80" t="str">
        <f>IF(AA16="-","-",AA16*INDEX('3c Mappings'!$C$8:$O$21,MATCH($C95,'3c Mappings'!$B$8:$B$21,0),MATCH($B95,'3c Mappings'!$C$7:$O$7,0)))</f>
        <v>-</v>
      </c>
      <c r="AB95" s="80" t="str">
        <f>IF(AB16="-","-",AB16*INDEX('3c Mappings'!$C$8:$O$21,MATCH($C95,'3c Mappings'!$B$8:$B$21,0),MATCH($B95,'3c Mappings'!$C$7:$O$7,0)))</f>
        <v>-</v>
      </c>
      <c r="AC95" s="80" t="str">
        <f>IF(AC16="-","-",AC16*INDEX('3c Mappings'!$C$8:$O$21,MATCH($C95,'3c Mappings'!$B$8:$B$21,0),MATCH($B95,'3c Mappings'!$C$7:$O$7,0)))</f>
        <v>-</v>
      </c>
      <c r="AD95" s="80" t="str">
        <f>IF(AD16="-","-",AD16*INDEX('3c Mappings'!$C$8:$O$21,MATCH($C95,'3c Mappings'!$B$8:$B$21,0),MATCH($B95,'3c Mappings'!$C$7:$O$7,0)))</f>
        <v>-</v>
      </c>
      <c r="AE95" s="80" t="str">
        <f>IF(AE16="-","-",AE16*INDEX('3c Mappings'!$C$8:$O$21,MATCH($C95,'3c Mappings'!$B$8:$B$21,0),MATCH($B95,'3c Mappings'!$C$7:$O$7,0)))</f>
        <v>-</v>
      </c>
      <c r="AF95" s="80" t="str">
        <f>IF(AF16="-","-",AF16*INDEX('3c Mappings'!$C$8:$O$21,MATCH($C95,'3c Mappings'!$B$8:$B$21,0),MATCH($B95,'3c Mappings'!$C$7:$O$7,0)))</f>
        <v>-</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5">
      <c r="A96" s="10"/>
      <c r="B96" s="72" t="s">
        <v>195</v>
      </c>
      <c r="C96" s="73" t="s">
        <v>170</v>
      </c>
      <c r="D96" s="197"/>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t="str">
        <f>IF(Y17="-","-",Y17*INDEX('3c Mappings'!$C$8:$O$21,MATCH($C96,'3c Mappings'!$B$8:$B$21,0),MATCH($B96,'3c Mappings'!$C$7:$O$7,0)))</f>
        <v>-</v>
      </c>
      <c r="Z96" s="80" t="str">
        <f>IF(Z17="-","-",Z17*INDEX('3c Mappings'!$C$8:$O$21,MATCH($C96,'3c Mappings'!$B$8:$B$21,0),MATCH($B96,'3c Mappings'!$C$7:$O$7,0)))</f>
        <v>-</v>
      </c>
      <c r="AA96" s="80" t="str">
        <f>IF(AA17="-","-",AA17*INDEX('3c Mappings'!$C$8:$O$21,MATCH($C96,'3c Mappings'!$B$8:$B$21,0),MATCH($B96,'3c Mappings'!$C$7:$O$7,0)))</f>
        <v>-</v>
      </c>
      <c r="AB96" s="80" t="str">
        <f>IF(AB17="-","-",AB17*INDEX('3c Mappings'!$C$8:$O$21,MATCH($C96,'3c Mappings'!$B$8:$B$21,0),MATCH($B96,'3c Mappings'!$C$7:$O$7,0)))</f>
        <v>-</v>
      </c>
      <c r="AC96" s="80" t="str">
        <f>IF(AC17="-","-",AC17*INDEX('3c Mappings'!$C$8:$O$21,MATCH($C96,'3c Mappings'!$B$8:$B$21,0),MATCH($B96,'3c Mappings'!$C$7:$O$7,0)))</f>
        <v>-</v>
      </c>
      <c r="AD96" s="80" t="str">
        <f>IF(AD17="-","-",AD17*INDEX('3c Mappings'!$C$8:$O$21,MATCH($C96,'3c Mappings'!$B$8:$B$21,0),MATCH($B96,'3c Mappings'!$C$7:$O$7,0)))</f>
        <v>-</v>
      </c>
      <c r="AE96" s="80" t="str">
        <f>IF(AE17="-","-",AE17*INDEX('3c Mappings'!$C$8:$O$21,MATCH($C96,'3c Mappings'!$B$8:$B$21,0),MATCH($B96,'3c Mappings'!$C$7:$O$7,0)))</f>
        <v>-</v>
      </c>
      <c r="AF96" s="80" t="str">
        <f>IF(AF17="-","-",AF17*INDEX('3c Mappings'!$C$8:$O$21,MATCH($C96,'3c Mappings'!$B$8:$B$21,0),MATCH($B96,'3c Mappings'!$C$7:$O$7,0)))</f>
        <v>-</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5">
      <c r="A97" s="10"/>
      <c r="B97" s="72" t="s">
        <v>196</v>
      </c>
      <c r="C97" s="73" t="s">
        <v>170</v>
      </c>
      <c r="D97" s="197"/>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t="str">
        <f>IF(Y18="-","-",Y18*INDEX('3c Mappings'!$C$8:$O$21,MATCH($C97,'3c Mappings'!$B$8:$B$21,0),MATCH($B97,'3c Mappings'!$C$7:$O$7,0)))</f>
        <v>-</v>
      </c>
      <c r="Z97" s="80" t="str">
        <f>IF(Z18="-","-",Z18*INDEX('3c Mappings'!$C$8:$O$21,MATCH($C97,'3c Mappings'!$B$8:$B$21,0),MATCH($B97,'3c Mappings'!$C$7:$O$7,0)))</f>
        <v>-</v>
      </c>
      <c r="AA97" s="80" t="str">
        <f>IF(AA18="-","-",AA18*INDEX('3c Mappings'!$C$8:$O$21,MATCH($C97,'3c Mappings'!$B$8:$B$21,0),MATCH($B97,'3c Mappings'!$C$7:$O$7,0)))</f>
        <v>-</v>
      </c>
      <c r="AB97" s="80" t="str">
        <f>IF(AB18="-","-",AB18*INDEX('3c Mappings'!$C$8:$O$21,MATCH($C97,'3c Mappings'!$B$8:$B$21,0),MATCH($B97,'3c Mappings'!$C$7:$O$7,0)))</f>
        <v>-</v>
      </c>
      <c r="AC97" s="80" t="str">
        <f>IF(AC18="-","-",AC18*INDEX('3c Mappings'!$C$8:$O$21,MATCH($C97,'3c Mappings'!$B$8:$B$21,0),MATCH($B97,'3c Mappings'!$C$7:$O$7,0)))</f>
        <v>-</v>
      </c>
      <c r="AD97" s="80" t="str">
        <f>IF(AD18="-","-",AD18*INDEX('3c Mappings'!$C$8:$O$21,MATCH($C97,'3c Mappings'!$B$8:$B$21,0),MATCH($B97,'3c Mappings'!$C$7:$O$7,0)))</f>
        <v>-</v>
      </c>
      <c r="AE97" s="80" t="str">
        <f>IF(AE18="-","-",AE18*INDEX('3c Mappings'!$C$8:$O$21,MATCH($C97,'3c Mappings'!$B$8:$B$21,0),MATCH($B97,'3c Mappings'!$C$7:$O$7,0)))</f>
        <v>-</v>
      </c>
      <c r="AF97" s="80" t="str">
        <f>IF(AF18="-","-",AF18*INDEX('3c Mappings'!$C$8:$O$21,MATCH($C97,'3c Mappings'!$B$8:$B$21,0),MATCH($B97,'3c Mappings'!$C$7:$O$7,0)))</f>
        <v>-</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5">
      <c r="A98" s="10"/>
      <c r="B98" s="72" t="s">
        <v>197</v>
      </c>
      <c r="C98" s="73" t="s">
        <v>170</v>
      </c>
      <c r="D98" s="197"/>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t="str">
        <f>IF(Y19="-","-",Y19*INDEX('3c Mappings'!$C$8:$O$21,MATCH($C98,'3c Mappings'!$B$8:$B$21,0),MATCH($B98,'3c Mappings'!$C$7:$O$7,0)))</f>
        <v>-</v>
      </c>
      <c r="Z98" s="80" t="str">
        <f>IF(Z19="-","-",Z19*INDEX('3c Mappings'!$C$8:$O$21,MATCH($C98,'3c Mappings'!$B$8:$B$21,0),MATCH($B98,'3c Mappings'!$C$7:$O$7,0)))</f>
        <v>-</v>
      </c>
      <c r="AA98" s="80" t="str">
        <f>IF(AA19="-","-",AA19*INDEX('3c Mappings'!$C$8:$O$21,MATCH($C98,'3c Mappings'!$B$8:$B$21,0),MATCH($B98,'3c Mappings'!$C$7:$O$7,0)))</f>
        <v>-</v>
      </c>
      <c r="AB98" s="80" t="str">
        <f>IF(AB19="-","-",AB19*INDEX('3c Mappings'!$C$8:$O$21,MATCH($C98,'3c Mappings'!$B$8:$B$21,0),MATCH($B98,'3c Mappings'!$C$7:$O$7,0)))</f>
        <v>-</v>
      </c>
      <c r="AC98" s="80" t="str">
        <f>IF(AC19="-","-",AC19*INDEX('3c Mappings'!$C$8:$O$21,MATCH($C98,'3c Mappings'!$B$8:$B$21,0),MATCH($B98,'3c Mappings'!$C$7:$O$7,0)))</f>
        <v>-</v>
      </c>
      <c r="AD98" s="80" t="str">
        <f>IF(AD19="-","-",AD19*INDEX('3c Mappings'!$C$8:$O$21,MATCH($C98,'3c Mappings'!$B$8:$B$21,0),MATCH($B98,'3c Mappings'!$C$7:$O$7,0)))</f>
        <v>-</v>
      </c>
      <c r="AE98" s="80" t="str">
        <f>IF(AE19="-","-",AE19*INDEX('3c Mappings'!$C$8:$O$21,MATCH($C98,'3c Mappings'!$B$8:$B$21,0),MATCH($B98,'3c Mappings'!$C$7:$O$7,0)))</f>
        <v>-</v>
      </c>
      <c r="AF98" s="80" t="str">
        <f>IF(AF19="-","-",AF19*INDEX('3c Mappings'!$C$8:$O$21,MATCH($C98,'3c Mappings'!$B$8:$B$21,0),MATCH($B98,'3c Mappings'!$C$7:$O$7,0)))</f>
        <v>-</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5">
      <c r="A99" s="10"/>
      <c r="B99" s="72" t="s">
        <v>198</v>
      </c>
      <c r="C99" s="73" t="s">
        <v>170</v>
      </c>
      <c r="D99" s="197"/>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t="str">
        <f>IF(Y20="-","-",Y20*INDEX('3c Mappings'!$C$8:$O$21,MATCH($C99,'3c Mappings'!$B$8:$B$21,0),MATCH($B99,'3c Mappings'!$C$7:$O$7,0)))</f>
        <v>-</v>
      </c>
      <c r="Z99" s="80" t="str">
        <f>IF(Z20="-","-",Z20*INDEX('3c Mappings'!$C$8:$O$21,MATCH($C99,'3c Mappings'!$B$8:$B$21,0),MATCH($B99,'3c Mappings'!$C$7:$O$7,0)))</f>
        <v>-</v>
      </c>
      <c r="AA99" s="80" t="str">
        <f>IF(AA20="-","-",AA20*INDEX('3c Mappings'!$C$8:$O$21,MATCH($C99,'3c Mappings'!$B$8:$B$21,0),MATCH($B99,'3c Mappings'!$C$7:$O$7,0)))</f>
        <v>-</v>
      </c>
      <c r="AB99" s="80" t="str">
        <f>IF(AB20="-","-",AB20*INDEX('3c Mappings'!$C$8:$O$21,MATCH($C99,'3c Mappings'!$B$8:$B$21,0),MATCH($B99,'3c Mappings'!$C$7:$O$7,0)))</f>
        <v>-</v>
      </c>
      <c r="AC99" s="80" t="str">
        <f>IF(AC20="-","-",AC20*INDEX('3c Mappings'!$C$8:$O$21,MATCH($C99,'3c Mappings'!$B$8:$B$21,0),MATCH($B99,'3c Mappings'!$C$7:$O$7,0)))</f>
        <v>-</v>
      </c>
      <c r="AD99" s="80" t="str">
        <f>IF(AD20="-","-",AD20*INDEX('3c Mappings'!$C$8:$O$21,MATCH($C99,'3c Mappings'!$B$8:$B$21,0),MATCH($B99,'3c Mappings'!$C$7:$O$7,0)))</f>
        <v>-</v>
      </c>
      <c r="AE99" s="80" t="str">
        <f>IF(AE20="-","-",AE20*INDEX('3c Mappings'!$C$8:$O$21,MATCH($C99,'3c Mappings'!$B$8:$B$21,0),MATCH($B99,'3c Mappings'!$C$7:$O$7,0)))</f>
        <v>-</v>
      </c>
      <c r="AF99" s="80" t="str">
        <f>IF(AF20="-","-",AF20*INDEX('3c Mappings'!$C$8:$O$21,MATCH($C99,'3c Mappings'!$B$8:$B$21,0),MATCH($B99,'3c Mappings'!$C$7:$O$7,0)))</f>
        <v>-</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5">
      <c r="A100" s="10"/>
      <c r="B100" s="72" t="s">
        <v>199</v>
      </c>
      <c r="C100" s="73" t="s">
        <v>170</v>
      </c>
      <c r="D100" s="197"/>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t="str">
        <f>IF(Y21="-","-",Y21*INDEX('3c Mappings'!$C$8:$O$21,MATCH($C100,'3c Mappings'!$B$8:$B$21,0),MATCH($B100,'3c Mappings'!$C$7:$O$7,0)))</f>
        <v>-</v>
      </c>
      <c r="Z100" s="80" t="str">
        <f>IF(Z21="-","-",Z21*INDEX('3c Mappings'!$C$8:$O$21,MATCH($C100,'3c Mappings'!$B$8:$B$21,0),MATCH($B100,'3c Mappings'!$C$7:$O$7,0)))</f>
        <v>-</v>
      </c>
      <c r="AA100" s="80" t="str">
        <f>IF(AA21="-","-",AA21*INDEX('3c Mappings'!$C$8:$O$21,MATCH($C100,'3c Mappings'!$B$8:$B$21,0),MATCH($B100,'3c Mappings'!$C$7:$O$7,0)))</f>
        <v>-</v>
      </c>
      <c r="AB100" s="80" t="str">
        <f>IF(AB21="-","-",AB21*INDEX('3c Mappings'!$C$8:$O$21,MATCH($C100,'3c Mappings'!$B$8:$B$21,0),MATCH($B100,'3c Mappings'!$C$7:$O$7,0)))</f>
        <v>-</v>
      </c>
      <c r="AC100" s="80" t="str">
        <f>IF(AC21="-","-",AC21*INDEX('3c Mappings'!$C$8:$O$21,MATCH($C100,'3c Mappings'!$B$8:$B$21,0),MATCH($B100,'3c Mappings'!$C$7:$O$7,0)))</f>
        <v>-</v>
      </c>
      <c r="AD100" s="80" t="str">
        <f>IF(AD21="-","-",AD21*INDEX('3c Mappings'!$C$8:$O$21,MATCH($C100,'3c Mappings'!$B$8:$B$21,0),MATCH($B100,'3c Mappings'!$C$7:$O$7,0)))</f>
        <v>-</v>
      </c>
      <c r="AE100" s="80" t="str">
        <f>IF(AE21="-","-",AE21*INDEX('3c Mappings'!$C$8:$O$21,MATCH($C100,'3c Mappings'!$B$8:$B$21,0),MATCH($B100,'3c Mappings'!$C$7:$O$7,0)))</f>
        <v>-</v>
      </c>
      <c r="AF100" s="80" t="str">
        <f>IF(AF21="-","-",AF21*INDEX('3c Mappings'!$C$8:$O$21,MATCH($C100,'3c Mappings'!$B$8:$B$21,0),MATCH($B100,'3c Mappings'!$C$7:$O$7,0)))</f>
        <v>-</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5">
      <c r="A101" s="10"/>
      <c r="B101" s="72" t="s">
        <v>200</v>
      </c>
      <c r="C101" s="73" t="s">
        <v>170</v>
      </c>
      <c r="D101" s="197"/>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t="str">
        <f>IF(Y22="-","-",Y22*INDEX('3c Mappings'!$C$8:$O$21,MATCH($C101,'3c Mappings'!$B$8:$B$21,0),MATCH($B101,'3c Mappings'!$C$7:$O$7,0)))</f>
        <v>-</v>
      </c>
      <c r="Z101" s="80" t="str">
        <f>IF(Z22="-","-",Z22*INDEX('3c Mappings'!$C$8:$O$21,MATCH($C101,'3c Mappings'!$B$8:$B$21,0),MATCH($B101,'3c Mappings'!$C$7:$O$7,0)))</f>
        <v>-</v>
      </c>
      <c r="AA101" s="80" t="str">
        <f>IF(AA22="-","-",AA22*INDEX('3c Mappings'!$C$8:$O$21,MATCH($C101,'3c Mappings'!$B$8:$B$21,0),MATCH($B101,'3c Mappings'!$C$7:$O$7,0)))</f>
        <v>-</v>
      </c>
      <c r="AB101" s="80" t="str">
        <f>IF(AB22="-","-",AB22*INDEX('3c Mappings'!$C$8:$O$21,MATCH($C101,'3c Mappings'!$B$8:$B$21,0),MATCH($B101,'3c Mappings'!$C$7:$O$7,0)))</f>
        <v>-</v>
      </c>
      <c r="AC101" s="80" t="str">
        <f>IF(AC22="-","-",AC22*INDEX('3c Mappings'!$C$8:$O$21,MATCH($C101,'3c Mappings'!$B$8:$B$21,0),MATCH($B101,'3c Mappings'!$C$7:$O$7,0)))</f>
        <v>-</v>
      </c>
      <c r="AD101" s="80" t="str">
        <f>IF(AD22="-","-",AD22*INDEX('3c Mappings'!$C$8:$O$21,MATCH($C101,'3c Mappings'!$B$8:$B$21,0),MATCH($B101,'3c Mappings'!$C$7:$O$7,0)))</f>
        <v>-</v>
      </c>
      <c r="AE101" s="80" t="str">
        <f>IF(AE22="-","-",AE22*INDEX('3c Mappings'!$C$8:$O$21,MATCH($C101,'3c Mappings'!$B$8:$B$21,0),MATCH($B101,'3c Mappings'!$C$7:$O$7,0)))</f>
        <v>-</v>
      </c>
      <c r="AF101" s="80" t="str">
        <f>IF(AF22="-","-",AF22*INDEX('3c Mappings'!$C$8:$O$21,MATCH($C101,'3c Mappings'!$B$8:$B$21,0),MATCH($B101,'3c Mappings'!$C$7:$O$7,0)))</f>
        <v>-</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5">
      <c r="A102" s="10"/>
      <c r="B102" s="72" t="s">
        <v>201</v>
      </c>
      <c r="C102" s="73" t="s">
        <v>170</v>
      </c>
      <c r="D102" s="197"/>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t="str">
        <f>IF(Y23="-","-",Y23*INDEX('3c Mappings'!$C$8:$O$21,MATCH($C102,'3c Mappings'!$B$8:$B$21,0),MATCH($B102,'3c Mappings'!$C$7:$O$7,0)))</f>
        <v>-</v>
      </c>
      <c r="Z102" s="80" t="str">
        <f>IF(Z23="-","-",Z23*INDEX('3c Mappings'!$C$8:$O$21,MATCH($C102,'3c Mappings'!$B$8:$B$21,0),MATCH($B102,'3c Mappings'!$C$7:$O$7,0)))</f>
        <v>-</v>
      </c>
      <c r="AA102" s="80" t="str">
        <f>IF(AA23="-","-",AA23*INDEX('3c Mappings'!$C$8:$O$21,MATCH($C102,'3c Mappings'!$B$8:$B$21,0),MATCH($B102,'3c Mappings'!$C$7:$O$7,0)))</f>
        <v>-</v>
      </c>
      <c r="AB102" s="80" t="str">
        <f>IF(AB23="-","-",AB23*INDEX('3c Mappings'!$C$8:$O$21,MATCH($C102,'3c Mappings'!$B$8:$B$21,0),MATCH($B102,'3c Mappings'!$C$7:$O$7,0)))</f>
        <v>-</v>
      </c>
      <c r="AC102" s="80" t="str">
        <f>IF(AC23="-","-",AC23*INDEX('3c Mappings'!$C$8:$O$21,MATCH($C102,'3c Mappings'!$B$8:$B$21,0),MATCH($B102,'3c Mappings'!$C$7:$O$7,0)))</f>
        <v>-</v>
      </c>
      <c r="AD102" s="80" t="str">
        <f>IF(AD23="-","-",AD23*INDEX('3c Mappings'!$C$8:$O$21,MATCH($C102,'3c Mappings'!$B$8:$B$21,0),MATCH($B102,'3c Mappings'!$C$7:$O$7,0)))</f>
        <v>-</v>
      </c>
      <c r="AE102" s="80" t="str">
        <f>IF(AE23="-","-",AE23*INDEX('3c Mappings'!$C$8:$O$21,MATCH($C102,'3c Mappings'!$B$8:$B$21,0),MATCH($B102,'3c Mappings'!$C$7:$O$7,0)))</f>
        <v>-</v>
      </c>
      <c r="AF102" s="80" t="str">
        <f>IF(AF23="-","-",AF23*INDEX('3c Mappings'!$C$8:$O$21,MATCH($C102,'3c Mappings'!$B$8:$B$21,0),MATCH($B102,'3c Mappings'!$C$7:$O$7,0)))</f>
        <v>-</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5">
      <c r="A103" s="10"/>
      <c r="B103" s="72" t="s">
        <v>202</v>
      </c>
      <c r="C103" s="73" t="s">
        <v>170</v>
      </c>
      <c r="D103" s="197"/>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t="str">
        <f>IF(Y24="-","-",Y24*INDEX('3c Mappings'!$C$8:$O$21,MATCH($C103,'3c Mappings'!$B$8:$B$21,0),MATCH($B103,'3c Mappings'!$C$7:$O$7,0)))</f>
        <v>-</v>
      </c>
      <c r="Z103" s="80" t="str">
        <f>IF(Z24="-","-",Z24*INDEX('3c Mappings'!$C$8:$O$21,MATCH($C103,'3c Mappings'!$B$8:$B$21,0),MATCH($B103,'3c Mappings'!$C$7:$O$7,0)))</f>
        <v>-</v>
      </c>
      <c r="AA103" s="80" t="str">
        <f>IF(AA24="-","-",AA24*INDEX('3c Mappings'!$C$8:$O$21,MATCH($C103,'3c Mappings'!$B$8:$B$21,0),MATCH($B103,'3c Mappings'!$C$7:$O$7,0)))</f>
        <v>-</v>
      </c>
      <c r="AB103" s="80" t="str">
        <f>IF(AB24="-","-",AB24*INDEX('3c Mappings'!$C$8:$O$21,MATCH($C103,'3c Mappings'!$B$8:$B$21,0),MATCH($B103,'3c Mappings'!$C$7:$O$7,0)))</f>
        <v>-</v>
      </c>
      <c r="AC103" s="80" t="str">
        <f>IF(AC24="-","-",AC24*INDEX('3c Mappings'!$C$8:$O$21,MATCH($C103,'3c Mappings'!$B$8:$B$21,0),MATCH($B103,'3c Mappings'!$C$7:$O$7,0)))</f>
        <v>-</v>
      </c>
      <c r="AD103" s="80" t="str">
        <f>IF(AD24="-","-",AD24*INDEX('3c Mappings'!$C$8:$O$21,MATCH($C103,'3c Mappings'!$B$8:$B$21,0),MATCH($B103,'3c Mappings'!$C$7:$O$7,0)))</f>
        <v>-</v>
      </c>
      <c r="AE103" s="80" t="str">
        <f>IF(AE24="-","-",AE24*INDEX('3c Mappings'!$C$8:$O$21,MATCH($C103,'3c Mappings'!$B$8:$B$21,0),MATCH($B103,'3c Mappings'!$C$7:$O$7,0)))</f>
        <v>-</v>
      </c>
      <c r="AF103" s="80" t="str">
        <f>IF(AF24="-","-",AF24*INDEX('3c Mappings'!$C$8:$O$21,MATCH($C103,'3c Mappings'!$B$8:$B$21,0),MATCH($B103,'3c Mappings'!$C$7:$O$7,0)))</f>
        <v>-</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5">
      <c r="A104" s="10"/>
      <c r="B104" s="72" t="s">
        <v>203</v>
      </c>
      <c r="C104" s="73" t="s">
        <v>170</v>
      </c>
      <c r="D104" s="197"/>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t="str">
        <f>IF(Y25="-","-",Y25*INDEX('3c Mappings'!$C$8:$O$21,MATCH($C104,'3c Mappings'!$B$8:$B$21,0),MATCH($B104,'3c Mappings'!$C$7:$O$7,0)))</f>
        <v>-</v>
      </c>
      <c r="Z104" s="80" t="str">
        <f>IF(Z25="-","-",Z25*INDEX('3c Mappings'!$C$8:$O$21,MATCH($C104,'3c Mappings'!$B$8:$B$21,0),MATCH($B104,'3c Mappings'!$C$7:$O$7,0)))</f>
        <v>-</v>
      </c>
      <c r="AA104" s="80" t="str">
        <f>IF(AA25="-","-",AA25*INDEX('3c Mappings'!$C$8:$O$21,MATCH($C104,'3c Mappings'!$B$8:$B$21,0),MATCH($B104,'3c Mappings'!$C$7:$O$7,0)))</f>
        <v>-</v>
      </c>
      <c r="AB104" s="80" t="str">
        <f>IF(AB25="-","-",AB25*INDEX('3c Mappings'!$C$8:$O$21,MATCH($C104,'3c Mappings'!$B$8:$B$21,0),MATCH($B104,'3c Mappings'!$C$7:$O$7,0)))</f>
        <v>-</v>
      </c>
      <c r="AC104" s="80" t="str">
        <f>IF(AC25="-","-",AC25*INDEX('3c Mappings'!$C$8:$O$21,MATCH($C104,'3c Mappings'!$B$8:$B$21,0),MATCH($B104,'3c Mappings'!$C$7:$O$7,0)))</f>
        <v>-</v>
      </c>
      <c r="AD104" s="80" t="str">
        <f>IF(AD25="-","-",AD25*INDEX('3c Mappings'!$C$8:$O$21,MATCH($C104,'3c Mappings'!$B$8:$B$21,0),MATCH($B104,'3c Mappings'!$C$7:$O$7,0)))</f>
        <v>-</v>
      </c>
      <c r="AE104" s="80" t="str">
        <f>IF(AE25="-","-",AE25*INDEX('3c Mappings'!$C$8:$O$21,MATCH($C104,'3c Mappings'!$B$8:$B$21,0),MATCH($B104,'3c Mappings'!$C$7:$O$7,0)))</f>
        <v>-</v>
      </c>
      <c r="AF104" s="80" t="str">
        <f>IF(AF25="-","-",AF25*INDEX('3c Mappings'!$C$8:$O$21,MATCH($C104,'3c Mappings'!$B$8:$B$21,0),MATCH($B104,'3c Mappings'!$C$7:$O$7,0)))</f>
        <v>-</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5">
      <c r="A105" s="10"/>
      <c r="B105" s="72" t="s">
        <v>204</v>
      </c>
      <c r="C105" s="73" t="s">
        <v>170</v>
      </c>
      <c r="D105" s="197"/>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t="str">
        <f>IF(Y26="-","-",Y26*INDEX('3c Mappings'!$C$8:$O$21,MATCH($C105,'3c Mappings'!$B$8:$B$21,0),MATCH($B105,'3c Mappings'!$C$7:$O$7,0)))</f>
        <v>-</v>
      </c>
      <c r="Z105" s="80" t="str">
        <f>IF(Z26="-","-",Z26*INDEX('3c Mappings'!$C$8:$O$21,MATCH($C105,'3c Mappings'!$B$8:$B$21,0),MATCH($B105,'3c Mappings'!$C$7:$O$7,0)))</f>
        <v>-</v>
      </c>
      <c r="AA105" s="80" t="str">
        <f>IF(AA26="-","-",AA26*INDEX('3c Mappings'!$C$8:$O$21,MATCH($C105,'3c Mappings'!$B$8:$B$21,0),MATCH($B105,'3c Mappings'!$C$7:$O$7,0)))</f>
        <v>-</v>
      </c>
      <c r="AB105" s="80" t="str">
        <f>IF(AB26="-","-",AB26*INDEX('3c Mappings'!$C$8:$O$21,MATCH($C105,'3c Mappings'!$B$8:$B$21,0),MATCH($B105,'3c Mappings'!$C$7:$O$7,0)))</f>
        <v>-</v>
      </c>
      <c r="AC105" s="80" t="str">
        <f>IF(AC26="-","-",AC26*INDEX('3c Mappings'!$C$8:$O$21,MATCH($C105,'3c Mappings'!$B$8:$B$21,0),MATCH($B105,'3c Mappings'!$C$7:$O$7,0)))</f>
        <v>-</v>
      </c>
      <c r="AD105" s="80" t="str">
        <f>IF(AD26="-","-",AD26*INDEX('3c Mappings'!$C$8:$O$21,MATCH($C105,'3c Mappings'!$B$8:$B$21,0),MATCH($B105,'3c Mappings'!$C$7:$O$7,0)))</f>
        <v>-</v>
      </c>
      <c r="AE105" s="80" t="str">
        <f>IF(AE26="-","-",AE26*INDEX('3c Mappings'!$C$8:$O$21,MATCH($C105,'3c Mappings'!$B$8:$B$21,0),MATCH($B105,'3c Mappings'!$C$7:$O$7,0)))</f>
        <v>-</v>
      </c>
      <c r="AF105" s="80" t="str">
        <f>IF(AF26="-","-",AF26*INDEX('3c Mappings'!$C$8:$O$21,MATCH($C105,'3c Mappings'!$B$8:$B$21,0),MATCH($B105,'3c Mappings'!$C$7:$O$7,0)))</f>
        <v>-</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5" customHeight="1">
      <c r="A106" s="10"/>
      <c r="B106" s="72" t="s">
        <v>192</v>
      </c>
      <c r="C106" s="73" t="s">
        <v>171</v>
      </c>
      <c r="D106" s="197"/>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t="str">
        <f>IF(Y14="-","-",Y14*INDEX('3c Mappings'!$C$8:$O$21,MATCH($C106,'3c Mappings'!$B$8:$B$21,0),MATCH($B106,'3c Mappings'!$C$7:$O$7,0)))</f>
        <v>-</v>
      </c>
      <c r="Z106" s="80" t="str">
        <f>IF(Z14="-","-",Z14*INDEX('3c Mappings'!$C$8:$O$21,MATCH($C106,'3c Mappings'!$B$8:$B$21,0),MATCH($B106,'3c Mappings'!$C$7:$O$7,0)))</f>
        <v>-</v>
      </c>
      <c r="AA106" s="80" t="str">
        <f>IF(AA14="-","-",AA14*INDEX('3c Mappings'!$C$8:$O$21,MATCH($C106,'3c Mappings'!$B$8:$B$21,0),MATCH($B106,'3c Mappings'!$C$7:$O$7,0)))</f>
        <v>-</v>
      </c>
      <c r="AB106" s="80" t="str">
        <f>IF(AB14="-","-",AB14*INDEX('3c Mappings'!$C$8:$O$21,MATCH($C106,'3c Mappings'!$B$8:$B$21,0),MATCH($B106,'3c Mappings'!$C$7:$O$7,0)))</f>
        <v>-</v>
      </c>
      <c r="AC106" s="80" t="str">
        <f>IF(AC14="-","-",AC14*INDEX('3c Mappings'!$C$8:$O$21,MATCH($C106,'3c Mappings'!$B$8:$B$21,0),MATCH($B106,'3c Mappings'!$C$7:$O$7,0)))</f>
        <v>-</v>
      </c>
      <c r="AD106" s="80" t="str">
        <f>IF(AD14="-","-",AD14*INDEX('3c Mappings'!$C$8:$O$21,MATCH($C106,'3c Mappings'!$B$8:$B$21,0),MATCH($B106,'3c Mappings'!$C$7:$O$7,0)))</f>
        <v>-</v>
      </c>
      <c r="AE106" s="80" t="str">
        <f>IF(AE14="-","-",AE14*INDEX('3c Mappings'!$C$8:$O$21,MATCH($C106,'3c Mappings'!$B$8:$B$21,0),MATCH($B106,'3c Mappings'!$C$7:$O$7,0)))</f>
        <v>-</v>
      </c>
      <c r="AF106" s="80" t="str">
        <f>IF(AF14="-","-",AF14*INDEX('3c Mappings'!$C$8:$O$21,MATCH($C106,'3c Mappings'!$B$8:$B$21,0),MATCH($B106,'3c Mappings'!$C$7:$O$7,0)))</f>
        <v>-</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5">
      <c r="A107" s="10"/>
      <c r="B107" s="72" t="s">
        <v>193</v>
      </c>
      <c r="C107" s="73" t="s">
        <v>171</v>
      </c>
      <c r="D107" s="197"/>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t="str">
        <f>IF(Y15="-","-",Y15*INDEX('3c Mappings'!$C$8:$O$21,MATCH($C107,'3c Mappings'!$B$8:$B$21,0),MATCH($B107,'3c Mappings'!$C$7:$O$7,0)))</f>
        <v>-</v>
      </c>
      <c r="Z107" s="80" t="str">
        <f>IF(Z15="-","-",Z15*INDEX('3c Mappings'!$C$8:$O$21,MATCH($C107,'3c Mappings'!$B$8:$B$21,0),MATCH($B107,'3c Mappings'!$C$7:$O$7,0)))</f>
        <v>-</v>
      </c>
      <c r="AA107" s="80" t="str">
        <f>IF(AA15="-","-",AA15*INDEX('3c Mappings'!$C$8:$O$21,MATCH($C107,'3c Mappings'!$B$8:$B$21,0),MATCH($B107,'3c Mappings'!$C$7:$O$7,0)))</f>
        <v>-</v>
      </c>
      <c r="AB107" s="80" t="str">
        <f>IF(AB15="-","-",AB15*INDEX('3c Mappings'!$C$8:$O$21,MATCH($C107,'3c Mappings'!$B$8:$B$21,0),MATCH($B107,'3c Mappings'!$C$7:$O$7,0)))</f>
        <v>-</v>
      </c>
      <c r="AC107" s="80" t="str">
        <f>IF(AC15="-","-",AC15*INDEX('3c Mappings'!$C$8:$O$21,MATCH($C107,'3c Mappings'!$B$8:$B$21,0),MATCH($B107,'3c Mappings'!$C$7:$O$7,0)))</f>
        <v>-</v>
      </c>
      <c r="AD107" s="80" t="str">
        <f>IF(AD15="-","-",AD15*INDEX('3c Mappings'!$C$8:$O$21,MATCH($C107,'3c Mappings'!$B$8:$B$21,0),MATCH($B107,'3c Mappings'!$C$7:$O$7,0)))</f>
        <v>-</v>
      </c>
      <c r="AE107" s="80" t="str">
        <f>IF(AE15="-","-",AE15*INDEX('3c Mappings'!$C$8:$O$21,MATCH($C107,'3c Mappings'!$B$8:$B$21,0),MATCH($B107,'3c Mappings'!$C$7:$O$7,0)))</f>
        <v>-</v>
      </c>
      <c r="AF107" s="80" t="str">
        <f>IF(AF15="-","-",AF15*INDEX('3c Mappings'!$C$8:$O$21,MATCH($C107,'3c Mappings'!$B$8:$B$21,0),MATCH($B107,'3c Mappings'!$C$7:$O$7,0)))</f>
        <v>-</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5">
      <c r="A108" s="10"/>
      <c r="B108" s="72" t="s">
        <v>194</v>
      </c>
      <c r="C108" s="73" t="s">
        <v>171</v>
      </c>
      <c r="D108" s="197"/>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t="str">
        <f>IF(Y16="-","-",Y16*INDEX('3c Mappings'!$C$8:$O$21,MATCH($C108,'3c Mappings'!$B$8:$B$21,0),MATCH($B108,'3c Mappings'!$C$7:$O$7,0)))</f>
        <v>-</v>
      </c>
      <c r="Z108" s="80" t="str">
        <f>IF(Z16="-","-",Z16*INDEX('3c Mappings'!$C$8:$O$21,MATCH($C108,'3c Mappings'!$B$8:$B$21,0),MATCH($B108,'3c Mappings'!$C$7:$O$7,0)))</f>
        <v>-</v>
      </c>
      <c r="AA108" s="80" t="str">
        <f>IF(AA16="-","-",AA16*INDEX('3c Mappings'!$C$8:$O$21,MATCH($C108,'3c Mappings'!$B$8:$B$21,0),MATCH($B108,'3c Mappings'!$C$7:$O$7,0)))</f>
        <v>-</v>
      </c>
      <c r="AB108" s="80" t="str">
        <f>IF(AB16="-","-",AB16*INDEX('3c Mappings'!$C$8:$O$21,MATCH($C108,'3c Mappings'!$B$8:$B$21,0),MATCH($B108,'3c Mappings'!$C$7:$O$7,0)))</f>
        <v>-</v>
      </c>
      <c r="AC108" s="80" t="str">
        <f>IF(AC16="-","-",AC16*INDEX('3c Mappings'!$C$8:$O$21,MATCH($C108,'3c Mappings'!$B$8:$B$21,0),MATCH($B108,'3c Mappings'!$C$7:$O$7,0)))</f>
        <v>-</v>
      </c>
      <c r="AD108" s="80" t="str">
        <f>IF(AD16="-","-",AD16*INDEX('3c Mappings'!$C$8:$O$21,MATCH($C108,'3c Mappings'!$B$8:$B$21,0),MATCH($B108,'3c Mappings'!$C$7:$O$7,0)))</f>
        <v>-</v>
      </c>
      <c r="AE108" s="80" t="str">
        <f>IF(AE16="-","-",AE16*INDEX('3c Mappings'!$C$8:$O$21,MATCH($C108,'3c Mappings'!$B$8:$B$21,0),MATCH($B108,'3c Mappings'!$C$7:$O$7,0)))</f>
        <v>-</v>
      </c>
      <c r="AF108" s="80" t="str">
        <f>IF(AF16="-","-",AF16*INDEX('3c Mappings'!$C$8:$O$21,MATCH($C108,'3c Mappings'!$B$8:$B$21,0),MATCH($B108,'3c Mappings'!$C$7:$O$7,0)))</f>
        <v>-</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5">
      <c r="A109" s="10"/>
      <c r="B109" s="72" t="s">
        <v>195</v>
      </c>
      <c r="C109" s="73" t="s">
        <v>171</v>
      </c>
      <c r="D109" s="197"/>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t="str">
        <f>IF(Y17="-","-",Y17*INDEX('3c Mappings'!$C$8:$O$21,MATCH($C109,'3c Mappings'!$B$8:$B$21,0),MATCH($B109,'3c Mappings'!$C$7:$O$7,0)))</f>
        <v>-</v>
      </c>
      <c r="Z109" s="80" t="str">
        <f>IF(Z17="-","-",Z17*INDEX('3c Mappings'!$C$8:$O$21,MATCH($C109,'3c Mappings'!$B$8:$B$21,0),MATCH($B109,'3c Mappings'!$C$7:$O$7,0)))</f>
        <v>-</v>
      </c>
      <c r="AA109" s="80" t="str">
        <f>IF(AA17="-","-",AA17*INDEX('3c Mappings'!$C$8:$O$21,MATCH($C109,'3c Mappings'!$B$8:$B$21,0),MATCH($B109,'3c Mappings'!$C$7:$O$7,0)))</f>
        <v>-</v>
      </c>
      <c r="AB109" s="80" t="str">
        <f>IF(AB17="-","-",AB17*INDEX('3c Mappings'!$C$8:$O$21,MATCH($C109,'3c Mappings'!$B$8:$B$21,0),MATCH($B109,'3c Mappings'!$C$7:$O$7,0)))</f>
        <v>-</v>
      </c>
      <c r="AC109" s="80" t="str">
        <f>IF(AC17="-","-",AC17*INDEX('3c Mappings'!$C$8:$O$21,MATCH($C109,'3c Mappings'!$B$8:$B$21,0),MATCH($B109,'3c Mappings'!$C$7:$O$7,0)))</f>
        <v>-</v>
      </c>
      <c r="AD109" s="80" t="str">
        <f>IF(AD17="-","-",AD17*INDEX('3c Mappings'!$C$8:$O$21,MATCH($C109,'3c Mappings'!$B$8:$B$21,0),MATCH($B109,'3c Mappings'!$C$7:$O$7,0)))</f>
        <v>-</v>
      </c>
      <c r="AE109" s="80" t="str">
        <f>IF(AE17="-","-",AE17*INDEX('3c Mappings'!$C$8:$O$21,MATCH($C109,'3c Mappings'!$B$8:$B$21,0),MATCH($B109,'3c Mappings'!$C$7:$O$7,0)))</f>
        <v>-</v>
      </c>
      <c r="AF109" s="80" t="str">
        <f>IF(AF17="-","-",AF17*INDEX('3c Mappings'!$C$8:$O$21,MATCH($C109,'3c Mappings'!$B$8:$B$21,0),MATCH($B109,'3c Mappings'!$C$7:$O$7,0)))</f>
        <v>-</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5">
      <c r="A110" s="10"/>
      <c r="B110" s="72" t="s">
        <v>196</v>
      </c>
      <c r="C110" s="73" t="s">
        <v>171</v>
      </c>
      <c r="D110" s="197"/>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t="str">
        <f>IF(Y18="-","-",Y18*INDEX('3c Mappings'!$C$8:$O$21,MATCH($C110,'3c Mappings'!$B$8:$B$21,0),MATCH($B110,'3c Mappings'!$C$7:$O$7,0)))</f>
        <v>-</v>
      </c>
      <c r="Z110" s="80" t="str">
        <f>IF(Z18="-","-",Z18*INDEX('3c Mappings'!$C$8:$O$21,MATCH($C110,'3c Mappings'!$B$8:$B$21,0),MATCH($B110,'3c Mappings'!$C$7:$O$7,0)))</f>
        <v>-</v>
      </c>
      <c r="AA110" s="80" t="str">
        <f>IF(AA18="-","-",AA18*INDEX('3c Mappings'!$C$8:$O$21,MATCH($C110,'3c Mappings'!$B$8:$B$21,0),MATCH($B110,'3c Mappings'!$C$7:$O$7,0)))</f>
        <v>-</v>
      </c>
      <c r="AB110" s="80" t="str">
        <f>IF(AB18="-","-",AB18*INDEX('3c Mappings'!$C$8:$O$21,MATCH($C110,'3c Mappings'!$B$8:$B$21,0),MATCH($B110,'3c Mappings'!$C$7:$O$7,0)))</f>
        <v>-</v>
      </c>
      <c r="AC110" s="80" t="str">
        <f>IF(AC18="-","-",AC18*INDEX('3c Mappings'!$C$8:$O$21,MATCH($C110,'3c Mappings'!$B$8:$B$21,0),MATCH($B110,'3c Mappings'!$C$7:$O$7,0)))</f>
        <v>-</v>
      </c>
      <c r="AD110" s="80" t="str">
        <f>IF(AD18="-","-",AD18*INDEX('3c Mappings'!$C$8:$O$21,MATCH($C110,'3c Mappings'!$B$8:$B$21,0),MATCH($B110,'3c Mappings'!$C$7:$O$7,0)))</f>
        <v>-</v>
      </c>
      <c r="AE110" s="80" t="str">
        <f>IF(AE18="-","-",AE18*INDEX('3c Mappings'!$C$8:$O$21,MATCH($C110,'3c Mappings'!$B$8:$B$21,0),MATCH($B110,'3c Mappings'!$C$7:$O$7,0)))</f>
        <v>-</v>
      </c>
      <c r="AF110" s="80" t="str">
        <f>IF(AF18="-","-",AF18*INDEX('3c Mappings'!$C$8:$O$21,MATCH($C110,'3c Mappings'!$B$8:$B$21,0),MATCH($B110,'3c Mappings'!$C$7:$O$7,0)))</f>
        <v>-</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5">
      <c r="A111" s="10"/>
      <c r="B111" s="72" t="s">
        <v>197</v>
      </c>
      <c r="C111" s="73" t="s">
        <v>171</v>
      </c>
      <c r="D111" s="197"/>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t="str">
        <f>IF(Y19="-","-",Y19*INDEX('3c Mappings'!$C$8:$O$21,MATCH($C111,'3c Mappings'!$B$8:$B$21,0),MATCH($B111,'3c Mappings'!$C$7:$O$7,0)))</f>
        <v>-</v>
      </c>
      <c r="Z111" s="80" t="str">
        <f>IF(Z19="-","-",Z19*INDEX('3c Mappings'!$C$8:$O$21,MATCH($C111,'3c Mappings'!$B$8:$B$21,0),MATCH($B111,'3c Mappings'!$C$7:$O$7,0)))</f>
        <v>-</v>
      </c>
      <c r="AA111" s="80" t="str">
        <f>IF(AA19="-","-",AA19*INDEX('3c Mappings'!$C$8:$O$21,MATCH($C111,'3c Mappings'!$B$8:$B$21,0),MATCH($B111,'3c Mappings'!$C$7:$O$7,0)))</f>
        <v>-</v>
      </c>
      <c r="AB111" s="80" t="str">
        <f>IF(AB19="-","-",AB19*INDEX('3c Mappings'!$C$8:$O$21,MATCH($C111,'3c Mappings'!$B$8:$B$21,0),MATCH($B111,'3c Mappings'!$C$7:$O$7,0)))</f>
        <v>-</v>
      </c>
      <c r="AC111" s="80" t="str">
        <f>IF(AC19="-","-",AC19*INDEX('3c Mappings'!$C$8:$O$21,MATCH($C111,'3c Mappings'!$B$8:$B$21,0),MATCH($B111,'3c Mappings'!$C$7:$O$7,0)))</f>
        <v>-</v>
      </c>
      <c r="AD111" s="80" t="str">
        <f>IF(AD19="-","-",AD19*INDEX('3c Mappings'!$C$8:$O$21,MATCH($C111,'3c Mappings'!$B$8:$B$21,0),MATCH($B111,'3c Mappings'!$C$7:$O$7,0)))</f>
        <v>-</v>
      </c>
      <c r="AE111" s="80" t="str">
        <f>IF(AE19="-","-",AE19*INDEX('3c Mappings'!$C$8:$O$21,MATCH($C111,'3c Mappings'!$B$8:$B$21,0),MATCH($B111,'3c Mappings'!$C$7:$O$7,0)))</f>
        <v>-</v>
      </c>
      <c r="AF111" s="80" t="str">
        <f>IF(AF19="-","-",AF19*INDEX('3c Mappings'!$C$8:$O$21,MATCH($C111,'3c Mappings'!$B$8:$B$21,0),MATCH($B111,'3c Mappings'!$C$7:$O$7,0)))</f>
        <v>-</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5">
      <c r="A112" s="10"/>
      <c r="B112" s="72" t="s">
        <v>198</v>
      </c>
      <c r="C112" s="73" t="s">
        <v>171</v>
      </c>
      <c r="D112" s="197"/>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t="str">
        <f>IF(Y20="-","-",Y20*INDEX('3c Mappings'!$C$8:$O$21,MATCH($C112,'3c Mappings'!$B$8:$B$21,0),MATCH($B112,'3c Mappings'!$C$7:$O$7,0)))</f>
        <v>-</v>
      </c>
      <c r="Z112" s="80" t="str">
        <f>IF(Z20="-","-",Z20*INDEX('3c Mappings'!$C$8:$O$21,MATCH($C112,'3c Mappings'!$B$8:$B$21,0),MATCH($B112,'3c Mappings'!$C$7:$O$7,0)))</f>
        <v>-</v>
      </c>
      <c r="AA112" s="80" t="str">
        <f>IF(AA20="-","-",AA20*INDEX('3c Mappings'!$C$8:$O$21,MATCH($C112,'3c Mappings'!$B$8:$B$21,0),MATCH($B112,'3c Mappings'!$C$7:$O$7,0)))</f>
        <v>-</v>
      </c>
      <c r="AB112" s="80" t="str">
        <f>IF(AB20="-","-",AB20*INDEX('3c Mappings'!$C$8:$O$21,MATCH($C112,'3c Mappings'!$B$8:$B$21,0),MATCH($B112,'3c Mappings'!$C$7:$O$7,0)))</f>
        <v>-</v>
      </c>
      <c r="AC112" s="80" t="str">
        <f>IF(AC20="-","-",AC20*INDEX('3c Mappings'!$C$8:$O$21,MATCH($C112,'3c Mappings'!$B$8:$B$21,0),MATCH($B112,'3c Mappings'!$C$7:$O$7,0)))</f>
        <v>-</v>
      </c>
      <c r="AD112" s="80" t="str">
        <f>IF(AD20="-","-",AD20*INDEX('3c Mappings'!$C$8:$O$21,MATCH($C112,'3c Mappings'!$B$8:$B$21,0),MATCH($B112,'3c Mappings'!$C$7:$O$7,0)))</f>
        <v>-</v>
      </c>
      <c r="AE112" s="80" t="str">
        <f>IF(AE20="-","-",AE20*INDEX('3c Mappings'!$C$8:$O$21,MATCH($C112,'3c Mappings'!$B$8:$B$21,0),MATCH($B112,'3c Mappings'!$C$7:$O$7,0)))</f>
        <v>-</v>
      </c>
      <c r="AF112" s="80" t="str">
        <f>IF(AF20="-","-",AF20*INDEX('3c Mappings'!$C$8:$O$21,MATCH($C112,'3c Mappings'!$B$8:$B$21,0),MATCH($B112,'3c Mappings'!$C$7:$O$7,0)))</f>
        <v>-</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5">
      <c r="A113" s="10"/>
      <c r="B113" s="72" t="s">
        <v>199</v>
      </c>
      <c r="C113" s="73" t="s">
        <v>171</v>
      </c>
      <c r="D113" s="197"/>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t="str">
        <f>IF(Y21="-","-",Y21*INDEX('3c Mappings'!$C$8:$O$21,MATCH($C113,'3c Mappings'!$B$8:$B$21,0),MATCH($B113,'3c Mappings'!$C$7:$O$7,0)))</f>
        <v>-</v>
      </c>
      <c r="Z113" s="80" t="str">
        <f>IF(Z21="-","-",Z21*INDEX('3c Mappings'!$C$8:$O$21,MATCH($C113,'3c Mappings'!$B$8:$B$21,0),MATCH($B113,'3c Mappings'!$C$7:$O$7,0)))</f>
        <v>-</v>
      </c>
      <c r="AA113" s="80" t="str">
        <f>IF(AA21="-","-",AA21*INDEX('3c Mappings'!$C$8:$O$21,MATCH($C113,'3c Mappings'!$B$8:$B$21,0),MATCH($B113,'3c Mappings'!$C$7:$O$7,0)))</f>
        <v>-</v>
      </c>
      <c r="AB113" s="80" t="str">
        <f>IF(AB21="-","-",AB21*INDEX('3c Mappings'!$C$8:$O$21,MATCH($C113,'3c Mappings'!$B$8:$B$21,0),MATCH($B113,'3c Mappings'!$C$7:$O$7,0)))</f>
        <v>-</v>
      </c>
      <c r="AC113" s="80" t="str">
        <f>IF(AC21="-","-",AC21*INDEX('3c Mappings'!$C$8:$O$21,MATCH($C113,'3c Mappings'!$B$8:$B$21,0),MATCH($B113,'3c Mappings'!$C$7:$O$7,0)))</f>
        <v>-</v>
      </c>
      <c r="AD113" s="80" t="str">
        <f>IF(AD21="-","-",AD21*INDEX('3c Mappings'!$C$8:$O$21,MATCH($C113,'3c Mappings'!$B$8:$B$21,0),MATCH($B113,'3c Mappings'!$C$7:$O$7,0)))</f>
        <v>-</v>
      </c>
      <c r="AE113" s="80" t="str">
        <f>IF(AE21="-","-",AE21*INDEX('3c Mappings'!$C$8:$O$21,MATCH($C113,'3c Mappings'!$B$8:$B$21,0),MATCH($B113,'3c Mappings'!$C$7:$O$7,0)))</f>
        <v>-</v>
      </c>
      <c r="AF113" s="80" t="str">
        <f>IF(AF21="-","-",AF21*INDEX('3c Mappings'!$C$8:$O$21,MATCH($C113,'3c Mappings'!$B$8:$B$21,0),MATCH($B113,'3c Mappings'!$C$7:$O$7,0)))</f>
        <v>-</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5">
      <c r="A114" s="10"/>
      <c r="B114" s="72" t="s">
        <v>200</v>
      </c>
      <c r="C114" s="73" t="s">
        <v>171</v>
      </c>
      <c r="D114" s="197"/>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t="str">
        <f>IF(Y22="-","-",Y22*INDEX('3c Mappings'!$C$8:$O$21,MATCH($C114,'3c Mappings'!$B$8:$B$21,0),MATCH($B114,'3c Mappings'!$C$7:$O$7,0)))</f>
        <v>-</v>
      </c>
      <c r="Z114" s="80" t="str">
        <f>IF(Z22="-","-",Z22*INDEX('3c Mappings'!$C$8:$O$21,MATCH($C114,'3c Mappings'!$B$8:$B$21,0),MATCH($B114,'3c Mappings'!$C$7:$O$7,0)))</f>
        <v>-</v>
      </c>
      <c r="AA114" s="80" t="str">
        <f>IF(AA22="-","-",AA22*INDEX('3c Mappings'!$C$8:$O$21,MATCH($C114,'3c Mappings'!$B$8:$B$21,0),MATCH($B114,'3c Mappings'!$C$7:$O$7,0)))</f>
        <v>-</v>
      </c>
      <c r="AB114" s="80" t="str">
        <f>IF(AB22="-","-",AB22*INDEX('3c Mappings'!$C$8:$O$21,MATCH($C114,'3c Mappings'!$B$8:$B$21,0),MATCH($B114,'3c Mappings'!$C$7:$O$7,0)))</f>
        <v>-</v>
      </c>
      <c r="AC114" s="80" t="str">
        <f>IF(AC22="-","-",AC22*INDEX('3c Mappings'!$C$8:$O$21,MATCH($C114,'3c Mappings'!$B$8:$B$21,0),MATCH($B114,'3c Mappings'!$C$7:$O$7,0)))</f>
        <v>-</v>
      </c>
      <c r="AD114" s="80" t="str">
        <f>IF(AD22="-","-",AD22*INDEX('3c Mappings'!$C$8:$O$21,MATCH($C114,'3c Mappings'!$B$8:$B$21,0),MATCH($B114,'3c Mappings'!$C$7:$O$7,0)))</f>
        <v>-</v>
      </c>
      <c r="AE114" s="80" t="str">
        <f>IF(AE22="-","-",AE22*INDEX('3c Mappings'!$C$8:$O$21,MATCH($C114,'3c Mappings'!$B$8:$B$21,0),MATCH($B114,'3c Mappings'!$C$7:$O$7,0)))</f>
        <v>-</v>
      </c>
      <c r="AF114" s="80" t="str">
        <f>IF(AF22="-","-",AF22*INDEX('3c Mappings'!$C$8:$O$21,MATCH($C114,'3c Mappings'!$B$8:$B$21,0),MATCH($B114,'3c Mappings'!$C$7:$O$7,0)))</f>
        <v>-</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5">
      <c r="A115" s="10"/>
      <c r="B115" s="72" t="s">
        <v>201</v>
      </c>
      <c r="C115" s="73" t="s">
        <v>171</v>
      </c>
      <c r="D115" s="197"/>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t="str">
        <f>IF(Y23="-","-",Y23*INDEX('3c Mappings'!$C$8:$O$21,MATCH($C115,'3c Mappings'!$B$8:$B$21,0),MATCH($B115,'3c Mappings'!$C$7:$O$7,0)))</f>
        <v>-</v>
      </c>
      <c r="Z115" s="80" t="str">
        <f>IF(Z23="-","-",Z23*INDEX('3c Mappings'!$C$8:$O$21,MATCH($C115,'3c Mappings'!$B$8:$B$21,0),MATCH($B115,'3c Mappings'!$C$7:$O$7,0)))</f>
        <v>-</v>
      </c>
      <c r="AA115" s="80" t="str">
        <f>IF(AA23="-","-",AA23*INDEX('3c Mappings'!$C$8:$O$21,MATCH($C115,'3c Mappings'!$B$8:$B$21,0),MATCH($B115,'3c Mappings'!$C$7:$O$7,0)))</f>
        <v>-</v>
      </c>
      <c r="AB115" s="80" t="str">
        <f>IF(AB23="-","-",AB23*INDEX('3c Mappings'!$C$8:$O$21,MATCH($C115,'3c Mappings'!$B$8:$B$21,0),MATCH($B115,'3c Mappings'!$C$7:$O$7,0)))</f>
        <v>-</v>
      </c>
      <c r="AC115" s="80" t="str">
        <f>IF(AC23="-","-",AC23*INDEX('3c Mappings'!$C$8:$O$21,MATCH($C115,'3c Mappings'!$B$8:$B$21,0),MATCH($B115,'3c Mappings'!$C$7:$O$7,0)))</f>
        <v>-</v>
      </c>
      <c r="AD115" s="80" t="str">
        <f>IF(AD23="-","-",AD23*INDEX('3c Mappings'!$C$8:$O$21,MATCH($C115,'3c Mappings'!$B$8:$B$21,0),MATCH($B115,'3c Mappings'!$C$7:$O$7,0)))</f>
        <v>-</v>
      </c>
      <c r="AE115" s="80" t="str">
        <f>IF(AE23="-","-",AE23*INDEX('3c Mappings'!$C$8:$O$21,MATCH($C115,'3c Mappings'!$B$8:$B$21,0),MATCH($B115,'3c Mappings'!$C$7:$O$7,0)))</f>
        <v>-</v>
      </c>
      <c r="AF115" s="80" t="str">
        <f>IF(AF23="-","-",AF23*INDEX('3c Mappings'!$C$8:$O$21,MATCH($C115,'3c Mappings'!$B$8:$B$21,0),MATCH($B115,'3c Mappings'!$C$7:$O$7,0)))</f>
        <v>-</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5">
      <c r="A116" s="10"/>
      <c r="B116" s="72" t="s">
        <v>202</v>
      </c>
      <c r="C116" s="73" t="s">
        <v>171</v>
      </c>
      <c r="D116" s="197"/>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t="str">
        <f>IF(Y24="-","-",Y24*INDEX('3c Mappings'!$C$8:$O$21,MATCH($C116,'3c Mappings'!$B$8:$B$21,0),MATCH($B116,'3c Mappings'!$C$7:$O$7,0)))</f>
        <v>-</v>
      </c>
      <c r="Z116" s="80" t="str">
        <f>IF(Z24="-","-",Z24*INDEX('3c Mappings'!$C$8:$O$21,MATCH($C116,'3c Mappings'!$B$8:$B$21,0),MATCH($B116,'3c Mappings'!$C$7:$O$7,0)))</f>
        <v>-</v>
      </c>
      <c r="AA116" s="80" t="str">
        <f>IF(AA24="-","-",AA24*INDEX('3c Mappings'!$C$8:$O$21,MATCH($C116,'3c Mappings'!$B$8:$B$21,0),MATCH($B116,'3c Mappings'!$C$7:$O$7,0)))</f>
        <v>-</v>
      </c>
      <c r="AB116" s="80" t="str">
        <f>IF(AB24="-","-",AB24*INDEX('3c Mappings'!$C$8:$O$21,MATCH($C116,'3c Mappings'!$B$8:$B$21,0),MATCH($B116,'3c Mappings'!$C$7:$O$7,0)))</f>
        <v>-</v>
      </c>
      <c r="AC116" s="80" t="str">
        <f>IF(AC24="-","-",AC24*INDEX('3c Mappings'!$C$8:$O$21,MATCH($C116,'3c Mappings'!$B$8:$B$21,0),MATCH($B116,'3c Mappings'!$C$7:$O$7,0)))</f>
        <v>-</v>
      </c>
      <c r="AD116" s="80" t="str">
        <f>IF(AD24="-","-",AD24*INDEX('3c Mappings'!$C$8:$O$21,MATCH($C116,'3c Mappings'!$B$8:$B$21,0),MATCH($B116,'3c Mappings'!$C$7:$O$7,0)))</f>
        <v>-</v>
      </c>
      <c r="AE116" s="80" t="str">
        <f>IF(AE24="-","-",AE24*INDEX('3c Mappings'!$C$8:$O$21,MATCH($C116,'3c Mappings'!$B$8:$B$21,0),MATCH($B116,'3c Mappings'!$C$7:$O$7,0)))</f>
        <v>-</v>
      </c>
      <c r="AF116" s="80" t="str">
        <f>IF(AF24="-","-",AF24*INDEX('3c Mappings'!$C$8:$O$21,MATCH($C116,'3c Mappings'!$B$8:$B$21,0),MATCH($B116,'3c Mappings'!$C$7:$O$7,0)))</f>
        <v>-</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5">
      <c r="A117" s="10"/>
      <c r="B117" s="72" t="s">
        <v>203</v>
      </c>
      <c r="C117" s="73" t="s">
        <v>171</v>
      </c>
      <c r="D117" s="197"/>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t="str">
        <f>IF(Y25="-","-",Y25*INDEX('3c Mappings'!$C$8:$O$21,MATCH($C117,'3c Mappings'!$B$8:$B$21,0),MATCH($B117,'3c Mappings'!$C$7:$O$7,0)))</f>
        <v>-</v>
      </c>
      <c r="Z117" s="80" t="str">
        <f>IF(Z25="-","-",Z25*INDEX('3c Mappings'!$C$8:$O$21,MATCH($C117,'3c Mappings'!$B$8:$B$21,0),MATCH($B117,'3c Mappings'!$C$7:$O$7,0)))</f>
        <v>-</v>
      </c>
      <c r="AA117" s="80" t="str">
        <f>IF(AA25="-","-",AA25*INDEX('3c Mappings'!$C$8:$O$21,MATCH($C117,'3c Mappings'!$B$8:$B$21,0),MATCH($B117,'3c Mappings'!$C$7:$O$7,0)))</f>
        <v>-</v>
      </c>
      <c r="AB117" s="80" t="str">
        <f>IF(AB25="-","-",AB25*INDEX('3c Mappings'!$C$8:$O$21,MATCH($C117,'3c Mappings'!$B$8:$B$21,0),MATCH($B117,'3c Mappings'!$C$7:$O$7,0)))</f>
        <v>-</v>
      </c>
      <c r="AC117" s="80" t="str">
        <f>IF(AC25="-","-",AC25*INDEX('3c Mappings'!$C$8:$O$21,MATCH($C117,'3c Mappings'!$B$8:$B$21,0),MATCH($B117,'3c Mappings'!$C$7:$O$7,0)))</f>
        <v>-</v>
      </c>
      <c r="AD117" s="80" t="str">
        <f>IF(AD25="-","-",AD25*INDEX('3c Mappings'!$C$8:$O$21,MATCH($C117,'3c Mappings'!$B$8:$B$21,0),MATCH($B117,'3c Mappings'!$C$7:$O$7,0)))</f>
        <v>-</v>
      </c>
      <c r="AE117" s="80" t="str">
        <f>IF(AE25="-","-",AE25*INDEX('3c Mappings'!$C$8:$O$21,MATCH($C117,'3c Mappings'!$B$8:$B$21,0),MATCH($B117,'3c Mappings'!$C$7:$O$7,0)))</f>
        <v>-</v>
      </c>
      <c r="AF117" s="80" t="str">
        <f>IF(AF25="-","-",AF25*INDEX('3c Mappings'!$C$8:$O$21,MATCH($C117,'3c Mappings'!$B$8:$B$21,0),MATCH($B117,'3c Mappings'!$C$7:$O$7,0)))</f>
        <v>-</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5">
      <c r="A118" s="10"/>
      <c r="B118" s="72" t="s">
        <v>204</v>
      </c>
      <c r="C118" s="73" t="s">
        <v>171</v>
      </c>
      <c r="D118" s="197"/>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t="str">
        <f>IF(Y26="-","-",Y26*INDEX('3c Mappings'!$C$8:$O$21,MATCH($C118,'3c Mappings'!$B$8:$B$21,0),MATCH($B118,'3c Mappings'!$C$7:$O$7,0)))</f>
        <v>-</v>
      </c>
      <c r="Z118" s="80" t="str">
        <f>IF(Z26="-","-",Z26*INDEX('3c Mappings'!$C$8:$O$21,MATCH($C118,'3c Mappings'!$B$8:$B$21,0),MATCH($B118,'3c Mappings'!$C$7:$O$7,0)))</f>
        <v>-</v>
      </c>
      <c r="AA118" s="80" t="str">
        <f>IF(AA26="-","-",AA26*INDEX('3c Mappings'!$C$8:$O$21,MATCH($C118,'3c Mappings'!$B$8:$B$21,0),MATCH($B118,'3c Mappings'!$C$7:$O$7,0)))</f>
        <v>-</v>
      </c>
      <c r="AB118" s="80" t="str">
        <f>IF(AB26="-","-",AB26*INDEX('3c Mappings'!$C$8:$O$21,MATCH($C118,'3c Mappings'!$B$8:$B$21,0),MATCH($B118,'3c Mappings'!$C$7:$O$7,0)))</f>
        <v>-</v>
      </c>
      <c r="AC118" s="80" t="str">
        <f>IF(AC26="-","-",AC26*INDEX('3c Mappings'!$C$8:$O$21,MATCH($C118,'3c Mappings'!$B$8:$B$21,0),MATCH($B118,'3c Mappings'!$C$7:$O$7,0)))</f>
        <v>-</v>
      </c>
      <c r="AD118" s="80" t="str">
        <f>IF(AD26="-","-",AD26*INDEX('3c Mappings'!$C$8:$O$21,MATCH($C118,'3c Mappings'!$B$8:$B$21,0),MATCH($B118,'3c Mappings'!$C$7:$O$7,0)))</f>
        <v>-</v>
      </c>
      <c r="AE118" s="80" t="str">
        <f>IF(AE26="-","-",AE26*INDEX('3c Mappings'!$C$8:$O$21,MATCH($C118,'3c Mappings'!$B$8:$B$21,0),MATCH($B118,'3c Mappings'!$C$7:$O$7,0)))</f>
        <v>-</v>
      </c>
      <c r="AF118" s="80" t="str">
        <f>IF(AF26="-","-",AF26*INDEX('3c Mappings'!$C$8:$O$21,MATCH($C118,'3c Mappings'!$B$8:$B$21,0),MATCH($B118,'3c Mappings'!$C$7:$O$7,0)))</f>
        <v>-</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5" customHeight="1">
      <c r="A119" s="10"/>
      <c r="B119" s="72" t="s">
        <v>192</v>
      </c>
      <c r="C119" s="73" t="s">
        <v>172</v>
      </c>
      <c r="D119" s="197"/>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t="str">
        <f>IF(Y14="-","-",Y14*INDEX('3c Mappings'!$C$8:$O$21,MATCH($C119,'3c Mappings'!$B$8:$B$21,0),MATCH($B119,'3c Mappings'!$C$7:$O$7,0)))</f>
        <v>-</v>
      </c>
      <c r="Z119" s="80" t="str">
        <f>IF(Z14="-","-",Z14*INDEX('3c Mappings'!$C$8:$O$21,MATCH($C119,'3c Mappings'!$B$8:$B$21,0),MATCH($B119,'3c Mappings'!$C$7:$O$7,0)))</f>
        <v>-</v>
      </c>
      <c r="AA119" s="80" t="str">
        <f>IF(AA14="-","-",AA14*INDEX('3c Mappings'!$C$8:$O$21,MATCH($C119,'3c Mappings'!$B$8:$B$21,0),MATCH($B119,'3c Mappings'!$C$7:$O$7,0)))</f>
        <v>-</v>
      </c>
      <c r="AB119" s="80" t="str">
        <f>IF(AB14="-","-",AB14*INDEX('3c Mappings'!$C$8:$O$21,MATCH($C119,'3c Mappings'!$B$8:$B$21,0),MATCH($B119,'3c Mappings'!$C$7:$O$7,0)))</f>
        <v>-</v>
      </c>
      <c r="AC119" s="80" t="str">
        <f>IF(AC14="-","-",AC14*INDEX('3c Mappings'!$C$8:$O$21,MATCH($C119,'3c Mappings'!$B$8:$B$21,0),MATCH($B119,'3c Mappings'!$C$7:$O$7,0)))</f>
        <v>-</v>
      </c>
      <c r="AD119" s="80" t="str">
        <f>IF(AD14="-","-",AD14*INDEX('3c Mappings'!$C$8:$O$21,MATCH($C119,'3c Mappings'!$B$8:$B$21,0),MATCH($B119,'3c Mappings'!$C$7:$O$7,0)))</f>
        <v>-</v>
      </c>
      <c r="AE119" s="80" t="str">
        <f>IF(AE14="-","-",AE14*INDEX('3c Mappings'!$C$8:$O$21,MATCH($C119,'3c Mappings'!$B$8:$B$21,0),MATCH($B119,'3c Mappings'!$C$7:$O$7,0)))</f>
        <v>-</v>
      </c>
      <c r="AF119" s="80" t="str">
        <f>IF(AF14="-","-",AF14*INDEX('3c Mappings'!$C$8:$O$21,MATCH($C119,'3c Mappings'!$B$8:$B$21,0),MATCH($B119,'3c Mappings'!$C$7:$O$7,0)))</f>
        <v>-</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5">
      <c r="A120" s="10"/>
      <c r="B120" s="72" t="s">
        <v>193</v>
      </c>
      <c r="C120" s="73" t="s">
        <v>172</v>
      </c>
      <c r="D120" s="197"/>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t="str">
        <f>IF(Y15="-","-",Y15*INDEX('3c Mappings'!$C$8:$O$21,MATCH($C120,'3c Mappings'!$B$8:$B$21,0),MATCH($B120,'3c Mappings'!$C$7:$O$7,0)))</f>
        <v>-</v>
      </c>
      <c r="Z120" s="80" t="str">
        <f>IF(Z15="-","-",Z15*INDEX('3c Mappings'!$C$8:$O$21,MATCH($C120,'3c Mappings'!$B$8:$B$21,0),MATCH($B120,'3c Mappings'!$C$7:$O$7,0)))</f>
        <v>-</v>
      </c>
      <c r="AA120" s="80" t="str">
        <f>IF(AA15="-","-",AA15*INDEX('3c Mappings'!$C$8:$O$21,MATCH($C120,'3c Mappings'!$B$8:$B$21,0),MATCH($B120,'3c Mappings'!$C$7:$O$7,0)))</f>
        <v>-</v>
      </c>
      <c r="AB120" s="80" t="str">
        <f>IF(AB15="-","-",AB15*INDEX('3c Mappings'!$C$8:$O$21,MATCH($C120,'3c Mappings'!$B$8:$B$21,0),MATCH($B120,'3c Mappings'!$C$7:$O$7,0)))</f>
        <v>-</v>
      </c>
      <c r="AC120" s="80" t="str">
        <f>IF(AC15="-","-",AC15*INDEX('3c Mappings'!$C$8:$O$21,MATCH($C120,'3c Mappings'!$B$8:$B$21,0),MATCH($B120,'3c Mappings'!$C$7:$O$7,0)))</f>
        <v>-</v>
      </c>
      <c r="AD120" s="80" t="str">
        <f>IF(AD15="-","-",AD15*INDEX('3c Mappings'!$C$8:$O$21,MATCH($C120,'3c Mappings'!$B$8:$B$21,0),MATCH($B120,'3c Mappings'!$C$7:$O$7,0)))</f>
        <v>-</v>
      </c>
      <c r="AE120" s="80" t="str">
        <f>IF(AE15="-","-",AE15*INDEX('3c Mappings'!$C$8:$O$21,MATCH($C120,'3c Mappings'!$B$8:$B$21,0),MATCH($B120,'3c Mappings'!$C$7:$O$7,0)))</f>
        <v>-</v>
      </c>
      <c r="AF120" s="80" t="str">
        <f>IF(AF15="-","-",AF15*INDEX('3c Mappings'!$C$8:$O$21,MATCH($C120,'3c Mappings'!$B$8:$B$21,0),MATCH($B120,'3c Mappings'!$C$7:$O$7,0)))</f>
        <v>-</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5">
      <c r="A121" s="10"/>
      <c r="B121" s="72" t="s">
        <v>194</v>
      </c>
      <c r="C121" s="73" t="s">
        <v>172</v>
      </c>
      <c r="D121" s="197"/>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t="str">
        <f>IF(Y16="-","-",Y16*INDEX('3c Mappings'!$C$8:$O$21,MATCH($C121,'3c Mappings'!$B$8:$B$21,0),MATCH($B121,'3c Mappings'!$C$7:$O$7,0)))</f>
        <v>-</v>
      </c>
      <c r="Z121" s="80" t="str">
        <f>IF(Z16="-","-",Z16*INDEX('3c Mappings'!$C$8:$O$21,MATCH($C121,'3c Mappings'!$B$8:$B$21,0),MATCH($B121,'3c Mappings'!$C$7:$O$7,0)))</f>
        <v>-</v>
      </c>
      <c r="AA121" s="80" t="str">
        <f>IF(AA16="-","-",AA16*INDEX('3c Mappings'!$C$8:$O$21,MATCH($C121,'3c Mappings'!$B$8:$B$21,0),MATCH($B121,'3c Mappings'!$C$7:$O$7,0)))</f>
        <v>-</v>
      </c>
      <c r="AB121" s="80" t="str">
        <f>IF(AB16="-","-",AB16*INDEX('3c Mappings'!$C$8:$O$21,MATCH($C121,'3c Mappings'!$B$8:$B$21,0),MATCH($B121,'3c Mappings'!$C$7:$O$7,0)))</f>
        <v>-</v>
      </c>
      <c r="AC121" s="80" t="str">
        <f>IF(AC16="-","-",AC16*INDEX('3c Mappings'!$C$8:$O$21,MATCH($C121,'3c Mappings'!$B$8:$B$21,0),MATCH($B121,'3c Mappings'!$C$7:$O$7,0)))</f>
        <v>-</v>
      </c>
      <c r="AD121" s="80" t="str">
        <f>IF(AD16="-","-",AD16*INDEX('3c Mappings'!$C$8:$O$21,MATCH($C121,'3c Mappings'!$B$8:$B$21,0),MATCH($B121,'3c Mappings'!$C$7:$O$7,0)))</f>
        <v>-</v>
      </c>
      <c r="AE121" s="80" t="str">
        <f>IF(AE16="-","-",AE16*INDEX('3c Mappings'!$C$8:$O$21,MATCH($C121,'3c Mappings'!$B$8:$B$21,0),MATCH($B121,'3c Mappings'!$C$7:$O$7,0)))</f>
        <v>-</v>
      </c>
      <c r="AF121" s="80" t="str">
        <f>IF(AF16="-","-",AF16*INDEX('3c Mappings'!$C$8:$O$21,MATCH($C121,'3c Mappings'!$B$8:$B$21,0),MATCH($B121,'3c Mappings'!$C$7:$O$7,0)))</f>
        <v>-</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5">
      <c r="A122" s="10"/>
      <c r="B122" s="72" t="s">
        <v>195</v>
      </c>
      <c r="C122" s="73" t="s">
        <v>172</v>
      </c>
      <c r="D122" s="197"/>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t="str">
        <f>IF(Y17="-","-",Y17*INDEX('3c Mappings'!$C$8:$O$21,MATCH($C122,'3c Mappings'!$B$8:$B$21,0),MATCH($B122,'3c Mappings'!$C$7:$O$7,0)))</f>
        <v>-</v>
      </c>
      <c r="Z122" s="80" t="str">
        <f>IF(Z17="-","-",Z17*INDEX('3c Mappings'!$C$8:$O$21,MATCH($C122,'3c Mappings'!$B$8:$B$21,0),MATCH($B122,'3c Mappings'!$C$7:$O$7,0)))</f>
        <v>-</v>
      </c>
      <c r="AA122" s="80" t="str">
        <f>IF(AA17="-","-",AA17*INDEX('3c Mappings'!$C$8:$O$21,MATCH($C122,'3c Mappings'!$B$8:$B$21,0),MATCH($B122,'3c Mappings'!$C$7:$O$7,0)))</f>
        <v>-</v>
      </c>
      <c r="AB122" s="80" t="str">
        <f>IF(AB17="-","-",AB17*INDEX('3c Mappings'!$C$8:$O$21,MATCH($C122,'3c Mappings'!$B$8:$B$21,0),MATCH($B122,'3c Mappings'!$C$7:$O$7,0)))</f>
        <v>-</v>
      </c>
      <c r="AC122" s="80" t="str">
        <f>IF(AC17="-","-",AC17*INDEX('3c Mappings'!$C$8:$O$21,MATCH($C122,'3c Mappings'!$B$8:$B$21,0),MATCH($B122,'3c Mappings'!$C$7:$O$7,0)))</f>
        <v>-</v>
      </c>
      <c r="AD122" s="80" t="str">
        <f>IF(AD17="-","-",AD17*INDEX('3c Mappings'!$C$8:$O$21,MATCH($C122,'3c Mappings'!$B$8:$B$21,0),MATCH($B122,'3c Mappings'!$C$7:$O$7,0)))</f>
        <v>-</v>
      </c>
      <c r="AE122" s="80" t="str">
        <f>IF(AE17="-","-",AE17*INDEX('3c Mappings'!$C$8:$O$21,MATCH($C122,'3c Mappings'!$B$8:$B$21,0),MATCH($B122,'3c Mappings'!$C$7:$O$7,0)))</f>
        <v>-</v>
      </c>
      <c r="AF122" s="80" t="str">
        <f>IF(AF17="-","-",AF17*INDEX('3c Mappings'!$C$8:$O$21,MATCH($C122,'3c Mappings'!$B$8:$B$21,0),MATCH($B122,'3c Mappings'!$C$7:$O$7,0)))</f>
        <v>-</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5">
      <c r="A123" s="10"/>
      <c r="B123" s="72" t="s">
        <v>196</v>
      </c>
      <c r="C123" s="73" t="s">
        <v>172</v>
      </c>
      <c r="D123" s="197"/>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t="str">
        <f>IF(Y18="-","-",Y18*INDEX('3c Mappings'!$C$8:$O$21,MATCH($C123,'3c Mappings'!$B$8:$B$21,0),MATCH($B123,'3c Mappings'!$C$7:$O$7,0)))</f>
        <v>-</v>
      </c>
      <c r="Z123" s="80" t="str">
        <f>IF(Z18="-","-",Z18*INDEX('3c Mappings'!$C$8:$O$21,MATCH($C123,'3c Mappings'!$B$8:$B$21,0),MATCH($B123,'3c Mappings'!$C$7:$O$7,0)))</f>
        <v>-</v>
      </c>
      <c r="AA123" s="80" t="str">
        <f>IF(AA18="-","-",AA18*INDEX('3c Mappings'!$C$8:$O$21,MATCH($C123,'3c Mappings'!$B$8:$B$21,0),MATCH($B123,'3c Mappings'!$C$7:$O$7,0)))</f>
        <v>-</v>
      </c>
      <c r="AB123" s="80" t="str">
        <f>IF(AB18="-","-",AB18*INDEX('3c Mappings'!$C$8:$O$21,MATCH($C123,'3c Mappings'!$B$8:$B$21,0),MATCH($B123,'3c Mappings'!$C$7:$O$7,0)))</f>
        <v>-</v>
      </c>
      <c r="AC123" s="80" t="str">
        <f>IF(AC18="-","-",AC18*INDEX('3c Mappings'!$C$8:$O$21,MATCH($C123,'3c Mappings'!$B$8:$B$21,0),MATCH($B123,'3c Mappings'!$C$7:$O$7,0)))</f>
        <v>-</v>
      </c>
      <c r="AD123" s="80" t="str">
        <f>IF(AD18="-","-",AD18*INDEX('3c Mappings'!$C$8:$O$21,MATCH($C123,'3c Mappings'!$B$8:$B$21,0),MATCH($B123,'3c Mappings'!$C$7:$O$7,0)))</f>
        <v>-</v>
      </c>
      <c r="AE123" s="80" t="str">
        <f>IF(AE18="-","-",AE18*INDEX('3c Mappings'!$C$8:$O$21,MATCH($C123,'3c Mappings'!$B$8:$B$21,0),MATCH($B123,'3c Mappings'!$C$7:$O$7,0)))</f>
        <v>-</v>
      </c>
      <c r="AF123" s="80" t="str">
        <f>IF(AF18="-","-",AF18*INDEX('3c Mappings'!$C$8:$O$21,MATCH($C123,'3c Mappings'!$B$8:$B$21,0),MATCH($B123,'3c Mappings'!$C$7:$O$7,0)))</f>
        <v>-</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5">
      <c r="A124" s="10"/>
      <c r="B124" s="72" t="s">
        <v>197</v>
      </c>
      <c r="C124" s="73" t="s">
        <v>172</v>
      </c>
      <c r="D124" s="197"/>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t="str">
        <f>IF(Y19="-","-",Y19*INDEX('3c Mappings'!$C$8:$O$21,MATCH($C124,'3c Mappings'!$B$8:$B$21,0),MATCH($B124,'3c Mappings'!$C$7:$O$7,0)))</f>
        <v>-</v>
      </c>
      <c r="Z124" s="80" t="str">
        <f>IF(Z19="-","-",Z19*INDEX('3c Mappings'!$C$8:$O$21,MATCH($C124,'3c Mappings'!$B$8:$B$21,0),MATCH($B124,'3c Mappings'!$C$7:$O$7,0)))</f>
        <v>-</v>
      </c>
      <c r="AA124" s="80" t="str">
        <f>IF(AA19="-","-",AA19*INDEX('3c Mappings'!$C$8:$O$21,MATCH($C124,'3c Mappings'!$B$8:$B$21,0),MATCH($B124,'3c Mappings'!$C$7:$O$7,0)))</f>
        <v>-</v>
      </c>
      <c r="AB124" s="80" t="str">
        <f>IF(AB19="-","-",AB19*INDEX('3c Mappings'!$C$8:$O$21,MATCH($C124,'3c Mappings'!$B$8:$B$21,0),MATCH($B124,'3c Mappings'!$C$7:$O$7,0)))</f>
        <v>-</v>
      </c>
      <c r="AC124" s="80" t="str">
        <f>IF(AC19="-","-",AC19*INDEX('3c Mappings'!$C$8:$O$21,MATCH($C124,'3c Mappings'!$B$8:$B$21,0),MATCH($B124,'3c Mappings'!$C$7:$O$7,0)))</f>
        <v>-</v>
      </c>
      <c r="AD124" s="80" t="str">
        <f>IF(AD19="-","-",AD19*INDEX('3c Mappings'!$C$8:$O$21,MATCH($C124,'3c Mappings'!$B$8:$B$21,0),MATCH($B124,'3c Mappings'!$C$7:$O$7,0)))</f>
        <v>-</v>
      </c>
      <c r="AE124" s="80" t="str">
        <f>IF(AE19="-","-",AE19*INDEX('3c Mappings'!$C$8:$O$21,MATCH($C124,'3c Mappings'!$B$8:$B$21,0),MATCH($B124,'3c Mappings'!$C$7:$O$7,0)))</f>
        <v>-</v>
      </c>
      <c r="AF124" s="80" t="str">
        <f>IF(AF19="-","-",AF19*INDEX('3c Mappings'!$C$8:$O$21,MATCH($C124,'3c Mappings'!$B$8:$B$21,0),MATCH($B124,'3c Mappings'!$C$7:$O$7,0)))</f>
        <v>-</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5">
      <c r="A125" s="10"/>
      <c r="B125" s="72" t="s">
        <v>198</v>
      </c>
      <c r="C125" s="73" t="s">
        <v>172</v>
      </c>
      <c r="D125" s="197"/>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t="str">
        <f>IF(Y20="-","-",Y20*INDEX('3c Mappings'!$C$8:$O$21,MATCH($C125,'3c Mappings'!$B$8:$B$21,0),MATCH($B125,'3c Mappings'!$C$7:$O$7,0)))</f>
        <v>-</v>
      </c>
      <c r="Z125" s="80" t="str">
        <f>IF(Z20="-","-",Z20*INDEX('3c Mappings'!$C$8:$O$21,MATCH($C125,'3c Mappings'!$B$8:$B$21,0),MATCH($B125,'3c Mappings'!$C$7:$O$7,0)))</f>
        <v>-</v>
      </c>
      <c r="AA125" s="80" t="str">
        <f>IF(AA20="-","-",AA20*INDEX('3c Mappings'!$C$8:$O$21,MATCH($C125,'3c Mappings'!$B$8:$B$21,0),MATCH($B125,'3c Mappings'!$C$7:$O$7,0)))</f>
        <v>-</v>
      </c>
      <c r="AB125" s="80" t="str">
        <f>IF(AB20="-","-",AB20*INDEX('3c Mappings'!$C$8:$O$21,MATCH($C125,'3c Mappings'!$B$8:$B$21,0),MATCH($B125,'3c Mappings'!$C$7:$O$7,0)))</f>
        <v>-</v>
      </c>
      <c r="AC125" s="80" t="str">
        <f>IF(AC20="-","-",AC20*INDEX('3c Mappings'!$C$8:$O$21,MATCH($C125,'3c Mappings'!$B$8:$B$21,0),MATCH($B125,'3c Mappings'!$C$7:$O$7,0)))</f>
        <v>-</v>
      </c>
      <c r="AD125" s="80" t="str">
        <f>IF(AD20="-","-",AD20*INDEX('3c Mappings'!$C$8:$O$21,MATCH($C125,'3c Mappings'!$B$8:$B$21,0),MATCH($B125,'3c Mappings'!$C$7:$O$7,0)))</f>
        <v>-</v>
      </c>
      <c r="AE125" s="80" t="str">
        <f>IF(AE20="-","-",AE20*INDEX('3c Mappings'!$C$8:$O$21,MATCH($C125,'3c Mappings'!$B$8:$B$21,0),MATCH($B125,'3c Mappings'!$C$7:$O$7,0)))</f>
        <v>-</v>
      </c>
      <c r="AF125" s="80" t="str">
        <f>IF(AF20="-","-",AF20*INDEX('3c Mappings'!$C$8:$O$21,MATCH($C125,'3c Mappings'!$B$8:$B$21,0),MATCH($B125,'3c Mappings'!$C$7:$O$7,0)))</f>
        <v>-</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5">
      <c r="A126" s="10"/>
      <c r="B126" s="72" t="s">
        <v>199</v>
      </c>
      <c r="C126" s="73" t="s">
        <v>172</v>
      </c>
      <c r="D126" s="197"/>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t="str">
        <f>IF(Y21="-","-",Y21*INDEX('3c Mappings'!$C$8:$O$21,MATCH($C126,'3c Mappings'!$B$8:$B$21,0),MATCH($B126,'3c Mappings'!$C$7:$O$7,0)))</f>
        <v>-</v>
      </c>
      <c r="Z126" s="80" t="str">
        <f>IF(Z21="-","-",Z21*INDEX('3c Mappings'!$C$8:$O$21,MATCH($C126,'3c Mappings'!$B$8:$B$21,0),MATCH($B126,'3c Mappings'!$C$7:$O$7,0)))</f>
        <v>-</v>
      </c>
      <c r="AA126" s="80" t="str">
        <f>IF(AA21="-","-",AA21*INDEX('3c Mappings'!$C$8:$O$21,MATCH($C126,'3c Mappings'!$B$8:$B$21,0),MATCH($B126,'3c Mappings'!$C$7:$O$7,0)))</f>
        <v>-</v>
      </c>
      <c r="AB126" s="80" t="str">
        <f>IF(AB21="-","-",AB21*INDEX('3c Mappings'!$C$8:$O$21,MATCH($C126,'3c Mappings'!$B$8:$B$21,0),MATCH($B126,'3c Mappings'!$C$7:$O$7,0)))</f>
        <v>-</v>
      </c>
      <c r="AC126" s="80" t="str">
        <f>IF(AC21="-","-",AC21*INDEX('3c Mappings'!$C$8:$O$21,MATCH($C126,'3c Mappings'!$B$8:$B$21,0),MATCH($B126,'3c Mappings'!$C$7:$O$7,0)))</f>
        <v>-</v>
      </c>
      <c r="AD126" s="80" t="str">
        <f>IF(AD21="-","-",AD21*INDEX('3c Mappings'!$C$8:$O$21,MATCH($C126,'3c Mappings'!$B$8:$B$21,0),MATCH($B126,'3c Mappings'!$C$7:$O$7,0)))</f>
        <v>-</v>
      </c>
      <c r="AE126" s="80" t="str">
        <f>IF(AE21="-","-",AE21*INDEX('3c Mappings'!$C$8:$O$21,MATCH($C126,'3c Mappings'!$B$8:$B$21,0),MATCH($B126,'3c Mappings'!$C$7:$O$7,0)))</f>
        <v>-</v>
      </c>
      <c r="AF126" s="80" t="str">
        <f>IF(AF21="-","-",AF21*INDEX('3c Mappings'!$C$8:$O$21,MATCH($C126,'3c Mappings'!$B$8:$B$21,0),MATCH($B126,'3c Mappings'!$C$7:$O$7,0)))</f>
        <v>-</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5">
      <c r="A127" s="10"/>
      <c r="B127" s="72" t="s">
        <v>200</v>
      </c>
      <c r="C127" s="73" t="s">
        <v>172</v>
      </c>
      <c r="D127" s="197"/>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t="str">
        <f>IF(Y22="-","-",Y22*INDEX('3c Mappings'!$C$8:$O$21,MATCH($C127,'3c Mappings'!$B$8:$B$21,0),MATCH($B127,'3c Mappings'!$C$7:$O$7,0)))</f>
        <v>-</v>
      </c>
      <c r="Z127" s="80" t="str">
        <f>IF(Z22="-","-",Z22*INDEX('3c Mappings'!$C$8:$O$21,MATCH($C127,'3c Mappings'!$B$8:$B$21,0),MATCH($B127,'3c Mappings'!$C$7:$O$7,0)))</f>
        <v>-</v>
      </c>
      <c r="AA127" s="80" t="str">
        <f>IF(AA22="-","-",AA22*INDEX('3c Mappings'!$C$8:$O$21,MATCH($C127,'3c Mappings'!$B$8:$B$21,0),MATCH($B127,'3c Mappings'!$C$7:$O$7,0)))</f>
        <v>-</v>
      </c>
      <c r="AB127" s="80" t="str">
        <f>IF(AB22="-","-",AB22*INDEX('3c Mappings'!$C$8:$O$21,MATCH($C127,'3c Mappings'!$B$8:$B$21,0),MATCH($B127,'3c Mappings'!$C$7:$O$7,0)))</f>
        <v>-</v>
      </c>
      <c r="AC127" s="80" t="str">
        <f>IF(AC22="-","-",AC22*INDEX('3c Mappings'!$C$8:$O$21,MATCH($C127,'3c Mappings'!$B$8:$B$21,0),MATCH($B127,'3c Mappings'!$C$7:$O$7,0)))</f>
        <v>-</v>
      </c>
      <c r="AD127" s="80" t="str">
        <f>IF(AD22="-","-",AD22*INDEX('3c Mappings'!$C$8:$O$21,MATCH($C127,'3c Mappings'!$B$8:$B$21,0),MATCH($B127,'3c Mappings'!$C$7:$O$7,0)))</f>
        <v>-</v>
      </c>
      <c r="AE127" s="80" t="str">
        <f>IF(AE22="-","-",AE22*INDEX('3c Mappings'!$C$8:$O$21,MATCH($C127,'3c Mappings'!$B$8:$B$21,0),MATCH($B127,'3c Mappings'!$C$7:$O$7,0)))</f>
        <v>-</v>
      </c>
      <c r="AF127" s="80" t="str">
        <f>IF(AF22="-","-",AF22*INDEX('3c Mappings'!$C$8:$O$21,MATCH($C127,'3c Mappings'!$B$8:$B$21,0),MATCH($B127,'3c Mappings'!$C$7:$O$7,0)))</f>
        <v>-</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5">
      <c r="A128" s="10"/>
      <c r="B128" s="72" t="s">
        <v>201</v>
      </c>
      <c r="C128" s="73" t="s">
        <v>172</v>
      </c>
      <c r="D128" s="197"/>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t="str">
        <f>IF(Y23="-","-",Y23*INDEX('3c Mappings'!$C$8:$O$21,MATCH($C128,'3c Mappings'!$B$8:$B$21,0),MATCH($B128,'3c Mappings'!$C$7:$O$7,0)))</f>
        <v>-</v>
      </c>
      <c r="Z128" s="80" t="str">
        <f>IF(Z23="-","-",Z23*INDEX('3c Mappings'!$C$8:$O$21,MATCH($C128,'3c Mappings'!$B$8:$B$21,0),MATCH($B128,'3c Mappings'!$C$7:$O$7,0)))</f>
        <v>-</v>
      </c>
      <c r="AA128" s="80" t="str">
        <f>IF(AA23="-","-",AA23*INDEX('3c Mappings'!$C$8:$O$21,MATCH($C128,'3c Mappings'!$B$8:$B$21,0),MATCH($B128,'3c Mappings'!$C$7:$O$7,0)))</f>
        <v>-</v>
      </c>
      <c r="AB128" s="80" t="str">
        <f>IF(AB23="-","-",AB23*INDEX('3c Mappings'!$C$8:$O$21,MATCH($C128,'3c Mappings'!$B$8:$B$21,0),MATCH($B128,'3c Mappings'!$C$7:$O$7,0)))</f>
        <v>-</v>
      </c>
      <c r="AC128" s="80" t="str">
        <f>IF(AC23="-","-",AC23*INDEX('3c Mappings'!$C$8:$O$21,MATCH($C128,'3c Mappings'!$B$8:$B$21,0),MATCH($B128,'3c Mappings'!$C$7:$O$7,0)))</f>
        <v>-</v>
      </c>
      <c r="AD128" s="80" t="str">
        <f>IF(AD23="-","-",AD23*INDEX('3c Mappings'!$C$8:$O$21,MATCH($C128,'3c Mappings'!$B$8:$B$21,0),MATCH($B128,'3c Mappings'!$C$7:$O$7,0)))</f>
        <v>-</v>
      </c>
      <c r="AE128" s="80" t="str">
        <f>IF(AE23="-","-",AE23*INDEX('3c Mappings'!$C$8:$O$21,MATCH($C128,'3c Mappings'!$B$8:$B$21,0),MATCH($B128,'3c Mappings'!$C$7:$O$7,0)))</f>
        <v>-</v>
      </c>
      <c r="AF128" s="80" t="str">
        <f>IF(AF23="-","-",AF23*INDEX('3c Mappings'!$C$8:$O$21,MATCH($C128,'3c Mappings'!$B$8:$B$21,0),MATCH($B128,'3c Mappings'!$C$7:$O$7,0)))</f>
        <v>-</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5">
      <c r="A129" s="10"/>
      <c r="B129" s="72" t="s">
        <v>202</v>
      </c>
      <c r="C129" s="73" t="s">
        <v>172</v>
      </c>
      <c r="D129" s="197"/>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t="str">
        <f>IF(Y24="-","-",Y24*INDEX('3c Mappings'!$C$8:$O$21,MATCH($C129,'3c Mappings'!$B$8:$B$21,0),MATCH($B129,'3c Mappings'!$C$7:$O$7,0)))</f>
        <v>-</v>
      </c>
      <c r="Z129" s="80" t="str">
        <f>IF(Z24="-","-",Z24*INDEX('3c Mappings'!$C$8:$O$21,MATCH($C129,'3c Mappings'!$B$8:$B$21,0),MATCH($B129,'3c Mappings'!$C$7:$O$7,0)))</f>
        <v>-</v>
      </c>
      <c r="AA129" s="80" t="str">
        <f>IF(AA24="-","-",AA24*INDEX('3c Mappings'!$C$8:$O$21,MATCH($C129,'3c Mappings'!$B$8:$B$21,0),MATCH($B129,'3c Mappings'!$C$7:$O$7,0)))</f>
        <v>-</v>
      </c>
      <c r="AB129" s="80" t="str">
        <f>IF(AB24="-","-",AB24*INDEX('3c Mappings'!$C$8:$O$21,MATCH($C129,'3c Mappings'!$B$8:$B$21,0),MATCH($B129,'3c Mappings'!$C$7:$O$7,0)))</f>
        <v>-</v>
      </c>
      <c r="AC129" s="80" t="str">
        <f>IF(AC24="-","-",AC24*INDEX('3c Mappings'!$C$8:$O$21,MATCH($C129,'3c Mappings'!$B$8:$B$21,0),MATCH($B129,'3c Mappings'!$C$7:$O$7,0)))</f>
        <v>-</v>
      </c>
      <c r="AD129" s="80" t="str">
        <f>IF(AD24="-","-",AD24*INDEX('3c Mappings'!$C$8:$O$21,MATCH($C129,'3c Mappings'!$B$8:$B$21,0),MATCH($B129,'3c Mappings'!$C$7:$O$7,0)))</f>
        <v>-</v>
      </c>
      <c r="AE129" s="80" t="str">
        <f>IF(AE24="-","-",AE24*INDEX('3c Mappings'!$C$8:$O$21,MATCH($C129,'3c Mappings'!$B$8:$B$21,0),MATCH($B129,'3c Mappings'!$C$7:$O$7,0)))</f>
        <v>-</v>
      </c>
      <c r="AF129" s="80" t="str">
        <f>IF(AF24="-","-",AF24*INDEX('3c Mappings'!$C$8:$O$21,MATCH($C129,'3c Mappings'!$B$8:$B$21,0),MATCH($B129,'3c Mappings'!$C$7:$O$7,0)))</f>
        <v>-</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5">
      <c r="A130" s="10"/>
      <c r="B130" s="72" t="s">
        <v>203</v>
      </c>
      <c r="C130" s="73" t="s">
        <v>172</v>
      </c>
      <c r="D130" s="197"/>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t="str">
        <f>IF(Y25="-","-",Y25*INDEX('3c Mappings'!$C$8:$O$21,MATCH($C130,'3c Mappings'!$B$8:$B$21,0),MATCH($B130,'3c Mappings'!$C$7:$O$7,0)))</f>
        <v>-</v>
      </c>
      <c r="Z130" s="80" t="str">
        <f>IF(Z25="-","-",Z25*INDEX('3c Mappings'!$C$8:$O$21,MATCH($C130,'3c Mappings'!$B$8:$B$21,0),MATCH($B130,'3c Mappings'!$C$7:$O$7,0)))</f>
        <v>-</v>
      </c>
      <c r="AA130" s="80" t="str">
        <f>IF(AA25="-","-",AA25*INDEX('3c Mappings'!$C$8:$O$21,MATCH($C130,'3c Mappings'!$B$8:$B$21,0),MATCH($B130,'3c Mappings'!$C$7:$O$7,0)))</f>
        <v>-</v>
      </c>
      <c r="AB130" s="80" t="str">
        <f>IF(AB25="-","-",AB25*INDEX('3c Mappings'!$C$8:$O$21,MATCH($C130,'3c Mappings'!$B$8:$B$21,0),MATCH($B130,'3c Mappings'!$C$7:$O$7,0)))</f>
        <v>-</v>
      </c>
      <c r="AC130" s="80" t="str">
        <f>IF(AC25="-","-",AC25*INDEX('3c Mappings'!$C$8:$O$21,MATCH($C130,'3c Mappings'!$B$8:$B$21,0),MATCH($B130,'3c Mappings'!$C$7:$O$7,0)))</f>
        <v>-</v>
      </c>
      <c r="AD130" s="80" t="str">
        <f>IF(AD25="-","-",AD25*INDEX('3c Mappings'!$C$8:$O$21,MATCH($C130,'3c Mappings'!$B$8:$B$21,0),MATCH($B130,'3c Mappings'!$C$7:$O$7,0)))</f>
        <v>-</v>
      </c>
      <c r="AE130" s="80" t="str">
        <f>IF(AE25="-","-",AE25*INDEX('3c Mappings'!$C$8:$O$21,MATCH($C130,'3c Mappings'!$B$8:$B$21,0),MATCH($B130,'3c Mappings'!$C$7:$O$7,0)))</f>
        <v>-</v>
      </c>
      <c r="AF130" s="80" t="str">
        <f>IF(AF25="-","-",AF25*INDEX('3c Mappings'!$C$8:$O$21,MATCH($C130,'3c Mappings'!$B$8:$B$21,0),MATCH($B130,'3c Mappings'!$C$7:$O$7,0)))</f>
        <v>-</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5">
      <c r="A131" s="10"/>
      <c r="B131" s="72" t="s">
        <v>204</v>
      </c>
      <c r="C131" s="73" t="s">
        <v>172</v>
      </c>
      <c r="D131" s="197"/>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t="str">
        <f>IF(Y26="-","-",Y26*INDEX('3c Mappings'!$C$8:$O$21,MATCH($C131,'3c Mappings'!$B$8:$B$21,0),MATCH($B131,'3c Mappings'!$C$7:$O$7,0)))</f>
        <v>-</v>
      </c>
      <c r="Z131" s="80" t="str">
        <f>IF(Z26="-","-",Z26*INDEX('3c Mappings'!$C$8:$O$21,MATCH($C131,'3c Mappings'!$B$8:$B$21,0),MATCH($B131,'3c Mappings'!$C$7:$O$7,0)))</f>
        <v>-</v>
      </c>
      <c r="AA131" s="80" t="str">
        <f>IF(AA26="-","-",AA26*INDEX('3c Mappings'!$C$8:$O$21,MATCH($C131,'3c Mappings'!$B$8:$B$21,0),MATCH($B131,'3c Mappings'!$C$7:$O$7,0)))</f>
        <v>-</v>
      </c>
      <c r="AB131" s="80" t="str">
        <f>IF(AB26="-","-",AB26*INDEX('3c Mappings'!$C$8:$O$21,MATCH($C131,'3c Mappings'!$B$8:$B$21,0),MATCH($B131,'3c Mappings'!$C$7:$O$7,0)))</f>
        <v>-</v>
      </c>
      <c r="AC131" s="80" t="str">
        <f>IF(AC26="-","-",AC26*INDEX('3c Mappings'!$C$8:$O$21,MATCH($C131,'3c Mappings'!$B$8:$B$21,0),MATCH($B131,'3c Mappings'!$C$7:$O$7,0)))</f>
        <v>-</v>
      </c>
      <c r="AD131" s="80" t="str">
        <f>IF(AD26="-","-",AD26*INDEX('3c Mappings'!$C$8:$O$21,MATCH($C131,'3c Mappings'!$B$8:$B$21,0),MATCH($B131,'3c Mappings'!$C$7:$O$7,0)))</f>
        <v>-</v>
      </c>
      <c r="AE131" s="80" t="str">
        <f>IF(AE26="-","-",AE26*INDEX('3c Mappings'!$C$8:$O$21,MATCH($C131,'3c Mappings'!$B$8:$B$21,0),MATCH($B131,'3c Mappings'!$C$7:$O$7,0)))</f>
        <v>-</v>
      </c>
      <c r="AF131" s="80" t="str">
        <f>IF(AF26="-","-",AF26*INDEX('3c Mappings'!$C$8:$O$21,MATCH($C131,'3c Mappings'!$B$8:$B$21,0),MATCH($B131,'3c Mappings'!$C$7:$O$7,0)))</f>
        <v>-</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5" customHeight="1">
      <c r="A132" s="10"/>
      <c r="B132" s="72" t="s">
        <v>192</v>
      </c>
      <c r="C132" s="73" t="s">
        <v>173</v>
      </c>
      <c r="D132" s="197"/>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t="str">
        <f>IF(Y14="-","-",Y14*INDEX('3c Mappings'!$C$8:$O$21,MATCH($C132,'3c Mappings'!$B$8:$B$21,0),MATCH($B132,'3c Mappings'!$C$7:$O$7,0)))</f>
        <v>-</v>
      </c>
      <c r="Z132" s="80" t="str">
        <f>IF(Z14="-","-",Z14*INDEX('3c Mappings'!$C$8:$O$21,MATCH($C132,'3c Mappings'!$B$8:$B$21,0),MATCH($B132,'3c Mappings'!$C$7:$O$7,0)))</f>
        <v>-</v>
      </c>
      <c r="AA132" s="80" t="str">
        <f>IF(AA14="-","-",AA14*INDEX('3c Mappings'!$C$8:$O$21,MATCH($C132,'3c Mappings'!$B$8:$B$21,0),MATCH($B132,'3c Mappings'!$C$7:$O$7,0)))</f>
        <v>-</v>
      </c>
      <c r="AB132" s="80" t="str">
        <f>IF(AB14="-","-",AB14*INDEX('3c Mappings'!$C$8:$O$21,MATCH($C132,'3c Mappings'!$B$8:$B$21,0),MATCH($B132,'3c Mappings'!$C$7:$O$7,0)))</f>
        <v>-</v>
      </c>
      <c r="AC132" s="80" t="str">
        <f>IF(AC14="-","-",AC14*INDEX('3c Mappings'!$C$8:$O$21,MATCH($C132,'3c Mappings'!$B$8:$B$21,0),MATCH($B132,'3c Mappings'!$C$7:$O$7,0)))</f>
        <v>-</v>
      </c>
      <c r="AD132" s="80" t="str">
        <f>IF(AD14="-","-",AD14*INDEX('3c Mappings'!$C$8:$O$21,MATCH($C132,'3c Mappings'!$B$8:$B$21,0),MATCH($B132,'3c Mappings'!$C$7:$O$7,0)))</f>
        <v>-</v>
      </c>
      <c r="AE132" s="80" t="str">
        <f>IF(AE14="-","-",AE14*INDEX('3c Mappings'!$C$8:$O$21,MATCH($C132,'3c Mappings'!$B$8:$B$21,0),MATCH($B132,'3c Mappings'!$C$7:$O$7,0)))</f>
        <v>-</v>
      </c>
      <c r="AF132" s="80" t="str">
        <f>IF(AF14="-","-",AF14*INDEX('3c Mappings'!$C$8:$O$21,MATCH($C132,'3c Mappings'!$B$8:$B$21,0),MATCH($B132,'3c Mappings'!$C$7:$O$7,0)))</f>
        <v>-</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5">
      <c r="A133" s="10"/>
      <c r="B133" s="72" t="s">
        <v>193</v>
      </c>
      <c r="C133" s="73" t="s">
        <v>173</v>
      </c>
      <c r="D133" s="197"/>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t="str">
        <f>IF(Y15="-","-",Y15*INDEX('3c Mappings'!$C$8:$O$21,MATCH($C133,'3c Mappings'!$B$8:$B$21,0),MATCH($B133,'3c Mappings'!$C$7:$O$7,0)))</f>
        <v>-</v>
      </c>
      <c r="Z133" s="80" t="str">
        <f>IF(Z15="-","-",Z15*INDEX('3c Mappings'!$C$8:$O$21,MATCH($C133,'3c Mappings'!$B$8:$B$21,0),MATCH($B133,'3c Mappings'!$C$7:$O$7,0)))</f>
        <v>-</v>
      </c>
      <c r="AA133" s="80" t="str">
        <f>IF(AA15="-","-",AA15*INDEX('3c Mappings'!$C$8:$O$21,MATCH($C133,'3c Mappings'!$B$8:$B$21,0),MATCH($B133,'3c Mappings'!$C$7:$O$7,0)))</f>
        <v>-</v>
      </c>
      <c r="AB133" s="80" t="str">
        <f>IF(AB15="-","-",AB15*INDEX('3c Mappings'!$C$8:$O$21,MATCH($C133,'3c Mappings'!$B$8:$B$21,0),MATCH($B133,'3c Mappings'!$C$7:$O$7,0)))</f>
        <v>-</v>
      </c>
      <c r="AC133" s="80" t="str">
        <f>IF(AC15="-","-",AC15*INDEX('3c Mappings'!$C$8:$O$21,MATCH($C133,'3c Mappings'!$B$8:$B$21,0),MATCH($B133,'3c Mappings'!$C$7:$O$7,0)))</f>
        <v>-</v>
      </c>
      <c r="AD133" s="80" t="str">
        <f>IF(AD15="-","-",AD15*INDEX('3c Mappings'!$C$8:$O$21,MATCH($C133,'3c Mappings'!$B$8:$B$21,0),MATCH($B133,'3c Mappings'!$C$7:$O$7,0)))</f>
        <v>-</v>
      </c>
      <c r="AE133" s="80" t="str">
        <f>IF(AE15="-","-",AE15*INDEX('3c Mappings'!$C$8:$O$21,MATCH($C133,'3c Mappings'!$B$8:$B$21,0),MATCH($B133,'3c Mappings'!$C$7:$O$7,0)))</f>
        <v>-</v>
      </c>
      <c r="AF133" s="80" t="str">
        <f>IF(AF15="-","-",AF15*INDEX('3c Mappings'!$C$8:$O$21,MATCH($C133,'3c Mappings'!$B$8:$B$21,0),MATCH($B133,'3c Mappings'!$C$7:$O$7,0)))</f>
        <v>-</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5">
      <c r="A134" s="10"/>
      <c r="B134" s="72" t="s">
        <v>194</v>
      </c>
      <c r="C134" s="73" t="s">
        <v>173</v>
      </c>
      <c r="D134" s="197"/>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t="str">
        <f>IF(Y16="-","-",Y16*INDEX('3c Mappings'!$C$8:$O$21,MATCH($C134,'3c Mappings'!$B$8:$B$21,0),MATCH($B134,'3c Mappings'!$C$7:$O$7,0)))</f>
        <v>-</v>
      </c>
      <c r="Z134" s="80" t="str">
        <f>IF(Z16="-","-",Z16*INDEX('3c Mappings'!$C$8:$O$21,MATCH($C134,'3c Mappings'!$B$8:$B$21,0),MATCH($B134,'3c Mappings'!$C$7:$O$7,0)))</f>
        <v>-</v>
      </c>
      <c r="AA134" s="80" t="str">
        <f>IF(AA16="-","-",AA16*INDEX('3c Mappings'!$C$8:$O$21,MATCH($C134,'3c Mappings'!$B$8:$B$21,0),MATCH($B134,'3c Mappings'!$C$7:$O$7,0)))</f>
        <v>-</v>
      </c>
      <c r="AB134" s="80" t="str">
        <f>IF(AB16="-","-",AB16*INDEX('3c Mappings'!$C$8:$O$21,MATCH($C134,'3c Mappings'!$B$8:$B$21,0),MATCH($B134,'3c Mappings'!$C$7:$O$7,0)))</f>
        <v>-</v>
      </c>
      <c r="AC134" s="80" t="str">
        <f>IF(AC16="-","-",AC16*INDEX('3c Mappings'!$C$8:$O$21,MATCH($C134,'3c Mappings'!$B$8:$B$21,0),MATCH($B134,'3c Mappings'!$C$7:$O$7,0)))</f>
        <v>-</v>
      </c>
      <c r="AD134" s="80" t="str">
        <f>IF(AD16="-","-",AD16*INDEX('3c Mappings'!$C$8:$O$21,MATCH($C134,'3c Mappings'!$B$8:$B$21,0),MATCH($B134,'3c Mappings'!$C$7:$O$7,0)))</f>
        <v>-</v>
      </c>
      <c r="AE134" s="80" t="str">
        <f>IF(AE16="-","-",AE16*INDEX('3c Mappings'!$C$8:$O$21,MATCH($C134,'3c Mappings'!$B$8:$B$21,0),MATCH($B134,'3c Mappings'!$C$7:$O$7,0)))</f>
        <v>-</v>
      </c>
      <c r="AF134" s="80" t="str">
        <f>IF(AF16="-","-",AF16*INDEX('3c Mappings'!$C$8:$O$21,MATCH($C134,'3c Mappings'!$B$8:$B$21,0),MATCH($B134,'3c Mappings'!$C$7:$O$7,0)))</f>
        <v>-</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5">
      <c r="A135" s="10"/>
      <c r="B135" s="72" t="s">
        <v>195</v>
      </c>
      <c r="C135" s="73" t="s">
        <v>173</v>
      </c>
      <c r="D135" s="197"/>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t="str">
        <f>IF(Y17="-","-",Y17*INDEX('3c Mappings'!$C$8:$O$21,MATCH($C135,'3c Mappings'!$B$8:$B$21,0),MATCH($B135,'3c Mappings'!$C$7:$O$7,0)))</f>
        <v>-</v>
      </c>
      <c r="Z135" s="80" t="str">
        <f>IF(Z17="-","-",Z17*INDEX('3c Mappings'!$C$8:$O$21,MATCH($C135,'3c Mappings'!$B$8:$B$21,0),MATCH($B135,'3c Mappings'!$C$7:$O$7,0)))</f>
        <v>-</v>
      </c>
      <c r="AA135" s="80" t="str">
        <f>IF(AA17="-","-",AA17*INDEX('3c Mappings'!$C$8:$O$21,MATCH($C135,'3c Mappings'!$B$8:$B$21,0),MATCH($B135,'3c Mappings'!$C$7:$O$7,0)))</f>
        <v>-</v>
      </c>
      <c r="AB135" s="80" t="str">
        <f>IF(AB17="-","-",AB17*INDEX('3c Mappings'!$C$8:$O$21,MATCH($C135,'3c Mappings'!$B$8:$B$21,0),MATCH($B135,'3c Mappings'!$C$7:$O$7,0)))</f>
        <v>-</v>
      </c>
      <c r="AC135" s="80" t="str">
        <f>IF(AC17="-","-",AC17*INDEX('3c Mappings'!$C$8:$O$21,MATCH($C135,'3c Mappings'!$B$8:$B$21,0),MATCH($B135,'3c Mappings'!$C$7:$O$7,0)))</f>
        <v>-</v>
      </c>
      <c r="AD135" s="80" t="str">
        <f>IF(AD17="-","-",AD17*INDEX('3c Mappings'!$C$8:$O$21,MATCH($C135,'3c Mappings'!$B$8:$B$21,0),MATCH($B135,'3c Mappings'!$C$7:$O$7,0)))</f>
        <v>-</v>
      </c>
      <c r="AE135" s="80" t="str">
        <f>IF(AE17="-","-",AE17*INDEX('3c Mappings'!$C$8:$O$21,MATCH($C135,'3c Mappings'!$B$8:$B$21,0),MATCH($B135,'3c Mappings'!$C$7:$O$7,0)))</f>
        <v>-</v>
      </c>
      <c r="AF135" s="80" t="str">
        <f>IF(AF17="-","-",AF17*INDEX('3c Mappings'!$C$8:$O$21,MATCH($C135,'3c Mappings'!$B$8:$B$21,0),MATCH($B135,'3c Mappings'!$C$7:$O$7,0)))</f>
        <v>-</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5">
      <c r="A136" s="10"/>
      <c r="B136" s="72" t="s">
        <v>196</v>
      </c>
      <c r="C136" s="73" t="s">
        <v>173</v>
      </c>
      <c r="D136" s="197"/>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t="str">
        <f>IF(Y18="-","-",Y18*INDEX('3c Mappings'!$C$8:$O$21,MATCH($C136,'3c Mappings'!$B$8:$B$21,0),MATCH($B136,'3c Mappings'!$C$7:$O$7,0)))</f>
        <v>-</v>
      </c>
      <c r="Z136" s="80" t="str">
        <f>IF(Z18="-","-",Z18*INDEX('3c Mappings'!$C$8:$O$21,MATCH($C136,'3c Mappings'!$B$8:$B$21,0),MATCH($B136,'3c Mappings'!$C$7:$O$7,0)))</f>
        <v>-</v>
      </c>
      <c r="AA136" s="80" t="str">
        <f>IF(AA18="-","-",AA18*INDEX('3c Mappings'!$C$8:$O$21,MATCH($C136,'3c Mappings'!$B$8:$B$21,0),MATCH($B136,'3c Mappings'!$C$7:$O$7,0)))</f>
        <v>-</v>
      </c>
      <c r="AB136" s="80" t="str">
        <f>IF(AB18="-","-",AB18*INDEX('3c Mappings'!$C$8:$O$21,MATCH($C136,'3c Mappings'!$B$8:$B$21,0),MATCH($B136,'3c Mappings'!$C$7:$O$7,0)))</f>
        <v>-</v>
      </c>
      <c r="AC136" s="80" t="str">
        <f>IF(AC18="-","-",AC18*INDEX('3c Mappings'!$C$8:$O$21,MATCH($C136,'3c Mappings'!$B$8:$B$21,0),MATCH($B136,'3c Mappings'!$C$7:$O$7,0)))</f>
        <v>-</v>
      </c>
      <c r="AD136" s="80" t="str">
        <f>IF(AD18="-","-",AD18*INDEX('3c Mappings'!$C$8:$O$21,MATCH($C136,'3c Mappings'!$B$8:$B$21,0),MATCH($B136,'3c Mappings'!$C$7:$O$7,0)))</f>
        <v>-</v>
      </c>
      <c r="AE136" s="80" t="str">
        <f>IF(AE18="-","-",AE18*INDEX('3c Mappings'!$C$8:$O$21,MATCH($C136,'3c Mappings'!$B$8:$B$21,0),MATCH($B136,'3c Mappings'!$C$7:$O$7,0)))</f>
        <v>-</v>
      </c>
      <c r="AF136" s="80" t="str">
        <f>IF(AF18="-","-",AF18*INDEX('3c Mappings'!$C$8:$O$21,MATCH($C136,'3c Mappings'!$B$8:$B$21,0),MATCH($B136,'3c Mappings'!$C$7:$O$7,0)))</f>
        <v>-</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5">
      <c r="A137" s="10"/>
      <c r="B137" s="72" t="s">
        <v>197</v>
      </c>
      <c r="C137" s="73" t="s">
        <v>173</v>
      </c>
      <c r="D137" s="197"/>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t="str">
        <f>IF(Y19="-","-",Y19*INDEX('3c Mappings'!$C$8:$O$21,MATCH($C137,'3c Mappings'!$B$8:$B$21,0),MATCH($B137,'3c Mappings'!$C$7:$O$7,0)))</f>
        <v>-</v>
      </c>
      <c r="Z137" s="80" t="str">
        <f>IF(Z19="-","-",Z19*INDEX('3c Mappings'!$C$8:$O$21,MATCH($C137,'3c Mappings'!$B$8:$B$21,0),MATCH($B137,'3c Mappings'!$C$7:$O$7,0)))</f>
        <v>-</v>
      </c>
      <c r="AA137" s="80" t="str">
        <f>IF(AA19="-","-",AA19*INDEX('3c Mappings'!$C$8:$O$21,MATCH($C137,'3c Mappings'!$B$8:$B$21,0),MATCH($B137,'3c Mappings'!$C$7:$O$7,0)))</f>
        <v>-</v>
      </c>
      <c r="AB137" s="80" t="str">
        <f>IF(AB19="-","-",AB19*INDEX('3c Mappings'!$C$8:$O$21,MATCH($C137,'3c Mappings'!$B$8:$B$21,0),MATCH($B137,'3c Mappings'!$C$7:$O$7,0)))</f>
        <v>-</v>
      </c>
      <c r="AC137" s="80" t="str">
        <f>IF(AC19="-","-",AC19*INDEX('3c Mappings'!$C$8:$O$21,MATCH($C137,'3c Mappings'!$B$8:$B$21,0),MATCH($B137,'3c Mappings'!$C$7:$O$7,0)))</f>
        <v>-</v>
      </c>
      <c r="AD137" s="80" t="str">
        <f>IF(AD19="-","-",AD19*INDEX('3c Mappings'!$C$8:$O$21,MATCH($C137,'3c Mappings'!$B$8:$B$21,0),MATCH($B137,'3c Mappings'!$C$7:$O$7,0)))</f>
        <v>-</v>
      </c>
      <c r="AE137" s="80" t="str">
        <f>IF(AE19="-","-",AE19*INDEX('3c Mappings'!$C$8:$O$21,MATCH($C137,'3c Mappings'!$B$8:$B$21,0),MATCH($B137,'3c Mappings'!$C$7:$O$7,0)))</f>
        <v>-</v>
      </c>
      <c r="AF137" s="80" t="str">
        <f>IF(AF19="-","-",AF19*INDEX('3c Mappings'!$C$8:$O$21,MATCH($C137,'3c Mappings'!$B$8:$B$21,0),MATCH($B137,'3c Mappings'!$C$7:$O$7,0)))</f>
        <v>-</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5">
      <c r="A138" s="10"/>
      <c r="B138" s="72" t="s">
        <v>198</v>
      </c>
      <c r="C138" s="73" t="s">
        <v>173</v>
      </c>
      <c r="D138" s="197"/>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t="str">
        <f>IF(Y20="-","-",Y20*INDEX('3c Mappings'!$C$8:$O$21,MATCH($C138,'3c Mappings'!$B$8:$B$21,0),MATCH($B138,'3c Mappings'!$C$7:$O$7,0)))</f>
        <v>-</v>
      </c>
      <c r="Z138" s="80" t="str">
        <f>IF(Z20="-","-",Z20*INDEX('3c Mappings'!$C$8:$O$21,MATCH($C138,'3c Mappings'!$B$8:$B$21,0),MATCH($B138,'3c Mappings'!$C$7:$O$7,0)))</f>
        <v>-</v>
      </c>
      <c r="AA138" s="80" t="str">
        <f>IF(AA20="-","-",AA20*INDEX('3c Mappings'!$C$8:$O$21,MATCH($C138,'3c Mappings'!$B$8:$B$21,0),MATCH($B138,'3c Mappings'!$C$7:$O$7,0)))</f>
        <v>-</v>
      </c>
      <c r="AB138" s="80" t="str">
        <f>IF(AB20="-","-",AB20*INDEX('3c Mappings'!$C$8:$O$21,MATCH($C138,'3c Mappings'!$B$8:$B$21,0),MATCH($B138,'3c Mappings'!$C$7:$O$7,0)))</f>
        <v>-</v>
      </c>
      <c r="AC138" s="80" t="str">
        <f>IF(AC20="-","-",AC20*INDEX('3c Mappings'!$C$8:$O$21,MATCH($C138,'3c Mappings'!$B$8:$B$21,0),MATCH($B138,'3c Mappings'!$C$7:$O$7,0)))</f>
        <v>-</v>
      </c>
      <c r="AD138" s="80" t="str">
        <f>IF(AD20="-","-",AD20*INDEX('3c Mappings'!$C$8:$O$21,MATCH($C138,'3c Mappings'!$B$8:$B$21,0),MATCH($B138,'3c Mappings'!$C$7:$O$7,0)))</f>
        <v>-</v>
      </c>
      <c r="AE138" s="80" t="str">
        <f>IF(AE20="-","-",AE20*INDEX('3c Mappings'!$C$8:$O$21,MATCH($C138,'3c Mappings'!$B$8:$B$21,0),MATCH($B138,'3c Mappings'!$C$7:$O$7,0)))</f>
        <v>-</v>
      </c>
      <c r="AF138" s="80" t="str">
        <f>IF(AF20="-","-",AF20*INDEX('3c Mappings'!$C$8:$O$21,MATCH($C138,'3c Mappings'!$B$8:$B$21,0),MATCH($B138,'3c Mappings'!$C$7:$O$7,0)))</f>
        <v>-</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5">
      <c r="A139" s="10"/>
      <c r="B139" s="72" t="s">
        <v>199</v>
      </c>
      <c r="C139" s="73" t="s">
        <v>173</v>
      </c>
      <c r="D139" s="197"/>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t="str">
        <f>IF(Y21="-","-",Y21*INDEX('3c Mappings'!$C$8:$O$21,MATCH($C139,'3c Mappings'!$B$8:$B$21,0),MATCH($B139,'3c Mappings'!$C$7:$O$7,0)))</f>
        <v>-</v>
      </c>
      <c r="Z139" s="80" t="str">
        <f>IF(Z21="-","-",Z21*INDEX('3c Mappings'!$C$8:$O$21,MATCH($C139,'3c Mappings'!$B$8:$B$21,0),MATCH($B139,'3c Mappings'!$C$7:$O$7,0)))</f>
        <v>-</v>
      </c>
      <c r="AA139" s="80" t="str">
        <f>IF(AA21="-","-",AA21*INDEX('3c Mappings'!$C$8:$O$21,MATCH($C139,'3c Mappings'!$B$8:$B$21,0),MATCH($B139,'3c Mappings'!$C$7:$O$7,0)))</f>
        <v>-</v>
      </c>
      <c r="AB139" s="80" t="str">
        <f>IF(AB21="-","-",AB21*INDEX('3c Mappings'!$C$8:$O$21,MATCH($C139,'3c Mappings'!$B$8:$B$21,0),MATCH($B139,'3c Mappings'!$C$7:$O$7,0)))</f>
        <v>-</v>
      </c>
      <c r="AC139" s="80" t="str">
        <f>IF(AC21="-","-",AC21*INDEX('3c Mappings'!$C$8:$O$21,MATCH($C139,'3c Mappings'!$B$8:$B$21,0),MATCH($B139,'3c Mappings'!$C$7:$O$7,0)))</f>
        <v>-</v>
      </c>
      <c r="AD139" s="80" t="str">
        <f>IF(AD21="-","-",AD21*INDEX('3c Mappings'!$C$8:$O$21,MATCH($C139,'3c Mappings'!$B$8:$B$21,0),MATCH($B139,'3c Mappings'!$C$7:$O$7,0)))</f>
        <v>-</v>
      </c>
      <c r="AE139" s="80" t="str">
        <f>IF(AE21="-","-",AE21*INDEX('3c Mappings'!$C$8:$O$21,MATCH($C139,'3c Mappings'!$B$8:$B$21,0),MATCH($B139,'3c Mappings'!$C$7:$O$7,0)))</f>
        <v>-</v>
      </c>
      <c r="AF139" s="80" t="str">
        <f>IF(AF21="-","-",AF21*INDEX('3c Mappings'!$C$8:$O$21,MATCH($C139,'3c Mappings'!$B$8:$B$21,0),MATCH($B139,'3c Mappings'!$C$7:$O$7,0)))</f>
        <v>-</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5">
      <c r="A140" s="10"/>
      <c r="B140" s="72" t="s">
        <v>200</v>
      </c>
      <c r="C140" s="73" t="s">
        <v>173</v>
      </c>
      <c r="D140" s="197"/>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t="str">
        <f>IF(Y22="-","-",Y22*INDEX('3c Mappings'!$C$8:$O$21,MATCH($C140,'3c Mappings'!$B$8:$B$21,0),MATCH($B140,'3c Mappings'!$C$7:$O$7,0)))</f>
        <v>-</v>
      </c>
      <c r="Z140" s="80" t="str">
        <f>IF(Z22="-","-",Z22*INDEX('3c Mappings'!$C$8:$O$21,MATCH($C140,'3c Mappings'!$B$8:$B$21,0),MATCH($B140,'3c Mappings'!$C$7:$O$7,0)))</f>
        <v>-</v>
      </c>
      <c r="AA140" s="80" t="str">
        <f>IF(AA22="-","-",AA22*INDEX('3c Mappings'!$C$8:$O$21,MATCH($C140,'3c Mappings'!$B$8:$B$21,0),MATCH($B140,'3c Mappings'!$C$7:$O$7,0)))</f>
        <v>-</v>
      </c>
      <c r="AB140" s="80" t="str">
        <f>IF(AB22="-","-",AB22*INDEX('3c Mappings'!$C$8:$O$21,MATCH($C140,'3c Mappings'!$B$8:$B$21,0),MATCH($B140,'3c Mappings'!$C$7:$O$7,0)))</f>
        <v>-</v>
      </c>
      <c r="AC140" s="80" t="str">
        <f>IF(AC22="-","-",AC22*INDEX('3c Mappings'!$C$8:$O$21,MATCH($C140,'3c Mappings'!$B$8:$B$21,0),MATCH($B140,'3c Mappings'!$C$7:$O$7,0)))</f>
        <v>-</v>
      </c>
      <c r="AD140" s="80" t="str">
        <f>IF(AD22="-","-",AD22*INDEX('3c Mappings'!$C$8:$O$21,MATCH($C140,'3c Mappings'!$B$8:$B$21,0),MATCH($B140,'3c Mappings'!$C$7:$O$7,0)))</f>
        <v>-</v>
      </c>
      <c r="AE140" s="80" t="str">
        <f>IF(AE22="-","-",AE22*INDEX('3c Mappings'!$C$8:$O$21,MATCH($C140,'3c Mappings'!$B$8:$B$21,0),MATCH($B140,'3c Mappings'!$C$7:$O$7,0)))</f>
        <v>-</v>
      </c>
      <c r="AF140" s="80" t="str">
        <f>IF(AF22="-","-",AF22*INDEX('3c Mappings'!$C$8:$O$21,MATCH($C140,'3c Mappings'!$B$8:$B$21,0),MATCH($B140,'3c Mappings'!$C$7:$O$7,0)))</f>
        <v>-</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5">
      <c r="A141" s="10"/>
      <c r="B141" s="72" t="s">
        <v>201</v>
      </c>
      <c r="C141" s="73" t="s">
        <v>173</v>
      </c>
      <c r="D141" s="197"/>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t="str">
        <f>IF(Y23="-","-",Y23*INDEX('3c Mappings'!$C$8:$O$21,MATCH($C141,'3c Mappings'!$B$8:$B$21,0),MATCH($B141,'3c Mappings'!$C$7:$O$7,0)))</f>
        <v>-</v>
      </c>
      <c r="Z141" s="80" t="str">
        <f>IF(Z23="-","-",Z23*INDEX('3c Mappings'!$C$8:$O$21,MATCH($C141,'3c Mappings'!$B$8:$B$21,0),MATCH($B141,'3c Mappings'!$C$7:$O$7,0)))</f>
        <v>-</v>
      </c>
      <c r="AA141" s="80" t="str">
        <f>IF(AA23="-","-",AA23*INDEX('3c Mappings'!$C$8:$O$21,MATCH($C141,'3c Mappings'!$B$8:$B$21,0),MATCH($B141,'3c Mappings'!$C$7:$O$7,0)))</f>
        <v>-</v>
      </c>
      <c r="AB141" s="80" t="str">
        <f>IF(AB23="-","-",AB23*INDEX('3c Mappings'!$C$8:$O$21,MATCH($C141,'3c Mappings'!$B$8:$B$21,0),MATCH($B141,'3c Mappings'!$C$7:$O$7,0)))</f>
        <v>-</v>
      </c>
      <c r="AC141" s="80" t="str">
        <f>IF(AC23="-","-",AC23*INDEX('3c Mappings'!$C$8:$O$21,MATCH($C141,'3c Mappings'!$B$8:$B$21,0),MATCH($B141,'3c Mappings'!$C$7:$O$7,0)))</f>
        <v>-</v>
      </c>
      <c r="AD141" s="80" t="str">
        <f>IF(AD23="-","-",AD23*INDEX('3c Mappings'!$C$8:$O$21,MATCH($C141,'3c Mappings'!$B$8:$B$21,0),MATCH($B141,'3c Mappings'!$C$7:$O$7,0)))</f>
        <v>-</v>
      </c>
      <c r="AE141" s="80" t="str">
        <f>IF(AE23="-","-",AE23*INDEX('3c Mappings'!$C$8:$O$21,MATCH($C141,'3c Mappings'!$B$8:$B$21,0),MATCH($B141,'3c Mappings'!$C$7:$O$7,0)))</f>
        <v>-</v>
      </c>
      <c r="AF141" s="80" t="str">
        <f>IF(AF23="-","-",AF23*INDEX('3c Mappings'!$C$8:$O$21,MATCH($C141,'3c Mappings'!$B$8:$B$21,0),MATCH($B141,'3c Mappings'!$C$7:$O$7,0)))</f>
        <v>-</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5">
      <c r="A142" s="10"/>
      <c r="B142" s="72" t="s">
        <v>202</v>
      </c>
      <c r="C142" s="73" t="s">
        <v>173</v>
      </c>
      <c r="D142" s="197"/>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t="str">
        <f>IF(Y24="-","-",Y24*INDEX('3c Mappings'!$C$8:$O$21,MATCH($C142,'3c Mappings'!$B$8:$B$21,0),MATCH($B142,'3c Mappings'!$C$7:$O$7,0)))</f>
        <v>-</v>
      </c>
      <c r="Z142" s="80" t="str">
        <f>IF(Z24="-","-",Z24*INDEX('3c Mappings'!$C$8:$O$21,MATCH($C142,'3c Mappings'!$B$8:$B$21,0),MATCH($B142,'3c Mappings'!$C$7:$O$7,0)))</f>
        <v>-</v>
      </c>
      <c r="AA142" s="80" t="str">
        <f>IF(AA24="-","-",AA24*INDEX('3c Mappings'!$C$8:$O$21,MATCH($C142,'3c Mappings'!$B$8:$B$21,0),MATCH($B142,'3c Mappings'!$C$7:$O$7,0)))</f>
        <v>-</v>
      </c>
      <c r="AB142" s="80" t="str">
        <f>IF(AB24="-","-",AB24*INDEX('3c Mappings'!$C$8:$O$21,MATCH($C142,'3c Mappings'!$B$8:$B$21,0),MATCH($B142,'3c Mappings'!$C$7:$O$7,0)))</f>
        <v>-</v>
      </c>
      <c r="AC142" s="80" t="str">
        <f>IF(AC24="-","-",AC24*INDEX('3c Mappings'!$C$8:$O$21,MATCH($C142,'3c Mappings'!$B$8:$B$21,0),MATCH($B142,'3c Mappings'!$C$7:$O$7,0)))</f>
        <v>-</v>
      </c>
      <c r="AD142" s="80" t="str">
        <f>IF(AD24="-","-",AD24*INDEX('3c Mappings'!$C$8:$O$21,MATCH($C142,'3c Mappings'!$B$8:$B$21,0),MATCH($B142,'3c Mappings'!$C$7:$O$7,0)))</f>
        <v>-</v>
      </c>
      <c r="AE142" s="80" t="str">
        <f>IF(AE24="-","-",AE24*INDEX('3c Mappings'!$C$8:$O$21,MATCH($C142,'3c Mappings'!$B$8:$B$21,0),MATCH($B142,'3c Mappings'!$C$7:$O$7,0)))</f>
        <v>-</v>
      </c>
      <c r="AF142" s="80" t="str">
        <f>IF(AF24="-","-",AF24*INDEX('3c Mappings'!$C$8:$O$21,MATCH($C142,'3c Mappings'!$B$8:$B$21,0),MATCH($B142,'3c Mappings'!$C$7:$O$7,0)))</f>
        <v>-</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5">
      <c r="A143" s="10"/>
      <c r="B143" s="72" t="s">
        <v>203</v>
      </c>
      <c r="C143" s="73" t="s">
        <v>173</v>
      </c>
      <c r="D143" s="197"/>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t="str">
        <f>IF(Y25="-","-",Y25*INDEX('3c Mappings'!$C$8:$O$21,MATCH($C143,'3c Mappings'!$B$8:$B$21,0),MATCH($B143,'3c Mappings'!$C$7:$O$7,0)))</f>
        <v>-</v>
      </c>
      <c r="Z143" s="80" t="str">
        <f>IF(Z25="-","-",Z25*INDEX('3c Mappings'!$C$8:$O$21,MATCH($C143,'3c Mappings'!$B$8:$B$21,0),MATCH($B143,'3c Mappings'!$C$7:$O$7,0)))</f>
        <v>-</v>
      </c>
      <c r="AA143" s="80" t="str">
        <f>IF(AA25="-","-",AA25*INDEX('3c Mappings'!$C$8:$O$21,MATCH($C143,'3c Mappings'!$B$8:$B$21,0),MATCH($B143,'3c Mappings'!$C$7:$O$7,0)))</f>
        <v>-</v>
      </c>
      <c r="AB143" s="80" t="str">
        <f>IF(AB25="-","-",AB25*INDEX('3c Mappings'!$C$8:$O$21,MATCH($C143,'3c Mappings'!$B$8:$B$21,0),MATCH($B143,'3c Mappings'!$C$7:$O$7,0)))</f>
        <v>-</v>
      </c>
      <c r="AC143" s="80" t="str">
        <f>IF(AC25="-","-",AC25*INDEX('3c Mappings'!$C$8:$O$21,MATCH($C143,'3c Mappings'!$B$8:$B$21,0),MATCH($B143,'3c Mappings'!$C$7:$O$7,0)))</f>
        <v>-</v>
      </c>
      <c r="AD143" s="80" t="str">
        <f>IF(AD25="-","-",AD25*INDEX('3c Mappings'!$C$8:$O$21,MATCH($C143,'3c Mappings'!$B$8:$B$21,0),MATCH($B143,'3c Mappings'!$C$7:$O$7,0)))</f>
        <v>-</v>
      </c>
      <c r="AE143" s="80" t="str">
        <f>IF(AE25="-","-",AE25*INDEX('3c Mappings'!$C$8:$O$21,MATCH($C143,'3c Mappings'!$B$8:$B$21,0),MATCH($B143,'3c Mappings'!$C$7:$O$7,0)))</f>
        <v>-</v>
      </c>
      <c r="AF143" s="80" t="str">
        <f>IF(AF25="-","-",AF25*INDEX('3c Mappings'!$C$8:$O$21,MATCH($C143,'3c Mappings'!$B$8:$B$21,0),MATCH($B143,'3c Mappings'!$C$7:$O$7,0)))</f>
        <v>-</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5">
      <c r="A144" s="10"/>
      <c r="B144" s="72" t="s">
        <v>204</v>
      </c>
      <c r="C144" s="73" t="s">
        <v>173</v>
      </c>
      <c r="D144" s="197"/>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t="str">
        <f>IF(Y26="-","-",Y26*INDEX('3c Mappings'!$C$8:$O$21,MATCH($C144,'3c Mappings'!$B$8:$B$21,0),MATCH($B144,'3c Mappings'!$C$7:$O$7,0)))</f>
        <v>-</v>
      </c>
      <c r="Z144" s="80" t="str">
        <f>IF(Z26="-","-",Z26*INDEX('3c Mappings'!$C$8:$O$21,MATCH($C144,'3c Mappings'!$B$8:$B$21,0),MATCH($B144,'3c Mappings'!$C$7:$O$7,0)))</f>
        <v>-</v>
      </c>
      <c r="AA144" s="80" t="str">
        <f>IF(AA26="-","-",AA26*INDEX('3c Mappings'!$C$8:$O$21,MATCH($C144,'3c Mappings'!$B$8:$B$21,0),MATCH($B144,'3c Mappings'!$C$7:$O$7,0)))</f>
        <v>-</v>
      </c>
      <c r="AB144" s="80" t="str">
        <f>IF(AB26="-","-",AB26*INDEX('3c Mappings'!$C$8:$O$21,MATCH($C144,'3c Mappings'!$B$8:$B$21,0),MATCH($B144,'3c Mappings'!$C$7:$O$7,0)))</f>
        <v>-</v>
      </c>
      <c r="AC144" s="80" t="str">
        <f>IF(AC26="-","-",AC26*INDEX('3c Mappings'!$C$8:$O$21,MATCH($C144,'3c Mappings'!$B$8:$B$21,0),MATCH($B144,'3c Mappings'!$C$7:$O$7,0)))</f>
        <v>-</v>
      </c>
      <c r="AD144" s="80" t="str">
        <f>IF(AD26="-","-",AD26*INDEX('3c Mappings'!$C$8:$O$21,MATCH($C144,'3c Mappings'!$B$8:$B$21,0),MATCH($B144,'3c Mappings'!$C$7:$O$7,0)))</f>
        <v>-</v>
      </c>
      <c r="AE144" s="80" t="str">
        <f>IF(AE26="-","-",AE26*INDEX('3c Mappings'!$C$8:$O$21,MATCH($C144,'3c Mappings'!$B$8:$B$21,0),MATCH($B144,'3c Mappings'!$C$7:$O$7,0)))</f>
        <v>-</v>
      </c>
      <c r="AF144" s="80" t="str">
        <f>IF(AF26="-","-",AF26*INDEX('3c Mappings'!$C$8:$O$21,MATCH($C144,'3c Mappings'!$B$8:$B$21,0),MATCH($B144,'3c Mappings'!$C$7:$O$7,0)))</f>
        <v>-</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5" customHeight="1">
      <c r="A145" s="10"/>
      <c r="B145" s="72" t="s">
        <v>192</v>
      </c>
      <c r="C145" s="73" t="s">
        <v>174</v>
      </c>
      <c r="D145" s="197"/>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t="str">
        <f>IF(Y14="-","-",Y14*INDEX('3c Mappings'!$C$8:$O$21,MATCH($C145,'3c Mappings'!$B$8:$B$21,0),MATCH($B145,'3c Mappings'!$C$7:$O$7,0)))</f>
        <v>-</v>
      </c>
      <c r="Z145" s="80" t="str">
        <f>IF(Z14="-","-",Z14*INDEX('3c Mappings'!$C$8:$O$21,MATCH($C145,'3c Mappings'!$B$8:$B$21,0),MATCH($B145,'3c Mappings'!$C$7:$O$7,0)))</f>
        <v>-</v>
      </c>
      <c r="AA145" s="80" t="str">
        <f>IF(AA14="-","-",AA14*INDEX('3c Mappings'!$C$8:$O$21,MATCH($C145,'3c Mappings'!$B$8:$B$21,0),MATCH($B145,'3c Mappings'!$C$7:$O$7,0)))</f>
        <v>-</v>
      </c>
      <c r="AB145" s="80" t="str">
        <f>IF(AB14="-","-",AB14*INDEX('3c Mappings'!$C$8:$O$21,MATCH($C145,'3c Mappings'!$B$8:$B$21,0),MATCH($B145,'3c Mappings'!$C$7:$O$7,0)))</f>
        <v>-</v>
      </c>
      <c r="AC145" s="80" t="str">
        <f>IF(AC14="-","-",AC14*INDEX('3c Mappings'!$C$8:$O$21,MATCH($C145,'3c Mappings'!$B$8:$B$21,0),MATCH($B145,'3c Mappings'!$C$7:$O$7,0)))</f>
        <v>-</v>
      </c>
      <c r="AD145" s="80" t="str">
        <f>IF(AD14="-","-",AD14*INDEX('3c Mappings'!$C$8:$O$21,MATCH($C145,'3c Mappings'!$B$8:$B$21,0),MATCH($B145,'3c Mappings'!$C$7:$O$7,0)))</f>
        <v>-</v>
      </c>
      <c r="AE145" s="80" t="str">
        <f>IF(AE14="-","-",AE14*INDEX('3c Mappings'!$C$8:$O$21,MATCH($C145,'3c Mappings'!$B$8:$B$21,0),MATCH($B145,'3c Mappings'!$C$7:$O$7,0)))</f>
        <v>-</v>
      </c>
      <c r="AF145" s="80" t="str">
        <f>IF(AF14="-","-",AF14*INDEX('3c Mappings'!$C$8:$O$21,MATCH($C145,'3c Mappings'!$B$8:$B$21,0),MATCH($B145,'3c Mappings'!$C$7:$O$7,0)))</f>
        <v>-</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5">
      <c r="A146" s="10"/>
      <c r="B146" s="72" t="s">
        <v>193</v>
      </c>
      <c r="C146" s="73" t="s">
        <v>174</v>
      </c>
      <c r="D146" s="197"/>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t="str">
        <f>IF(Y15="-","-",Y15*INDEX('3c Mappings'!$C$8:$O$21,MATCH($C146,'3c Mappings'!$B$8:$B$21,0),MATCH($B146,'3c Mappings'!$C$7:$O$7,0)))</f>
        <v>-</v>
      </c>
      <c r="Z146" s="80" t="str">
        <f>IF(Z15="-","-",Z15*INDEX('3c Mappings'!$C$8:$O$21,MATCH($C146,'3c Mappings'!$B$8:$B$21,0),MATCH($B146,'3c Mappings'!$C$7:$O$7,0)))</f>
        <v>-</v>
      </c>
      <c r="AA146" s="80" t="str">
        <f>IF(AA15="-","-",AA15*INDEX('3c Mappings'!$C$8:$O$21,MATCH($C146,'3c Mappings'!$B$8:$B$21,0),MATCH($B146,'3c Mappings'!$C$7:$O$7,0)))</f>
        <v>-</v>
      </c>
      <c r="AB146" s="80" t="str">
        <f>IF(AB15="-","-",AB15*INDEX('3c Mappings'!$C$8:$O$21,MATCH($C146,'3c Mappings'!$B$8:$B$21,0),MATCH($B146,'3c Mappings'!$C$7:$O$7,0)))</f>
        <v>-</v>
      </c>
      <c r="AC146" s="80" t="str">
        <f>IF(AC15="-","-",AC15*INDEX('3c Mappings'!$C$8:$O$21,MATCH($C146,'3c Mappings'!$B$8:$B$21,0),MATCH($B146,'3c Mappings'!$C$7:$O$7,0)))</f>
        <v>-</v>
      </c>
      <c r="AD146" s="80" t="str">
        <f>IF(AD15="-","-",AD15*INDEX('3c Mappings'!$C$8:$O$21,MATCH($C146,'3c Mappings'!$B$8:$B$21,0),MATCH($B146,'3c Mappings'!$C$7:$O$7,0)))</f>
        <v>-</v>
      </c>
      <c r="AE146" s="80" t="str">
        <f>IF(AE15="-","-",AE15*INDEX('3c Mappings'!$C$8:$O$21,MATCH($C146,'3c Mappings'!$B$8:$B$21,0),MATCH($B146,'3c Mappings'!$C$7:$O$7,0)))</f>
        <v>-</v>
      </c>
      <c r="AF146" s="80" t="str">
        <f>IF(AF15="-","-",AF15*INDEX('3c Mappings'!$C$8:$O$21,MATCH($C146,'3c Mappings'!$B$8:$B$21,0),MATCH($B146,'3c Mappings'!$C$7:$O$7,0)))</f>
        <v>-</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5">
      <c r="A147" s="10"/>
      <c r="B147" s="72" t="s">
        <v>194</v>
      </c>
      <c r="C147" s="73" t="s">
        <v>174</v>
      </c>
      <c r="D147" s="197"/>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t="str">
        <f>IF(Y16="-","-",Y16*INDEX('3c Mappings'!$C$8:$O$21,MATCH($C147,'3c Mappings'!$B$8:$B$21,0),MATCH($B147,'3c Mappings'!$C$7:$O$7,0)))</f>
        <v>-</v>
      </c>
      <c r="Z147" s="80" t="str">
        <f>IF(Z16="-","-",Z16*INDEX('3c Mappings'!$C$8:$O$21,MATCH($C147,'3c Mappings'!$B$8:$B$21,0),MATCH($B147,'3c Mappings'!$C$7:$O$7,0)))</f>
        <v>-</v>
      </c>
      <c r="AA147" s="80" t="str">
        <f>IF(AA16="-","-",AA16*INDEX('3c Mappings'!$C$8:$O$21,MATCH($C147,'3c Mappings'!$B$8:$B$21,0),MATCH($B147,'3c Mappings'!$C$7:$O$7,0)))</f>
        <v>-</v>
      </c>
      <c r="AB147" s="80" t="str">
        <f>IF(AB16="-","-",AB16*INDEX('3c Mappings'!$C$8:$O$21,MATCH($C147,'3c Mappings'!$B$8:$B$21,0),MATCH($B147,'3c Mappings'!$C$7:$O$7,0)))</f>
        <v>-</v>
      </c>
      <c r="AC147" s="80" t="str">
        <f>IF(AC16="-","-",AC16*INDEX('3c Mappings'!$C$8:$O$21,MATCH($C147,'3c Mappings'!$B$8:$B$21,0),MATCH($B147,'3c Mappings'!$C$7:$O$7,0)))</f>
        <v>-</v>
      </c>
      <c r="AD147" s="80" t="str">
        <f>IF(AD16="-","-",AD16*INDEX('3c Mappings'!$C$8:$O$21,MATCH($C147,'3c Mappings'!$B$8:$B$21,0),MATCH($B147,'3c Mappings'!$C$7:$O$7,0)))</f>
        <v>-</v>
      </c>
      <c r="AE147" s="80" t="str">
        <f>IF(AE16="-","-",AE16*INDEX('3c Mappings'!$C$8:$O$21,MATCH($C147,'3c Mappings'!$B$8:$B$21,0),MATCH($B147,'3c Mappings'!$C$7:$O$7,0)))</f>
        <v>-</v>
      </c>
      <c r="AF147" s="80" t="str">
        <f>IF(AF16="-","-",AF16*INDEX('3c Mappings'!$C$8:$O$21,MATCH($C147,'3c Mappings'!$B$8:$B$21,0),MATCH($B147,'3c Mappings'!$C$7:$O$7,0)))</f>
        <v>-</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5">
      <c r="A148" s="10"/>
      <c r="B148" s="72" t="s">
        <v>195</v>
      </c>
      <c r="C148" s="73" t="s">
        <v>174</v>
      </c>
      <c r="D148" s="197"/>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t="str">
        <f>IF(Y17="-","-",Y17*INDEX('3c Mappings'!$C$8:$O$21,MATCH($C148,'3c Mappings'!$B$8:$B$21,0),MATCH($B148,'3c Mappings'!$C$7:$O$7,0)))</f>
        <v>-</v>
      </c>
      <c r="Z148" s="80" t="str">
        <f>IF(Z17="-","-",Z17*INDEX('3c Mappings'!$C$8:$O$21,MATCH($C148,'3c Mappings'!$B$8:$B$21,0),MATCH($B148,'3c Mappings'!$C$7:$O$7,0)))</f>
        <v>-</v>
      </c>
      <c r="AA148" s="80" t="str">
        <f>IF(AA17="-","-",AA17*INDEX('3c Mappings'!$C$8:$O$21,MATCH($C148,'3c Mappings'!$B$8:$B$21,0),MATCH($B148,'3c Mappings'!$C$7:$O$7,0)))</f>
        <v>-</v>
      </c>
      <c r="AB148" s="80" t="str">
        <f>IF(AB17="-","-",AB17*INDEX('3c Mappings'!$C$8:$O$21,MATCH($C148,'3c Mappings'!$B$8:$B$21,0),MATCH($B148,'3c Mappings'!$C$7:$O$7,0)))</f>
        <v>-</v>
      </c>
      <c r="AC148" s="80" t="str">
        <f>IF(AC17="-","-",AC17*INDEX('3c Mappings'!$C$8:$O$21,MATCH($C148,'3c Mappings'!$B$8:$B$21,0),MATCH($B148,'3c Mappings'!$C$7:$O$7,0)))</f>
        <v>-</v>
      </c>
      <c r="AD148" s="80" t="str">
        <f>IF(AD17="-","-",AD17*INDEX('3c Mappings'!$C$8:$O$21,MATCH($C148,'3c Mappings'!$B$8:$B$21,0),MATCH($B148,'3c Mappings'!$C$7:$O$7,0)))</f>
        <v>-</v>
      </c>
      <c r="AE148" s="80" t="str">
        <f>IF(AE17="-","-",AE17*INDEX('3c Mappings'!$C$8:$O$21,MATCH($C148,'3c Mappings'!$B$8:$B$21,0),MATCH($B148,'3c Mappings'!$C$7:$O$7,0)))</f>
        <v>-</v>
      </c>
      <c r="AF148" s="80" t="str">
        <f>IF(AF17="-","-",AF17*INDEX('3c Mappings'!$C$8:$O$21,MATCH($C148,'3c Mappings'!$B$8:$B$21,0),MATCH($B148,'3c Mappings'!$C$7:$O$7,0)))</f>
        <v>-</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5">
      <c r="A149" s="10"/>
      <c r="B149" s="72" t="s">
        <v>196</v>
      </c>
      <c r="C149" s="73" t="s">
        <v>174</v>
      </c>
      <c r="D149" s="197"/>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t="str">
        <f>IF(Y18="-","-",Y18*INDEX('3c Mappings'!$C$8:$O$21,MATCH($C149,'3c Mappings'!$B$8:$B$21,0),MATCH($B149,'3c Mappings'!$C$7:$O$7,0)))</f>
        <v>-</v>
      </c>
      <c r="Z149" s="80" t="str">
        <f>IF(Z18="-","-",Z18*INDEX('3c Mappings'!$C$8:$O$21,MATCH($C149,'3c Mappings'!$B$8:$B$21,0),MATCH($B149,'3c Mappings'!$C$7:$O$7,0)))</f>
        <v>-</v>
      </c>
      <c r="AA149" s="80" t="str">
        <f>IF(AA18="-","-",AA18*INDEX('3c Mappings'!$C$8:$O$21,MATCH($C149,'3c Mappings'!$B$8:$B$21,0),MATCH($B149,'3c Mappings'!$C$7:$O$7,0)))</f>
        <v>-</v>
      </c>
      <c r="AB149" s="80" t="str">
        <f>IF(AB18="-","-",AB18*INDEX('3c Mappings'!$C$8:$O$21,MATCH($C149,'3c Mappings'!$B$8:$B$21,0),MATCH($B149,'3c Mappings'!$C$7:$O$7,0)))</f>
        <v>-</v>
      </c>
      <c r="AC149" s="80" t="str">
        <f>IF(AC18="-","-",AC18*INDEX('3c Mappings'!$C$8:$O$21,MATCH($C149,'3c Mappings'!$B$8:$B$21,0),MATCH($B149,'3c Mappings'!$C$7:$O$7,0)))</f>
        <v>-</v>
      </c>
      <c r="AD149" s="80" t="str">
        <f>IF(AD18="-","-",AD18*INDEX('3c Mappings'!$C$8:$O$21,MATCH($C149,'3c Mappings'!$B$8:$B$21,0),MATCH($B149,'3c Mappings'!$C$7:$O$7,0)))</f>
        <v>-</v>
      </c>
      <c r="AE149" s="80" t="str">
        <f>IF(AE18="-","-",AE18*INDEX('3c Mappings'!$C$8:$O$21,MATCH($C149,'3c Mappings'!$B$8:$B$21,0),MATCH($B149,'3c Mappings'!$C$7:$O$7,0)))</f>
        <v>-</v>
      </c>
      <c r="AF149" s="80" t="str">
        <f>IF(AF18="-","-",AF18*INDEX('3c Mappings'!$C$8:$O$21,MATCH($C149,'3c Mappings'!$B$8:$B$21,0),MATCH($B149,'3c Mappings'!$C$7:$O$7,0)))</f>
        <v>-</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5">
      <c r="A150" s="10"/>
      <c r="B150" s="72" t="s">
        <v>197</v>
      </c>
      <c r="C150" s="73" t="s">
        <v>174</v>
      </c>
      <c r="D150" s="197"/>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t="str">
        <f>IF(Y19="-","-",Y19*INDEX('3c Mappings'!$C$8:$O$21,MATCH($C150,'3c Mappings'!$B$8:$B$21,0),MATCH($B150,'3c Mappings'!$C$7:$O$7,0)))</f>
        <v>-</v>
      </c>
      <c r="Z150" s="80" t="str">
        <f>IF(Z19="-","-",Z19*INDEX('3c Mappings'!$C$8:$O$21,MATCH($C150,'3c Mappings'!$B$8:$B$21,0),MATCH($B150,'3c Mappings'!$C$7:$O$7,0)))</f>
        <v>-</v>
      </c>
      <c r="AA150" s="80" t="str">
        <f>IF(AA19="-","-",AA19*INDEX('3c Mappings'!$C$8:$O$21,MATCH($C150,'3c Mappings'!$B$8:$B$21,0),MATCH($B150,'3c Mappings'!$C$7:$O$7,0)))</f>
        <v>-</v>
      </c>
      <c r="AB150" s="80" t="str">
        <f>IF(AB19="-","-",AB19*INDEX('3c Mappings'!$C$8:$O$21,MATCH($C150,'3c Mappings'!$B$8:$B$21,0),MATCH($B150,'3c Mappings'!$C$7:$O$7,0)))</f>
        <v>-</v>
      </c>
      <c r="AC150" s="80" t="str">
        <f>IF(AC19="-","-",AC19*INDEX('3c Mappings'!$C$8:$O$21,MATCH($C150,'3c Mappings'!$B$8:$B$21,0),MATCH($B150,'3c Mappings'!$C$7:$O$7,0)))</f>
        <v>-</v>
      </c>
      <c r="AD150" s="80" t="str">
        <f>IF(AD19="-","-",AD19*INDEX('3c Mappings'!$C$8:$O$21,MATCH($C150,'3c Mappings'!$B$8:$B$21,0),MATCH($B150,'3c Mappings'!$C$7:$O$7,0)))</f>
        <v>-</v>
      </c>
      <c r="AE150" s="80" t="str">
        <f>IF(AE19="-","-",AE19*INDEX('3c Mappings'!$C$8:$O$21,MATCH($C150,'3c Mappings'!$B$8:$B$21,0),MATCH($B150,'3c Mappings'!$C$7:$O$7,0)))</f>
        <v>-</v>
      </c>
      <c r="AF150" s="80" t="str">
        <f>IF(AF19="-","-",AF19*INDEX('3c Mappings'!$C$8:$O$21,MATCH($C150,'3c Mappings'!$B$8:$B$21,0),MATCH($B150,'3c Mappings'!$C$7:$O$7,0)))</f>
        <v>-</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5">
      <c r="A151" s="10"/>
      <c r="B151" s="72" t="s">
        <v>198</v>
      </c>
      <c r="C151" s="73" t="s">
        <v>174</v>
      </c>
      <c r="D151" s="197"/>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t="str">
        <f>IF(Y20="-","-",Y20*INDEX('3c Mappings'!$C$8:$O$21,MATCH($C151,'3c Mappings'!$B$8:$B$21,0),MATCH($B151,'3c Mappings'!$C$7:$O$7,0)))</f>
        <v>-</v>
      </c>
      <c r="Z151" s="80" t="str">
        <f>IF(Z20="-","-",Z20*INDEX('3c Mappings'!$C$8:$O$21,MATCH($C151,'3c Mappings'!$B$8:$B$21,0),MATCH($B151,'3c Mappings'!$C$7:$O$7,0)))</f>
        <v>-</v>
      </c>
      <c r="AA151" s="80" t="str">
        <f>IF(AA20="-","-",AA20*INDEX('3c Mappings'!$C$8:$O$21,MATCH($C151,'3c Mappings'!$B$8:$B$21,0),MATCH($B151,'3c Mappings'!$C$7:$O$7,0)))</f>
        <v>-</v>
      </c>
      <c r="AB151" s="80" t="str">
        <f>IF(AB20="-","-",AB20*INDEX('3c Mappings'!$C$8:$O$21,MATCH($C151,'3c Mappings'!$B$8:$B$21,0),MATCH($B151,'3c Mappings'!$C$7:$O$7,0)))</f>
        <v>-</v>
      </c>
      <c r="AC151" s="80" t="str">
        <f>IF(AC20="-","-",AC20*INDEX('3c Mappings'!$C$8:$O$21,MATCH($C151,'3c Mappings'!$B$8:$B$21,0),MATCH($B151,'3c Mappings'!$C$7:$O$7,0)))</f>
        <v>-</v>
      </c>
      <c r="AD151" s="80" t="str">
        <f>IF(AD20="-","-",AD20*INDEX('3c Mappings'!$C$8:$O$21,MATCH($C151,'3c Mappings'!$B$8:$B$21,0),MATCH($B151,'3c Mappings'!$C$7:$O$7,0)))</f>
        <v>-</v>
      </c>
      <c r="AE151" s="80" t="str">
        <f>IF(AE20="-","-",AE20*INDEX('3c Mappings'!$C$8:$O$21,MATCH($C151,'3c Mappings'!$B$8:$B$21,0),MATCH($B151,'3c Mappings'!$C$7:$O$7,0)))</f>
        <v>-</v>
      </c>
      <c r="AF151" s="80" t="str">
        <f>IF(AF20="-","-",AF20*INDEX('3c Mappings'!$C$8:$O$21,MATCH($C151,'3c Mappings'!$B$8:$B$21,0),MATCH($B151,'3c Mappings'!$C$7:$O$7,0)))</f>
        <v>-</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5">
      <c r="A152" s="10"/>
      <c r="B152" s="72" t="s">
        <v>199</v>
      </c>
      <c r="C152" s="73" t="s">
        <v>174</v>
      </c>
      <c r="D152" s="197"/>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t="str">
        <f>IF(Y21="-","-",Y21*INDEX('3c Mappings'!$C$8:$O$21,MATCH($C152,'3c Mappings'!$B$8:$B$21,0),MATCH($B152,'3c Mappings'!$C$7:$O$7,0)))</f>
        <v>-</v>
      </c>
      <c r="Z152" s="80" t="str">
        <f>IF(Z21="-","-",Z21*INDEX('3c Mappings'!$C$8:$O$21,MATCH($C152,'3c Mappings'!$B$8:$B$21,0),MATCH($B152,'3c Mappings'!$C$7:$O$7,0)))</f>
        <v>-</v>
      </c>
      <c r="AA152" s="80" t="str">
        <f>IF(AA21="-","-",AA21*INDEX('3c Mappings'!$C$8:$O$21,MATCH($C152,'3c Mappings'!$B$8:$B$21,0),MATCH($B152,'3c Mappings'!$C$7:$O$7,0)))</f>
        <v>-</v>
      </c>
      <c r="AB152" s="80" t="str">
        <f>IF(AB21="-","-",AB21*INDEX('3c Mappings'!$C$8:$O$21,MATCH($C152,'3c Mappings'!$B$8:$B$21,0),MATCH($B152,'3c Mappings'!$C$7:$O$7,0)))</f>
        <v>-</v>
      </c>
      <c r="AC152" s="80" t="str">
        <f>IF(AC21="-","-",AC21*INDEX('3c Mappings'!$C$8:$O$21,MATCH($C152,'3c Mappings'!$B$8:$B$21,0),MATCH($B152,'3c Mappings'!$C$7:$O$7,0)))</f>
        <v>-</v>
      </c>
      <c r="AD152" s="80" t="str">
        <f>IF(AD21="-","-",AD21*INDEX('3c Mappings'!$C$8:$O$21,MATCH($C152,'3c Mappings'!$B$8:$B$21,0),MATCH($B152,'3c Mappings'!$C$7:$O$7,0)))</f>
        <v>-</v>
      </c>
      <c r="AE152" s="80" t="str">
        <f>IF(AE21="-","-",AE21*INDEX('3c Mappings'!$C$8:$O$21,MATCH($C152,'3c Mappings'!$B$8:$B$21,0),MATCH($B152,'3c Mappings'!$C$7:$O$7,0)))</f>
        <v>-</v>
      </c>
      <c r="AF152" s="80" t="str">
        <f>IF(AF21="-","-",AF21*INDEX('3c Mappings'!$C$8:$O$21,MATCH($C152,'3c Mappings'!$B$8:$B$21,0),MATCH($B152,'3c Mappings'!$C$7:$O$7,0)))</f>
        <v>-</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5">
      <c r="A153" s="10"/>
      <c r="B153" s="72" t="s">
        <v>200</v>
      </c>
      <c r="C153" s="73" t="s">
        <v>174</v>
      </c>
      <c r="D153" s="197"/>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t="str">
        <f>IF(Y22="-","-",Y22*INDEX('3c Mappings'!$C$8:$O$21,MATCH($C153,'3c Mappings'!$B$8:$B$21,0),MATCH($B153,'3c Mappings'!$C$7:$O$7,0)))</f>
        <v>-</v>
      </c>
      <c r="Z153" s="80" t="str">
        <f>IF(Z22="-","-",Z22*INDEX('3c Mappings'!$C$8:$O$21,MATCH($C153,'3c Mappings'!$B$8:$B$21,0),MATCH($B153,'3c Mappings'!$C$7:$O$7,0)))</f>
        <v>-</v>
      </c>
      <c r="AA153" s="80" t="str">
        <f>IF(AA22="-","-",AA22*INDEX('3c Mappings'!$C$8:$O$21,MATCH($C153,'3c Mappings'!$B$8:$B$21,0),MATCH($B153,'3c Mappings'!$C$7:$O$7,0)))</f>
        <v>-</v>
      </c>
      <c r="AB153" s="80" t="str">
        <f>IF(AB22="-","-",AB22*INDEX('3c Mappings'!$C$8:$O$21,MATCH($C153,'3c Mappings'!$B$8:$B$21,0),MATCH($B153,'3c Mappings'!$C$7:$O$7,0)))</f>
        <v>-</v>
      </c>
      <c r="AC153" s="80" t="str">
        <f>IF(AC22="-","-",AC22*INDEX('3c Mappings'!$C$8:$O$21,MATCH($C153,'3c Mappings'!$B$8:$B$21,0),MATCH($B153,'3c Mappings'!$C$7:$O$7,0)))</f>
        <v>-</v>
      </c>
      <c r="AD153" s="80" t="str">
        <f>IF(AD22="-","-",AD22*INDEX('3c Mappings'!$C$8:$O$21,MATCH($C153,'3c Mappings'!$B$8:$B$21,0),MATCH($B153,'3c Mappings'!$C$7:$O$7,0)))</f>
        <v>-</v>
      </c>
      <c r="AE153" s="80" t="str">
        <f>IF(AE22="-","-",AE22*INDEX('3c Mappings'!$C$8:$O$21,MATCH($C153,'3c Mappings'!$B$8:$B$21,0),MATCH($B153,'3c Mappings'!$C$7:$O$7,0)))</f>
        <v>-</v>
      </c>
      <c r="AF153" s="80" t="str">
        <f>IF(AF22="-","-",AF22*INDEX('3c Mappings'!$C$8:$O$21,MATCH($C153,'3c Mappings'!$B$8:$B$21,0),MATCH($B153,'3c Mappings'!$C$7:$O$7,0)))</f>
        <v>-</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5">
      <c r="A154" s="10"/>
      <c r="B154" s="72" t="s">
        <v>201</v>
      </c>
      <c r="C154" s="73" t="s">
        <v>174</v>
      </c>
      <c r="D154" s="197"/>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t="str">
        <f>IF(Y23="-","-",Y23*INDEX('3c Mappings'!$C$8:$O$21,MATCH($C154,'3c Mappings'!$B$8:$B$21,0),MATCH($B154,'3c Mappings'!$C$7:$O$7,0)))</f>
        <v>-</v>
      </c>
      <c r="Z154" s="80" t="str">
        <f>IF(Z23="-","-",Z23*INDEX('3c Mappings'!$C$8:$O$21,MATCH($C154,'3c Mappings'!$B$8:$B$21,0),MATCH($B154,'3c Mappings'!$C$7:$O$7,0)))</f>
        <v>-</v>
      </c>
      <c r="AA154" s="80" t="str">
        <f>IF(AA23="-","-",AA23*INDEX('3c Mappings'!$C$8:$O$21,MATCH($C154,'3c Mappings'!$B$8:$B$21,0),MATCH($B154,'3c Mappings'!$C$7:$O$7,0)))</f>
        <v>-</v>
      </c>
      <c r="AB154" s="80" t="str">
        <f>IF(AB23="-","-",AB23*INDEX('3c Mappings'!$C$8:$O$21,MATCH($C154,'3c Mappings'!$B$8:$B$21,0),MATCH($B154,'3c Mappings'!$C$7:$O$7,0)))</f>
        <v>-</v>
      </c>
      <c r="AC154" s="80" t="str">
        <f>IF(AC23="-","-",AC23*INDEX('3c Mappings'!$C$8:$O$21,MATCH($C154,'3c Mappings'!$B$8:$B$21,0),MATCH($B154,'3c Mappings'!$C$7:$O$7,0)))</f>
        <v>-</v>
      </c>
      <c r="AD154" s="80" t="str">
        <f>IF(AD23="-","-",AD23*INDEX('3c Mappings'!$C$8:$O$21,MATCH($C154,'3c Mappings'!$B$8:$B$21,0),MATCH($B154,'3c Mappings'!$C$7:$O$7,0)))</f>
        <v>-</v>
      </c>
      <c r="AE154" s="80" t="str">
        <f>IF(AE23="-","-",AE23*INDEX('3c Mappings'!$C$8:$O$21,MATCH($C154,'3c Mappings'!$B$8:$B$21,0),MATCH($B154,'3c Mappings'!$C$7:$O$7,0)))</f>
        <v>-</v>
      </c>
      <c r="AF154" s="80" t="str">
        <f>IF(AF23="-","-",AF23*INDEX('3c Mappings'!$C$8:$O$21,MATCH($C154,'3c Mappings'!$B$8:$B$21,0),MATCH($B154,'3c Mappings'!$C$7:$O$7,0)))</f>
        <v>-</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5">
      <c r="A155" s="10"/>
      <c r="B155" s="72" t="s">
        <v>202</v>
      </c>
      <c r="C155" s="73" t="s">
        <v>174</v>
      </c>
      <c r="D155" s="197"/>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t="str">
        <f>IF(Y24="-","-",Y24*INDEX('3c Mappings'!$C$8:$O$21,MATCH($C155,'3c Mappings'!$B$8:$B$21,0),MATCH($B155,'3c Mappings'!$C$7:$O$7,0)))</f>
        <v>-</v>
      </c>
      <c r="Z155" s="80" t="str">
        <f>IF(Z24="-","-",Z24*INDEX('3c Mappings'!$C$8:$O$21,MATCH($C155,'3c Mappings'!$B$8:$B$21,0),MATCH($B155,'3c Mappings'!$C$7:$O$7,0)))</f>
        <v>-</v>
      </c>
      <c r="AA155" s="80" t="str">
        <f>IF(AA24="-","-",AA24*INDEX('3c Mappings'!$C$8:$O$21,MATCH($C155,'3c Mappings'!$B$8:$B$21,0),MATCH($B155,'3c Mappings'!$C$7:$O$7,0)))</f>
        <v>-</v>
      </c>
      <c r="AB155" s="80" t="str">
        <f>IF(AB24="-","-",AB24*INDEX('3c Mappings'!$C$8:$O$21,MATCH($C155,'3c Mappings'!$B$8:$B$21,0),MATCH($B155,'3c Mappings'!$C$7:$O$7,0)))</f>
        <v>-</v>
      </c>
      <c r="AC155" s="80" t="str">
        <f>IF(AC24="-","-",AC24*INDEX('3c Mappings'!$C$8:$O$21,MATCH($C155,'3c Mappings'!$B$8:$B$21,0),MATCH($B155,'3c Mappings'!$C$7:$O$7,0)))</f>
        <v>-</v>
      </c>
      <c r="AD155" s="80" t="str">
        <f>IF(AD24="-","-",AD24*INDEX('3c Mappings'!$C$8:$O$21,MATCH($C155,'3c Mappings'!$B$8:$B$21,0),MATCH($B155,'3c Mappings'!$C$7:$O$7,0)))</f>
        <v>-</v>
      </c>
      <c r="AE155" s="80" t="str">
        <f>IF(AE24="-","-",AE24*INDEX('3c Mappings'!$C$8:$O$21,MATCH($C155,'3c Mappings'!$B$8:$B$21,0),MATCH($B155,'3c Mappings'!$C$7:$O$7,0)))</f>
        <v>-</v>
      </c>
      <c r="AF155" s="80" t="str">
        <f>IF(AF24="-","-",AF24*INDEX('3c Mappings'!$C$8:$O$21,MATCH($C155,'3c Mappings'!$B$8:$B$21,0),MATCH($B155,'3c Mappings'!$C$7:$O$7,0)))</f>
        <v>-</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5">
      <c r="A156" s="10"/>
      <c r="B156" s="72" t="s">
        <v>203</v>
      </c>
      <c r="C156" s="73" t="s">
        <v>174</v>
      </c>
      <c r="D156" s="197"/>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t="str">
        <f>IF(Y25="-","-",Y25*INDEX('3c Mappings'!$C$8:$O$21,MATCH($C156,'3c Mappings'!$B$8:$B$21,0),MATCH($B156,'3c Mappings'!$C$7:$O$7,0)))</f>
        <v>-</v>
      </c>
      <c r="Z156" s="80" t="str">
        <f>IF(Z25="-","-",Z25*INDEX('3c Mappings'!$C$8:$O$21,MATCH($C156,'3c Mappings'!$B$8:$B$21,0),MATCH($B156,'3c Mappings'!$C$7:$O$7,0)))</f>
        <v>-</v>
      </c>
      <c r="AA156" s="80" t="str">
        <f>IF(AA25="-","-",AA25*INDEX('3c Mappings'!$C$8:$O$21,MATCH($C156,'3c Mappings'!$B$8:$B$21,0),MATCH($B156,'3c Mappings'!$C$7:$O$7,0)))</f>
        <v>-</v>
      </c>
      <c r="AB156" s="80" t="str">
        <f>IF(AB25="-","-",AB25*INDEX('3c Mappings'!$C$8:$O$21,MATCH($C156,'3c Mappings'!$B$8:$B$21,0),MATCH($B156,'3c Mappings'!$C$7:$O$7,0)))</f>
        <v>-</v>
      </c>
      <c r="AC156" s="80" t="str">
        <f>IF(AC25="-","-",AC25*INDEX('3c Mappings'!$C$8:$O$21,MATCH($C156,'3c Mappings'!$B$8:$B$21,0),MATCH($B156,'3c Mappings'!$C$7:$O$7,0)))</f>
        <v>-</v>
      </c>
      <c r="AD156" s="80" t="str">
        <f>IF(AD25="-","-",AD25*INDEX('3c Mappings'!$C$8:$O$21,MATCH($C156,'3c Mappings'!$B$8:$B$21,0),MATCH($B156,'3c Mappings'!$C$7:$O$7,0)))</f>
        <v>-</v>
      </c>
      <c r="AE156" s="80" t="str">
        <f>IF(AE25="-","-",AE25*INDEX('3c Mappings'!$C$8:$O$21,MATCH($C156,'3c Mappings'!$B$8:$B$21,0),MATCH($B156,'3c Mappings'!$C$7:$O$7,0)))</f>
        <v>-</v>
      </c>
      <c r="AF156" s="80" t="str">
        <f>IF(AF25="-","-",AF25*INDEX('3c Mappings'!$C$8:$O$21,MATCH($C156,'3c Mappings'!$B$8:$B$21,0),MATCH($B156,'3c Mappings'!$C$7:$O$7,0)))</f>
        <v>-</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5">
      <c r="A157" s="10"/>
      <c r="B157" s="72" t="s">
        <v>204</v>
      </c>
      <c r="C157" s="73" t="s">
        <v>174</v>
      </c>
      <c r="D157" s="197"/>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t="str">
        <f>IF(Y26="-","-",Y26*INDEX('3c Mappings'!$C$8:$O$21,MATCH($C157,'3c Mappings'!$B$8:$B$21,0),MATCH($B157,'3c Mappings'!$C$7:$O$7,0)))</f>
        <v>-</v>
      </c>
      <c r="Z157" s="80" t="str">
        <f>IF(Z26="-","-",Z26*INDEX('3c Mappings'!$C$8:$O$21,MATCH($C157,'3c Mappings'!$B$8:$B$21,0),MATCH($B157,'3c Mappings'!$C$7:$O$7,0)))</f>
        <v>-</v>
      </c>
      <c r="AA157" s="80" t="str">
        <f>IF(AA26="-","-",AA26*INDEX('3c Mappings'!$C$8:$O$21,MATCH($C157,'3c Mappings'!$B$8:$B$21,0),MATCH($B157,'3c Mappings'!$C$7:$O$7,0)))</f>
        <v>-</v>
      </c>
      <c r="AB157" s="80" t="str">
        <f>IF(AB26="-","-",AB26*INDEX('3c Mappings'!$C$8:$O$21,MATCH($C157,'3c Mappings'!$B$8:$B$21,0),MATCH($B157,'3c Mappings'!$C$7:$O$7,0)))</f>
        <v>-</v>
      </c>
      <c r="AC157" s="80" t="str">
        <f>IF(AC26="-","-",AC26*INDEX('3c Mappings'!$C$8:$O$21,MATCH($C157,'3c Mappings'!$B$8:$B$21,0),MATCH($B157,'3c Mappings'!$C$7:$O$7,0)))</f>
        <v>-</v>
      </c>
      <c r="AD157" s="80" t="str">
        <f>IF(AD26="-","-",AD26*INDEX('3c Mappings'!$C$8:$O$21,MATCH($C157,'3c Mappings'!$B$8:$B$21,0),MATCH($B157,'3c Mappings'!$C$7:$O$7,0)))</f>
        <v>-</v>
      </c>
      <c r="AE157" s="80" t="str">
        <f>IF(AE26="-","-",AE26*INDEX('3c Mappings'!$C$8:$O$21,MATCH($C157,'3c Mappings'!$B$8:$B$21,0),MATCH($B157,'3c Mappings'!$C$7:$O$7,0)))</f>
        <v>-</v>
      </c>
      <c r="AF157" s="80" t="str">
        <f>IF(AF26="-","-",AF26*INDEX('3c Mappings'!$C$8:$O$21,MATCH($C157,'3c Mappings'!$B$8:$B$21,0),MATCH($B157,'3c Mappings'!$C$7:$O$7,0)))</f>
        <v>-</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5" customHeight="1">
      <c r="A158" s="10"/>
      <c r="B158" s="72" t="s">
        <v>192</v>
      </c>
      <c r="C158" s="73" t="s">
        <v>175</v>
      </c>
      <c r="D158" s="197"/>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t="str">
        <f>IF(Y14="-","-",Y14*INDEX('3c Mappings'!$C$8:$O$21,MATCH($C158,'3c Mappings'!$B$8:$B$21,0),MATCH($B158,'3c Mappings'!$C$7:$O$7,0)))</f>
        <v>-</v>
      </c>
      <c r="Z158" s="80" t="str">
        <f>IF(Z14="-","-",Z14*INDEX('3c Mappings'!$C$8:$O$21,MATCH($C158,'3c Mappings'!$B$8:$B$21,0),MATCH($B158,'3c Mappings'!$C$7:$O$7,0)))</f>
        <v>-</v>
      </c>
      <c r="AA158" s="80" t="str">
        <f>IF(AA14="-","-",AA14*INDEX('3c Mappings'!$C$8:$O$21,MATCH($C158,'3c Mappings'!$B$8:$B$21,0),MATCH($B158,'3c Mappings'!$C$7:$O$7,0)))</f>
        <v>-</v>
      </c>
      <c r="AB158" s="80" t="str">
        <f>IF(AB14="-","-",AB14*INDEX('3c Mappings'!$C$8:$O$21,MATCH($C158,'3c Mappings'!$B$8:$B$21,0),MATCH($B158,'3c Mappings'!$C$7:$O$7,0)))</f>
        <v>-</v>
      </c>
      <c r="AC158" s="80" t="str">
        <f>IF(AC14="-","-",AC14*INDEX('3c Mappings'!$C$8:$O$21,MATCH($C158,'3c Mappings'!$B$8:$B$21,0),MATCH($B158,'3c Mappings'!$C$7:$O$7,0)))</f>
        <v>-</v>
      </c>
      <c r="AD158" s="80" t="str">
        <f>IF(AD14="-","-",AD14*INDEX('3c Mappings'!$C$8:$O$21,MATCH($C158,'3c Mappings'!$B$8:$B$21,0),MATCH($B158,'3c Mappings'!$C$7:$O$7,0)))</f>
        <v>-</v>
      </c>
      <c r="AE158" s="80" t="str">
        <f>IF(AE14="-","-",AE14*INDEX('3c Mappings'!$C$8:$O$21,MATCH($C158,'3c Mappings'!$B$8:$B$21,0),MATCH($B158,'3c Mappings'!$C$7:$O$7,0)))</f>
        <v>-</v>
      </c>
      <c r="AF158" s="80" t="str">
        <f>IF(AF14="-","-",AF14*INDEX('3c Mappings'!$C$8:$O$21,MATCH($C158,'3c Mappings'!$B$8:$B$21,0),MATCH($B158,'3c Mappings'!$C$7:$O$7,0)))</f>
        <v>-</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5">
      <c r="A159" s="10"/>
      <c r="B159" s="72" t="s">
        <v>193</v>
      </c>
      <c r="C159" s="73" t="s">
        <v>175</v>
      </c>
      <c r="D159" s="197"/>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t="str">
        <f>IF(Y15="-","-",Y15*INDEX('3c Mappings'!$C$8:$O$21,MATCH($C159,'3c Mappings'!$B$8:$B$21,0),MATCH($B159,'3c Mappings'!$C$7:$O$7,0)))</f>
        <v>-</v>
      </c>
      <c r="Z159" s="80" t="str">
        <f>IF(Z15="-","-",Z15*INDEX('3c Mappings'!$C$8:$O$21,MATCH($C159,'3c Mappings'!$B$8:$B$21,0),MATCH($B159,'3c Mappings'!$C$7:$O$7,0)))</f>
        <v>-</v>
      </c>
      <c r="AA159" s="80" t="str">
        <f>IF(AA15="-","-",AA15*INDEX('3c Mappings'!$C$8:$O$21,MATCH($C159,'3c Mappings'!$B$8:$B$21,0),MATCH($B159,'3c Mappings'!$C$7:$O$7,0)))</f>
        <v>-</v>
      </c>
      <c r="AB159" s="80" t="str">
        <f>IF(AB15="-","-",AB15*INDEX('3c Mappings'!$C$8:$O$21,MATCH($C159,'3c Mappings'!$B$8:$B$21,0),MATCH($B159,'3c Mappings'!$C$7:$O$7,0)))</f>
        <v>-</v>
      </c>
      <c r="AC159" s="80" t="str">
        <f>IF(AC15="-","-",AC15*INDEX('3c Mappings'!$C$8:$O$21,MATCH($C159,'3c Mappings'!$B$8:$B$21,0),MATCH($B159,'3c Mappings'!$C$7:$O$7,0)))</f>
        <v>-</v>
      </c>
      <c r="AD159" s="80" t="str">
        <f>IF(AD15="-","-",AD15*INDEX('3c Mappings'!$C$8:$O$21,MATCH($C159,'3c Mappings'!$B$8:$B$21,0),MATCH($B159,'3c Mappings'!$C$7:$O$7,0)))</f>
        <v>-</v>
      </c>
      <c r="AE159" s="80" t="str">
        <f>IF(AE15="-","-",AE15*INDEX('3c Mappings'!$C$8:$O$21,MATCH($C159,'3c Mappings'!$B$8:$B$21,0),MATCH($B159,'3c Mappings'!$C$7:$O$7,0)))</f>
        <v>-</v>
      </c>
      <c r="AF159" s="80" t="str">
        <f>IF(AF15="-","-",AF15*INDEX('3c Mappings'!$C$8:$O$21,MATCH($C159,'3c Mappings'!$B$8:$B$21,0),MATCH($B159,'3c Mappings'!$C$7:$O$7,0)))</f>
        <v>-</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5">
      <c r="A160" s="10"/>
      <c r="B160" s="72" t="s">
        <v>194</v>
      </c>
      <c r="C160" s="73" t="s">
        <v>175</v>
      </c>
      <c r="D160" s="197"/>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t="str">
        <f>IF(Y16="-","-",Y16*INDEX('3c Mappings'!$C$8:$O$21,MATCH($C160,'3c Mappings'!$B$8:$B$21,0),MATCH($B160,'3c Mappings'!$C$7:$O$7,0)))</f>
        <v>-</v>
      </c>
      <c r="Z160" s="80" t="str">
        <f>IF(Z16="-","-",Z16*INDEX('3c Mappings'!$C$8:$O$21,MATCH($C160,'3c Mappings'!$B$8:$B$21,0),MATCH($B160,'3c Mappings'!$C$7:$O$7,0)))</f>
        <v>-</v>
      </c>
      <c r="AA160" s="80" t="str">
        <f>IF(AA16="-","-",AA16*INDEX('3c Mappings'!$C$8:$O$21,MATCH($C160,'3c Mappings'!$B$8:$B$21,0),MATCH($B160,'3c Mappings'!$C$7:$O$7,0)))</f>
        <v>-</v>
      </c>
      <c r="AB160" s="80" t="str">
        <f>IF(AB16="-","-",AB16*INDEX('3c Mappings'!$C$8:$O$21,MATCH($C160,'3c Mappings'!$B$8:$B$21,0),MATCH($B160,'3c Mappings'!$C$7:$O$7,0)))</f>
        <v>-</v>
      </c>
      <c r="AC160" s="80" t="str">
        <f>IF(AC16="-","-",AC16*INDEX('3c Mappings'!$C$8:$O$21,MATCH($C160,'3c Mappings'!$B$8:$B$21,0),MATCH($B160,'3c Mappings'!$C$7:$O$7,0)))</f>
        <v>-</v>
      </c>
      <c r="AD160" s="80" t="str">
        <f>IF(AD16="-","-",AD16*INDEX('3c Mappings'!$C$8:$O$21,MATCH($C160,'3c Mappings'!$B$8:$B$21,0),MATCH($B160,'3c Mappings'!$C$7:$O$7,0)))</f>
        <v>-</v>
      </c>
      <c r="AE160" s="80" t="str">
        <f>IF(AE16="-","-",AE16*INDEX('3c Mappings'!$C$8:$O$21,MATCH($C160,'3c Mappings'!$B$8:$B$21,0),MATCH($B160,'3c Mappings'!$C$7:$O$7,0)))</f>
        <v>-</v>
      </c>
      <c r="AF160" s="80" t="str">
        <f>IF(AF16="-","-",AF16*INDEX('3c Mappings'!$C$8:$O$21,MATCH($C160,'3c Mappings'!$B$8:$B$21,0),MATCH($B160,'3c Mappings'!$C$7:$O$7,0)))</f>
        <v>-</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5">
      <c r="A161" s="10"/>
      <c r="B161" s="72" t="s">
        <v>195</v>
      </c>
      <c r="C161" s="73" t="s">
        <v>175</v>
      </c>
      <c r="D161" s="197"/>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t="str">
        <f>IF(Y17="-","-",Y17*INDEX('3c Mappings'!$C$8:$O$21,MATCH($C161,'3c Mappings'!$B$8:$B$21,0),MATCH($B161,'3c Mappings'!$C$7:$O$7,0)))</f>
        <v>-</v>
      </c>
      <c r="Z161" s="80" t="str">
        <f>IF(Z17="-","-",Z17*INDEX('3c Mappings'!$C$8:$O$21,MATCH($C161,'3c Mappings'!$B$8:$B$21,0),MATCH($B161,'3c Mappings'!$C$7:$O$7,0)))</f>
        <v>-</v>
      </c>
      <c r="AA161" s="80" t="str">
        <f>IF(AA17="-","-",AA17*INDEX('3c Mappings'!$C$8:$O$21,MATCH($C161,'3c Mappings'!$B$8:$B$21,0),MATCH($B161,'3c Mappings'!$C$7:$O$7,0)))</f>
        <v>-</v>
      </c>
      <c r="AB161" s="80" t="str">
        <f>IF(AB17="-","-",AB17*INDEX('3c Mappings'!$C$8:$O$21,MATCH($C161,'3c Mappings'!$B$8:$B$21,0),MATCH($B161,'3c Mappings'!$C$7:$O$7,0)))</f>
        <v>-</v>
      </c>
      <c r="AC161" s="80" t="str">
        <f>IF(AC17="-","-",AC17*INDEX('3c Mappings'!$C$8:$O$21,MATCH($C161,'3c Mappings'!$B$8:$B$21,0),MATCH($B161,'3c Mappings'!$C$7:$O$7,0)))</f>
        <v>-</v>
      </c>
      <c r="AD161" s="80" t="str">
        <f>IF(AD17="-","-",AD17*INDEX('3c Mappings'!$C$8:$O$21,MATCH($C161,'3c Mappings'!$B$8:$B$21,0),MATCH($B161,'3c Mappings'!$C$7:$O$7,0)))</f>
        <v>-</v>
      </c>
      <c r="AE161" s="80" t="str">
        <f>IF(AE17="-","-",AE17*INDEX('3c Mappings'!$C$8:$O$21,MATCH($C161,'3c Mappings'!$B$8:$B$21,0),MATCH($B161,'3c Mappings'!$C$7:$O$7,0)))</f>
        <v>-</v>
      </c>
      <c r="AF161" s="80" t="str">
        <f>IF(AF17="-","-",AF17*INDEX('3c Mappings'!$C$8:$O$21,MATCH($C161,'3c Mappings'!$B$8:$B$21,0),MATCH($B161,'3c Mappings'!$C$7:$O$7,0)))</f>
        <v>-</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5">
      <c r="A162" s="10"/>
      <c r="B162" s="72" t="s">
        <v>196</v>
      </c>
      <c r="C162" s="73" t="s">
        <v>175</v>
      </c>
      <c r="D162" s="197"/>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t="str">
        <f>IF(Y18="-","-",Y18*INDEX('3c Mappings'!$C$8:$O$21,MATCH($C162,'3c Mappings'!$B$8:$B$21,0),MATCH($B162,'3c Mappings'!$C$7:$O$7,0)))</f>
        <v>-</v>
      </c>
      <c r="Z162" s="80" t="str">
        <f>IF(Z18="-","-",Z18*INDEX('3c Mappings'!$C$8:$O$21,MATCH($C162,'3c Mappings'!$B$8:$B$21,0),MATCH($B162,'3c Mappings'!$C$7:$O$7,0)))</f>
        <v>-</v>
      </c>
      <c r="AA162" s="80" t="str">
        <f>IF(AA18="-","-",AA18*INDEX('3c Mappings'!$C$8:$O$21,MATCH($C162,'3c Mappings'!$B$8:$B$21,0),MATCH($B162,'3c Mappings'!$C$7:$O$7,0)))</f>
        <v>-</v>
      </c>
      <c r="AB162" s="80" t="str">
        <f>IF(AB18="-","-",AB18*INDEX('3c Mappings'!$C$8:$O$21,MATCH($C162,'3c Mappings'!$B$8:$B$21,0),MATCH($B162,'3c Mappings'!$C$7:$O$7,0)))</f>
        <v>-</v>
      </c>
      <c r="AC162" s="80" t="str">
        <f>IF(AC18="-","-",AC18*INDEX('3c Mappings'!$C$8:$O$21,MATCH($C162,'3c Mappings'!$B$8:$B$21,0),MATCH($B162,'3c Mappings'!$C$7:$O$7,0)))</f>
        <v>-</v>
      </c>
      <c r="AD162" s="80" t="str">
        <f>IF(AD18="-","-",AD18*INDEX('3c Mappings'!$C$8:$O$21,MATCH($C162,'3c Mappings'!$B$8:$B$21,0),MATCH($B162,'3c Mappings'!$C$7:$O$7,0)))</f>
        <v>-</v>
      </c>
      <c r="AE162" s="80" t="str">
        <f>IF(AE18="-","-",AE18*INDEX('3c Mappings'!$C$8:$O$21,MATCH($C162,'3c Mappings'!$B$8:$B$21,0),MATCH($B162,'3c Mappings'!$C$7:$O$7,0)))</f>
        <v>-</v>
      </c>
      <c r="AF162" s="80" t="str">
        <f>IF(AF18="-","-",AF18*INDEX('3c Mappings'!$C$8:$O$21,MATCH($C162,'3c Mappings'!$B$8:$B$21,0),MATCH($B162,'3c Mappings'!$C$7:$O$7,0)))</f>
        <v>-</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5">
      <c r="A163" s="10"/>
      <c r="B163" s="72" t="s">
        <v>197</v>
      </c>
      <c r="C163" s="73" t="s">
        <v>175</v>
      </c>
      <c r="D163" s="197"/>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t="str">
        <f>IF(Y19="-","-",Y19*INDEX('3c Mappings'!$C$8:$O$21,MATCH($C163,'3c Mappings'!$B$8:$B$21,0),MATCH($B163,'3c Mappings'!$C$7:$O$7,0)))</f>
        <v>-</v>
      </c>
      <c r="Z163" s="80" t="str">
        <f>IF(Z19="-","-",Z19*INDEX('3c Mappings'!$C$8:$O$21,MATCH($C163,'3c Mappings'!$B$8:$B$21,0),MATCH($B163,'3c Mappings'!$C$7:$O$7,0)))</f>
        <v>-</v>
      </c>
      <c r="AA163" s="80" t="str">
        <f>IF(AA19="-","-",AA19*INDEX('3c Mappings'!$C$8:$O$21,MATCH($C163,'3c Mappings'!$B$8:$B$21,0),MATCH($B163,'3c Mappings'!$C$7:$O$7,0)))</f>
        <v>-</v>
      </c>
      <c r="AB163" s="80" t="str">
        <f>IF(AB19="-","-",AB19*INDEX('3c Mappings'!$C$8:$O$21,MATCH($C163,'3c Mappings'!$B$8:$B$21,0),MATCH($B163,'3c Mappings'!$C$7:$O$7,0)))</f>
        <v>-</v>
      </c>
      <c r="AC163" s="80" t="str">
        <f>IF(AC19="-","-",AC19*INDEX('3c Mappings'!$C$8:$O$21,MATCH($C163,'3c Mappings'!$B$8:$B$21,0),MATCH($B163,'3c Mappings'!$C$7:$O$7,0)))</f>
        <v>-</v>
      </c>
      <c r="AD163" s="80" t="str">
        <f>IF(AD19="-","-",AD19*INDEX('3c Mappings'!$C$8:$O$21,MATCH($C163,'3c Mappings'!$B$8:$B$21,0),MATCH($B163,'3c Mappings'!$C$7:$O$7,0)))</f>
        <v>-</v>
      </c>
      <c r="AE163" s="80" t="str">
        <f>IF(AE19="-","-",AE19*INDEX('3c Mappings'!$C$8:$O$21,MATCH($C163,'3c Mappings'!$B$8:$B$21,0),MATCH($B163,'3c Mappings'!$C$7:$O$7,0)))</f>
        <v>-</v>
      </c>
      <c r="AF163" s="80" t="str">
        <f>IF(AF19="-","-",AF19*INDEX('3c Mappings'!$C$8:$O$21,MATCH($C163,'3c Mappings'!$B$8:$B$21,0),MATCH($B163,'3c Mappings'!$C$7:$O$7,0)))</f>
        <v>-</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5">
      <c r="A164" s="10"/>
      <c r="B164" s="72" t="s">
        <v>198</v>
      </c>
      <c r="C164" s="73" t="s">
        <v>175</v>
      </c>
      <c r="D164" s="197"/>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t="str">
        <f>IF(Y20="-","-",Y20*INDEX('3c Mappings'!$C$8:$O$21,MATCH($C164,'3c Mappings'!$B$8:$B$21,0),MATCH($B164,'3c Mappings'!$C$7:$O$7,0)))</f>
        <v>-</v>
      </c>
      <c r="Z164" s="80" t="str">
        <f>IF(Z20="-","-",Z20*INDEX('3c Mappings'!$C$8:$O$21,MATCH($C164,'3c Mappings'!$B$8:$B$21,0),MATCH($B164,'3c Mappings'!$C$7:$O$7,0)))</f>
        <v>-</v>
      </c>
      <c r="AA164" s="80" t="str">
        <f>IF(AA20="-","-",AA20*INDEX('3c Mappings'!$C$8:$O$21,MATCH($C164,'3c Mappings'!$B$8:$B$21,0),MATCH($B164,'3c Mappings'!$C$7:$O$7,0)))</f>
        <v>-</v>
      </c>
      <c r="AB164" s="80" t="str">
        <f>IF(AB20="-","-",AB20*INDEX('3c Mappings'!$C$8:$O$21,MATCH($C164,'3c Mappings'!$B$8:$B$21,0),MATCH($B164,'3c Mappings'!$C$7:$O$7,0)))</f>
        <v>-</v>
      </c>
      <c r="AC164" s="80" t="str">
        <f>IF(AC20="-","-",AC20*INDEX('3c Mappings'!$C$8:$O$21,MATCH($C164,'3c Mappings'!$B$8:$B$21,0),MATCH($B164,'3c Mappings'!$C$7:$O$7,0)))</f>
        <v>-</v>
      </c>
      <c r="AD164" s="80" t="str">
        <f>IF(AD20="-","-",AD20*INDEX('3c Mappings'!$C$8:$O$21,MATCH($C164,'3c Mappings'!$B$8:$B$21,0),MATCH($B164,'3c Mappings'!$C$7:$O$7,0)))</f>
        <v>-</v>
      </c>
      <c r="AE164" s="80" t="str">
        <f>IF(AE20="-","-",AE20*INDEX('3c Mappings'!$C$8:$O$21,MATCH($C164,'3c Mappings'!$B$8:$B$21,0),MATCH($B164,'3c Mappings'!$C$7:$O$7,0)))</f>
        <v>-</v>
      </c>
      <c r="AF164" s="80" t="str">
        <f>IF(AF20="-","-",AF20*INDEX('3c Mappings'!$C$8:$O$21,MATCH($C164,'3c Mappings'!$B$8:$B$21,0),MATCH($B164,'3c Mappings'!$C$7:$O$7,0)))</f>
        <v>-</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5">
      <c r="A165" s="10"/>
      <c r="B165" s="72" t="s">
        <v>199</v>
      </c>
      <c r="C165" s="73" t="s">
        <v>175</v>
      </c>
      <c r="D165" s="197"/>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t="str">
        <f>IF(Y21="-","-",Y21*INDEX('3c Mappings'!$C$8:$O$21,MATCH($C165,'3c Mappings'!$B$8:$B$21,0),MATCH($B165,'3c Mappings'!$C$7:$O$7,0)))</f>
        <v>-</v>
      </c>
      <c r="Z165" s="80" t="str">
        <f>IF(Z21="-","-",Z21*INDEX('3c Mappings'!$C$8:$O$21,MATCH($C165,'3c Mappings'!$B$8:$B$21,0),MATCH($B165,'3c Mappings'!$C$7:$O$7,0)))</f>
        <v>-</v>
      </c>
      <c r="AA165" s="80" t="str">
        <f>IF(AA21="-","-",AA21*INDEX('3c Mappings'!$C$8:$O$21,MATCH($C165,'3c Mappings'!$B$8:$B$21,0),MATCH($B165,'3c Mappings'!$C$7:$O$7,0)))</f>
        <v>-</v>
      </c>
      <c r="AB165" s="80" t="str">
        <f>IF(AB21="-","-",AB21*INDEX('3c Mappings'!$C$8:$O$21,MATCH($C165,'3c Mappings'!$B$8:$B$21,0),MATCH($B165,'3c Mappings'!$C$7:$O$7,0)))</f>
        <v>-</v>
      </c>
      <c r="AC165" s="80" t="str">
        <f>IF(AC21="-","-",AC21*INDEX('3c Mappings'!$C$8:$O$21,MATCH($C165,'3c Mappings'!$B$8:$B$21,0),MATCH($B165,'3c Mappings'!$C$7:$O$7,0)))</f>
        <v>-</v>
      </c>
      <c r="AD165" s="80" t="str">
        <f>IF(AD21="-","-",AD21*INDEX('3c Mappings'!$C$8:$O$21,MATCH($C165,'3c Mappings'!$B$8:$B$21,0),MATCH($B165,'3c Mappings'!$C$7:$O$7,0)))</f>
        <v>-</v>
      </c>
      <c r="AE165" s="80" t="str">
        <f>IF(AE21="-","-",AE21*INDEX('3c Mappings'!$C$8:$O$21,MATCH($C165,'3c Mappings'!$B$8:$B$21,0),MATCH($B165,'3c Mappings'!$C$7:$O$7,0)))</f>
        <v>-</v>
      </c>
      <c r="AF165" s="80" t="str">
        <f>IF(AF21="-","-",AF21*INDEX('3c Mappings'!$C$8:$O$21,MATCH($C165,'3c Mappings'!$B$8:$B$21,0),MATCH($B165,'3c Mappings'!$C$7:$O$7,0)))</f>
        <v>-</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5">
      <c r="A166" s="10"/>
      <c r="B166" s="72" t="s">
        <v>200</v>
      </c>
      <c r="C166" s="73" t="s">
        <v>175</v>
      </c>
      <c r="D166" s="197"/>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t="str">
        <f>IF(Y22="-","-",Y22*INDEX('3c Mappings'!$C$8:$O$21,MATCH($C166,'3c Mappings'!$B$8:$B$21,0),MATCH($B166,'3c Mappings'!$C$7:$O$7,0)))</f>
        <v>-</v>
      </c>
      <c r="Z166" s="80" t="str">
        <f>IF(Z22="-","-",Z22*INDEX('3c Mappings'!$C$8:$O$21,MATCH($C166,'3c Mappings'!$B$8:$B$21,0),MATCH($B166,'3c Mappings'!$C$7:$O$7,0)))</f>
        <v>-</v>
      </c>
      <c r="AA166" s="80" t="str">
        <f>IF(AA22="-","-",AA22*INDEX('3c Mappings'!$C$8:$O$21,MATCH($C166,'3c Mappings'!$B$8:$B$21,0),MATCH($B166,'3c Mappings'!$C$7:$O$7,0)))</f>
        <v>-</v>
      </c>
      <c r="AB166" s="80" t="str">
        <f>IF(AB22="-","-",AB22*INDEX('3c Mappings'!$C$8:$O$21,MATCH($C166,'3c Mappings'!$B$8:$B$21,0),MATCH($B166,'3c Mappings'!$C$7:$O$7,0)))</f>
        <v>-</v>
      </c>
      <c r="AC166" s="80" t="str">
        <f>IF(AC22="-","-",AC22*INDEX('3c Mappings'!$C$8:$O$21,MATCH($C166,'3c Mappings'!$B$8:$B$21,0),MATCH($B166,'3c Mappings'!$C$7:$O$7,0)))</f>
        <v>-</v>
      </c>
      <c r="AD166" s="80" t="str">
        <f>IF(AD22="-","-",AD22*INDEX('3c Mappings'!$C$8:$O$21,MATCH($C166,'3c Mappings'!$B$8:$B$21,0),MATCH($B166,'3c Mappings'!$C$7:$O$7,0)))</f>
        <v>-</v>
      </c>
      <c r="AE166" s="80" t="str">
        <f>IF(AE22="-","-",AE22*INDEX('3c Mappings'!$C$8:$O$21,MATCH($C166,'3c Mappings'!$B$8:$B$21,0),MATCH($B166,'3c Mappings'!$C$7:$O$7,0)))</f>
        <v>-</v>
      </c>
      <c r="AF166" s="80" t="str">
        <f>IF(AF22="-","-",AF22*INDEX('3c Mappings'!$C$8:$O$21,MATCH($C166,'3c Mappings'!$B$8:$B$21,0),MATCH($B166,'3c Mappings'!$C$7:$O$7,0)))</f>
        <v>-</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5">
      <c r="A167" s="10"/>
      <c r="B167" s="72" t="s">
        <v>201</v>
      </c>
      <c r="C167" s="73" t="s">
        <v>175</v>
      </c>
      <c r="D167" s="197"/>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t="str">
        <f>IF(Y23="-","-",Y23*INDEX('3c Mappings'!$C$8:$O$21,MATCH($C167,'3c Mappings'!$B$8:$B$21,0),MATCH($B167,'3c Mappings'!$C$7:$O$7,0)))</f>
        <v>-</v>
      </c>
      <c r="Z167" s="80" t="str">
        <f>IF(Z23="-","-",Z23*INDEX('3c Mappings'!$C$8:$O$21,MATCH($C167,'3c Mappings'!$B$8:$B$21,0),MATCH($B167,'3c Mappings'!$C$7:$O$7,0)))</f>
        <v>-</v>
      </c>
      <c r="AA167" s="80" t="str">
        <f>IF(AA23="-","-",AA23*INDEX('3c Mappings'!$C$8:$O$21,MATCH($C167,'3c Mappings'!$B$8:$B$21,0),MATCH($B167,'3c Mappings'!$C$7:$O$7,0)))</f>
        <v>-</v>
      </c>
      <c r="AB167" s="80" t="str">
        <f>IF(AB23="-","-",AB23*INDEX('3c Mappings'!$C$8:$O$21,MATCH($C167,'3c Mappings'!$B$8:$B$21,0),MATCH($B167,'3c Mappings'!$C$7:$O$7,0)))</f>
        <v>-</v>
      </c>
      <c r="AC167" s="80" t="str">
        <f>IF(AC23="-","-",AC23*INDEX('3c Mappings'!$C$8:$O$21,MATCH($C167,'3c Mappings'!$B$8:$B$21,0),MATCH($B167,'3c Mappings'!$C$7:$O$7,0)))</f>
        <v>-</v>
      </c>
      <c r="AD167" s="80" t="str">
        <f>IF(AD23="-","-",AD23*INDEX('3c Mappings'!$C$8:$O$21,MATCH($C167,'3c Mappings'!$B$8:$B$21,0),MATCH($B167,'3c Mappings'!$C$7:$O$7,0)))</f>
        <v>-</v>
      </c>
      <c r="AE167" s="80" t="str">
        <f>IF(AE23="-","-",AE23*INDEX('3c Mappings'!$C$8:$O$21,MATCH($C167,'3c Mappings'!$B$8:$B$21,0),MATCH($B167,'3c Mappings'!$C$7:$O$7,0)))</f>
        <v>-</v>
      </c>
      <c r="AF167" s="80" t="str">
        <f>IF(AF23="-","-",AF23*INDEX('3c Mappings'!$C$8:$O$21,MATCH($C167,'3c Mappings'!$B$8:$B$21,0),MATCH($B167,'3c Mappings'!$C$7:$O$7,0)))</f>
        <v>-</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5">
      <c r="A168" s="10"/>
      <c r="B168" s="72" t="s">
        <v>202</v>
      </c>
      <c r="C168" s="73" t="s">
        <v>175</v>
      </c>
      <c r="D168" s="197"/>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t="str">
        <f>IF(Y24="-","-",Y24*INDEX('3c Mappings'!$C$8:$O$21,MATCH($C168,'3c Mappings'!$B$8:$B$21,0),MATCH($B168,'3c Mappings'!$C$7:$O$7,0)))</f>
        <v>-</v>
      </c>
      <c r="Z168" s="80" t="str">
        <f>IF(Z24="-","-",Z24*INDEX('3c Mappings'!$C$8:$O$21,MATCH($C168,'3c Mappings'!$B$8:$B$21,0),MATCH($B168,'3c Mappings'!$C$7:$O$7,0)))</f>
        <v>-</v>
      </c>
      <c r="AA168" s="80" t="str">
        <f>IF(AA24="-","-",AA24*INDEX('3c Mappings'!$C$8:$O$21,MATCH($C168,'3c Mappings'!$B$8:$B$21,0),MATCH($B168,'3c Mappings'!$C$7:$O$7,0)))</f>
        <v>-</v>
      </c>
      <c r="AB168" s="80" t="str">
        <f>IF(AB24="-","-",AB24*INDEX('3c Mappings'!$C$8:$O$21,MATCH($C168,'3c Mappings'!$B$8:$B$21,0),MATCH($B168,'3c Mappings'!$C$7:$O$7,0)))</f>
        <v>-</v>
      </c>
      <c r="AC168" s="80" t="str">
        <f>IF(AC24="-","-",AC24*INDEX('3c Mappings'!$C$8:$O$21,MATCH($C168,'3c Mappings'!$B$8:$B$21,0),MATCH($B168,'3c Mappings'!$C$7:$O$7,0)))</f>
        <v>-</v>
      </c>
      <c r="AD168" s="80" t="str">
        <f>IF(AD24="-","-",AD24*INDEX('3c Mappings'!$C$8:$O$21,MATCH($C168,'3c Mappings'!$B$8:$B$21,0),MATCH($B168,'3c Mappings'!$C$7:$O$7,0)))</f>
        <v>-</v>
      </c>
      <c r="AE168" s="80" t="str">
        <f>IF(AE24="-","-",AE24*INDEX('3c Mappings'!$C$8:$O$21,MATCH($C168,'3c Mappings'!$B$8:$B$21,0),MATCH($B168,'3c Mappings'!$C$7:$O$7,0)))</f>
        <v>-</v>
      </c>
      <c r="AF168" s="80" t="str">
        <f>IF(AF24="-","-",AF24*INDEX('3c Mappings'!$C$8:$O$21,MATCH($C168,'3c Mappings'!$B$8:$B$21,0),MATCH($B168,'3c Mappings'!$C$7:$O$7,0)))</f>
        <v>-</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5">
      <c r="A169" s="10"/>
      <c r="B169" s="72" t="s">
        <v>203</v>
      </c>
      <c r="C169" s="73" t="s">
        <v>175</v>
      </c>
      <c r="D169" s="197"/>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t="str">
        <f>IF(Y25="-","-",Y25*INDEX('3c Mappings'!$C$8:$O$21,MATCH($C169,'3c Mappings'!$B$8:$B$21,0),MATCH($B169,'3c Mappings'!$C$7:$O$7,0)))</f>
        <v>-</v>
      </c>
      <c r="Z169" s="80" t="str">
        <f>IF(Z25="-","-",Z25*INDEX('3c Mappings'!$C$8:$O$21,MATCH($C169,'3c Mappings'!$B$8:$B$21,0),MATCH($B169,'3c Mappings'!$C$7:$O$7,0)))</f>
        <v>-</v>
      </c>
      <c r="AA169" s="80" t="str">
        <f>IF(AA25="-","-",AA25*INDEX('3c Mappings'!$C$8:$O$21,MATCH($C169,'3c Mappings'!$B$8:$B$21,0),MATCH($B169,'3c Mappings'!$C$7:$O$7,0)))</f>
        <v>-</v>
      </c>
      <c r="AB169" s="80" t="str">
        <f>IF(AB25="-","-",AB25*INDEX('3c Mappings'!$C$8:$O$21,MATCH($C169,'3c Mappings'!$B$8:$B$21,0),MATCH($B169,'3c Mappings'!$C$7:$O$7,0)))</f>
        <v>-</v>
      </c>
      <c r="AC169" s="80" t="str">
        <f>IF(AC25="-","-",AC25*INDEX('3c Mappings'!$C$8:$O$21,MATCH($C169,'3c Mappings'!$B$8:$B$21,0),MATCH($B169,'3c Mappings'!$C$7:$O$7,0)))</f>
        <v>-</v>
      </c>
      <c r="AD169" s="80" t="str">
        <f>IF(AD25="-","-",AD25*INDEX('3c Mappings'!$C$8:$O$21,MATCH($C169,'3c Mappings'!$B$8:$B$21,0),MATCH($B169,'3c Mappings'!$C$7:$O$7,0)))</f>
        <v>-</v>
      </c>
      <c r="AE169" s="80" t="str">
        <f>IF(AE25="-","-",AE25*INDEX('3c Mappings'!$C$8:$O$21,MATCH($C169,'3c Mappings'!$B$8:$B$21,0),MATCH($B169,'3c Mappings'!$C$7:$O$7,0)))</f>
        <v>-</v>
      </c>
      <c r="AF169" s="80" t="str">
        <f>IF(AF25="-","-",AF25*INDEX('3c Mappings'!$C$8:$O$21,MATCH($C169,'3c Mappings'!$B$8:$B$21,0),MATCH($B169,'3c Mappings'!$C$7:$O$7,0)))</f>
        <v>-</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5">
      <c r="A170" s="10"/>
      <c r="B170" s="72" t="s">
        <v>204</v>
      </c>
      <c r="C170" s="73" t="s">
        <v>175</v>
      </c>
      <c r="D170" s="197"/>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t="str">
        <f>IF(Y26="-","-",Y26*INDEX('3c Mappings'!$C$8:$O$21,MATCH($C170,'3c Mappings'!$B$8:$B$21,0),MATCH($B170,'3c Mappings'!$C$7:$O$7,0)))</f>
        <v>-</v>
      </c>
      <c r="Z170" s="80" t="str">
        <f>IF(Z26="-","-",Z26*INDEX('3c Mappings'!$C$8:$O$21,MATCH($C170,'3c Mappings'!$B$8:$B$21,0),MATCH($B170,'3c Mappings'!$C$7:$O$7,0)))</f>
        <v>-</v>
      </c>
      <c r="AA170" s="80" t="str">
        <f>IF(AA26="-","-",AA26*INDEX('3c Mappings'!$C$8:$O$21,MATCH($C170,'3c Mappings'!$B$8:$B$21,0),MATCH($B170,'3c Mappings'!$C$7:$O$7,0)))</f>
        <v>-</v>
      </c>
      <c r="AB170" s="80" t="str">
        <f>IF(AB26="-","-",AB26*INDEX('3c Mappings'!$C$8:$O$21,MATCH($C170,'3c Mappings'!$B$8:$B$21,0),MATCH($B170,'3c Mappings'!$C$7:$O$7,0)))</f>
        <v>-</v>
      </c>
      <c r="AC170" s="80" t="str">
        <f>IF(AC26="-","-",AC26*INDEX('3c Mappings'!$C$8:$O$21,MATCH($C170,'3c Mappings'!$B$8:$B$21,0),MATCH($B170,'3c Mappings'!$C$7:$O$7,0)))</f>
        <v>-</v>
      </c>
      <c r="AD170" s="80" t="str">
        <f>IF(AD26="-","-",AD26*INDEX('3c Mappings'!$C$8:$O$21,MATCH($C170,'3c Mappings'!$B$8:$B$21,0),MATCH($B170,'3c Mappings'!$C$7:$O$7,0)))</f>
        <v>-</v>
      </c>
      <c r="AE170" s="80" t="str">
        <f>IF(AE26="-","-",AE26*INDEX('3c Mappings'!$C$8:$O$21,MATCH($C170,'3c Mappings'!$B$8:$B$21,0),MATCH($B170,'3c Mappings'!$C$7:$O$7,0)))</f>
        <v>-</v>
      </c>
      <c r="AF170" s="80" t="str">
        <f>IF(AF26="-","-",AF26*INDEX('3c Mappings'!$C$8:$O$21,MATCH($C170,'3c Mappings'!$B$8:$B$21,0),MATCH($B170,'3c Mappings'!$C$7:$O$7,0)))</f>
        <v>-</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5" customHeight="1">
      <c r="A171" s="10"/>
      <c r="B171" s="72" t="s">
        <v>192</v>
      </c>
      <c r="C171" s="73" t="s">
        <v>176</v>
      </c>
      <c r="D171" s="197"/>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t="str">
        <f>IF(Y14="-","-",Y14*INDEX('3c Mappings'!$C$8:$O$21,MATCH($C171,'3c Mappings'!$B$8:$B$21,0),MATCH($B171,'3c Mappings'!$C$7:$O$7,0)))</f>
        <v>-</v>
      </c>
      <c r="Z171" s="80" t="str">
        <f>IF(Z14="-","-",Z14*INDEX('3c Mappings'!$C$8:$O$21,MATCH($C171,'3c Mappings'!$B$8:$B$21,0),MATCH($B171,'3c Mappings'!$C$7:$O$7,0)))</f>
        <v>-</v>
      </c>
      <c r="AA171" s="80" t="str">
        <f>IF(AA14="-","-",AA14*INDEX('3c Mappings'!$C$8:$O$21,MATCH($C171,'3c Mappings'!$B$8:$B$21,0),MATCH($B171,'3c Mappings'!$C$7:$O$7,0)))</f>
        <v>-</v>
      </c>
      <c r="AB171" s="80" t="str">
        <f>IF(AB14="-","-",AB14*INDEX('3c Mappings'!$C$8:$O$21,MATCH($C171,'3c Mappings'!$B$8:$B$21,0),MATCH($B171,'3c Mappings'!$C$7:$O$7,0)))</f>
        <v>-</v>
      </c>
      <c r="AC171" s="80" t="str">
        <f>IF(AC14="-","-",AC14*INDEX('3c Mappings'!$C$8:$O$21,MATCH($C171,'3c Mappings'!$B$8:$B$21,0),MATCH($B171,'3c Mappings'!$C$7:$O$7,0)))</f>
        <v>-</v>
      </c>
      <c r="AD171" s="80" t="str">
        <f>IF(AD14="-","-",AD14*INDEX('3c Mappings'!$C$8:$O$21,MATCH($C171,'3c Mappings'!$B$8:$B$21,0),MATCH($B171,'3c Mappings'!$C$7:$O$7,0)))</f>
        <v>-</v>
      </c>
      <c r="AE171" s="80" t="str">
        <f>IF(AE14="-","-",AE14*INDEX('3c Mappings'!$C$8:$O$21,MATCH($C171,'3c Mappings'!$B$8:$B$21,0),MATCH($B171,'3c Mappings'!$C$7:$O$7,0)))</f>
        <v>-</v>
      </c>
      <c r="AF171" s="80" t="str">
        <f>IF(AF14="-","-",AF14*INDEX('3c Mappings'!$C$8:$O$21,MATCH($C171,'3c Mappings'!$B$8:$B$21,0),MATCH($B171,'3c Mappings'!$C$7:$O$7,0)))</f>
        <v>-</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5">
      <c r="A172" s="10"/>
      <c r="B172" s="72" t="s">
        <v>193</v>
      </c>
      <c r="C172" s="73" t="s">
        <v>176</v>
      </c>
      <c r="D172" s="197"/>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t="str">
        <f>IF(Y15="-","-",Y15*INDEX('3c Mappings'!$C$8:$O$21,MATCH($C172,'3c Mappings'!$B$8:$B$21,0),MATCH($B172,'3c Mappings'!$C$7:$O$7,0)))</f>
        <v>-</v>
      </c>
      <c r="Z172" s="80" t="str">
        <f>IF(Z15="-","-",Z15*INDEX('3c Mappings'!$C$8:$O$21,MATCH($C172,'3c Mappings'!$B$8:$B$21,0),MATCH($B172,'3c Mappings'!$C$7:$O$7,0)))</f>
        <v>-</v>
      </c>
      <c r="AA172" s="80" t="str">
        <f>IF(AA15="-","-",AA15*INDEX('3c Mappings'!$C$8:$O$21,MATCH($C172,'3c Mappings'!$B$8:$B$21,0),MATCH($B172,'3c Mappings'!$C$7:$O$7,0)))</f>
        <v>-</v>
      </c>
      <c r="AB172" s="80" t="str">
        <f>IF(AB15="-","-",AB15*INDEX('3c Mappings'!$C$8:$O$21,MATCH($C172,'3c Mappings'!$B$8:$B$21,0),MATCH($B172,'3c Mappings'!$C$7:$O$7,0)))</f>
        <v>-</v>
      </c>
      <c r="AC172" s="80" t="str">
        <f>IF(AC15="-","-",AC15*INDEX('3c Mappings'!$C$8:$O$21,MATCH($C172,'3c Mappings'!$B$8:$B$21,0),MATCH($B172,'3c Mappings'!$C$7:$O$7,0)))</f>
        <v>-</v>
      </c>
      <c r="AD172" s="80" t="str">
        <f>IF(AD15="-","-",AD15*INDEX('3c Mappings'!$C$8:$O$21,MATCH($C172,'3c Mappings'!$B$8:$B$21,0),MATCH($B172,'3c Mappings'!$C$7:$O$7,0)))</f>
        <v>-</v>
      </c>
      <c r="AE172" s="80" t="str">
        <f>IF(AE15="-","-",AE15*INDEX('3c Mappings'!$C$8:$O$21,MATCH($C172,'3c Mappings'!$B$8:$B$21,0),MATCH($B172,'3c Mappings'!$C$7:$O$7,0)))</f>
        <v>-</v>
      </c>
      <c r="AF172" s="80" t="str">
        <f>IF(AF15="-","-",AF15*INDEX('3c Mappings'!$C$8:$O$21,MATCH($C172,'3c Mappings'!$B$8:$B$21,0),MATCH($B172,'3c Mappings'!$C$7:$O$7,0)))</f>
        <v>-</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5">
      <c r="A173" s="10"/>
      <c r="B173" s="72" t="s">
        <v>194</v>
      </c>
      <c r="C173" s="73" t="s">
        <v>176</v>
      </c>
      <c r="D173" s="197"/>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t="str">
        <f>IF(Y16="-","-",Y16*INDEX('3c Mappings'!$C$8:$O$21,MATCH($C173,'3c Mappings'!$B$8:$B$21,0),MATCH($B173,'3c Mappings'!$C$7:$O$7,0)))</f>
        <v>-</v>
      </c>
      <c r="Z173" s="80" t="str">
        <f>IF(Z16="-","-",Z16*INDEX('3c Mappings'!$C$8:$O$21,MATCH($C173,'3c Mappings'!$B$8:$B$21,0),MATCH($B173,'3c Mappings'!$C$7:$O$7,0)))</f>
        <v>-</v>
      </c>
      <c r="AA173" s="80" t="str">
        <f>IF(AA16="-","-",AA16*INDEX('3c Mappings'!$C$8:$O$21,MATCH($C173,'3c Mappings'!$B$8:$B$21,0),MATCH($B173,'3c Mappings'!$C$7:$O$7,0)))</f>
        <v>-</v>
      </c>
      <c r="AB173" s="80" t="str">
        <f>IF(AB16="-","-",AB16*INDEX('3c Mappings'!$C$8:$O$21,MATCH($C173,'3c Mappings'!$B$8:$B$21,0),MATCH($B173,'3c Mappings'!$C$7:$O$7,0)))</f>
        <v>-</v>
      </c>
      <c r="AC173" s="80" t="str">
        <f>IF(AC16="-","-",AC16*INDEX('3c Mappings'!$C$8:$O$21,MATCH($C173,'3c Mappings'!$B$8:$B$21,0),MATCH($B173,'3c Mappings'!$C$7:$O$7,0)))</f>
        <v>-</v>
      </c>
      <c r="AD173" s="80" t="str">
        <f>IF(AD16="-","-",AD16*INDEX('3c Mappings'!$C$8:$O$21,MATCH($C173,'3c Mappings'!$B$8:$B$21,0),MATCH($B173,'3c Mappings'!$C$7:$O$7,0)))</f>
        <v>-</v>
      </c>
      <c r="AE173" s="80" t="str">
        <f>IF(AE16="-","-",AE16*INDEX('3c Mappings'!$C$8:$O$21,MATCH($C173,'3c Mappings'!$B$8:$B$21,0),MATCH($B173,'3c Mappings'!$C$7:$O$7,0)))</f>
        <v>-</v>
      </c>
      <c r="AF173" s="80" t="str">
        <f>IF(AF16="-","-",AF16*INDEX('3c Mappings'!$C$8:$O$21,MATCH($C173,'3c Mappings'!$B$8:$B$21,0),MATCH($B173,'3c Mappings'!$C$7:$O$7,0)))</f>
        <v>-</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5">
      <c r="A174" s="10"/>
      <c r="B174" s="72" t="s">
        <v>195</v>
      </c>
      <c r="C174" s="73" t="s">
        <v>176</v>
      </c>
      <c r="D174" s="197"/>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t="str">
        <f>IF(Y17="-","-",Y17*INDEX('3c Mappings'!$C$8:$O$21,MATCH($C174,'3c Mappings'!$B$8:$B$21,0),MATCH($B174,'3c Mappings'!$C$7:$O$7,0)))</f>
        <v>-</v>
      </c>
      <c r="Z174" s="80" t="str">
        <f>IF(Z17="-","-",Z17*INDEX('3c Mappings'!$C$8:$O$21,MATCH($C174,'3c Mappings'!$B$8:$B$21,0),MATCH($B174,'3c Mappings'!$C$7:$O$7,0)))</f>
        <v>-</v>
      </c>
      <c r="AA174" s="80" t="str">
        <f>IF(AA17="-","-",AA17*INDEX('3c Mappings'!$C$8:$O$21,MATCH($C174,'3c Mappings'!$B$8:$B$21,0),MATCH($B174,'3c Mappings'!$C$7:$O$7,0)))</f>
        <v>-</v>
      </c>
      <c r="AB174" s="80" t="str">
        <f>IF(AB17="-","-",AB17*INDEX('3c Mappings'!$C$8:$O$21,MATCH($C174,'3c Mappings'!$B$8:$B$21,0),MATCH($B174,'3c Mappings'!$C$7:$O$7,0)))</f>
        <v>-</v>
      </c>
      <c r="AC174" s="80" t="str">
        <f>IF(AC17="-","-",AC17*INDEX('3c Mappings'!$C$8:$O$21,MATCH($C174,'3c Mappings'!$B$8:$B$21,0),MATCH($B174,'3c Mappings'!$C$7:$O$7,0)))</f>
        <v>-</v>
      </c>
      <c r="AD174" s="80" t="str">
        <f>IF(AD17="-","-",AD17*INDEX('3c Mappings'!$C$8:$O$21,MATCH($C174,'3c Mappings'!$B$8:$B$21,0),MATCH($B174,'3c Mappings'!$C$7:$O$7,0)))</f>
        <v>-</v>
      </c>
      <c r="AE174" s="80" t="str">
        <f>IF(AE17="-","-",AE17*INDEX('3c Mappings'!$C$8:$O$21,MATCH($C174,'3c Mappings'!$B$8:$B$21,0),MATCH($B174,'3c Mappings'!$C$7:$O$7,0)))</f>
        <v>-</v>
      </c>
      <c r="AF174" s="80" t="str">
        <f>IF(AF17="-","-",AF17*INDEX('3c Mappings'!$C$8:$O$21,MATCH($C174,'3c Mappings'!$B$8:$B$21,0),MATCH($B174,'3c Mappings'!$C$7:$O$7,0)))</f>
        <v>-</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5">
      <c r="A175" s="10"/>
      <c r="B175" s="72" t="s">
        <v>196</v>
      </c>
      <c r="C175" s="73" t="s">
        <v>176</v>
      </c>
      <c r="D175" s="197"/>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t="str">
        <f>IF(Y18="-","-",Y18*INDEX('3c Mappings'!$C$8:$O$21,MATCH($C175,'3c Mappings'!$B$8:$B$21,0),MATCH($B175,'3c Mappings'!$C$7:$O$7,0)))</f>
        <v>-</v>
      </c>
      <c r="Z175" s="80" t="str">
        <f>IF(Z18="-","-",Z18*INDEX('3c Mappings'!$C$8:$O$21,MATCH($C175,'3c Mappings'!$B$8:$B$21,0),MATCH($B175,'3c Mappings'!$C$7:$O$7,0)))</f>
        <v>-</v>
      </c>
      <c r="AA175" s="80" t="str">
        <f>IF(AA18="-","-",AA18*INDEX('3c Mappings'!$C$8:$O$21,MATCH($C175,'3c Mappings'!$B$8:$B$21,0),MATCH($B175,'3c Mappings'!$C$7:$O$7,0)))</f>
        <v>-</v>
      </c>
      <c r="AB175" s="80" t="str">
        <f>IF(AB18="-","-",AB18*INDEX('3c Mappings'!$C$8:$O$21,MATCH($C175,'3c Mappings'!$B$8:$B$21,0),MATCH($B175,'3c Mappings'!$C$7:$O$7,0)))</f>
        <v>-</v>
      </c>
      <c r="AC175" s="80" t="str">
        <f>IF(AC18="-","-",AC18*INDEX('3c Mappings'!$C$8:$O$21,MATCH($C175,'3c Mappings'!$B$8:$B$21,0),MATCH($B175,'3c Mappings'!$C$7:$O$7,0)))</f>
        <v>-</v>
      </c>
      <c r="AD175" s="80" t="str">
        <f>IF(AD18="-","-",AD18*INDEX('3c Mappings'!$C$8:$O$21,MATCH($C175,'3c Mappings'!$B$8:$B$21,0),MATCH($B175,'3c Mappings'!$C$7:$O$7,0)))</f>
        <v>-</v>
      </c>
      <c r="AE175" s="80" t="str">
        <f>IF(AE18="-","-",AE18*INDEX('3c Mappings'!$C$8:$O$21,MATCH($C175,'3c Mappings'!$B$8:$B$21,0),MATCH($B175,'3c Mappings'!$C$7:$O$7,0)))</f>
        <v>-</v>
      </c>
      <c r="AF175" s="80" t="str">
        <f>IF(AF18="-","-",AF18*INDEX('3c Mappings'!$C$8:$O$21,MATCH($C175,'3c Mappings'!$B$8:$B$21,0),MATCH($B175,'3c Mappings'!$C$7:$O$7,0)))</f>
        <v>-</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5">
      <c r="A176" s="10"/>
      <c r="B176" s="72" t="s">
        <v>197</v>
      </c>
      <c r="C176" s="73" t="s">
        <v>176</v>
      </c>
      <c r="D176" s="197"/>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t="str">
        <f>IF(Y19="-","-",Y19*INDEX('3c Mappings'!$C$8:$O$21,MATCH($C176,'3c Mappings'!$B$8:$B$21,0),MATCH($B176,'3c Mappings'!$C$7:$O$7,0)))</f>
        <v>-</v>
      </c>
      <c r="Z176" s="80" t="str">
        <f>IF(Z19="-","-",Z19*INDEX('3c Mappings'!$C$8:$O$21,MATCH($C176,'3c Mappings'!$B$8:$B$21,0),MATCH($B176,'3c Mappings'!$C$7:$O$7,0)))</f>
        <v>-</v>
      </c>
      <c r="AA176" s="80" t="str">
        <f>IF(AA19="-","-",AA19*INDEX('3c Mappings'!$C$8:$O$21,MATCH($C176,'3c Mappings'!$B$8:$B$21,0),MATCH($B176,'3c Mappings'!$C$7:$O$7,0)))</f>
        <v>-</v>
      </c>
      <c r="AB176" s="80" t="str">
        <f>IF(AB19="-","-",AB19*INDEX('3c Mappings'!$C$8:$O$21,MATCH($C176,'3c Mappings'!$B$8:$B$21,0),MATCH($B176,'3c Mappings'!$C$7:$O$7,0)))</f>
        <v>-</v>
      </c>
      <c r="AC176" s="80" t="str">
        <f>IF(AC19="-","-",AC19*INDEX('3c Mappings'!$C$8:$O$21,MATCH($C176,'3c Mappings'!$B$8:$B$21,0),MATCH($B176,'3c Mappings'!$C$7:$O$7,0)))</f>
        <v>-</v>
      </c>
      <c r="AD176" s="80" t="str">
        <f>IF(AD19="-","-",AD19*INDEX('3c Mappings'!$C$8:$O$21,MATCH($C176,'3c Mappings'!$B$8:$B$21,0),MATCH($B176,'3c Mappings'!$C$7:$O$7,0)))</f>
        <v>-</v>
      </c>
      <c r="AE176" s="80" t="str">
        <f>IF(AE19="-","-",AE19*INDEX('3c Mappings'!$C$8:$O$21,MATCH($C176,'3c Mappings'!$B$8:$B$21,0),MATCH($B176,'3c Mappings'!$C$7:$O$7,0)))</f>
        <v>-</v>
      </c>
      <c r="AF176" s="80" t="str">
        <f>IF(AF19="-","-",AF19*INDEX('3c Mappings'!$C$8:$O$21,MATCH($C176,'3c Mappings'!$B$8:$B$21,0),MATCH($B176,'3c Mappings'!$C$7:$O$7,0)))</f>
        <v>-</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5">
      <c r="A177" s="10"/>
      <c r="B177" s="72" t="s">
        <v>198</v>
      </c>
      <c r="C177" s="73" t="s">
        <v>176</v>
      </c>
      <c r="D177" s="197"/>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t="str">
        <f>IF(Y20="-","-",Y20*INDEX('3c Mappings'!$C$8:$O$21,MATCH($C177,'3c Mappings'!$B$8:$B$21,0),MATCH($B177,'3c Mappings'!$C$7:$O$7,0)))</f>
        <v>-</v>
      </c>
      <c r="Z177" s="80" t="str">
        <f>IF(Z20="-","-",Z20*INDEX('3c Mappings'!$C$8:$O$21,MATCH($C177,'3c Mappings'!$B$8:$B$21,0),MATCH($B177,'3c Mappings'!$C$7:$O$7,0)))</f>
        <v>-</v>
      </c>
      <c r="AA177" s="80" t="str">
        <f>IF(AA20="-","-",AA20*INDEX('3c Mappings'!$C$8:$O$21,MATCH($C177,'3c Mappings'!$B$8:$B$21,0),MATCH($B177,'3c Mappings'!$C$7:$O$7,0)))</f>
        <v>-</v>
      </c>
      <c r="AB177" s="80" t="str">
        <f>IF(AB20="-","-",AB20*INDEX('3c Mappings'!$C$8:$O$21,MATCH($C177,'3c Mappings'!$B$8:$B$21,0),MATCH($B177,'3c Mappings'!$C$7:$O$7,0)))</f>
        <v>-</v>
      </c>
      <c r="AC177" s="80" t="str">
        <f>IF(AC20="-","-",AC20*INDEX('3c Mappings'!$C$8:$O$21,MATCH($C177,'3c Mappings'!$B$8:$B$21,0),MATCH($B177,'3c Mappings'!$C$7:$O$7,0)))</f>
        <v>-</v>
      </c>
      <c r="AD177" s="80" t="str">
        <f>IF(AD20="-","-",AD20*INDEX('3c Mappings'!$C$8:$O$21,MATCH($C177,'3c Mappings'!$B$8:$B$21,0),MATCH($B177,'3c Mappings'!$C$7:$O$7,0)))</f>
        <v>-</v>
      </c>
      <c r="AE177" s="80" t="str">
        <f>IF(AE20="-","-",AE20*INDEX('3c Mappings'!$C$8:$O$21,MATCH($C177,'3c Mappings'!$B$8:$B$21,0),MATCH($B177,'3c Mappings'!$C$7:$O$7,0)))</f>
        <v>-</v>
      </c>
      <c r="AF177" s="80" t="str">
        <f>IF(AF20="-","-",AF20*INDEX('3c Mappings'!$C$8:$O$21,MATCH($C177,'3c Mappings'!$B$8:$B$21,0),MATCH($B177,'3c Mappings'!$C$7:$O$7,0)))</f>
        <v>-</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5">
      <c r="A178" s="10"/>
      <c r="B178" s="72" t="s">
        <v>199</v>
      </c>
      <c r="C178" s="73" t="s">
        <v>176</v>
      </c>
      <c r="D178" s="197"/>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t="str">
        <f>IF(Y21="-","-",Y21*INDEX('3c Mappings'!$C$8:$O$21,MATCH($C178,'3c Mappings'!$B$8:$B$21,0),MATCH($B178,'3c Mappings'!$C$7:$O$7,0)))</f>
        <v>-</v>
      </c>
      <c r="Z178" s="80" t="str">
        <f>IF(Z21="-","-",Z21*INDEX('3c Mappings'!$C$8:$O$21,MATCH($C178,'3c Mappings'!$B$8:$B$21,0),MATCH($B178,'3c Mappings'!$C$7:$O$7,0)))</f>
        <v>-</v>
      </c>
      <c r="AA178" s="80" t="str">
        <f>IF(AA21="-","-",AA21*INDEX('3c Mappings'!$C$8:$O$21,MATCH($C178,'3c Mappings'!$B$8:$B$21,0),MATCH($B178,'3c Mappings'!$C$7:$O$7,0)))</f>
        <v>-</v>
      </c>
      <c r="AB178" s="80" t="str">
        <f>IF(AB21="-","-",AB21*INDEX('3c Mappings'!$C$8:$O$21,MATCH($C178,'3c Mappings'!$B$8:$B$21,0),MATCH($B178,'3c Mappings'!$C$7:$O$7,0)))</f>
        <v>-</v>
      </c>
      <c r="AC178" s="80" t="str">
        <f>IF(AC21="-","-",AC21*INDEX('3c Mappings'!$C$8:$O$21,MATCH($C178,'3c Mappings'!$B$8:$B$21,0),MATCH($B178,'3c Mappings'!$C$7:$O$7,0)))</f>
        <v>-</v>
      </c>
      <c r="AD178" s="80" t="str">
        <f>IF(AD21="-","-",AD21*INDEX('3c Mappings'!$C$8:$O$21,MATCH($C178,'3c Mappings'!$B$8:$B$21,0),MATCH($B178,'3c Mappings'!$C$7:$O$7,0)))</f>
        <v>-</v>
      </c>
      <c r="AE178" s="80" t="str">
        <f>IF(AE21="-","-",AE21*INDEX('3c Mappings'!$C$8:$O$21,MATCH($C178,'3c Mappings'!$B$8:$B$21,0),MATCH($B178,'3c Mappings'!$C$7:$O$7,0)))</f>
        <v>-</v>
      </c>
      <c r="AF178" s="80" t="str">
        <f>IF(AF21="-","-",AF21*INDEX('3c Mappings'!$C$8:$O$21,MATCH($C178,'3c Mappings'!$B$8:$B$21,0),MATCH($B178,'3c Mappings'!$C$7:$O$7,0)))</f>
        <v>-</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5">
      <c r="A179" s="10"/>
      <c r="B179" s="72" t="s">
        <v>200</v>
      </c>
      <c r="C179" s="73" t="s">
        <v>176</v>
      </c>
      <c r="D179" s="197"/>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t="str">
        <f>IF(Y22="-","-",Y22*INDEX('3c Mappings'!$C$8:$O$21,MATCH($C179,'3c Mappings'!$B$8:$B$21,0),MATCH($B179,'3c Mappings'!$C$7:$O$7,0)))</f>
        <v>-</v>
      </c>
      <c r="Z179" s="80" t="str">
        <f>IF(Z22="-","-",Z22*INDEX('3c Mappings'!$C$8:$O$21,MATCH($C179,'3c Mappings'!$B$8:$B$21,0),MATCH($B179,'3c Mappings'!$C$7:$O$7,0)))</f>
        <v>-</v>
      </c>
      <c r="AA179" s="80" t="str">
        <f>IF(AA22="-","-",AA22*INDEX('3c Mappings'!$C$8:$O$21,MATCH($C179,'3c Mappings'!$B$8:$B$21,0),MATCH($B179,'3c Mappings'!$C$7:$O$7,0)))</f>
        <v>-</v>
      </c>
      <c r="AB179" s="80" t="str">
        <f>IF(AB22="-","-",AB22*INDEX('3c Mappings'!$C$8:$O$21,MATCH($C179,'3c Mappings'!$B$8:$B$21,0),MATCH($B179,'3c Mappings'!$C$7:$O$7,0)))</f>
        <v>-</v>
      </c>
      <c r="AC179" s="80" t="str">
        <f>IF(AC22="-","-",AC22*INDEX('3c Mappings'!$C$8:$O$21,MATCH($C179,'3c Mappings'!$B$8:$B$21,0),MATCH($B179,'3c Mappings'!$C$7:$O$7,0)))</f>
        <v>-</v>
      </c>
      <c r="AD179" s="80" t="str">
        <f>IF(AD22="-","-",AD22*INDEX('3c Mappings'!$C$8:$O$21,MATCH($C179,'3c Mappings'!$B$8:$B$21,0),MATCH($B179,'3c Mappings'!$C$7:$O$7,0)))</f>
        <v>-</v>
      </c>
      <c r="AE179" s="80" t="str">
        <f>IF(AE22="-","-",AE22*INDEX('3c Mappings'!$C$8:$O$21,MATCH($C179,'3c Mappings'!$B$8:$B$21,0),MATCH($B179,'3c Mappings'!$C$7:$O$7,0)))</f>
        <v>-</v>
      </c>
      <c r="AF179" s="80" t="str">
        <f>IF(AF22="-","-",AF22*INDEX('3c Mappings'!$C$8:$O$21,MATCH($C179,'3c Mappings'!$B$8:$B$21,0),MATCH($B179,'3c Mappings'!$C$7:$O$7,0)))</f>
        <v>-</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5">
      <c r="A180" s="10"/>
      <c r="B180" s="72" t="s">
        <v>201</v>
      </c>
      <c r="C180" s="73" t="s">
        <v>176</v>
      </c>
      <c r="D180" s="197"/>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t="str">
        <f>IF(Y23="-","-",Y23*INDEX('3c Mappings'!$C$8:$O$21,MATCH($C180,'3c Mappings'!$B$8:$B$21,0),MATCH($B180,'3c Mappings'!$C$7:$O$7,0)))</f>
        <v>-</v>
      </c>
      <c r="Z180" s="80" t="str">
        <f>IF(Z23="-","-",Z23*INDEX('3c Mappings'!$C$8:$O$21,MATCH($C180,'3c Mappings'!$B$8:$B$21,0),MATCH($B180,'3c Mappings'!$C$7:$O$7,0)))</f>
        <v>-</v>
      </c>
      <c r="AA180" s="80" t="str">
        <f>IF(AA23="-","-",AA23*INDEX('3c Mappings'!$C$8:$O$21,MATCH($C180,'3c Mappings'!$B$8:$B$21,0),MATCH($B180,'3c Mappings'!$C$7:$O$7,0)))</f>
        <v>-</v>
      </c>
      <c r="AB180" s="80" t="str">
        <f>IF(AB23="-","-",AB23*INDEX('3c Mappings'!$C$8:$O$21,MATCH($C180,'3c Mappings'!$B$8:$B$21,0),MATCH($B180,'3c Mappings'!$C$7:$O$7,0)))</f>
        <v>-</v>
      </c>
      <c r="AC180" s="80" t="str">
        <f>IF(AC23="-","-",AC23*INDEX('3c Mappings'!$C$8:$O$21,MATCH($C180,'3c Mappings'!$B$8:$B$21,0),MATCH($B180,'3c Mappings'!$C$7:$O$7,0)))</f>
        <v>-</v>
      </c>
      <c r="AD180" s="80" t="str">
        <f>IF(AD23="-","-",AD23*INDEX('3c Mappings'!$C$8:$O$21,MATCH($C180,'3c Mappings'!$B$8:$B$21,0),MATCH($B180,'3c Mappings'!$C$7:$O$7,0)))</f>
        <v>-</v>
      </c>
      <c r="AE180" s="80" t="str">
        <f>IF(AE23="-","-",AE23*INDEX('3c Mappings'!$C$8:$O$21,MATCH($C180,'3c Mappings'!$B$8:$B$21,0),MATCH($B180,'3c Mappings'!$C$7:$O$7,0)))</f>
        <v>-</v>
      </c>
      <c r="AF180" s="80" t="str">
        <f>IF(AF23="-","-",AF23*INDEX('3c Mappings'!$C$8:$O$21,MATCH($C180,'3c Mappings'!$B$8:$B$21,0),MATCH($B180,'3c Mappings'!$C$7:$O$7,0)))</f>
        <v>-</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5">
      <c r="A181" s="10"/>
      <c r="B181" s="72" t="s">
        <v>202</v>
      </c>
      <c r="C181" s="73" t="s">
        <v>176</v>
      </c>
      <c r="D181" s="197"/>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t="str">
        <f>IF(Y24="-","-",Y24*INDEX('3c Mappings'!$C$8:$O$21,MATCH($C181,'3c Mappings'!$B$8:$B$21,0),MATCH($B181,'3c Mappings'!$C$7:$O$7,0)))</f>
        <v>-</v>
      </c>
      <c r="Z181" s="80" t="str">
        <f>IF(Z24="-","-",Z24*INDEX('3c Mappings'!$C$8:$O$21,MATCH($C181,'3c Mappings'!$B$8:$B$21,0),MATCH($B181,'3c Mappings'!$C$7:$O$7,0)))</f>
        <v>-</v>
      </c>
      <c r="AA181" s="80" t="str">
        <f>IF(AA24="-","-",AA24*INDEX('3c Mappings'!$C$8:$O$21,MATCH($C181,'3c Mappings'!$B$8:$B$21,0),MATCH($B181,'3c Mappings'!$C$7:$O$7,0)))</f>
        <v>-</v>
      </c>
      <c r="AB181" s="80" t="str">
        <f>IF(AB24="-","-",AB24*INDEX('3c Mappings'!$C$8:$O$21,MATCH($C181,'3c Mappings'!$B$8:$B$21,0),MATCH($B181,'3c Mappings'!$C$7:$O$7,0)))</f>
        <v>-</v>
      </c>
      <c r="AC181" s="80" t="str">
        <f>IF(AC24="-","-",AC24*INDEX('3c Mappings'!$C$8:$O$21,MATCH($C181,'3c Mappings'!$B$8:$B$21,0),MATCH($B181,'3c Mappings'!$C$7:$O$7,0)))</f>
        <v>-</v>
      </c>
      <c r="AD181" s="80" t="str">
        <f>IF(AD24="-","-",AD24*INDEX('3c Mappings'!$C$8:$O$21,MATCH($C181,'3c Mappings'!$B$8:$B$21,0),MATCH($B181,'3c Mappings'!$C$7:$O$7,0)))</f>
        <v>-</v>
      </c>
      <c r="AE181" s="80" t="str">
        <f>IF(AE24="-","-",AE24*INDEX('3c Mappings'!$C$8:$O$21,MATCH($C181,'3c Mappings'!$B$8:$B$21,0),MATCH($B181,'3c Mappings'!$C$7:$O$7,0)))</f>
        <v>-</v>
      </c>
      <c r="AF181" s="80" t="str">
        <f>IF(AF24="-","-",AF24*INDEX('3c Mappings'!$C$8:$O$21,MATCH($C181,'3c Mappings'!$B$8:$B$21,0),MATCH($B181,'3c Mappings'!$C$7:$O$7,0)))</f>
        <v>-</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5">
      <c r="A182" s="10"/>
      <c r="B182" s="72" t="s">
        <v>203</v>
      </c>
      <c r="C182" s="73" t="s">
        <v>176</v>
      </c>
      <c r="D182" s="197"/>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t="str">
        <f>IF(Y25="-","-",Y25*INDEX('3c Mappings'!$C$8:$O$21,MATCH($C182,'3c Mappings'!$B$8:$B$21,0),MATCH($B182,'3c Mappings'!$C$7:$O$7,0)))</f>
        <v>-</v>
      </c>
      <c r="Z182" s="80" t="str">
        <f>IF(Z25="-","-",Z25*INDEX('3c Mappings'!$C$8:$O$21,MATCH($C182,'3c Mappings'!$B$8:$B$21,0),MATCH($B182,'3c Mappings'!$C$7:$O$7,0)))</f>
        <v>-</v>
      </c>
      <c r="AA182" s="80" t="str">
        <f>IF(AA25="-","-",AA25*INDEX('3c Mappings'!$C$8:$O$21,MATCH($C182,'3c Mappings'!$B$8:$B$21,0),MATCH($B182,'3c Mappings'!$C$7:$O$7,0)))</f>
        <v>-</v>
      </c>
      <c r="AB182" s="80" t="str">
        <f>IF(AB25="-","-",AB25*INDEX('3c Mappings'!$C$8:$O$21,MATCH($C182,'3c Mappings'!$B$8:$B$21,0),MATCH($B182,'3c Mappings'!$C$7:$O$7,0)))</f>
        <v>-</v>
      </c>
      <c r="AC182" s="80" t="str">
        <f>IF(AC25="-","-",AC25*INDEX('3c Mappings'!$C$8:$O$21,MATCH($C182,'3c Mappings'!$B$8:$B$21,0),MATCH($B182,'3c Mappings'!$C$7:$O$7,0)))</f>
        <v>-</v>
      </c>
      <c r="AD182" s="80" t="str">
        <f>IF(AD25="-","-",AD25*INDEX('3c Mappings'!$C$8:$O$21,MATCH($C182,'3c Mappings'!$B$8:$B$21,0),MATCH($B182,'3c Mappings'!$C$7:$O$7,0)))</f>
        <v>-</v>
      </c>
      <c r="AE182" s="80" t="str">
        <f>IF(AE25="-","-",AE25*INDEX('3c Mappings'!$C$8:$O$21,MATCH($C182,'3c Mappings'!$B$8:$B$21,0),MATCH($B182,'3c Mappings'!$C$7:$O$7,0)))</f>
        <v>-</v>
      </c>
      <c r="AF182" s="80" t="str">
        <f>IF(AF25="-","-",AF25*INDEX('3c Mappings'!$C$8:$O$21,MATCH($C182,'3c Mappings'!$B$8:$B$21,0),MATCH($B182,'3c Mappings'!$C$7:$O$7,0)))</f>
        <v>-</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5">
      <c r="A183" s="10"/>
      <c r="B183" s="72" t="s">
        <v>204</v>
      </c>
      <c r="C183" s="73" t="s">
        <v>176</v>
      </c>
      <c r="D183" s="197"/>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t="str">
        <f>IF(Y26="-","-",Y26*INDEX('3c Mappings'!$C$8:$O$21,MATCH($C183,'3c Mappings'!$B$8:$B$21,0),MATCH($B183,'3c Mappings'!$C$7:$O$7,0)))</f>
        <v>-</v>
      </c>
      <c r="Z183" s="80" t="str">
        <f>IF(Z26="-","-",Z26*INDEX('3c Mappings'!$C$8:$O$21,MATCH($C183,'3c Mappings'!$B$8:$B$21,0),MATCH($B183,'3c Mappings'!$C$7:$O$7,0)))</f>
        <v>-</v>
      </c>
      <c r="AA183" s="80" t="str">
        <f>IF(AA26="-","-",AA26*INDEX('3c Mappings'!$C$8:$O$21,MATCH($C183,'3c Mappings'!$B$8:$B$21,0),MATCH($B183,'3c Mappings'!$C$7:$O$7,0)))</f>
        <v>-</v>
      </c>
      <c r="AB183" s="80" t="str">
        <f>IF(AB26="-","-",AB26*INDEX('3c Mappings'!$C$8:$O$21,MATCH($C183,'3c Mappings'!$B$8:$B$21,0),MATCH($B183,'3c Mappings'!$C$7:$O$7,0)))</f>
        <v>-</v>
      </c>
      <c r="AC183" s="80" t="str">
        <f>IF(AC26="-","-",AC26*INDEX('3c Mappings'!$C$8:$O$21,MATCH($C183,'3c Mappings'!$B$8:$B$21,0),MATCH($B183,'3c Mappings'!$C$7:$O$7,0)))</f>
        <v>-</v>
      </c>
      <c r="AD183" s="80" t="str">
        <f>IF(AD26="-","-",AD26*INDEX('3c Mappings'!$C$8:$O$21,MATCH($C183,'3c Mappings'!$B$8:$B$21,0),MATCH($B183,'3c Mappings'!$C$7:$O$7,0)))</f>
        <v>-</v>
      </c>
      <c r="AE183" s="80" t="str">
        <f>IF(AE26="-","-",AE26*INDEX('3c Mappings'!$C$8:$O$21,MATCH($C183,'3c Mappings'!$B$8:$B$21,0),MATCH($B183,'3c Mappings'!$C$7:$O$7,0)))</f>
        <v>-</v>
      </c>
      <c r="AF183" s="80" t="str">
        <f>IF(AF26="-","-",AF26*INDEX('3c Mappings'!$C$8:$O$21,MATCH($C183,'3c Mappings'!$B$8:$B$21,0),MATCH($B183,'3c Mappings'!$C$7:$O$7,0)))</f>
        <v>-</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5" customHeight="1">
      <c r="A184" s="10"/>
      <c r="B184" s="72" t="s">
        <v>192</v>
      </c>
      <c r="C184" s="73" t="s">
        <v>177</v>
      </c>
      <c r="D184" s="197"/>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t="str">
        <f>IF(Y14="-","-",Y14*INDEX('3c Mappings'!$C$8:$O$21,MATCH($C184,'3c Mappings'!$B$8:$B$21,0),MATCH($B184,'3c Mappings'!$C$7:$O$7,0)))</f>
        <v>-</v>
      </c>
      <c r="Z184" s="80" t="str">
        <f>IF(Z14="-","-",Z14*INDEX('3c Mappings'!$C$8:$O$21,MATCH($C184,'3c Mappings'!$B$8:$B$21,0),MATCH($B184,'3c Mappings'!$C$7:$O$7,0)))</f>
        <v>-</v>
      </c>
      <c r="AA184" s="80" t="str">
        <f>IF(AA14="-","-",AA14*INDEX('3c Mappings'!$C$8:$O$21,MATCH($C184,'3c Mappings'!$B$8:$B$21,0),MATCH($B184,'3c Mappings'!$C$7:$O$7,0)))</f>
        <v>-</v>
      </c>
      <c r="AB184" s="80" t="str">
        <f>IF(AB14="-","-",AB14*INDEX('3c Mappings'!$C$8:$O$21,MATCH($C184,'3c Mappings'!$B$8:$B$21,0),MATCH($B184,'3c Mappings'!$C$7:$O$7,0)))</f>
        <v>-</v>
      </c>
      <c r="AC184" s="80" t="str">
        <f>IF(AC14="-","-",AC14*INDEX('3c Mappings'!$C$8:$O$21,MATCH($C184,'3c Mappings'!$B$8:$B$21,0),MATCH($B184,'3c Mappings'!$C$7:$O$7,0)))</f>
        <v>-</v>
      </c>
      <c r="AD184" s="80" t="str">
        <f>IF(AD14="-","-",AD14*INDEX('3c Mappings'!$C$8:$O$21,MATCH($C184,'3c Mappings'!$B$8:$B$21,0),MATCH($B184,'3c Mappings'!$C$7:$O$7,0)))</f>
        <v>-</v>
      </c>
      <c r="AE184" s="80" t="str">
        <f>IF(AE14="-","-",AE14*INDEX('3c Mappings'!$C$8:$O$21,MATCH($C184,'3c Mappings'!$B$8:$B$21,0),MATCH($B184,'3c Mappings'!$C$7:$O$7,0)))</f>
        <v>-</v>
      </c>
      <c r="AF184" s="80" t="str">
        <f>IF(AF14="-","-",AF14*INDEX('3c Mappings'!$C$8:$O$21,MATCH($C184,'3c Mappings'!$B$8:$B$21,0),MATCH($B184,'3c Mappings'!$C$7:$O$7,0)))</f>
        <v>-</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5">
      <c r="A185" s="10"/>
      <c r="B185" s="72" t="s">
        <v>193</v>
      </c>
      <c r="C185" s="73" t="s">
        <v>177</v>
      </c>
      <c r="D185" s="197"/>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t="str">
        <f>IF(Y15="-","-",Y15*INDEX('3c Mappings'!$C$8:$O$21,MATCH($C185,'3c Mappings'!$B$8:$B$21,0),MATCH($B185,'3c Mappings'!$C$7:$O$7,0)))</f>
        <v>-</v>
      </c>
      <c r="Z185" s="80" t="str">
        <f>IF(Z15="-","-",Z15*INDEX('3c Mappings'!$C$8:$O$21,MATCH($C185,'3c Mappings'!$B$8:$B$21,0),MATCH($B185,'3c Mappings'!$C$7:$O$7,0)))</f>
        <v>-</v>
      </c>
      <c r="AA185" s="80" t="str">
        <f>IF(AA15="-","-",AA15*INDEX('3c Mappings'!$C$8:$O$21,MATCH($C185,'3c Mappings'!$B$8:$B$21,0),MATCH($B185,'3c Mappings'!$C$7:$O$7,0)))</f>
        <v>-</v>
      </c>
      <c r="AB185" s="80" t="str">
        <f>IF(AB15="-","-",AB15*INDEX('3c Mappings'!$C$8:$O$21,MATCH($C185,'3c Mappings'!$B$8:$B$21,0),MATCH($B185,'3c Mappings'!$C$7:$O$7,0)))</f>
        <v>-</v>
      </c>
      <c r="AC185" s="80" t="str">
        <f>IF(AC15="-","-",AC15*INDEX('3c Mappings'!$C$8:$O$21,MATCH($C185,'3c Mappings'!$B$8:$B$21,0),MATCH($B185,'3c Mappings'!$C$7:$O$7,0)))</f>
        <v>-</v>
      </c>
      <c r="AD185" s="80" t="str">
        <f>IF(AD15="-","-",AD15*INDEX('3c Mappings'!$C$8:$O$21,MATCH($C185,'3c Mappings'!$B$8:$B$21,0),MATCH($B185,'3c Mappings'!$C$7:$O$7,0)))</f>
        <v>-</v>
      </c>
      <c r="AE185" s="80" t="str">
        <f>IF(AE15="-","-",AE15*INDEX('3c Mappings'!$C$8:$O$21,MATCH($C185,'3c Mappings'!$B$8:$B$21,0),MATCH($B185,'3c Mappings'!$C$7:$O$7,0)))</f>
        <v>-</v>
      </c>
      <c r="AF185" s="80" t="str">
        <f>IF(AF15="-","-",AF15*INDEX('3c Mappings'!$C$8:$O$21,MATCH($C185,'3c Mappings'!$B$8:$B$21,0),MATCH($B185,'3c Mappings'!$C$7:$O$7,0)))</f>
        <v>-</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5">
      <c r="A186" s="10"/>
      <c r="B186" s="72" t="s">
        <v>194</v>
      </c>
      <c r="C186" s="73" t="s">
        <v>177</v>
      </c>
      <c r="D186" s="197"/>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t="str">
        <f>IF(Y16="-","-",Y16*INDEX('3c Mappings'!$C$8:$O$21,MATCH($C186,'3c Mappings'!$B$8:$B$21,0),MATCH($B186,'3c Mappings'!$C$7:$O$7,0)))</f>
        <v>-</v>
      </c>
      <c r="Z186" s="80" t="str">
        <f>IF(Z16="-","-",Z16*INDEX('3c Mappings'!$C$8:$O$21,MATCH($C186,'3c Mappings'!$B$8:$B$21,0),MATCH($B186,'3c Mappings'!$C$7:$O$7,0)))</f>
        <v>-</v>
      </c>
      <c r="AA186" s="80" t="str">
        <f>IF(AA16="-","-",AA16*INDEX('3c Mappings'!$C$8:$O$21,MATCH($C186,'3c Mappings'!$B$8:$B$21,0),MATCH($B186,'3c Mappings'!$C$7:$O$7,0)))</f>
        <v>-</v>
      </c>
      <c r="AB186" s="80" t="str">
        <f>IF(AB16="-","-",AB16*INDEX('3c Mappings'!$C$8:$O$21,MATCH($C186,'3c Mappings'!$B$8:$B$21,0),MATCH($B186,'3c Mappings'!$C$7:$O$7,0)))</f>
        <v>-</v>
      </c>
      <c r="AC186" s="80" t="str">
        <f>IF(AC16="-","-",AC16*INDEX('3c Mappings'!$C$8:$O$21,MATCH($C186,'3c Mappings'!$B$8:$B$21,0),MATCH($B186,'3c Mappings'!$C$7:$O$7,0)))</f>
        <v>-</v>
      </c>
      <c r="AD186" s="80" t="str">
        <f>IF(AD16="-","-",AD16*INDEX('3c Mappings'!$C$8:$O$21,MATCH($C186,'3c Mappings'!$B$8:$B$21,0),MATCH($B186,'3c Mappings'!$C$7:$O$7,0)))</f>
        <v>-</v>
      </c>
      <c r="AE186" s="80" t="str">
        <f>IF(AE16="-","-",AE16*INDEX('3c Mappings'!$C$8:$O$21,MATCH($C186,'3c Mappings'!$B$8:$B$21,0),MATCH($B186,'3c Mappings'!$C$7:$O$7,0)))</f>
        <v>-</v>
      </c>
      <c r="AF186" s="80" t="str">
        <f>IF(AF16="-","-",AF16*INDEX('3c Mappings'!$C$8:$O$21,MATCH($C186,'3c Mappings'!$B$8:$B$21,0),MATCH($B186,'3c Mappings'!$C$7:$O$7,0)))</f>
        <v>-</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5">
      <c r="A187" s="10"/>
      <c r="B187" s="72" t="s">
        <v>195</v>
      </c>
      <c r="C187" s="73" t="s">
        <v>177</v>
      </c>
      <c r="D187" s="197"/>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t="str">
        <f>IF(Y17="-","-",Y17*INDEX('3c Mappings'!$C$8:$O$21,MATCH($C187,'3c Mappings'!$B$8:$B$21,0),MATCH($B187,'3c Mappings'!$C$7:$O$7,0)))</f>
        <v>-</v>
      </c>
      <c r="Z187" s="80" t="str">
        <f>IF(Z17="-","-",Z17*INDEX('3c Mappings'!$C$8:$O$21,MATCH($C187,'3c Mappings'!$B$8:$B$21,0),MATCH($B187,'3c Mappings'!$C$7:$O$7,0)))</f>
        <v>-</v>
      </c>
      <c r="AA187" s="80" t="str">
        <f>IF(AA17="-","-",AA17*INDEX('3c Mappings'!$C$8:$O$21,MATCH($C187,'3c Mappings'!$B$8:$B$21,0),MATCH($B187,'3c Mappings'!$C$7:$O$7,0)))</f>
        <v>-</v>
      </c>
      <c r="AB187" s="80" t="str">
        <f>IF(AB17="-","-",AB17*INDEX('3c Mappings'!$C$8:$O$21,MATCH($C187,'3c Mappings'!$B$8:$B$21,0),MATCH($B187,'3c Mappings'!$C$7:$O$7,0)))</f>
        <v>-</v>
      </c>
      <c r="AC187" s="80" t="str">
        <f>IF(AC17="-","-",AC17*INDEX('3c Mappings'!$C$8:$O$21,MATCH($C187,'3c Mappings'!$B$8:$B$21,0),MATCH($B187,'3c Mappings'!$C$7:$O$7,0)))</f>
        <v>-</v>
      </c>
      <c r="AD187" s="80" t="str">
        <f>IF(AD17="-","-",AD17*INDEX('3c Mappings'!$C$8:$O$21,MATCH($C187,'3c Mappings'!$B$8:$B$21,0),MATCH($B187,'3c Mappings'!$C$7:$O$7,0)))</f>
        <v>-</v>
      </c>
      <c r="AE187" s="80" t="str">
        <f>IF(AE17="-","-",AE17*INDEX('3c Mappings'!$C$8:$O$21,MATCH($C187,'3c Mappings'!$B$8:$B$21,0),MATCH($B187,'3c Mappings'!$C$7:$O$7,0)))</f>
        <v>-</v>
      </c>
      <c r="AF187" s="80" t="str">
        <f>IF(AF17="-","-",AF17*INDEX('3c Mappings'!$C$8:$O$21,MATCH($C187,'3c Mappings'!$B$8:$B$21,0),MATCH($B187,'3c Mappings'!$C$7:$O$7,0)))</f>
        <v>-</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5">
      <c r="A188" s="10"/>
      <c r="B188" s="72" t="s">
        <v>196</v>
      </c>
      <c r="C188" s="73" t="s">
        <v>177</v>
      </c>
      <c r="D188" s="197"/>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t="str">
        <f>IF(Y18="-","-",Y18*INDEX('3c Mappings'!$C$8:$O$21,MATCH($C188,'3c Mappings'!$B$8:$B$21,0),MATCH($B188,'3c Mappings'!$C$7:$O$7,0)))</f>
        <v>-</v>
      </c>
      <c r="Z188" s="80" t="str">
        <f>IF(Z18="-","-",Z18*INDEX('3c Mappings'!$C$8:$O$21,MATCH($C188,'3c Mappings'!$B$8:$B$21,0),MATCH($B188,'3c Mappings'!$C$7:$O$7,0)))</f>
        <v>-</v>
      </c>
      <c r="AA188" s="80" t="str">
        <f>IF(AA18="-","-",AA18*INDEX('3c Mappings'!$C$8:$O$21,MATCH($C188,'3c Mappings'!$B$8:$B$21,0),MATCH($B188,'3c Mappings'!$C$7:$O$7,0)))</f>
        <v>-</v>
      </c>
      <c r="AB188" s="80" t="str">
        <f>IF(AB18="-","-",AB18*INDEX('3c Mappings'!$C$8:$O$21,MATCH($C188,'3c Mappings'!$B$8:$B$21,0),MATCH($B188,'3c Mappings'!$C$7:$O$7,0)))</f>
        <v>-</v>
      </c>
      <c r="AC188" s="80" t="str">
        <f>IF(AC18="-","-",AC18*INDEX('3c Mappings'!$C$8:$O$21,MATCH($C188,'3c Mappings'!$B$8:$B$21,0),MATCH($B188,'3c Mappings'!$C$7:$O$7,0)))</f>
        <v>-</v>
      </c>
      <c r="AD188" s="80" t="str">
        <f>IF(AD18="-","-",AD18*INDEX('3c Mappings'!$C$8:$O$21,MATCH($C188,'3c Mappings'!$B$8:$B$21,0),MATCH($B188,'3c Mappings'!$C$7:$O$7,0)))</f>
        <v>-</v>
      </c>
      <c r="AE188" s="80" t="str">
        <f>IF(AE18="-","-",AE18*INDEX('3c Mappings'!$C$8:$O$21,MATCH($C188,'3c Mappings'!$B$8:$B$21,0),MATCH($B188,'3c Mappings'!$C$7:$O$7,0)))</f>
        <v>-</v>
      </c>
      <c r="AF188" s="80" t="str">
        <f>IF(AF18="-","-",AF18*INDEX('3c Mappings'!$C$8:$O$21,MATCH($C188,'3c Mappings'!$B$8:$B$21,0),MATCH($B188,'3c Mappings'!$C$7:$O$7,0)))</f>
        <v>-</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5">
      <c r="A189" s="10"/>
      <c r="B189" s="72" t="s">
        <v>197</v>
      </c>
      <c r="C189" s="73" t="s">
        <v>177</v>
      </c>
      <c r="D189" s="197"/>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t="str">
        <f>IF(Y19="-","-",Y19*INDEX('3c Mappings'!$C$8:$O$21,MATCH($C189,'3c Mappings'!$B$8:$B$21,0),MATCH($B189,'3c Mappings'!$C$7:$O$7,0)))</f>
        <v>-</v>
      </c>
      <c r="Z189" s="80" t="str">
        <f>IF(Z19="-","-",Z19*INDEX('3c Mappings'!$C$8:$O$21,MATCH($C189,'3c Mappings'!$B$8:$B$21,0),MATCH($B189,'3c Mappings'!$C$7:$O$7,0)))</f>
        <v>-</v>
      </c>
      <c r="AA189" s="80" t="str">
        <f>IF(AA19="-","-",AA19*INDEX('3c Mappings'!$C$8:$O$21,MATCH($C189,'3c Mappings'!$B$8:$B$21,0),MATCH($B189,'3c Mappings'!$C$7:$O$7,0)))</f>
        <v>-</v>
      </c>
      <c r="AB189" s="80" t="str">
        <f>IF(AB19="-","-",AB19*INDEX('3c Mappings'!$C$8:$O$21,MATCH($C189,'3c Mappings'!$B$8:$B$21,0),MATCH($B189,'3c Mappings'!$C$7:$O$7,0)))</f>
        <v>-</v>
      </c>
      <c r="AC189" s="80" t="str">
        <f>IF(AC19="-","-",AC19*INDEX('3c Mappings'!$C$8:$O$21,MATCH($C189,'3c Mappings'!$B$8:$B$21,0),MATCH($B189,'3c Mappings'!$C$7:$O$7,0)))</f>
        <v>-</v>
      </c>
      <c r="AD189" s="80" t="str">
        <f>IF(AD19="-","-",AD19*INDEX('3c Mappings'!$C$8:$O$21,MATCH($C189,'3c Mappings'!$B$8:$B$21,0),MATCH($B189,'3c Mappings'!$C$7:$O$7,0)))</f>
        <v>-</v>
      </c>
      <c r="AE189" s="80" t="str">
        <f>IF(AE19="-","-",AE19*INDEX('3c Mappings'!$C$8:$O$21,MATCH($C189,'3c Mappings'!$B$8:$B$21,0),MATCH($B189,'3c Mappings'!$C$7:$O$7,0)))</f>
        <v>-</v>
      </c>
      <c r="AF189" s="80" t="str">
        <f>IF(AF19="-","-",AF19*INDEX('3c Mappings'!$C$8:$O$21,MATCH($C189,'3c Mappings'!$B$8:$B$21,0),MATCH($B189,'3c Mappings'!$C$7:$O$7,0)))</f>
        <v>-</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5">
      <c r="A190" s="10"/>
      <c r="B190" s="72" t="s">
        <v>198</v>
      </c>
      <c r="C190" s="73" t="s">
        <v>177</v>
      </c>
      <c r="D190" s="197"/>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t="str">
        <f>IF(Y20="-","-",Y20*INDEX('3c Mappings'!$C$8:$O$21,MATCH($C190,'3c Mappings'!$B$8:$B$21,0),MATCH($B190,'3c Mappings'!$C$7:$O$7,0)))</f>
        <v>-</v>
      </c>
      <c r="Z190" s="80" t="str">
        <f>IF(Z20="-","-",Z20*INDEX('3c Mappings'!$C$8:$O$21,MATCH($C190,'3c Mappings'!$B$8:$B$21,0),MATCH($B190,'3c Mappings'!$C$7:$O$7,0)))</f>
        <v>-</v>
      </c>
      <c r="AA190" s="80" t="str">
        <f>IF(AA20="-","-",AA20*INDEX('3c Mappings'!$C$8:$O$21,MATCH($C190,'3c Mappings'!$B$8:$B$21,0),MATCH($B190,'3c Mappings'!$C$7:$O$7,0)))</f>
        <v>-</v>
      </c>
      <c r="AB190" s="80" t="str">
        <f>IF(AB20="-","-",AB20*INDEX('3c Mappings'!$C$8:$O$21,MATCH($C190,'3c Mappings'!$B$8:$B$21,0),MATCH($B190,'3c Mappings'!$C$7:$O$7,0)))</f>
        <v>-</v>
      </c>
      <c r="AC190" s="80" t="str">
        <f>IF(AC20="-","-",AC20*INDEX('3c Mappings'!$C$8:$O$21,MATCH($C190,'3c Mappings'!$B$8:$B$21,0),MATCH($B190,'3c Mappings'!$C$7:$O$7,0)))</f>
        <v>-</v>
      </c>
      <c r="AD190" s="80" t="str">
        <f>IF(AD20="-","-",AD20*INDEX('3c Mappings'!$C$8:$O$21,MATCH($C190,'3c Mappings'!$B$8:$B$21,0),MATCH($B190,'3c Mappings'!$C$7:$O$7,0)))</f>
        <v>-</v>
      </c>
      <c r="AE190" s="80" t="str">
        <f>IF(AE20="-","-",AE20*INDEX('3c Mappings'!$C$8:$O$21,MATCH($C190,'3c Mappings'!$B$8:$B$21,0),MATCH($B190,'3c Mappings'!$C$7:$O$7,0)))</f>
        <v>-</v>
      </c>
      <c r="AF190" s="80" t="str">
        <f>IF(AF20="-","-",AF20*INDEX('3c Mappings'!$C$8:$O$21,MATCH($C190,'3c Mappings'!$B$8:$B$21,0),MATCH($B190,'3c Mappings'!$C$7:$O$7,0)))</f>
        <v>-</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5">
      <c r="A191" s="10"/>
      <c r="B191" s="72" t="s">
        <v>199</v>
      </c>
      <c r="C191" s="73" t="s">
        <v>177</v>
      </c>
      <c r="D191" s="197"/>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t="str">
        <f>IF(Y21="-","-",Y21*INDEX('3c Mappings'!$C$8:$O$21,MATCH($C191,'3c Mappings'!$B$8:$B$21,0),MATCH($B191,'3c Mappings'!$C$7:$O$7,0)))</f>
        <v>-</v>
      </c>
      <c r="Z191" s="80" t="str">
        <f>IF(Z21="-","-",Z21*INDEX('3c Mappings'!$C$8:$O$21,MATCH($C191,'3c Mappings'!$B$8:$B$21,0),MATCH($B191,'3c Mappings'!$C$7:$O$7,0)))</f>
        <v>-</v>
      </c>
      <c r="AA191" s="80" t="str">
        <f>IF(AA21="-","-",AA21*INDEX('3c Mappings'!$C$8:$O$21,MATCH($C191,'3c Mappings'!$B$8:$B$21,0),MATCH($B191,'3c Mappings'!$C$7:$O$7,0)))</f>
        <v>-</v>
      </c>
      <c r="AB191" s="80" t="str">
        <f>IF(AB21="-","-",AB21*INDEX('3c Mappings'!$C$8:$O$21,MATCH($C191,'3c Mappings'!$B$8:$B$21,0),MATCH($B191,'3c Mappings'!$C$7:$O$7,0)))</f>
        <v>-</v>
      </c>
      <c r="AC191" s="80" t="str">
        <f>IF(AC21="-","-",AC21*INDEX('3c Mappings'!$C$8:$O$21,MATCH($C191,'3c Mappings'!$B$8:$B$21,0),MATCH($B191,'3c Mappings'!$C$7:$O$7,0)))</f>
        <v>-</v>
      </c>
      <c r="AD191" s="80" t="str">
        <f>IF(AD21="-","-",AD21*INDEX('3c Mappings'!$C$8:$O$21,MATCH($C191,'3c Mappings'!$B$8:$B$21,0),MATCH($B191,'3c Mappings'!$C$7:$O$7,0)))</f>
        <v>-</v>
      </c>
      <c r="AE191" s="80" t="str">
        <f>IF(AE21="-","-",AE21*INDEX('3c Mappings'!$C$8:$O$21,MATCH($C191,'3c Mappings'!$B$8:$B$21,0),MATCH($B191,'3c Mappings'!$C$7:$O$7,0)))</f>
        <v>-</v>
      </c>
      <c r="AF191" s="80" t="str">
        <f>IF(AF21="-","-",AF21*INDEX('3c Mappings'!$C$8:$O$21,MATCH($C191,'3c Mappings'!$B$8:$B$21,0),MATCH($B191,'3c Mappings'!$C$7:$O$7,0)))</f>
        <v>-</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5">
      <c r="A192" s="10"/>
      <c r="B192" s="72" t="s">
        <v>200</v>
      </c>
      <c r="C192" s="73" t="s">
        <v>177</v>
      </c>
      <c r="D192" s="197"/>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t="str">
        <f>IF(Y22="-","-",Y22*INDEX('3c Mappings'!$C$8:$O$21,MATCH($C192,'3c Mappings'!$B$8:$B$21,0),MATCH($B192,'3c Mappings'!$C$7:$O$7,0)))</f>
        <v>-</v>
      </c>
      <c r="Z192" s="80" t="str">
        <f>IF(Z22="-","-",Z22*INDEX('3c Mappings'!$C$8:$O$21,MATCH($C192,'3c Mappings'!$B$8:$B$21,0),MATCH($B192,'3c Mappings'!$C$7:$O$7,0)))</f>
        <v>-</v>
      </c>
      <c r="AA192" s="80" t="str">
        <f>IF(AA22="-","-",AA22*INDEX('3c Mappings'!$C$8:$O$21,MATCH($C192,'3c Mappings'!$B$8:$B$21,0),MATCH($B192,'3c Mappings'!$C$7:$O$7,0)))</f>
        <v>-</v>
      </c>
      <c r="AB192" s="80" t="str">
        <f>IF(AB22="-","-",AB22*INDEX('3c Mappings'!$C$8:$O$21,MATCH($C192,'3c Mappings'!$B$8:$B$21,0),MATCH($B192,'3c Mappings'!$C$7:$O$7,0)))</f>
        <v>-</v>
      </c>
      <c r="AC192" s="80" t="str">
        <f>IF(AC22="-","-",AC22*INDEX('3c Mappings'!$C$8:$O$21,MATCH($C192,'3c Mappings'!$B$8:$B$21,0),MATCH($B192,'3c Mappings'!$C$7:$O$7,0)))</f>
        <v>-</v>
      </c>
      <c r="AD192" s="80" t="str">
        <f>IF(AD22="-","-",AD22*INDEX('3c Mappings'!$C$8:$O$21,MATCH($C192,'3c Mappings'!$B$8:$B$21,0),MATCH($B192,'3c Mappings'!$C$7:$O$7,0)))</f>
        <v>-</v>
      </c>
      <c r="AE192" s="80" t="str">
        <f>IF(AE22="-","-",AE22*INDEX('3c Mappings'!$C$8:$O$21,MATCH($C192,'3c Mappings'!$B$8:$B$21,0),MATCH($B192,'3c Mappings'!$C$7:$O$7,0)))</f>
        <v>-</v>
      </c>
      <c r="AF192" s="80" t="str">
        <f>IF(AF22="-","-",AF22*INDEX('3c Mappings'!$C$8:$O$21,MATCH($C192,'3c Mappings'!$B$8:$B$21,0),MATCH($B192,'3c Mappings'!$C$7:$O$7,0)))</f>
        <v>-</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5">
      <c r="A193" s="10"/>
      <c r="B193" s="72" t="s">
        <v>201</v>
      </c>
      <c r="C193" s="73" t="s">
        <v>177</v>
      </c>
      <c r="D193" s="197"/>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t="str">
        <f>IF(Y23="-","-",Y23*INDEX('3c Mappings'!$C$8:$O$21,MATCH($C193,'3c Mappings'!$B$8:$B$21,0),MATCH($B193,'3c Mappings'!$C$7:$O$7,0)))</f>
        <v>-</v>
      </c>
      <c r="Z193" s="80" t="str">
        <f>IF(Z23="-","-",Z23*INDEX('3c Mappings'!$C$8:$O$21,MATCH($C193,'3c Mappings'!$B$8:$B$21,0),MATCH($B193,'3c Mappings'!$C$7:$O$7,0)))</f>
        <v>-</v>
      </c>
      <c r="AA193" s="80" t="str">
        <f>IF(AA23="-","-",AA23*INDEX('3c Mappings'!$C$8:$O$21,MATCH($C193,'3c Mappings'!$B$8:$B$21,0),MATCH($B193,'3c Mappings'!$C$7:$O$7,0)))</f>
        <v>-</v>
      </c>
      <c r="AB193" s="80" t="str">
        <f>IF(AB23="-","-",AB23*INDEX('3c Mappings'!$C$8:$O$21,MATCH($C193,'3c Mappings'!$B$8:$B$21,0),MATCH($B193,'3c Mappings'!$C$7:$O$7,0)))</f>
        <v>-</v>
      </c>
      <c r="AC193" s="80" t="str">
        <f>IF(AC23="-","-",AC23*INDEX('3c Mappings'!$C$8:$O$21,MATCH($C193,'3c Mappings'!$B$8:$B$21,0),MATCH($B193,'3c Mappings'!$C$7:$O$7,0)))</f>
        <v>-</v>
      </c>
      <c r="AD193" s="80" t="str">
        <f>IF(AD23="-","-",AD23*INDEX('3c Mappings'!$C$8:$O$21,MATCH($C193,'3c Mappings'!$B$8:$B$21,0),MATCH($B193,'3c Mappings'!$C$7:$O$7,0)))</f>
        <v>-</v>
      </c>
      <c r="AE193" s="80" t="str">
        <f>IF(AE23="-","-",AE23*INDEX('3c Mappings'!$C$8:$O$21,MATCH($C193,'3c Mappings'!$B$8:$B$21,0),MATCH($B193,'3c Mappings'!$C$7:$O$7,0)))</f>
        <v>-</v>
      </c>
      <c r="AF193" s="80" t="str">
        <f>IF(AF23="-","-",AF23*INDEX('3c Mappings'!$C$8:$O$21,MATCH($C193,'3c Mappings'!$B$8:$B$21,0),MATCH($B193,'3c Mappings'!$C$7:$O$7,0)))</f>
        <v>-</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5">
      <c r="A194" s="10"/>
      <c r="B194" s="72" t="s">
        <v>202</v>
      </c>
      <c r="C194" s="73" t="s">
        <v>177</v>
      </c>
      <c r="D194" s="197"/>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t="str">
        <f>IF(Y24="-","-",Y24*INDEX('3c Mappings'!$C$8:$O$21,MATCH($C194,'3c Mappings'!$B$8:$B$21,0),MATCH($B194,'3c Mappings'!$C$7:$O$7,0)))</f>
        <v>-</v>
      </c>
      <c r="Z194" s="80" t="str">
        <f>IF(Z24="-","-",Z24*INDEX('3c Mappings'!$C$8:$O$21,MATCH($C194,'3c Mappings'!$B$8:$B$21,0),MATCH($B194,'3c Mappings'!$C$7:$O$7,0)))</f>
        <v>-</v>
      </c>
      <c r="AA194" s="80" t="str">
        <f>IF(AA24="-","-",AA24*INDEX('3c Mappings'!$C$8:$O$21,MATCH($C194,'3c Mappings'!$B$8:$B$21,0),MATCH($B194,'3c Mappings'!$C$7:$O$7,0)))</f>
        <v>-</v>
      </c>
      <c r="AB194" s="80" t="str">
        <f>IF(AB24="-","-",AB24*INDEX('3c Mappings'!$C$8:$O$21,MATCH($C194,'3c Mappings'!$B$8:$B$21,0),MATCH($B194,'3c Mappings'!$C$7:$O$7,0)))</f>
        <v>-</v>
      </c>
      <c r="AC194" s="80" t="str">
        <f>IF(AC24="-","-",AC24*INDEX('3c Mappings'!$C$8:$O$21,MATCH($C194,'3c Mappings'!$B$8:$B$21,0),MATCH($B194,'3c Mappings'!$C$7:$O$7,0)))</f>
        <v>-</v>
      </c>
      <c r="AD194" s="80" t="str">
        <f>IF(AD24="-","-",AD24*INDEX('3c Mappings'!$C$8:$O$21,MATCH($C194,'3c Mappings'!$B$8:$B$21,0),MATCH($B194,'3c Mappings'!$C$7:$O$7,0)))</f>
        <v>-</v>
      </c>
      <c r="AE194" s="80" t="str">
        <f>IF(AE24="-","-",AE24*INDEX('3c Mappings'!$C$8:$O$21,MATCH($C194,'3c Mappings'!$B$8:$B$21,0),MATCH($B194,'3c Mappings'!$C$7:$O$7,0)))</f>
        <v>-</v>
      </c>
      <c r="AF194" s="80" t="str">
        <f>IF(AF24="-","-",AF24*INDEX('3c Mappings'!$C$8:$O$21,MATCH($C194,'3c Mappings'!$B$8:$B$21,0),MATCH($B194,'3c Mappings'!$C$7:$O$7,0)))</f>
        <v>-</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5">
      <c r="A195" s="10"/>
      <c r="B195" s="72" t="s">
        <v>203</v>
      </c>
      <c r="C195" s="73" t="s">
        <v>177</v>
      </c>
      <c r="D195" s="197"/>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t="str">
        <f>IF(Y25="-","-",Y25*INDEX('3c Mappings'!$C$8:$O$21,MATCH($C195,'3c Mappings'!$B$8:$B$21,0),MATCH($B195,'3c Mappings'!$C$7:$O$7,0)))</f>
        <v>-</v>
      </c>
      <c r="Z195" s="80" t="str">
        <f>IF(Z25="-","-",Z25*INDEX('3c Mappings'!$C$8:$O$21,MATCH($C195,'3c Mappings'!$B$8:$B$21,0),MATCH($B195,'3c Mappings'!$C$7:$O$7,0)))</f>
        <v>-</v>
      </c>
      <c r="AA195" s="80" t="str">
        <f>IF(AA25="-","-",AA25*INDEX('3c Mappings'!$C$8:$O$21,MATCH($C195,'3c Mappings'!$B$8:$B$21,0),MATCH($B195,'3c Mappings'!$C$7:$O$7,0)))</f>
        <v>-</v>
      </c>
      <c r="AB195" s="80" t="str">
        <f>IF(AB25="-","-",AB25*INDEX('3c Mappings'!$C$8:$O$21,MATCH($C195,'3c Mappings'!$B$8:$B$21,0),MATCH($B195,'3c Mappings'!$C$7:$O$7,0)))</f>
        <v>-</v>
      </c>
      <c r="AC195" s="80" t="str">
        <f>IF(AC25="-","-",AC25*INDEX('3c Mappings'!$C$8:$O$21,MATCH($C195,'3c Mappings'!$B$8:$B$21,0),MATCH($B195,'3c Mappings'!$C$7:$O$7,0)))</f>
        <v>-</v>
      </c>
      <c r="AD195" s="80" t="str">
        <f>IF(AD25="-","-",AD25*INDEX('3c Mappings'!$C$8:$O$21,MATCH($C195,'3c Mappings'!$B$8:$B$21,0),MATCH($B195,'3c Mappings'!$C$7:$O$7,0)))</f>
        <v>-</v>
      </c>
      <c r="AE195" s="80" t="str">
        <f>IF(AE25="-","-",AE25*INDEX('3c Mappings'!$C$8:$O$21,MATCH($C195,'3c Mappings'!$B$8:$B$21,0),MATCH($B195,'3c Mappings'!$C$7:$O$7,0)))</f>
        <v>-</v>
      </c>
      <c r="AF195" s="80" t="str">
        <f>IF(AF25="-","-",AF25*INDEX('3c Mappings'!$C$8:$O$21,MATCH($C195,'3c Mappings'!$B$8:$B$21,0),MATCH($B195,'3c Mappings'!$C$7:$O$7,0)))</f>
        <v>-</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5">
      <c r="A196" s="10"/>
      <c r="B196" s="72" t="s">
        <v>204</v>
      </c>
      <c r="C196" s="73" t="s">
        <v>177</v>
      </c>
      <c r="D196" s="197"/>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t="str">
        <f>IF(Y26="-","-",Y26*INDEX('3c Mappings'!$C$8:$O$21,MATCH($C196,'3c Mappings'!$B$8:$B$21,0),MATCH($B196,'3c Mappings'!$C$7:$O$7,0)))</f>
        <v>-</v>
      </c>
      <c r="Z196" s="80" t="str">
        <f>IF(Z26="-","-",Z26*INDEX('3c Mappings'!$C$8:$O$21,MATCH($C196,'3c Mappings'!$B$8:$B$21,0),MATCH($B196,'3c Mappings'!$C$7:$O$7,0)))</f>
        <v>-</v>
      </c>
      <c r="AA196" s="80" t="str">
        <f>IF(AA26="-","-",AA26*INDEX('3c Mappings'!$C$8:$O$21,MATCH($C196,'3c Mappings'!$B$8:$B$21,0),MATCH($B196,'3c Mappings'!$C$7:$O$7,0)))</f>
        <v>-</v>
      </c>
      <c r="AB196" s="80" t="str">
        <f>IF(AB26="-","-",AB26*INDEX('3c Mappings'!$C$8:$O$21,MATCH($C196,'3c Mappings'!$B$8:$B$21,0),MATCH($B196,'3c Mappings'!$C$7:$O$7,0)))</f>
        <v>-</v>
      </c>
      <c r="AC196" s="80" t="str">
        <f>IF(AC26="-","-",AC26*INDEX('3c Mappings'!$C$8:$O$21,MATCH($C196,'3c Mappings'!$B$8:$B$21,0),MATCH($B196,'3c Mappings'!$C$7:$O$7,0)))</f>
        <v>-</v>
      </c>
      <c r="AD196" s="80" t="str">
        <f>IF(AD26="-","-",AD26*INDEX('3c Mappings'!$C$8:$O$21,MATCH($C196,'3c Mappings'!$B$8:$B$21,0),MATCH($B196,'3c Mappings'!$C$7:$O$7,0)))</f>
        <v>-</v>
      </c>
      <c r="AE196" s="80" t="str">
        <f>IF(AE26="-","-",AE26*INDEX('3c Mappings'!$C$8:$O$21,MATCH($C196,'3c Mappings'!$B$8:$B$21,0),MATCH($B196,'3c Mappings'!$C$7:$O$7,0)))</f>
        <v>-</v>
      </c>
      <c r="AF196" s="80" t="str">
        <f>IF(AF26="-","-",AF26*INDEX('3c Mappings'!$C$8:$O$21,MATCH($C196,'3c Mappings'!$B$8:$B$21,0),MATCH($B196,'3c Mappings'!$C$7:$O$7,0)))</f>
        <v>-</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5" customHeight="1">
      <c r="A197" s="10"/>
      <c r="B197" s="72" t="s">
        <v>192</v>
      </c>
      <c r="C197" s="73" t="s">
        <v>178</v>
      </c>
      <c r="D197" s="197"/>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t="str">
        <f>IF(Y14="-","-",Y14*INDEX('3c Mappings'!$C$8:$O$21,MATCH($C197,'3c Mappings'!$B$8:$B$21,0),MATCH($B197,'3c Mappings'!$C$7:$O$7,0)))</f>
        <v>-</v>
      </c>
      <c r="Z197" s="80" t="str">
        <f>IF(Z14="-","-",Z14*INDEX('3c Mappings'!$C$8:$O$21,MATCH($C197,'3c Mappings'!$B$8:$B$21,0),MATCH($B197,'3c Mappings'!$C$7:$O$7,0)))</f>
        <v>-</v>
      </c>
      <c r="AA197" s="80" t="str">
        <f>IF(AA14="-","-",AA14*INDEX('3c Mappings'!$C$8:$O$21,MATCH($C197,'3c Mappings'!$B$8:$B$21,0),MATCH($B197,'3c Mappings'!$C$7:$O$7,0)))</f>
        <v>-</v>
      </c>
      <c r="AB197" s="80" t="str">
        <f>IF(AB14="-","-",AB14*INDEX('3c Mappings'!$C$8:$O$21,MATCH($C197,'3c Mappings'!$B$8:$B$21,0),MATCH($B197,'3c Mappings'!$C$7:$O$7,0)))</f>
        <v>-</v>
      </c>
      <c r="AC197" s="80" t="str">
        <f>IF(AC14="-","-",AC14*INDEX('3c Mappings'!$C$8:$O$21,MATCH($C197,'3c Mappings'!$B$8:$B$21,0),MATCH($B197,'3c Mappings'!$C$7:$O$7,0)))</f>
        <v>-</v>
      </c>
      <c r="AD197" s="80" t="str">
        <f>IF(AD14="-","-",AD14*INDEX('3c Mappings'!$C$8:$O$21,MATCH($C197,'3c Mappings'!$B$8:$B$21,0),MATCH($B197,'3c Mappings'!$C$7:$O$7,0)))</f>
        <v>-</v>
      </c>
      <c r="AE197" s="80" t="str">
        <f>IF(AE14="-","-",AE14*INDEX('3c Mappings'!$C$8:$O$21,MATCH($C197,'3c Mappings'!$B$8:$B$21,0),MATCH($B197,'3c Mappings'!$C$7:$O$7,0)))</f>
        <v>-</v>
      </c>
      <c r="AF197" s="80" t="str">
        <f>IF(AF14="-","-",AF14*INDEX('3c Mappings'!$C$8:$O$21,MATCH($C197,'3c Mappings'!$B$8:$B$21,0),MATCH($B197,'3c Mappings'!$C$7:$O$7,0)))</f>
        <v>-</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5">
      <c r="A198" s="10"/>
      <c r="B198" s="72" t="s">
        <v>193</v>
      </c>
      <c r="C198" s="73" t="s">
        <v>178</v>
      </c>
      <c r="D198" s="197"/>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t="str">
        <f>IF(Y15="-","-",Y15*INDEX('3c Mappings'!$C$8:$O$21,MATCH($C198,'3c Mappings'!$B$8:$B$21,0),MATCH($B198,'3c Mappings'!$C$7:$O$7,0)))</f>
        <v>-</v>
      </c>
      <c r="Z198" s="80" t="str">
        <f>IF(Z15="-","-",Z15*INDEX('3c Mappings'!$C$8:$O$21,MATCH($C198,'3c Mappings'!$B$8:$B$21,0),MATCH($B198,'3c Mappings'!$C$7:$O$7,0)))</f>
        <v>-</v>
      </c>
      <c r="AA198" s="80" t="str">
        <f>IF(AA15="-","-",AA15*INDEX('3c Mappings'!$C$8:$O$21,MATCH($C198,'3c Mappings'!$B$8:$B$21,0),MATCH($B198,'3c Mappings'!$C$7:$O$7,0)))</f>
        <v>-</v>
      </c>
      <c r="AB198" s="80" t="str">
        <f>IF(AB15="-","-",AB15*INDEX('3c Mappings'!$C$8:$O$21,MATCH($C198,'3c Mappings'!$B$8:$B$21,0),MATCH($B198,'3c Mappings'!$C$7:$O$7,0)))</f>
        <v>-</v>
      </c>
      <c r="AC198" s="80" t="str">
        <f>IF(AC15="-","-",AC15*INDEX('3c Mappings'!$C$8:$O$21,MATCH($C198,'3c Mappings'!$B$8:$B$21,0),MATCH($B198,'3c Mappings'!$C$7:$O$7,0)))</f>
        <v>-</v>
      </c>
      <c r="AD198" s="80" t="str">
        <f>IF(AD15="-","-",AD15*INDEX('3c Mappings'!$C$8:$O$21,MATCH($C198,'3c Mappings'!$B$8:$B$21,0),MATCH($B198,'3c Mappings'!$C$7:$O$7,0)))</f>
        <v>-</v>
      </c>
      <c r="AE198" s="80" t="str">
        <f>IF(AE15="-","-",AE15*INDEX('3c Mappings'!$C$8:$O$21,MATCH($C198,'3c Mappings'!$B$8:$B$21,0),MATCH($B198,'3c Mappings'!$C$7:$O$7,0)))</f>
        <v>-</v>
      </c>
      <c r="AF198" s="80" t="str">
        <f>IF(AF15="-","-",AF15*INDEX('3c Mappings'!$C$8:$O$21,MATCH($C198,'3c Mappings'!$B$8:$B$21,0),MATCH($B198,'3c Mappings'!$C$7:$O$7,0)))</f>
        <v>-</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5">
      <c r="A199" s="10"/>
      <c r="B199" s="72" t="s">
        <v>194</v>
      </c>
      <c r="C199" s="73" t="s">
        <v>178</v>
      </c>
      <c r="D199" s="197"/>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t="str">
        <f>IF(Y16="-","-",Y16*INDEX('3c Mappings'!$C$8:$O$21,MATCH($C199,'3c Mappings'!$B$8:$B$21,0),MATCH($B199,'3c Mappings'!$C$7:$O$7,0)))</f>
        <v>-</v>
      </c>
      <c r="Z199" s="80" t="str">
        <f>IF(Z16="-","-",Z16*INDEX('3c Mappings'!$C$8:$O$21,MATCH($C199,'3c Mappings'!$B$8:$B$21,0),MATCH($B199,'3c Mappings'!$C$7:$O$7,0)))</f>
        <v>-</v>
      </c>
      <c r="AA199" s="80" t="str">
        <f>IF(AA16="-","-",AA16*INDEX('3c Mappings'!$C$8:$O$21,MATCH($C199,'3c Mappings'!$B$8:$B$21,0),MATCH($B199,'3c Mappings'!$C$7:$O$7,0)))</f>
        <v>-</v>
      </c>
      <c r="AB199" s="80" t="str">
        <f>IF(AB16="-","-",AB16*INDEX('3c Mappings'!$C$8:$O$21,MATCH($C199,'3c Mappings'!$B$8:$B$21,0),MATCH($B199,'3c Mappings'!$C$7:$O$7,0)))</f>
        <v>-</v>
      </c>
      <c r="AC199" s="80" t="str">
        <f>IF(AC16="-","-",AC16*INDEX('3c Mappings'!$C$8:$O$21,MATCH($C199,'3c Mappings'!$B$8:$B$21,0),MATCH($B199,'3c Mappings'!$C$7:$O$7,0)))</f>
        <v>-</v>
      </c>
      <c r="AD199" s="80" t="str">
        <f>IF(AD16="-","-",AD16*INDEX('3c Mappings'!$C$8:$O$21,MATCH($C199,'3c Mappings'!$B$8:$B$21,0),MATCH($B199,'3c Mappings'!$C$7:$O$7,0)))</f>
        <v>-</v>
      </c>
      <c r="AE199" s="80" t="str">
        <f>IF(AE16="-","-",AE16*INDEX('3c Mappings'!$C$8:$O$21,MATCH($C199,'3c Mappings'!$B$8:$B$21,0),MATCH($B199,'3c Mappings'!$C$7:$O$7,0)))</f>
        <v>-</v>
      </c>
      <c r="AF199" s="80" t="str">
        <f>IF(AF16="-","-",AF16*INDEX('3c Mappings'!$C$8:$O$21,MATCH($C199,'3c Mappings'!$B$8:$B$21,0),MATCH($B199,'3c Mappings'!$C$7:$O$7,0)))</f>
        <v>-</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5">
      <c r="A200" s="10"/>
      <c r="B200" s="72" t="s">
        <v>195</v>
      </c>
      <c r="C200" s="73" t="s">
        <v>178</v>
      </c>
      <c r="D200" s="197"/>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t="str">
        <f>IF(Y17="-","-",Y17*INDEX('3c Mappings'!$C$8:$O$21,MATCH($C200,'3c Mappings'!$B$8:$B$21,0),MATCH($B200,'3c Mappings'!$C$7:$O$7,0)))</f>
        <v>-</v>
      </c>
      <c r="Z200" s="80" t="str">
        <f>IF(Z17="-","-",Z17*INDEX('3c Mappings'!$C$8:$O$21,MATCH($C200,'3c Mappings'!$B$8:$B$21,0),MATCH($B200,'3c Mappings'!$C$7:$O$7,0)))</f>
        <v>-</v>
      </c>
      <c r="AA200" s="80" t="str">
        <f>IF(AA17="-","-",AA17*INDEX('3c Mappings'!$C$8:$O$21,MATCH($C200,'3c Mappings'!$B$8:$B$21,0),MATCH($B200,'3c Mappings'!$C$7:$O$7,0)))</f>
        <v>-</v>
      </c>
      <c r="AB200" s="80" t="str">
        <f>IF(AB17="-","-",AB17*INDEX('3c Mappings'!$C$8:$O$21,MATCH($C200,'3c Mappings'!$B$8:$B$21,0),MATCH($B200,'3c Mappings'!$C$7:$O$7,0)))</f>
        <v>-</v>
      </c>
      <c r="AC200" s="80" t="str">
        <f>IF(AC17="-","-",AC17*INDEX('3c Mappings'!$C$8:$O$21,MATCH($C200,'3c Mappings'!$B$8:$B$21,0),MATCH($B200,'3c Mappings'!$C$7:$O$7,0)))</f>
        <v>-</v>
      </c>
      <c r="AD200" s="80" t="str">
        <f>IF(AD17="-","-",AD17*INDEX('3c Mappings'!$C$8:$O$21,MATCH($C200,'3c Mappings'!$B$8:$B$21,0),MATCH($B200,'3c Mappings'!$C$7:$O$7,0)))</f>
        <v>-</v>
      </c>
      <c r="AE200" s="80" t="str">
        <f>IF(AE17="-","-",AE17*INDEX('3c Mappings'!$C$8:$O$21,MATCH($C200,'3c Mappings'!$B$8:$B$21,0),MATCH($B200,'3c Mappings'!$C$7:$O$7,0)))</f>
        <v>-</v>
      </c>
      <c r="AF200" s="80" t="str">
        <f>IF(AF17="-","-",AF17*INDEX('3c Mappings'!$C$8:$O$21,MATCH($C200,'3c Mappings'!$B$8:$B$21,0),MATCH($B200,'3c Mappings'!$C$7:$O$7,0)))</f>
        <v>-</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5">
      <c r="A201" s="10"/>
      <c r="B201" s="72" t="s">
        <v>196</v>
      </c>
      <c r="C201" s="73" t="s">
        <v>178</v>
      </c>
      <c r="D201" s="197"/>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t="str">
        <f>IF(Y18="-","-",Y18*INDEX('3c Mappings'!$C$8:$O$21,MATCH($C201,'3c Mappings'!$B$8:$B$21,0),MATCH($B201,'3c Mappings'!$C$7:$O$7,0)))</f>
        <v>-</v>
      </c>
      <c r="Z201" s="80" t="str">
        <f>IF(Z18="-","-",Z18*INDEX('3c Mappings'!$C$8:$O$21,MATCH($C201,'3c Mappings'!$B$8:$B$21,0),MATCH($B201,'3c Mappings'!$C$7:$O$7,0)))</f>
        <v>-</v>
      </c>
      <c r="AA201" s="80" t="str">
        <f>IF(AA18="-","-",AA18*INDEX('3c Mappings'!$C$8:$O$21,MATCH($C201,'3c Mappings'!$B$8:$B$21,0),MATCH($B201,'3c Mappings'!$C$7:$O$7,0)))</f>
        <v>-</v>
      </c>
      <c r="AB201" s="80" t="str">
        <f>IF(AB18="-","-",AB18*INDEX('3c Mappings'!$C$8:$O$21,MATCH($C201,'3c Mappings'!$B$8:$B$21,0),MATCH($B201,'3c Mappings'!$C$7:$O$7,0)))</f>
        <v>-</v>
      </c>
      <c r="AC201" s="80" t="str">
        <f>IF(AC18="-","-",AC18*INDEX('3c Mappings'!$C$8:$O$21,MATCH($C201,'3c Mappings'!$B$8:$B$21,0),MATCH($B201,'3c Mappings'!$C$7:$O$7,0)))</f>
        <v>-</v>
      </c>
      <c r="AD201" s="80" t="str">
        <f>IF(AD18="-","-",AD18*INDEX('3c Mappings'!$C$8:$O$21,MATCH($C201,'3c Mappings'!$B$8:$B$21,0),MATCH($B201,'3c Mappings'!$C$7:$O$7,0)))</f>
        <v>-</v>
      </c>
      <c r="AE201" s="80" t="str">
        <f>IF(AE18="-","-",AE18*INDEX('3c Mappings'!$C$8:$O$21,MATCH($C201,'3c Mappings'!$B$8:$B$21,0),MATCH($B201,'3c Mappings'!$C$7:$O$7,0)))</f>
        <v>-</v>
      </c>
      <c r="AF201" s="80" t="str">
        <f>IF(AF18="-","-",AF18*INDEX('3c Mappings'!$C$8:$O$21,MATCH($C201,'3c Mappings'!$B$8:$B$21,0),MATCH($B201,'3c Mappings'!$C$7:$O$7,0)))</f>
        <v>-</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5">
      <c r="A202" s="10"/>
      <c r="B202" s="72" t="s">
        <v>197</v>
      </c>
      <c r="C202" s="73" t="s">
        <v>178</v>
      </c>
      <c r="D202" s="197"/>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t="str">
        <f>IF(Y19="-","-",Y19*INDEX('3c Mappings'!$C$8:$O$21,MATCH($C202,'3c Mappings'!$B$8:$B$21,0),MATCH($B202,'3c Mappings'!$C$7:$O$7,0)))</f>
        <v>-</v>
      </c>
      <c r="Z202" s="80" t="str">
        <f>IF(Z19="-","-",Z19*INDEX('3c Mappings'!$C$8:$O$21,MATCH($C202,'3c Mappings'!$B$8:$B$21,0),MATCH($B202,'3c Mappings'!$C$7:$O$7,0)))</f>
        <v>-</v>
      </c>
      <c r="AA202" s="80" t="str">
        <f>IF(AA19="-","-",AA19*INDEX('3c Mappings'!$C$8:$O$21,MATCH($C202,'3c Mappings'!$B$8:$B$21,0),MATCH($B202,'3c Mappings'!$C$7:$O$7,0)))</f>
        <v>-</v>
      </c>
      <c r="AB202" s="80" t="str">
        <f>IF(AB19="-","-",AB19*INDEX('3c Mappings'!$C$8:$O$21,MATCH($C202,'3c Mappings'!$B$8:$B$21,0),MATCH($B202,'3c Mappings'!$C$7:$O$7,0)))</f>
        <v>-</v>
      </c>
      <c r="AC202" s="80" t="str">
        <f>IF(AC19="-","-",AC19*INDEX('3c Mappings'!$C$8:$O$21,MATCH($C202,'3c Mappings'!$B$8:$B$21,0),MATCH($B202,'3c Mappings'!$C$7:$O$7,0)))</f>
        <v>-</v>
      </c>
      <c r="AD202" s="80" t="str">
        <f>IF(AD19="-","-",AD19*INDEX('3c Mappings'!$C$8:$O$21,MATCH($C202,'3c Mappings'!$B$8:$B$21,0),MATCH($B202,'3c Mappings'!$C$7:$O$7,0)))</f>
        <v>-</v>
      </c>
      <c r="AE202" s="80" t="str">
        <f>IF(AE19="-","-",AE19*INDEX('3c Mappings'!$C$8:$O$21,MATCH($C202,'3c Mappings'!$B$8:$B$21,0),MATCH($B202,'3c Mappings'!$C$7:$O$7,0)))</f>
        <v>-</v>
      </c>
      <c r="AF202" s="80" t="str">
        <f>IF(AF19="-","-",AF19*INDEX('3c Mappings'!$C$8:$O$21,MATCH($C202,'3c Mappings'!$B$8:$B$21,0),MATCH($B202,'3c Mappings'!$C$7:$O$7,0)))</f>
        <v>-</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5">
      <c r="A203" s="10"/>
      <c r="B203" s="72" t="s">
        <v>198</v>
      </c>
      <c r="C203" s="73" t="s">
        <v>178</v>
      </c>
      <c r="D203" s="197"/>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t="str">
        <f>IF(Y20="-","-",Y20*INDEX('3c Mappings'!$C$8:$O$21,MATCH($C203,'3c Mappings'!$B$8:$B$21,0),MATCH($B203,'3c Mappings'!$C$7:$O$7,0)))</f>
        <v>-</v>
      </c>
      <c r="Z203" s="80" t="str">
        <f>IF(Z20="-","-",Z20*INDEX('3c Mappings'!$C$8:$O$21,MATCH($C203,'3c Mappings'!$B$8:$B$21,0),MATCH($B203,'3c Mappings'!$C$7:$O$7,0)))</f>
        <v>-</v>
      </c>
      <c r="AA203" s="80" t="str">
        <f>IF(AA20="-","-",AA20*INDEX('3c Mappings'!$C$8:$O$21,MATCH($C203,'3c Mappings'!$B$8:$B$21,0),MATCH($B203,'3c Mappings'!$C$7:$O$7,0)))</f>
        <v>-</v>
      </c>
      <c r="AB203" s="80" t="str">
        <f>IF(AB20="-","-",AB20*INDEX('3c Mappings'!$C$8:$O$21,MATCH($C203,'3c Mappings'!$B$8:$B$21,0),MATCH($B203,'3c Mappings'!$C$7:$O$7,0)))</f>
        <v>-</v>
      </c>
      <c r="AC203" s="80" t="str">
        <f>IF(AC20="-","-",AC20*INDEX('3c Mappings'!$C$8:$O$21,MATCH($C203,'3c Mappings'!$B$8:$B$21,0),MATCH($B203,'3c Mappings'!$C$7:$O$7,0)))</f>
        <v>-</v>
      </c>
      <c r="AD203" s="80" t="str">
        <f>IF(AD20="-","-",AD20*INDEX('3c Mappings'!$C$8:$O$21,MATCH($C203,'3c Mappings'!$B$8:$B$21,0),MATCH($B203,'3c Mappings'!$C$7:$O$7,0)))</f>
        <v>-</v>
      </c>
      <c r="AE203" s="80" t="str">
        <f>IF(AE20="-","-",AE20*INDEX('3c Mappings'!$C$8:$O$21,MATCH($C203,'3c Mappings'!$B$8:$B$21,0),MATCH($B203,'3c Mappings'!$C$7:$O$7,0)))</f>
        <v>-</v>
      </c>
      <c r="AF203" s="80" t="str">
        <f>IF(AF20="-","-",AF20*INDEX('3c Mappings'!$C$8:$O$21,MATCH($C203,'3c Mappings'!$B$8:$B$21,0),MATCH($B203,'3c Mappings'!$C$7:$O$7,0)))</f>
        <v>-</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5">
      <c r="A204" s="10"/>
      <c r="B204" s="72" t="s">
        <v>199</v>
      </c>
      <c r="C204" s="73" t="s">
        <v>178</v>
      </c>
      <c r="D204" s="197"/>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t="str">
        <f>IF(Y21="-","-",Y21*INDEX('3c Mappings'!$C$8:$O$21,MATCH($C204,'3c Mappings'!$B$8:$B$21,0),MATCH($B204,'3c Mappings'!$C$7:$O$7,0)))</f>
        <v>-</v>
      </c>
      <c r="Z204" s="80" t="str">
        <f>IF(Z21="-","-",Z21*INDEX('3c Mappings'!$C$8:$O$21,MATCH($C204,'3c Mappings'!$B$8:$B$21,0),MATCH($B204,'3c Mappings'!$C$7:$O$7,0)))</f>
        <v>-</v>
      </c>
      <c r="AA204" s="80" t="str">
        <f>IF(AA21="-","-",AA21*INDEX('3c Mappings'!$C$8:$O$21,MATCH($C204,'3c Mappings'!$B$8:$B$21,0),MATCH($B204,'3c Mappings'!$C$7:$O$7,0)))</f>
        <v>-</v>
      </c>
      <c r="AB204" s="80" t="str">
        <f>IF(AB21="-","-",AB21*INDEX('3c Mappings'!$C$8:$O$21,MATCH($C204,'3c Mappings'!$B$8:$B$21,0),MATCH($B204,'3c Mappings'!$C$7:$O$7,0)))</f>
        <v>-</v>
      </c>
      <c r="AC204" s="80" t="str">
        <f>IF(AC21="-","-",AC21*INDEX('3c Mappings'!$C$8:$O$21,MATCH($C204,'3c Mappings'!$B$8:$B$21,0),MATCH($B204,'3c Mappings'!$C$7:$O$7,0)))</f>
        <v>-</v>
      </c>
      <c r="AD204" s="80" t="str">
        <f>IF(AD21="-","-",AD21*INDEX('3c Mappings'!$C$8:$O$21,MATCH($C204,'3c Mappings'!$B$8:$B$21,0),MATCH($B204,'3c Mappings'!$C$7:$O$7,0)))</f>
        <v>-</v>
      </c>
      <c r="AE204" s="80" t="str">
        <f>IF(AE21="-","-",AE21*INDEX('3c Mappings'!$C$8:$O$21,MATCH($C204,'3c Mappings'!$B$8:$B$21,0),MATCH($B204,'3c Mappings'!$C$7:$O$7,0)))</f>
        <v>-</v>
      </c>
      <c r="AF204" s="80" t="str">
        <f>IF(AF21="-","-",AF21*INDEX('3c Mappings'!$C$8:$O$21,MATCH($C204,'3c Mappings'!$B$8:$B$21,0),MATCH($B204,'3c Mappings'!$C$7:$O$7,0)))</f>
        <v>-</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5">
      <c r="A205" s="10"/>
      <c r="B205" s="72" t="s">
        <v>200</v>
      </c>
      <c r="C205" s="73" t="s">
        <v>178</v>
      </c>
      <c r="D205" s="197"/>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t="str">
        <f>IF(Y22="-","-",Y22*INDEX('3c Mappings'!$C$8:$O$21,MATCH($C205,'3c Mappings'!$B$8:$B$21,0),MATCH($B205,'3c Mappings'!$C$7:$O$7,0)))</f>
        <v>-</v>
      </c>
      <c r="Z205" s="80" t="str">
        <f>IF(Z22="-","-",Z22*INDEX('3c Mappings'!$C$8:$O$21,MATCH($C205,'3c Mappings'!$B$8:$B$21,0),MATCH($B205,'3c Mappings'!$C$7:$O$7,0)))</f>
        <v>-</v>
      </c>
      <c r="AA205" s="80" t="str">
        <f>IF(AA22="-","-",AA22*INDEX('3c Mappings'!$C$8:$O$21,MATCH($C205,'3c Mappings'!$B$8:$B$21,0),MATCH($B205,'3c Mappings'!$C$7:$O$7,0)))</f>
        <v>-</v>
      </c>
      <c r="AB205" s="80" t="str">
        <f>IF(AB22="-","-",AB22*INDEX('3c Mappings'!$C$8:$O$21,MATCH($C205,'3c Mappings'!$B$8:$B$21,0),MATCH($B205,'3c Mappings'!$C$7:$O$7,0)))</f>
        <v>-</v>
      </c>
      <c r="AC205" s="80" t="str">
        <f>IF(AC22="-","-",AC22*INDEX('3c Mappings'!$C$8:$O$21,MATCH($C205,'3c Mappings'!$B$8:$B$21,0),MATCH($B205,'3c Mappings'!$C$7:$O$7,0)))</f>
        <v>-</v>
      </c>
      <c r="AD205" s="80" t="str">
        <f>IF(AD22="-","-",AD22*INDEX('3c Mappings'!$C$8:$O$21,MATCH($C205,'3c Mappings'!$B$8:$B$21,0),MATCH($B205,'3c Mappings'!$C$7:$O$7,0)))</f>
        <v>-</v>
      </c>
      <c r="AE205" s="80" t="str">
        <f>IF(AE22="-","-",AE22*INDEX('3c Mappings'!$C$8:$O$21,MATCH($C205,'3c Mappings'!$B$8:$B$21,0),MATCH($B205,'3c Mappings'!$C$7:$O$7,0)))</f>
        <v>-</v>
      </c>
      <c r="AF205" s="80" t="str">
        <f>IF(AF22="-","-",AF22*INDEX('3c Mappings'!$C$8:$O$21,MATCH($C205,'3c Mappings'!$B$8:$B$21,0),MATCH($B205,'3c Mappings'!$C$7:$O$7,0)))</f>
        <v>-</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5">
      <c r="A206" s="10"/>
      <c r="B206" s="72" t="s">
        <v>201</v>
      </c>
      <c r="C206" s="73" t="s">
        <v>178</v>
      </c>
      <c r="D206" s="197"/>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t="str">
        <f>IF(Y23="-","-",Y23*INDEX('3c Mappings'!$C$8:$O$21,MATCH($C206,'3c Mappings'!$B$8:$B$21,0),MATCH($B206,'3c Mappings'!$C$7:$O$7,0)))</f>
        <v>-</v>
      </c>
      <c r="Z206" s="80" t="str">
        <f>IF(Z23="-","-",Z23*INDEX('3c Mappings'!$C$8:$O$21,MATCH($C206,'3c Mappings'!$B$8:$B$21,0),MATCH($B206,'3c Mappings'!$C$7:$O$7,0)))</f>
        <v>-</v>
      </c>
      <c r="AA206" s="80" t="str">
        <f>IF(AA23="-","-",AA23*INDEX('3c Mappings'!$C$8:$O$21,MATCH($C206,'3c Mappings'!$B$8:$B$21,0),MATCH($B206,'3c Mappings'!$C$7:$O$7,0)))</f>
        <v>-</v>
      </c>
      <c r="AB206" s="80" t="str">
        <f>IF(AB23="-","-",AB23*INDEX('3c Mappings'!$C$8:$O$21,MATCH($C206,'3c Mappings'!$B$8:$B$21,0),MATCH($B206,'3c Mappings'!$C$7:$O$7,0)))</f>
        <v>-</v>
      </c>
      <c r="AC206" s="80" t="str">
        <f>IF(AC23="-","-",AC23*INDEX('3c Mappings'!$C$8:$O$21,MATCH($C206,'3c Mappings'!$B$8:$B$21,0),MATCH($B206,'3c Mappings'!$C$7:$O$7,0)))</f>
        <v>-</v>
      </c>
      <c r="AD206" s="80" t="str">
        <f>IF(AD23="-","-",AD23*INDEX('3c Mappings'!$C$8:$O$21,MATCH($C206,'3c Mappings'!$B$8:$B$21,0),MATCH($B206,'3c Mappings'!$C$7:$O$7,0)))</f>
        <v>-</v>
      </c>
      <c r="AE206" s="80" t="str">
        <f>IF(AE23="-","-",AE23*INDEX('3c Mappings'!$C$8:$O$21,MATCH($C206,'3c Mappings'!$B$8:$B$21,0),MATCH($B206,'3c Mappings'!$C$7:$O$7,0)))</f>
        <v>-</v>
      </c>
      <c r="AF206" s="80" t="str">
        <f>IF(AF23="-","-",AF23*INDEX('3c Mappings'!$C$8:$O$21,MATCH($C206,'3c Mappings'!$B$8:$B$21,0),MATCH($B206,'3c Mappings'!$C$7:$O$7,0)))</f>
        <v>-</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5">
      <c r="A207" s="10"/>
      <c r="B207" s="72" t="s">
        <v>202</v>
      </c>
      <c r="C207" s="73" t="s">
        <v>178</v>
      </c>
      <c r="D207" s="197"/>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t="str">
        <f>IF(Y24="-","-",Y24*INDEX('3c Mappings'!$C$8:$O$21,MATCH($C207,'3c Mappings'!$B$8:$B$21,0),MATCH($B207,'3c Mappings'!$C$7:$O$7,0)))</f>
        <v>-</v>
      </c>
      <c r="Z207" s="80" t="str">
        <f>IF(Z24="-","-",Z24*INDEX('3c Mappings'!$C$8:$O$21,MATCH($C207,'3c Mappings'!$B$8:$B$21,0),MATCH($B207,'3c Mappings'!$C$7:$O$7,0)))</f>
        <v>-</v>
      </c>
      <c r="AA207" s="80" t="str">
        <f>IF(AA24="-","-",AA24*INDEX('3c Mappings'!$C$8:$O$21,MATCH($C207,'3c Mappings'!$B$8:$B$21,0),MATCH($B207,'3c Mappings'!$C$7:$O$7,0)))</f>
        <v>-</v>
      </c>
      <c r="AB207" s="80" t="str">
        <f>IF(AB24="-","-",AB24*INDEX('3c Mappings'!$C$8:$O$21,MATCH($C207,'3c Mappings'!$B$8:$B$21,0),MATCH($B207,'3c Mappings'!$C$7:$O$7,0)))</f>
        <v>-</v>
      </c>
      <c r="AC207" s="80" t="str">
        <f>IF(AC24="-","-",AC24*INDEX('3c Mappings'!$C$8:$O$21,MATCH($C207,'3c Mappings'!$B$8:$B$21,0),MATCH($B207,'3c Mappings'!$C$7:$O$7,0)))</f>
        <v>-</v>
      </c>
      <c r="AD207" s="80" t="str">
        <f>IF(AD24="-","-",AD24*INDEX('3c Mappings'!$C$8:$O$21,MATCH($C207,'3c Mappings'!$B$8:$B$21,0),MATCH($B207,'3c Mappings'!$C$7:$O$7,0)))</f>
        <v>-</v>
      </c>
      <c r="AE207" s="80" t="str">
        <f>IF(AE24="-","-",AE24*INDEX('3c Mappings'!$C$8:$O$21,MATCH($C207,'3c Mappings'!$B$8:$B$21,0),MATCH($B207,'3c Mappings'!$C$7:$O$7,0)))</f>
        <v>-</v>
      </c>
      <c r="AF207" s="80" t="str">
        <f>IF(AF24="-","-",AF24*INDEX('3c Mappings'!$C$8:$O$21,MATCH($C207,'3c Mappings'!$B$8:$B$21,0),MATCH($B207,'3c Mappings'!$C$7:$O$7,0)))</f>
        <v>-</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5">
      <c r="A208" s="10"/>
      <c r="B208" s="72" t="s">
        <v>203</v>
      </c>
      <c r="C208" s="73" t="s">
        <v>178</v>
      </c>
      <c r="D208" s="197"/>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t="str">
        <f>IF(Y25="-","-",Y25*INDEX('3c Mappings'!$C$8:$O$21,MATCH($C208,'3c Mappings'!$B$8:$B$21,0),MATCH($B208,'3c Mappings'!$C$7:$O$7,0)))</f>
        <v>-</v>
      </c>
      <c r="Z208" s="80" t="str">
        <f>IF(Z25="-","-",Z25*INDEX('3c Mappings'!$C$8:$O$21,MATCH($C208,'3c Mappings'!$B$8:$B$21,0),MATCH($B208,'3c Mappings'!$C$7:$O$7,0)))</f>
        <v>-</v>
      </c>
      <c r="AA208" s="80" t="str">
        <f>IF(AA25="-","-",AA25*INDEX('3c Mappings'!$C$8:$O$21,MATCH($C208,'3c Mappings'!$B$8:$B$21,0),MATCH($B208,'3c Mappings'!$C$7:$O$7,0)))</f>
        <v>-</v>
      </c>
      <c r="AB208" s="80" t="str">
        <f>IF(AB25="-","-",AB25*INDEX('3c Mappings'!$C$8:$O$21,MATCH($C208,'3c Mappings'!$B$8:$B$21,0),MATCH($B208,'3c Mappings'!$C$7:$O$7,0)))</f>
        <v>-</v>
      </c>
      <c r="AC208" s="80" t="str">
        <f>IF(AC25="-","-",AC25*INDEX('3c Mappings'!$C$8:$O$21,MATCH($C208,'3c Mappings'!$B$8:$B$21,0),MATCH($B208,'3c Mappings'!$C$7:$O$7,0)))</f>
        <v>-</v>
      </c>
      <c r="AD208" s="80" t="str">
        <f>IF(AD25="-","-",AD25*INDEX('3c Mappings'!$C$8:$O$21,MATCH($C208,'3c Mappings'!$B$8:$B$21,0),MATCH($B208,'3c Mappings'!$C$7:$O$7,0)))</f>
        <v>-</v>
      </c>
      <c r="AE208" s="80" t="str">
        <f>IF(AE25="-","-",AE25*INDEX('3c Mappings'!$C$8:$O$21,MATCH($C208,'3c Mappings'!$B$8:$B$21,0),MATCH($B208,'3c Mappings'!$C$7:$O$7,0)))</f>
        <v>-</v>
      </c>
      <c r="AF208" s="80" t="str">
        <f>IF(AF25="-","-",AF25*INDEX('3c Mappings'!$C$8:$O$21,MATCH($C208,'3c Mappings'!$B$8:$B$21,0),MATCH($B208,'3c Mappings'!$C$7:$O$7,0)))</f>
        <v>-</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5">
      <c r="A209" s="10"/>
      <c r="B209" s="72" t="s">
        <v>204</v>
      </c>
      <c r="C209" s="73" t="s">
        <v>178</v>
      </c>
      <c r="D209" s="197"/>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t="str">
        <f>IF(Y26="-","-",Y26*INDEX('3c Mappings'!$C$8:$O$21,MATCH($C209,'3c Mappings'!$B$8:$B$21,0),MATCH($B209,'3c Mappings'!$C$7:$O$7,0)))</f>
        <v>-</v>
      </c>
      <c r="Z209" s="80" t="str">
        <f>IF(Z26="-","-",Z26*INDEX('3c Mappings'!$C$8:$O$21,MATCH($C209,'3c Mappings'!$B$8:$B$21,0),MATCH($B209,'3c Mappings'!$C$7:$O$7,0)))</f>
        <v>-</v>
      </c>
      <c r="AA209" s="80" t="str">
        <f>IF(AA26="-","-",AA26*INDEX('3c Mappings'!$C$8:$O$21,MATCH($C209,'3c Mappings'!$B$8:$B$21,0),MATCH($B209,'3c Mappings'!$C$7:$O$7,0)))</f>
        <v>-</v>
      </c>
      <c r="AB209" s="80" t="str">
        <f>IF(AB26="-","-",AB26*INDEX('3c Mappings'!$C$8:$O$21,MATCH($C209,'3c Mappings'!$B$8:$B$21,0),MATCH($B209,'3c Mappings'!$C$7:$O$7,0)))</f>
        <v>-</v>
      </c>
      <c r="AC209" s="80" t="str">
        <f>IF(AC26="-","-",AC26*INDEX('3c Mappings'!$C$8:$O$21,MATCH($C209,'3c Mappings'!$B$8:$B$21,0),MATCH($B209,'3c Mappings'!$C$7:$O$7,0)))</f>
        <v>-</v>
      </c>
      <c r="AD209" s="80" t="str">
        <f>IF(AD26="-","-",AD26*INDEX('3c Mappings'!$C$8:$O$21,MATCH($C209,'3c Mappings'!$B$8:$B$21,0),MATCH($B209,'3c Mappings'!$C$7:$O$7,0)))</f>
        <v>-</v>
      </c>
      <c r="AE209" s="80" t="str">
        <f>IF(AE26="-","-",AE26*INDEX('3c Mappings'!$C$8:$O$21,MATCH($C209,'3c Mappings'!$B$8:$B$21,0),MATCH($B209,'3c Mappings'!$C$7:$O$7,0)))</f>
        <v>-</v>
      </c>
      <c r="AF209" s="80" t="str">
        <f>IF(AF26="-","-",AF26*INDEX('3c Mappings'!$C$8:$O$21,MATCH($C209,'3c Mappings'!$B$8:$B$21,0),MATCH($B209,'3c Mappings'!$C$7:$O$7,0)))</f>
        <v>-</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5">
      <c r="A210" s="10"/>
      <c r="B210" s="70" t="s">
        <v>206</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5" customHeight="1">
      <c r="A211" s="10"/>
      <c r="B211" s="72" t="s">
        <v>192</v>
      </c>
      <c r="C211" s="187" t="s">
        <v>40</v>
      </c>
      <c r="D211" s="198"/>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t="str">
        <f>IF('2d Gas distribution'!Z129="-","-",'2d Gas distribution'!Z129)</f>
        <v>-</v>
      </c>
      <c r="Z211" s="80" t="str">
        <f>IF('2d Gas distribution'!AA129="-","-",'2d Gas distribution'!AA129)</f>
        <v>-</v>
      </c>
      <c r="AA211" s="80" t="str">
        <f>IF('2d Gas distribution'!AB129="-","-",'2d Gas distribution'!AB129)</f>
        <v>-</v>
      </c>
      <c r="AB211" s="80" t="str">
        <f>IF('2d Gas distribution'!AC129="-","-",'2d Gas distribution'!AC129)</f>
        <v>-</v>
      </c>
      <c r="AC211" s="80" t="str">
        <f>IF('2d Gas distribution'!AD129="-","-",'2d Gas distribution'!AD129)</f>
        <v>-</v>
      </c>
      <c r="AD211" s="80" t="str">
        <f>IF('2d Gas distribution'!AE129="-","-",'2d Gas distribution'!AE129)</f>
        <v>-</v>
      </c>
      <c r="AE211" s="80" t="str">
        <f>IF('2d Gas distribution'!AF129="-","-",'2d Gas distribution'!AF129)</f>
        <v>-</v>
      </c>
      <c r="AF211" s="80" t="str">
        <f>IF('2d Gas distribution'!AG129="-","-",'2d Gas distribution'!AG129)</f>
        <v>-</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5">
      <c r="A212" s="10"/>
      <c r="B212" s="72" t="s">
        <v>193</v>
      </c>
      <c r="C212" s="188"/>
      <c r="D212" s="199"/>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t="str">
        <f>IF('2d Gas distribution'!Z130="-","-",'2d Gas distribution'!Z130)</f>
        <v>-</v>
      </c>
      <c r="Z212" s="80" t="str">
        <f>IF('2d Gas distribution'!AA130="-","-",'2d Gas distribution'!AA130)</f>
        <v>-</v>
      </c>
      <c r="AA212" s="80" t="str">
        <f>IF('2d Gas distribution'!AB130="-","-",'2d Gas distribution'!AB130)</f>
        <v>-</v>
      </c>
      <c r="AB212" s="80" t="str">
        <f>IF('2d Gas distribution'!AC130="-","-",'2d Gas distribution'!AC130)</f>
        <v>-</v>
      </c>
      <c r="AC212" s="80" t="str">
        <f>IF('2d Gas distribution'!AD130="-","-",'2d Gas distribution'!AD130)</f>
        <v>-</v>
      </c>
      <c r="AD212" s="80" t="str">
        <f>IF('2d Gas distribution'!AE130="-","-",'2d Gas distribution'!AE130)</f>
        <v>-</v>
      </c>
      <c r="AE212" s="80" t="str">
        <f>IF('2d Gas distribution'!AF130="-","-",'2d Gas distribution'!AF130)</f>
        <v>-</v>
      </c>
      <c r="AF212" s="80" t="str">
        <f>IF('2d Gas distribution'!AG130="-","-",'2d Gas distribution'!AG130)</f>
        <v>-</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5">
      <c r="A213" s="10"/>
      <c r="B213" s="72" t="s">
        <v>194</v>
      </c>
      <c r="C213" s="188"/>
      <c r="D213" s="199"/>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t="str">
        <f>IF('2d Gas distribution'!Z131="-","-",'2d Gas distribution'!Z131)</f>
        <v>-</v>
      </c>
      <c r="Z213" s="80" t="str">
        <f>IF('2d Gas distribution'!AA131="-","-",'2d Gas distribution'!AA131)</f>
        <v>-</v>
      </c>
      <c r="AA213" s="80" t="str">
        <f>IF('2d Gas distribution'!AB131="-","-",'2d Gas distribution'!AB131)</f>
        <v>-</v>
      </c>
      <c r="AB213" s="80" t="str">
        <f>IF('2d Gas distribution'!AC131="-","-",'2d Gas distribution'!AC131)</f>
        <v>-</v>
      </c>
      <c r="AC213" s="80" t="str">
        <f>IF('2d Gas distribution'!AD131="-","-",'2d Gas distribution'!AD131)</f>
        <v>-</v>
      </c>
      <c r="AD213" s="80" t="str">
        <f>IF('2d Gas distribution'!AE131="-","-",'2d Gas distribution'!AE131)</f>
        <v>-</v>
      </c>
      <c r="AE213" s="80" t="str">
        <f>IF('2d Gas distribution'!AF131="-","-",'2d Gas distribution'!AF131)</f>
        <v>-</v>
      </c>
      <c r="AF213" s="80" t="str">
        <f>IF('2d Gas distribution'!AG131="-","-",'2d Gas distribution'!AG131)</f>
        <v>-</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5">
      <c r="A214" s="10"/>
      <c r="B214" s="72" t="s">
        <v>195</v>
      </c>
      <c r="C214" s="188"/>
      <c r="D214" s="199"/>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t="str">
        <f>IF('2d Gas distribution'!Z132="-","-",'2d Gas distribution'!Z132)</f>
        <v>-</v>
      </c>
      <c r="Z214" s="80" t="str">
        <f>IF('2d Gas distribution'!AA132="-","-",'2d Gas distribution'!AA132)</f>
        <v>-</v>
      </c>
      <c r="AA214" s="80" t="str">
        <f>IF('2d Gas distribution'!AB132="-","-",'2d Gas distribution'!AB132)</f>
        <v>-</v>
      </c>
      <c r="AB214" s="80" t="str">
        <f>IF('2d Gas distribution'!AC132="-","-",'2d Gas distribution'!AC132)</f>
        <v>-</v>
      </c>
      <c r="AC214" s="80" t="str">
        <f>IF('2d Gas distribution'!AD132="-","-",'2d Gas distribution'!AD132)</f>
        <v>-</v>
      </c>
      <c r="AD214" s="80" t="str">
        <f>IF('2d Gas distribution'!AE132="-","-",'2d Gas distribution'!AE132)</f>
        <v>-</v>
      </c>
      <c r="AE214" s="80" t="str">
        <f>IF('2d Gas distribution'!AF132="-","-",'2d Gas distribution'!AF132)</f>
        <v>-</v>
      </c>
      <c r="AF214" s="80" t="str">
        <f>IF('2d Gas distribution'!AG132="-","-",'2d Gas distribution'!AG132)</f>
        <v>-</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5">
      <c r="A215" s="10"/>
      <c r="B215" s="72" t="s">
        <v>196</v>
      </c>
      <c r="C215" s="188"/>
      <c r="D215" s="199"/>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t="str">
        <f>IF('2d Gas distribution'!Z133="-","-",'2d Gas distribution'!Z133)</f>
        <v>-</v>
      </c>
      <c r="Z215" s="80" t="str">
        <f>IF('2d Gas distribution'!AA133="-","-",'2d Gas distribution'!AA133)</f>
        <v>-</v>
      </c>
      <c r="AA215" s="80" t="str">
        <f>IF('2d Gas distribution'!AB133="-","-",'2d Gas distribution'!AB133)</f>
        <v>-</v>
      </c>
      <c r="AB215" s="80" t="str">
        <f>IF('2d Gas distribution'!AC133="-","-",'2d Gas distribution'!AC133)</f>
        <v>-</v>
      </c>
      <c r="AC215" s="80" t="str">
        <f>IF('2d Gas distribution'!AD133="-","-",'2d Gas distribution'!AD133)</f>
        <v>-</v>
      </c>
      <c r="AD215" s="80" t="str">
        <f>IF('2d Gas distribution'!AE133="-","-",'2d Gas distribution'!AE133)</f>
        <v>-</v>
      </c>
      <c r="AE215" s="80" t="str">
        <f>IF('2d Gas distribution'!AF133="-","-",'2d Gas distribution'!AF133)</f>
        <v>-</v>
      </c>
      <c r="AF215" s="80" t="str">
        <f>IF('2d Gas distribution'!AG133="-","-",'2d Gas distribution'!AG133)</f>
        <v>-</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5">
      <c r="A216" s="10"/>
      <c r="B216" s="72" t="s">
        <v>197</v>
      </c>
      <c r="C216" s="188"/>
      <c r="D216" s="199"/>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t="str">
        <f>IF('2d Gas distribution'!Z134="-","-",'2d Gas distribution'!Z134)</f>
        <v>-</v>
      </c>
      <c r="Z216" s="80" t="str">
        <f>IF('2d Gas distribution'!AA134="-","-",'2d Gas distribution'!AA134)</f>
        <v>-</v>
      </c>
      <c r="AA216" s="80" t="str">
        <f>IF('2d Gas distribution'!AB134="-","-",'2d Gas distribution'!AB134)</f>
        <v>-</v>
      </c>
      <c r="AB216" s="80" t="str">
        <f>IF('2d Gas distribution'!AC134="-","-",'2d Gas distribution'!AC134)</f>
        <v>-</v>
      </c>
      <c r="AC216" s="80" t="str">
        <f>IF('2d Gas distribution'!AD134="-","-",'2d Gas distribution'!AD134)</f>
        <v>-</v>
      </c>
      <c r="AD216" s="80" t="str">
        <f>IF('2d Gas distribution'!AE134="-","-",'2d Gas distribution'!AE134)</f>
        <v>-</v>
      </c>
      <c r="AE216" s="80" t="str">
        <f>IF('2d Gas distribution'!AF134="-","-",'2d Gas distribution'!AF134)</f>
        <v>-</v>
      </c>
      <c r="AF216" s="80" t="str">
        <f>IF('2d Gas distribution'!AG134="-","-",'2d Gas distribution'!AG134)</f>
        <v>-</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5">
      <c r="A217" s="10"/>
      <c r="B217" s="72" t="s">
        <v>198</v>
      </c>
      <c r="C217" s="188"/>
      <c r="D217" s="199"/>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t="str">
        <f>IF('2d Gas distribution'!Z135="-","-",'2d Gas distribution'!Z135)</f>
        <v>-</v>
      </c>
      <c r="Z217" s="80" t="str">
        <f>IF('2d Gas distribution'!AA135="-","-",'2d Gas distribution'!AA135)</f>
        <v>-</v>
      </c>
      <c r="AA217" s="80" t="str">
        <f>IF('2d Gas distribution'!AB135="-","-",'2d Gas distribution'!AB135)</f>
        <v>-</v>
      </c>
      <c r="AB217" s="80" t="str">
        <f>IF('2d Gas distribution'!AC135="-","-",'2d Gas distribution'!AC135)</f>
        <v>-</v>
      </c>
      <c r="AC217" s="80" t="str">
        <f>IF('2d Gas distribution'!AD135="-","-",'2d Gas distribution'!AD135)</f>
        <v>-</v>
      </c>
      <c r="AD217" s="80" t="str">
        <f>IF('2d Gas distribution'!AE135="-","-",'2d Gas distribution'!AE135)</f>
        <v>-</v>
      </c>
      <c r="AE217" s="80" t="str">
        <f>IF('2d Gas distribution'!AF135="-","-",'2d Gas distribution'!AF135)</f>
        <v>-</v>
      </c>
      <c r="AF217" s="80" t="str">
        <f>IF('2d Gas distribution'!AG135="-","-",'2d Gas distribution'!AG135)</f>
        <v>-</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5">
      <c r="A218" s="10"/>
      <c r="B218" s="72" t="s">
        <v>199</v>
      </c>
      <c r="C218" s="188"/>
      <c r="D218" s="199"/>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t="str">
        <f>IF('2d Gas distribution'!Z136="-","-",'2d Gas distribution'!Z136)</f>
        <v>-</v>
      </c>
      <c r="Z218" s="80" t="str">
        <f>IF('2d Gas distribution'!AA136="-","-",'2d Gas distribution'!AA136)</f>
        <v>-</v>
      </c>
      <c r="AA218" s="80" t="str">
        <f>IF('2d Gas distribution'!AB136="-","-",'2d Gas distribution'!AB136)</f>
        <v>-</v>
      </c>
      <c r="AB218" s="80" t="str">
        <f>IF('2d Gas distribution'!AC136="-","-",'2d Gas distribution'!AC136)</f>
        <v>-</v>
      </c>
      <c r="AC218" s="80" t="str">
        <f>IF('2d Gas distribution'!AD136="-","-",'2d Gas distribution'!AD136)</f>
        <v>-</v>
      </c>
      <c r="AD218" s="80" t="str">
        <f>IF('2d Gas distribution'!AE136="-","-",'2d Gas distribution'!AE136)</f>
        <v>-</v>
      </c>
      <c r="AE218" s="80" t="str">
        <f>IF('2d Gas distribution'!AF136="-","-",'2d Gas distribution'!AF136)</f>
        <v>-</v>
      </c>
      <c r="AF218" s="80" t="str">
        <f>IF('2d Gas distribution'!AG136="-","-",'2d Gas distribution'!AG136)</f>
        <v>-</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5">
      <c r="A219" s="10"/>
      <c r="B219" s="72" t="s">
        <v>200</v>
      </c>
      <c r="C219" s="188"/>
      <c r="D219" s="199"/>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t="str">
        <f>IF('2d Gas distribution'!Z137="-","-",'2d Gas distribution'!Z137)</f>
        <v>-</v>
      </c>
      <c r="Z219" s="80" t="str">
        <f>IF('2d Gas distribution'!AA137="-","-",'2d Gas distribution'!AA137)</f>
        <v>-</v>
      </c>
      <c r="AA219" s="80" t="str">
        <f>IF('2d Gas distribution'!AB137="-","-",'2d Gas distribution'!AB137)</f>
        <v>-</v>
      </c>
      <c r="AB219" s="80" t="str">
        <f>IF('2d Gas distribution'!AC137="-","-",'2d Gas distribution'!AC137)</f>
        <v>-</v>
      </c>
      <c r="AC219" s="80" t="str">
        <f>IF('2d Gas distribution'!AD137="-","-",'2d Gas distribution'!AD137)</f>
        <v>-</v>
      </c>
      <c r="AD219" s="80" t="str">
        <f>IF('2d Gas distribution'!AE137="-","-",'2d Gas distribution'!AE137)</f>
        <v>-</v>
      </c>
      <c r="AE219" s="80" t="str">
        <f>IF('2d Gas distribution'!AF137="-","-",'2d Gas distribution'!AF137)</f>
        <v>-</v>
      </c>
      <c r="AF219" s="80" t="str">
        <f>IF('2d Gas distribution'!AG137="-","-",'2d Gas distribution'!AG137)</f>
        <v>-</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5">
      <c r="A220" s="10"/>
      <c r="B220" s="72" t="s">
        <v>201</v>
      </c>
      <c r="C220" s="188"/>
      <c r="D220" s="199"/>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t="str">
        <f>IF('2d Gas distribution'!Z138="-","-",'2d Gas distribution'!Z138)</f>
        <v>-</v>
      </c>
      <c r="Z220" s="80" t="str">
        <f>IF('2d Gas distribution'!AA138="-","-",'2d Gas distribution'!AA138)</f>
        <v>-</v>
      </c>
      <c r="AA220" s="80" t="str">
        <f>IF('2d Gas distribution'!AB138="-","-",'2d Gas distribution'!AB138)</f>
        <v>-</v>
      </c>
      <c r="AB220" s="80" t="str">
        <f>IF('2d Gas distribution'!AC138="-","-",'2d Gas distribution'!AC138)</f>
        <v>-</v>
      </c>
      <c r="AC220" s="80" t="str">
        <f>IF('2d Gas distribution'!AD138="-","-",'2d Gas distribution'!AD138)</f>
        <v>-</v>
      </c>
      <c r="AD220" s="80" t="str">
        <f>IF('2d Gas distribution'!AE138="-","-",'2d Gas distribution'!AE138)</f>
        <v>-</v>
      </c>
      <c r="AE220" s="80" t="str">
        <f>IF('2d Gas distribution'!AF138="-","-",'2d Gas distribution'!AF138)</f>
        <v>-</v>
      </c>
      <c r="AF220" s="80" t="str">
        <f>IF('2d Gas distribution'!AG138="-","-",'2d Gas distribution'!AG138)</f>
        <v>-</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5">
      <c r="A221" s="10"/>
      <c r="B221" s="72" t="s">
        <v>202</v>
      </c>
      <c r="C221" s="188"/>
      <c r="D221" s="199"/>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t="str">
        <f>IF('2d Gas distribution'!Z139="-","-",'2d Gas distribution'!Z139)</f>
        <v>-</v>
      </c>
      <c r="Z221" s="80" t="str">
        <f>IF('2d Gas distribution'!AA139="-","-",'2d Gas distribution'!AA139)</f>
        <v>-</v>
      </c>
      <c r="AA221" s="80" t="str">
        <f>IF('2d Gas distribution'!AB139="-","-",'2d Gas distribution'!AB139)</f>
        <v>-</v>
      </c>
      <c r="AB221" s="80" t="str">
        <f>IF('2d Gas distribution'!AC139="-","-",'2d Gas distribution'!AC139)</f>
        <v>-</v>
      </c>
      <c r="AC221" s="80" t="str">
        <f>IF('2d Gas distribution'!AD139="-","-",'2d Gas distribution'!AD139)</f>
        <v>-</v>
      </c>
      <c r="AD221" s="80" t="str">
        <f>IF('2d Gas distribution'!AE139="-","-",'2d Gas distribution'!AE139)</f>
        <v>-</v>
      </c>
      <c r="AE221" s="80" t="str">
        <f>IF('2d Gas distribution'!AF139="-","-",'2d Gas distribution'!AF139)</f>
        <v>-</v>
      </c>
      <c r="AF221" s="80" t="str">
        <f>IF('2d Gas distribution'!AG139="-","-",'2d Gas distribution'!AG139)</f>
        <v>-</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5">
      <c r="A222" s="10"/>
      <c r="B222" s="72" t="s">
        <v>203</v>
      </c>
      <c r="C222" s="188"/>
      <c r="D222" s="199"/>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t="str">
        <f>IF('2d Gas distribution'!Z140="-","-",'2d Gas distribution'!Z140)</f>
        <v>-</v>
      </c>
      <c r="Z222" s="80" t="str">
        <f>IF('2d Gas distribution'!AA140="-","-",'2d Gas distribution'!AA140)</f>
        <v>-</v>
      </c>
      <c r="AA222" s="80" t="str">
        <f>IF('2d Gas distribution'!AB140="-","-",'2d Gas distribution'!AB140)</f>
        <v>-</v>
      </c>
      <c r="AB222" s="80" t="str">
        <f>IF('2d Gas distribution'!AC140="-","-",'2d Gas distribution'!AC140)</f>
        <v>-</v>
      </c>
      <c r="AC222" s="80" t="str">
        <f>IF('2d Gas distribution'!AD140="-","-",'2d Gas distribution'!AD140)</f>
        <v>-</v>
      </c>
      <c r="AD222" s="80" t="str">
        <f>IF('2d Gas distribution'!AE140="-","-",'2d Gas distribution'!AE140)</f>
        <v>-</v>
      </c>
      <c r="AE222" s="80" t="str">
        <f>IF('2d Gas distribution'!AF140="-","-",'2d Gas distribution'!AF140)</f>
        <v>-</v>
      </c>
      <c r="AF222" s="80" t="str">
        <f>IF('2d Gas distribution'!AG140="-","-",'2d Gas distribution'!AG140)</f>
        <v>-</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5">
      <c r="A223" s="10"/>
      <c r="B223" s="72" t="s">
        <v>204</v>
      </c>
      <c r="C223" s="189"/>
      <c r="D223" s="200"/>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t="str">
        <f>IF('2d Gas distribution'!Z141="-","-",'2d Gas distribution'!Z141)</f>
        <v>-</v>
      </c>
      <c r="Z223" s="80" t="str">
        <f>IF('2d Gas distribution'!AA141="-","-",'2d Gas distribution'!AA141)</f>
        <v>-</v>
      </c>
      <c r="AA223" s="80" t="str">
        <f>IF('2d Gas distribution'!AB141="-","-",'2d Gas distribution'!AB141)</f>
        <v>-</v>
      </c>
      <c r="AB223" s="80" t="str">
        <f>IF('2d Gas distribution'!AC141="-","-",'2d Gas distribution'!AC141)</f>
        <v>-</v>
      </c>
      <c r="AC223" s="80" t="str">
        <f>IF('2d Gas distribution'!AD141="-","-",'2d Gas distribution'!AD141)</f>
        <v>-</v>
      </c>
      <c r="AD223" s="80" t="str">
        <f>IF('2d Gas distribution'!AE141="-","-",'2d Gas distribution'!AE141)</f>
        <v>-</v>
      </c>
      <c r="AE223" s="80" t="str">
        <f>IF('2d Gas distribution'!AF141="-","-",'2d Gas distribution'!AF141)</f>
        <v>-</v>
      </c>
      <c r="AF223" s="80" t="str">
        <f>IF('2d Gas distribution'!AG141="-","-",'2d Gas distribution'!AG141)</f>
        <v>-</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5">
      <c r="A224" s="10"/>
      <c r="B224" s="70" t="s">
        <v>207</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5" customHeight="1">
      <c r="A225" s="10"/>
      <c r="B225" s="72" t="s">
        <v>192</v>
      </c>
      <c r="C225" s="73" t="s">
        <v>164</v>
      </c>
      <c r="D225" s="197"/>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t="str">
        <f>IF(Y211="-","-",Y211*INDEX('3c Mappings'!$C$8:$O$21,MATCH($C225,'3c Mappings'!$B$8:$B$21,0),MATCH($B225,'3c Mappings'!$C$7:$O$7,0)))</f>
        <v>-</v>
      </c>
      <c r="Z225" s="80" t="str">
        <f>IF(Z211="-","-",Z211*INDEX('3c Mappings'!$C$8:$O$21,MATCH($C225,'3c Mappings'!$B$8:$B$21,0),MATCH($B225,'3c Mappings'!$C$7:$O$7,0)))</f>
        <v>-</v>
      </c>
      <c r="AA225" s="80" t="str">
        <f>IF(AA211="-","-",AA211*INDEX('3c Mappings'!$C$8:$O$21,MATCH($C225,'3c Mappings'!$B$8:$B$21,0),MATCH($B225,'3c Mappings'!$C$7:$O$7,0)))</f>
        <v>-</v>
      </c>
      <c r="AB225" s="80" t="str">
        <f>IF(AB211="-","-",AB211*INDEX('3c Mappings'!$C$8:$O$21,MATCH($C225,'3c Mappings'!$B$8:$B$21,0),MATCH($B225,'3c Mappings'!$C$7:$O$7,0)))</f>
        <v>-</v>
      </c>
      <c r="AC225" s="80" t="str">
        <f>IF(AC211="-","-",AC211*INDEX('3c Mappings'!$C$8:$O$21,MATCH($C225,'3c Mappings'!$B$8:$B$21,0),MATCH($B225,'3c Mappings'!$C$7:$O$7,0)))</f>
        <v>-</v>
      </c>
      <c r="AD225" s="80" t="str">
        <f>IF(AD211="-","-",AD211*INDEX('3c Mappings'!$C$8:$O$21,MATCH($C225,'3c Mappings'!$B$8:$B$21,0),MATCH($B225,'3c Mappings'!$C$7:$O$7,0)))</f>
        <v>-</v>
      </c>
      <c r="AE225" s="80" t="str">
        <f>IF(AE211="-","-",AE211*INDEX('3c Mappings'!$C$8:$O$21,MATCH($C225,'3c Mappings'!$B$8:$B$21,0),MATCH($B225,'3c Mappings'!$C$7:$O$7,0)))</f>
        <v>-</v>
      </c>
      <c r="AF225" s="80" t="str">
        <f>IF(AF211="-","-",AF211*INDEX('3c Mappings'!$C$8:$O$21,MATCH($C225,'3c Mappings'!$B$8:$B$21,0),MATCH($B225,'3c Mappings'!$C$7:$O$7,0)))</f>
        <v>-</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5">
      <c r="A226" s="10"/>
      <c r="B226" s="72" t="s">
        <v>193</v>
      </c>
      <c r="C226" s="73" t="s">
        <v>164</v>
      </c>
      <c r="D226" s="197"/>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t="str">
        <f>IF(Y212="-","-",Y212*INDEX('3c Mappings'!$C$8:$O$21,MATCH($C226,'3c Mappings'!$B$8:$B$21,0),MATCH($B226,'3c Mappings'!$C$7:$O$7,0)))</f>
        <v>-</v>
      </c>
      <c r="Z226" s="80" t="str">
        <f>IF(Z212="-","-",Z212*INDEX('3c Mappings'!$C$8:$O$21,MATCH($C226,'3c Mappings'!$B$8:$B$21,0),MATCH($B226,'3c Mappings'!$C$7:$O$7,0)))</f>
        <v>-</v>
      </c>
      <c r="AA226" s="80" t="str">
        <f>IF(AA212="-","-",AA212*INDEX('3c Mappings'!$C$8:$O$21,MATCH($C226,'3c Mappings'!$B$8:$B$21,0),MATCH($B226,'3c Mappings'!$C$7:$O$7,0)))</f>
        <v>-</v>
      </c>
      <c r="AB226" s="80" t="str">
        <f>IF(AB212="-","-",AB212*INDEX('3c Mappings'!$C$8:$O$21,MATCH($C226,'3c Mappings'!$B$8:$B$21,0),MATCH($B226,'3c Mappings'!$C$7:$O$7,0)))</f>
        <v>-</v>
      </c>
      <c r="AC226" s="80" t="str">
        <f>IF(AC212="-","-",AC212*INDEX('3c Mappings'!$C$8:$O$21,MATCH($C226,'3c Mappings'!$B$8:$B$21,0),MATCH($B226,'3c Mappings'!$C$7:$O$7,0)))</f>
        <v>-</v>
      </c>
      <c r="AD226" s="80" t="str">
        <f>IF(AD212="-","-",AD212*INDEX('3c Mappings'!$C$8:$O$21,MATCH($C226,'3c Mappings'!$B$8:$B$21,0),MATCH($B226,'3c Mappings'!$C$7:$O$7,0)))</f>
        <v>-</v>
      </c>
      <c r="AE226" s="80" t="str">
        <f>IF(AE212="-","-",AE212*INDEX('3c Mappings'!$C$8:$O$21,MATCH($C226,'3c Mappings'!$B$8:$B$21,0),MATCH($B226,'3c Mappings'!$C$7:$O$7,0)))</f>
        <v>-</v>
      </c>
      <c r="AF226" s="80" t="str">
        <f>IF(AF212="-","-",AF212*INDEX('3c Mappings'!$C$8:$O$21,MATCH($C226,'3c Mappings'!$B$8:$B$21,0),MATCH($B226,'3c Mappings'!$C$7:$O$7,0)))</f>
        <v>-</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5">
      <c r="A227" s="10"/>
      <c r="B227" s="72" t="s">
        <v>194</v>
      </c>
      <c r="C227" s="73" t="s">
        <v>164</v>
      </c>
      <c r="D227" s="197"/>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t="str">
        <f>IF(Y213="-","-",Y213*INDEX('3c Mappings'!$C$8:$O$21,MATCH($C227,'3c Mappings'!$B$8:$B$21,0),MATCH($B227,'3c Mappings'!$C$7:$O$7,0)))</f>
        <v>-</v>
      </c>
      <c r="Z227" s="80" t="str">
        <f>IF(Z213="-","-",Z213*INDEX('3c Mappings'!$C$8:$O$21,MATCH($C227,'3c Mappings'!$B$8:$B$21,0),MATCH($B227,'3c Mappings'!$C$7:$O$7,0)))</f>
        <v>-</v>
      </c>
      <c r="AA227" s="80" t="str">
        <f>IF(AA213="-","-",AA213*INDEX('3c Mappings'!$C$8:$O$21,MATCH($C227,'3c Mappings'!$B$8:$B$21,0),MATCH($B227,'3c Mappings'!$C$7:$O$7,0)))</f>
        <v>-</v>
      </c>
      <c r="AB227" s="80" t="str">
        <f>IF(AB213="-","-",AB213*INDEX('3c Mappings'!$C$8:$O$21,MATCH($C227,'3c Mappings'!$B$8:$B$21,0),MATCH($B227,'3c Mappings'!$C$7:$O$7,0)))</f>
        <v>-</v>
      </c>
      <c r="AC227" s="80" t="str">
        <f>IF(AC213="-","-",AC213*INDEX('3c Mappings'!$C$8:$O$21,MATCH($C227,'3c Mappings'!$B$8:$B$21,0),MATCH($B227,'3c Mappings'!$C$7:$O$7,0)))</f>
        <v>-</v>
      </c>
      <c r="AD227" s="80" t="str">
        <f>IF(AD213="-","-",AD213*INDEX('3c Mappings'!$C$8:$O$21,MATCH($C227,'3c Mappings'!$B$8:$B$21,0),MATCH($B227,'3c Mappings'!$C$7:$O$7,0)))</f>
        <v>-</v>
      </c>
      <c r="AE227" s="80" t="str">
        <f>IF(AE213="-","-",AE213*INDEX('3c Mappings'!$C$8:$O$21,MATCH($C227,'3c Mappings'!$B$8:$B$21,0),MATCH($B227,'3c Mappings'!$C$7:$O$7,0)))</f>
        <v>-</v>
      </c>
      <c r="AF227" s="80" t="str">
        <f>IF(AF213="-","-",AF213*INDEX('3c Mappings'!$C$8:$O$21,MATCH($C227,'3c Mappings'!$B$8:$B$21,0),MATCH($B227,'3c Mappings'!$C$7:$O$7,0)))</f>
        <v>-</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5">
      <c r="A228" s="10"/>
      <c r="B228" s="72" t="s">
        <v>195</v>
      </c>
      <c r="C228" s="73" t="s">
        <v>164</v>
      </c>
      <c r="D228" s="197"/>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t="str">
        <f>IF(Y214="-","-",Y214*INDEX('3c Mappings'!$C$8:$O$21,MATCH($C228,'3c Mappings'!$B$8:$B$21,0),MATCH($B228,'3c Mappings'!$C$7:$O$7,0)))</f>
        <v>-</v>
      </c>
      <c r="Z228" s="80" t="str">
        <f>IF(Z214="-","-",Z214*INDEX('3c Mappings'!$C$8:$O$21,MATCH($C228,'3c Mappings'!$B$8:$B$21,0),MATCH($B228,'3c Mappings'!$C$7:$O$7,0)))</f>
        <v>-</v>
      </c>
      <c r="AA228" s="80" t="str">
        <f>IF(AA214="-","-",AA214*INDEX('3c Mappings'!$C$8:$O$21,MATCH($C228,'3c Mappings'!$B$8:$B$21,0),MATCH($B228,'3c Mappings'!$C$7:$O$7,0)))</f>
        <v>-</v>
      </c>
      <c r="AB228" s="80" t="str">
        <f>IF(AB214="-","-",AB214*INDEX('3c Mappings'!$C$8:$O$21,MATCH($C228,'3c Mappings'!$B$8:$B$21,0),MATCH($B228,'3c Mappings'!$C$7:$O$7,0)))</f>
        <v>-</v>
      </c>
      <c r="AC228" s="80" t="str">
        <f>IF(AC214="-","-",AC214*INDEX('3c Mappings'!$C$8:$O$21,MATCH($C228,'3c Mappings'!$B$8:$B$21,0),MATCH($B228,'3c Mappings'!$C$7:$O$7,0)))</f>
        <v>-</v>
      </c>
      <c r="AD228" s="80" t="str">
        <f>IF(AD214="-","-",AD214*INDEX('3c Mappings'!$C$8:$O$21,MATCH($C228,'3c Mappings'!$B$8:$B$21,0),MATCH($B228,'3c Mappings'!$C$7:$O$7,0)))</f>
        <v>-</v>
      </c>
      <c r="AE228" s="80" t="str">
        <f>IF(AE214="-","-",AE214*INDEX('3c Mappings'!$C$8:$O$21,MATCH($C228,'3c Mappings'!$B$8:$B$21,0),MATCH($B228,'3c Mappings'!$C$7:$O$7,0)))</f>
        <v>-</v>
      </c>
      <c r="AF228" s="80" t="str">
        <f>IF(AF214="-","-",AF214*INDEX('3c Mappings'!$C$8:$O$21,MATCH($C228,'3c Mappings'!$B$8:$B$21,0),MATCH($B228,'3c Mappings'!$C$7:$O$7,0)))</f>
        <v>-</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5">
      <c r="A229" s="10"/>
      <c r="B229" s="72" t="s">
        <v>196</v>
      </c>
      <c r="C229" s="73" t="s">
        <v>164</v>
      </c>
      <c r="D229" s="197"/>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t="str">
        <f>IF(Y215="-","-",Y215*INDEX('3c Mappings'!$C$8:$O$21,MATCH($C229,'3c Mappings'!$B$8:$B$21,0),MATCH($B229,'3c Mappings'!$C$7:$O$7,0)))</f>
        <v>-</v>
      </c>
      <c r="Z229" s="80" t="str">
        <f>IF(Z215="-","-",Z215*INDEX('3c Mappings'!$C$8:$O$21,MATCH($C229,'3c Mappings'!$B$8:$B$21,0),MATCH($B229,'3c Mappings'!$C$7:$O$7,0)))</f>
        <v>-</v>
      </c>
      <c r="AA229" s="80" t="str">
        <f>IF(AA215="-","-",AA215*INDEX('3c Mappings'!$C$8:$O$21,MATCH($C229,'3c Mappings'!$B$8:$B$21,0),MATCH($B229,'3c Mappings'!$C$7:$O$7,0)))</f>
        <v>-</v>
      </c>
      <c r="AB229" s="80" t="str">
        <f>IF(AB215="-","-",AB215*INDEX('3c Mappings'!$C$8:$O$21,MATCH($C229,'3c Mappings'!$B$8:$B$21,0),MATCH($B229,'3c Mappings'!$C$7:$O$7,0)))</f>
        <v>-</v>
      </c>
      <c r="AC229" s="80" t="str">
        <f>IF(AC215="-","-",AC215*INDEX('3c Mappings'!$C$8:$O$21,MATCH($C229,'3c Mappings'!$B$8:$B$21,0),MATCH($B229,'3c Mappings'!$C$7:$O$7,0)))</f>
        <v>-</v>
      </c>
      <c r="AD229" s="80" t="str">
        <f>IF(AD215="-","-",AD215*INDEX('3c Mappings'!$C$8:$O$21,MATCH($C229,'3c Mappings'!$B$8:$B$21,0),MATCH($B229,'3c Mappings'!$C$7:$O$7,0)))</f>
        <v>-</v>
      </c>
      <c r="AE229" s="80" t="str">
        <f>IF(AE215="-","-",AE215*INDEX('3c Mappings'!$C$8:$O$21,MATCH($C229,'3c Mappings'!$B$8:$B$21,0),MATCH($B229,'3c Mappings'!$C$7:$O$7,0)))</f>
        <v>-</v>
      </c>
      <c r="AF229" s="80" t="str">
        <f>IF(AF215="-","-",AF215*INDEX('3c Mappings'!$C$8:$O$21,MATCH($C229,'3c Mappings'!$B$8:$B$21,0),MATCH($B229,'3c Mappings'!$C$7:$O$7,0)))</f>
        <v>-</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5">
      <c r="A230" s="10"/>
      <c r="B230" s="72" t="s">
        <v>197</v>
      </c>
      <c r="C230" s="73" t="s">
        <v>164</v>
      </c>
      <c r="D230" s="197"/>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t="str">
        <f>IF(Y216="-","-",Y216*INDEX('3c Mappings'!$C$8:$O$21,MATCH($C230,'3c Mappings'!$B$8:$B$21,0),MATCH($B230,'3c Mappings'!$C$7:$O$7,0)))</f>
        <v>-</v>
      </c>
      <c r="Z230" s="80" t="str">
        <f>IF(Z216="-","-",Z216*INDEX('3c Mappings'!$C$8:$O$21,MATCH($C230,'3c Mappings'!$B$8:$B$21,0),MATCH($B230,'3c Mappings'!$C$7:$O$7,0)))</f>
        <v>-</v>
      </c>
      <c r="AA230" s="80" t="str">
        <f>IF(AA216="-","-",AA216*INDEX('3c Mappings'!$C$8:$O$21,MATCH($C230,'3c Mappings'!$B$8:$B$21,0),MATCH($B230,'3c Mappings'!$C$7:$O$7,0)))</f>
        <v>-</v>
      </c>
      <c r="AB230" s="80" t="str">
        <f>IF(AB216="-","-",AB216*INDEX('3c Mappings'!$C$8:$O$21,MATCH($C230,'3c Mappings'!$B$8:$B$21,0),MATCH($B230,'3c Mappings'!$C$7:$O$7,0)))</f>
        <v>-</v>
      </c>
      <c r="AC230" s="80" t="str">
        <f>IF(AC216="-","-",AC216*INDEX('3c Mappings'!$C$8:$O$21,MATCH($C230,'3c Mappings'!$B$8:$B$21,0),MATCH($B230,'3c Mappings'!$C$7:$O$7,0)))</f>
        <v>-</v>
      </c>
      <c r="AD230" s="80" t="str">
        <f>IF(AD216="-","-",AD216*INDEX('3c Mappings'!$C$8:$O$21,MATCH($C230,'3c Mappings'!$B$8:$B$21,0),MATCH($B230,'3c Mappings'!$C$7:$O$7,0)))</f>
        <v>-</v>
      </c>
      <c r="AE230" s="80" t="str">
        <f>IF(AE216="-","-",AE216*INDEX('3c Mappings'!$C$8:$O$21,MATCH($C230,'3c Mappings'!$B$8:$B$21,0),MATCH($B230,'3c Mappings'!$C$7:$O$7,0)))</f>
        <v>-</v>
      </c>
      <c r="AF230" s="80" t="str">
        <f>IF(AF216="-","-",AF216*INDEX('3c Mappings'!$C$8:$O$21,MATCH($C230,'3c Mappings'!$B$8:$B$21,0),MATCH($B230,'3c Mappings'!$C$7:$O$7,0)))</f>
        <v>-</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5">
      <c r="A231" s="10"/>
      <c r="B231" s="72" t="s">
        <v>198</v>
      </c>
      <c r="C231" s="73" t="s">
        <v>164</v>
      </c>
      <c r="D231" s="197"/>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t="str">
        <f>IF(Y217="-","-",Y217*INDEX('3c Mappings'!$C$8:$O$21,MATCH($C231,'3c Mappings'!$B$8:$B$21,0),MATCH($B231,'3c Mappings'!$C$7:$O$7,0)))</f>
        <v>-</v>
      </c>
      <c r="Z231" s="80" t="str">
        <f>IF(Z217="-","-",Z217*INDEX('3c Mappings'!$C$8:$O$21,MATCH($C231,'3c Mappings'!$B$8:$B$21,0),MATCH($B231,'3c Mappings'!$C$7:$O$7,0)))</f>
        <v>-</v>
      </c>
      <c r="AA231" s="80" t="str">
        <f>IF(AA217="-","-",AA217*INDEX('3c Mappings'!$C$8:$O$21,MATCH($C231,'3c Mappings'!$B$8:$B$21,0),MATCH($B231,'3c Mappings'!$C$7:$O$7,0)))</f>
        <v>-</v>
      </c>
      <c r="AB231" s="80" t="str">
        <f>IF(AB217="-","-",AB217*INDEX('3c Mappings'!$C$8:$O$21,MATCH($C231,'3c Mappings'!$B$8:$B$21,0),MATCH($B231,'3c Mappings'!$C$7:$O$7,0)))</f>
        <v>-</v>
      </c>
      <c r="AC231" s="80" t="str">
        <f>IF(AC217="-","-",AC217*INDEX('3c Mappings'!$C$8:$O$21,MATCH($C231,'3c Mappings'!$B$8:$B$21,0),MATCH($B231,'3c Mappings'!$C$7:$O$7,0)))</f>
        <v>-</v>
      </c>
      <c r="AD231" s="80" t="str">
        <f>IF(AD217="-","-",AD217*INDEX('3c Mappings'!$C$8:$O$21,MATCH($C231,'3c Mappings'!$B$8:$B$21,0),MATCH($B231,'3c Mappings'!$C$7:$O$7,0)))</f>
        <v>-</v>
      </c>
      <c r="AE231" s="80" t="str">
        <f>IF(AE217="-","-",AE217*INDEX('3c Mappings'!$C$8:$O$21,MATCH($C231,'3c Mappings'!$B$8:$B$21,0),MATCH($B231,'3c Mappings'!$C$7:$O$7,0)))</f>
        <v>-</v>
      </c>
      <c r="AF231" s="80" t="str">
        <f>IF(AF217="-","-",AF217*INDEX('3c Mappings'!$C$8:$O$21,MATCH($C231,'3c Mappings'!$B$8:$B$21,0),MATCH($B231,'3c Mappings'!$C$7:$O$7,0)))</f>
        <v>-</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5">
      <c r="A232" s="10"/>
      <c r="B232" s="72" t="s">
        <v>199</v>
      </c>
      <c r="C232" s="73" t="s">
        <v>164</v>
      </c>
      <c r="D232" s="197"/>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t="str">
        <f>IF(Y218="-","-",Y218*INDEX('3c Mappings'!$C$8:$O$21,MATCH($C232,'3c Mappings'!$B$8:$B$21,0),MATCH($B232,'3c Mappings'!$C$7:$O$7,0)))</f>
        <v>-</v>
      </c>
      <c r="Z232" s="80" t="str">
        <f>IF(Z218="-","-",Z218*INDEX('3c Mappings'!$C$8:$O$21,MATCH($C232,'3c Mappings'!$B$8:$B$21,0),MATCH($B232,'3c Mappings'!$C$7:$O$7,0)))</f>
        <v>-</v>
      </c>
      <c r="AA232" s="80" t="str">
        <f>IF(AA218="-","-",AA218*INDEX('3c Mappings'!$C$8:$O$21,MATCH($C232,'3c Mappings'!$B$8:$B$21,0),MATCH($B232,'3c Mappings'!$C$7:$O$7,0)))</f>
        <v>-</v>
      </c>
      <c r="AB232" s="80" t="str">
        <f>IF(AB218="-","-",AB218*INDEX('3c Mappings'!$C$8:$O$21,MATCH($C232,'3c Mappings'!$B$8:$B$21,0),MATCH($B232,'3c Mappings'!$C$7:$O$7,0)))</f>
        <v>-</v>
      </c>
      <c r="AC232" s="80" t="str">
        <f>IF(AC218="-","-",AC218*INDEX('3c Mappings'!$C$8:$O$21,MATCH($C232,'3c Mappings'!$B$8:$B$21,0),MATCH($B232,'3c Mappings'!$C$7:$O$7,0)))</f>
        <v>-</v>
      </c>
      <c r="AD232" s="80" t="str">
        <f>IF(AD218="-","-",AD218*INDEX('3c Mappings'!$C$8:$O$21,MATCH($C232,'3c Mappings'!$B$8:$B$21,0),MATCH($B232,'3c Mappings'!$C$7:$O$7,0)))</f>
        <v>-</v>
      </c>
      <c r="AE232" s="80" t="str">
        <f>IF(AE218="-","-",AE218*INDEX('3c Mappings'!$C$8:$O$21,MATCH($C232,'3c Mappings'!$B$8:$B$21,0),MATCH($B232,'3c Mappings'!$C$7:$O$7,0)))</f>
        <v>-</v>
      </c>
      <c r="AF232" s="80" t="str">
        <f>IF(AF218="-","-",AF218*INDEX('3c Mappings'!$C$8:$O$21,MATCH($C232,'3c Mappings'!$B$8:$B$21,0),MATCH($B232,'3c Mappings'!$C$7:$O$7,0)))</f>
        <v>-</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5">
      <c r="A233" s="10"/>
      <c r="B233" s="72" t="s">
        <v>200</v>
      </c>
      <c r="C233" s="73" t="s">
        <v>164</v>
      </c>
      <c r="D233" s="197"/>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t="str">
        <f>IF(Y219="-","-",Y219*INDEX('3c Mappings'!$C$8:$O$21,MATCH($C233,'3c Mappings'!$B$8:$B$21,0),MATCH($B233,'3c Mappings'!$C$7:$O$7,0)))</f>
        <v>-</v>
      </c>
      <c r="Z233" s="80" t="str">
        <f>IF(Z219="-","-",Z219*INDEX('3c Mappings'!$C$8:$O$21,MATCH($C233,'3c Mappings'!$B$8:$B$21,0),MATCH($B233,'3c Mappings'!$C$7:$O$7,0)))</f>
        <v>-</v>
      </c>
      <c r="AA233" s="80" t="str">
        <f>IF(AA219="-","-",AA219*INDEX('3c Mappings'!$C$8:$O$21,MATCH($C233,'3c Mappings'!$B$8:$B$21,0),MATCH($B233,'3c Mappings'!$C$7:$O$7,0)))</f>
        <v>-</v>
      </c>
      <c r="AB233" s="80" t="str">
        <f>IF(AB219="-","-",AB219*INDEX('3c Mappings'!$C$8:$O$21,MATCH($C233,'3c Mappings'!$B$8:$B$21,0),MATCH($B233,'3c Mappings'!$C$7:$O$7,0)))</f>
        <v>-</v>
      </c>
      <c r="AC233" s="80" t="str">
        <f>IF(AC219="-","-",AC219*INDEX('3c Mappings'!$C$8:$O$21,MATCH($C233,'3c Mappings'!$B$8:$B$21,0),MATCH($B233,'3c Mappings'!$C$7:$O$7,0)))</f>
        <v>-</v>
      </c>
      <c r="AD233" s="80" t="str">
        <f>IF(AD219="-","-",AD219*INDEX('3c Mappings'!$C$8:$O$21,MATCH($C233,'3c Mappings'!$B$8:$B$21,0),MATCH($B233,'3c Mappings'!$C$7:$O$7,0)))</f>
        <v>-</v>
      </c>
      <c r="AE233" s="80" t="str">
        <f>IF(AE219="-","-",AE219*INDEX('3c Mappings'!$C$8:$O$21,MATCH($C233,'3c Mappings'!$B$8:$B$21,0),MATCH($B233,'3c Mappings'!$C$7:$O$7,0)))</f>
        <v>-</v>
      </c>
      <c r="AF233" s="80" t="str">
        <f>IF(AF219="-","-",AF219*INDEX('3c Mappings'!$C$8:$O$21,MATCH($C233,'3c Mappings'!$B$8:$B$21,0),MATCH($B233,'3c Mappings'!$C$7:$O$7,0)))</f>
        <v>-</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5">
      <c r="A234" s="10"/>
      <c r="B234" s="72" t="s">
        <v>201</v>
      </c>
      <c r="C234" s="73" t="s">
        <v>164</v>
      </c>
      <c r="D234" s="197"/>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t="str">
        <f>IF(Y220="-","-",Y220*INDEX('3c Mappings'!$C$8:$O$21,MATCH($C234,'3c Mappings'!$B$8:$B$21,0),MATCH($B234,'3c Mappings'!$C$7:$O$7,0)))</f>
        <v>-</v>
      </c>
      <c r="Z234" s="80" t="str">
        <f>IF(Z220="-","-",Z220*INDEX('3c Mappings'!$C$8:$O$21,MATCH($C234,'3c Mappings'!$B$8:$B$21,0),MATCH($B234,'3c Mappings'!$C$7:$O$7,0)))</f>
        <v>-</v>
      </c>
      <c r="AA234" s="80" t="str">
        <f>IF(AA220="-","-",AA220*INDEX('3c Mappings'!$C$8:$O$21,MATCH($C234,'3c Mappings'!$B$8:$B$21,0),MATCH($B234,'3c Mappings'!$C$7:$O$7,0)))</f>
        <v>-</v>
      </c>
      <c r="AB234" s="80" t="str">
        <f>IF(AB220="-","-",AB220*INDEX('3c Mappings'!$C$8:$O$21,MATCH($C234,'3c Mappings'!$B$8:$B$21,0),MATCH($B234,'3c Mappings'!$C$7:$O$7,0)))</f>
        <v>-</v>
      </c>
      <c r="AC234" s="80" t="str">
        <f>IF(AC220="-","-",AC220*INDEX('3c Mappings'!$C$8:$O$21,MATCH($C234,'3c Mappings'!$B$8:$B$21,0),MATCH($B234,'3c Mappings'!$C$7:$O$7,0)))</f>
        <v>-</v>
      </c>
      <c r="AD234" s="80" t="str">
        <f>IF(AD220="-","-",AD220*INDEX('3c Mappings'!$C$8:$O$21,MATCH($C234,'3c Mappings'!$B$8:$B$21,0),MATCH($B234,'3c Mappings'!$C$7:$O$7,0)))</f>
        <v>-</v>
      </c>
      <c r="AE234" s="80" t="str">
        <f>IF(AE220="-","-",AE220*INDEX('3c Mappings'!$C$8:$O$21,MATCH($C234,'3c Mappings'!$B$8:$B$21,0),MATCH($B234,'3c Mappings'!$C$7:$O$7,0)))</f>
        <v>-</v>
      </c>
      <c r="AF234" s="80" t="str">
        <f>IF(AF220="-","-",AF220*INDEX('3c Mappings'!$C$8:$O$21,MATCH($C234,'3c Mappings'!$B$8:$B$21,0),MATCH($B234,'3c Mappings'!$C$7:$O$7,0)))</f>
        <v>-</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5">
      <c r="A235" s="10"/>
      <c r="B235" s="72" t="s">
        <v>202</v>
      </c>
      <c r="C235" s="73" t="s">
        <v>164</v>
      </c>
      <c r="D235" s="197"/>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t="str">
        <f>IF(Y221="-","-",Y221*INDEX('3c Mappings'!$C$8:$O$21,MATCH($C235,'3c Mappings'!$B$8:$B$21,0),MATCH($B235,'3c Mappings'!$C$7:$O$7,0)))</f>
        <v>-</v>
      </c>
      <c r="Z235" s="80" t="str">
        <f>IF(Z221="-","-",Z221*INDEX('3c Mappings'!$C$8:$O$21,MATCH($C235,'3c Mappings'!$B$8:$B$21,0),MATCH($B235,'3c Mappings'!$C$7:$O$7,0)))</f>
        <v>-</v>
      </c>
      <c r="AA235" s="80" t="str">
        <f>IF(AA221="-","-",AA221*INDEX('3c Mappings'!$C$8:$O$21,MATCH($C235,'3c Mappings'!$B$8:$B$21,0),MATCH($B235,'3c Mappings'!$C$7:$O$7,0)))</f>
        <v>-</v>
      </c>
      <c r="AB235" s="80" t="str">
        <f>IF(AB221="-","-",AB221*INDEX('3c Mappings'!$C$8:$O$21,MATCH($C235,'3c Mappings'!$B$8:$B$21,0),MATCH($B235,'3c Mappings'!$C$7:$O$7,0)))</f>
        <v>-</v>
      </c>
      <c r="AC235" s="80" t="str">
        <f>IF(AC221="-","-",AC221*INDEX('3c Mappings'!$C$8:$O$21,MATCH($C235,'3c Mappings'!$B$8:$B$21,0),MATCH($B235,'3c Mappings'!$C$7:$O$7,0)))</f>
        <v>-</v>
      </c>
      <c r="AD235" s="80" t="str">
        <f>IF(AD221="-","-",AD221*INDEX('3c Mappings'!$C$8:$O$21,MATCH($C235,'3c Mappings'!$B$8:$B$21,0),MATCH($B235,'3c Mappings'!$C$7:$O$7,0)))</f>
        <v>-</v>
      </c>
      <c r="AE235" s="80" t="str">
        <f>IF(AE221="-","-",AE221*INDEX('3c Mappings'!$C$8:$O$21,MATCH($C235,'3c Mappings'!$B$8:$B$21,0),MATCH($B235,'3c Mappings'!$C$7:$O$7,0)))</f>
        <v>-</v>
      </c>
      <c r="AF235" s="80" t="str">
        <f>IF(AF221="-","-",AF221*INDEX('3c Mappings'!$C$8:$O$21,MATCH($C235,'3c Mappings'!$B$8:$B$21,0),MATCH($B235,'3c Mappings'!$C$7:$O$7,0)))</f>
        <v>-</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5">
      <c r="A236" s="10"/>
      <c r="B236" s="72" t="s">
        <v>203</v>
      </c>
      <c r="C236" s="73" t="s">
        <v>164</v>
      </c>
      <c r="D236" s="197"/>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t="str">
        <f>IF(Y222="-","-",Y222*INDEX('3c Mappings'!$C$8:$O$21,MATCH($C236,'3c Mappings'!$B$8:$B$21,0),MATCH($B236,'3c Mappings'!$C$7:$O$7,0)))</f>
        <v>-</v>
      </c>
      <c r="Z236" s="80" t="str">
        <f>IF(Z222="-","-",Z222*INDEX('3c Mappings'!$C$8:$O$21,MATCH($C236,'3c Mappings'!$B$8:$B$21,0),MATCH($B236,'3c Mappings'!$C$7:$O$7,0)))</f>
        <v>-</v>
      </c>
      <c r="AA236" s="80" t="str">
        <f>IF(AA222="-","-",AA222*INDEX('3c Mappings'!$C$8:$O$21,MATCH($C236,'3c Mappings'!$B$8:$B$21,0),MATCH($B236,'3c Mappings'!$C$7:$O$7,0)))</f>
        <v>-</v>
      </c>
      <c r="AB236" s="80" t="str">
        <f>IF(AB222="-","-",AB222*INDEX('3c Mappings'!$C$8:$O$21,MATCH($C236,'3c Mappings'!$B$8:$B$21,0),MATCH($B236,'3c Mappings'!$C$7:$O$7,0)))</f>
        <v>-</v>
      </c>
      <c r="AC236" s="80" t="str">
        <f>IF(AC222="-","-",AC222*INDEX('3c Mappings'!$C$8:$O$21,MATCH($C236,'3c Mappings'!$B$8:$B$21,0),MATCH($B236,'3c Mappings'!$C$7:$O$7,0)))</f>
        <v>-</v>
      </c>
      <c r="AD236" s="80" t="str">
        <f>IF(AD222="-","-",AD222*INDEX('3c Mappings'!$C$8:$O$21,MATCH($C236,'3c Mappings'!$B$8:$B$21,0),MATCH($B236,'3c Mappings'!$C$7:$O$7,0)))</f>
        <v>-</v>
      </c>
      <c r="AE236" s="80" t="str">
        <f>IF(AE222="-","-",AE222*INDEX('3c Mappings'!$C$8:$O$21,MATCH($C236,'3c Mappings'!$B$8:$B$21,0),MATCH($B236,'3c Mappings'!$C$7:$O$7,0)))</f>
        <v>-</v>
      </c>
      <c r="AF236" s="80" t="str">
        <f>IF(AF222="-","-",AF222*INDEX('3c Mappings'!$C$8:$O$21,MATCH($C236,'3c Mappings'!$B$8:$B$21,0),MATCH($B236,'3c Mappings'!$C$7:$O$7,0)))</f>
        <v>-</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5">
      <c r="A237" s="10"/>
      <c r="B237" s="72" t="s">
        <v>204</v>
      </c>
      <c r="C237" s="73" t="s">
        <v>164</v>
      </c>
      <c r="D237" s="197"/>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t="str">
        <f>IF(Y223="-","-",Y223*INDEX('3c Mappings'!$C$8:$O$21,MATCH($C237,'3c Mappings'!$B$8:$B$21,0),MATCH($B237,'3c Mappings'!$C$7:$O$7,0)))</f>
        <v>-</v>
      </c>
      <c r="Z237" s="80" t="str">
        <f>IF(Z223="-","-",Z223*INDEX('3c Mappings'!$C$8:$O$21,MATCH($C237,'3c Mappings'!$B$8:$B$21,0),MATCH($B237,'3c Mappings'!$C$7:$O$7,0)))</f>
        <v>-</v>
      </c>
      <c r="AA237" s="80" t="str">
        <f>IF(AA223="-","-",AA223*INDEX('3c Mappings'!$C$8:$O$21,MATCH($C237,'3c Mappings'!$B$8:$B$21,0),MATCH($B237,'3c Mappings'!$C$7:$O$7,0)))</f>
        <v>-</v>
      </c>
      <c r="AB237" s="80" t="str">
        <f>IF(AB223="-","-",AB223*INDEX('3c Mappings'!$C$8:$O$21,MATCH($C237,'3c Mappings'!$B$8:$B$21,0),MATCH($B237,'3c Mappings'!$C$7:$O$7,0)))</f>
        <v>-</v>
      </c>
      <c r="AC237" s="80" t="str">
        <f>IF(AC223="-","-",AC223*INDEX('3c Mappings'!$C$8:$O$21,MATCH($C237,'3c Mappings'!$B$8:$B$21,0),MATCH($B237,'3c Mappings'!$C$7:$O$7,0)))</f>
        <v>-</v>
      </c>
      <c r="AD237" s="80" t="str">
        <f>IF(AD223="-","-",AD223*INDEX('3c Mappings'!$C$8:$O$21,MATCH($C237,'3c Mappings'!$B$8:$B$21,0),MATCH($B237,'3c Mappings'!$C$7:$O$7,0)))</f>
        <v>-</v>
      </c>
      <c r="AE237" s="80" t="str">
        <f>IF(AE223="-","-",AE223*INDEX('3c Mappings'!$C$8:$O$21,MATCH($C237,'3c Mappings'!$B$8:$B$21,0),MATCH($B237,'3c Mappings'!$C$7:$O$7,0)))</f>
        <v>-</v>
      </c>
      <c r="AF237" s="80" t="str">
        <f>IF(AF223="-","-",AF223*INDEX('3c Mappings'!$C$8:$O$21,MATCH($C237,'3c Mappings'!$B$8:$B$21,0),MATCH($B237,'3c Mappings'!$C$7:$O$7,0)))</f>
        <v>-</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5" customHeight="1">
      <c r="A238" s="10"/>
      <c r="B238" s="72" t="s">
        <v>192</v>
      </c>
      <c r="C238" s="73" t="s">
        <v>166</v>
      </c>
      <c r="D238" s="197"/>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t="str">
        <f>IF(Y211="-","-",Y211*INDEX('3c Mappings'!$C$8:$O$21,MATCH($C238,'3c Mappings'!$B$8:$B$21,0),MATCH($B238,'3c Mappings'!$C$7:$O$7,0)))</f>
        <v>-</v>
      </c>
      <c r="Z238" s="80" t="str">
        <f>IF(Z211="-","-",Z211*INDEX('3c Mappings'!$C$8:$O$21,MATCH($C238,'3c Mappings'!$B$8:$B$21,0),MATCH($B238,'3c Mappings'!$C$7:$O$7,0)))</f>
        <v>-</v>
      </c>
      <c r="AA238" s="80" t="str">
        <f>IF(AA211="-","-",AA211*INDEX('3c Mappings'!$C$8:$O$21,MATCH($C238,'3c Mappings'!$B$8:$B$21,0),MATCH($B238,'3c Mappings'!$C$7:$O$7,0)))</f>
        <v>-</v>
      </c>
      <c r="AB238" s="80" t="str">
        <f>IF(AB211="-","-",AB211*INDEX('3c Mappings'!$C$8:$O$21,MATCH($C238,'3c Mappings'!$B$8:$B$21,0),MATCH($B238,'3c Mappings'!$C$7:$O$7,0)))</f>
        <v>-</v>
      </c>
      <c r="AC238" s="80" t="str">
        <f>IF(AC211="-","-",AC211*INDEX('3c Mappings'!$C$8:$O$21,MATCH($C238,'3c Mappings'!$B$8:$B$21,0),MATCH($B238,'3c Mappings'!$C$7:$O$7,0)))</f>
        <v>-</v>
      </c>
      <c r="AD238" s="80" t="str">
        <f>IF(AD211="-","-",AD211*INDEX('3c Mappings'!$C$8:$O$21,MATCH($C238,'3c Mappings'!$B$8:$B$21,0),MATCH($B238,'3c Mappings'!$C$7:$O$7,0)))</f>
        <v>-</v>
      </c>
      <c r="AE238" s="80" t="str">
        <f>IF(AE211="-","-",AE211*INDEX('3c Mappings'!$C$8:$O$21,MATCH($C238,'3c Mappings'!$B$8:$B$21,0),MATCH($B238,'3c Mappings'!$C$7:$O$7,0)))</f>
        <v>-</v>
      </c>
      <c r="AF238" s="80" t="str">
        <f>IF(AF211="-","-",AF211*INDEX('3c Mappings'!$C$8:$O$21,MATCH($C238,'3c Mappings'!$B$8:$B$21,0),MATCH($B238,'3c Mappings'!$C$7:$O$7,0)))</f>
        <v>-</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5">
      <c r="A239" s="10"/>
      <c r="B239" s="72" t="s">
        <v>193</v>
      </c>
      <c r="C239" s="73" t="s">
        <v>166</v>
      </c>
      <c r="D239" s="197"/>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t="str">
        <f>IF(Y212="-","-",Y212*INDEX('3c Mappings'!$C$8:$O$21,MATCH($C239,'3c Mappings'!$B$8:$B$21,0),MATCH($B239,'3c Mappings'!$C$7:$O$7,0)))</f>
        <v>-</v>
      </c>
      <c r="Z239" s="80" t="str">
        <f>IF(Z212="-","-",Z212*INDEX('3c Mappings'!$C$8:$O$21,MATCH($C239,'3c Mappings'!$B$8:$B$21,0),MATCH($B239,'3c Mappings'!$C$7:$O$7,0)))</f>
        <v>-</v>
      </c>
      <c r="AA239" s="80" t="str">
        <f>IF(AA212="-","-",AA212*INDEX('3c Mappings'!$C$8:$O$21,MATCH($C239,'3c Mappings'!$B$8:$B$21,0),MATCH($B239,'3c Mappings'!$C$7:$O$7,0)))</f>
        <v>-</v>
      </c>
      <c r="AB239" s="80" t="str">
        <f>IF(AB212="-","-",AB212*INDEX('3c Mappings'!$C$8:$O$21,MATCH($C239,'3c Mappings'!$B$8:$B$21,0),MATCH($B239,'3c Mappings'!$C$7:$O$7,0)))</f>
        <v>-</v>
      </c>
      <c r="AC239" s="80" t="str">
        <f>IF(AC212="-","-",AC212*INDEX('3c Mappings'!$C$8:$O$21,MATCH($C239,'3c Mappings'!$B$8:$B$21,0),MATCH($B239,'3c Mappings'!$C$7:$O$7,0)))</f>
        <v>-</v>
      </c>
      <c r="AD239" s="80" t="str">
        <f>IF(AD212="-","-",AD212*INDEX('3c Mappings'!$C$8:$O$21,MATCH($C239,'3c Mappings'!$B$8:$B$21,0),MATCH($B239,'3c Mappings'!$C$7:$O$7,0)))</f>
        <v>-</v>
      </c>
      <c r="AE239" s="80" t="str">
        <f>IF(AE212="-","-",AE212*INDEX('3c Mappings'!$C$8:$O$21,MATCH($C239,'3c Mappings'!$B$8:$B$21,0),MATCH($B239,'3c Mappings'!$C$7:$O$7,0)))</f>
        <v>-</v>
      </c>
      <c r="AF239" s="80" t="str">
        <f>IF(AF212="-","-",AF212*INDEX('3c Mappings'!$C$8:$O$21,MATCH($C239,'3c Mappings'!$B$8:$B$21,0),MATCH($B239,'3c Mappings'!$C$7:$O$7,0)))</f>
        <v>-</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5">
      <c r="A240" s="10"/>
      <c r="B240" s="72" t="s">
        <v>194</v>
      </c>
      <c r="C240" s="73" t="s">
        <v>166</v>
      </c>
      <c r="D240" s="197"/>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t="str">
        <f>IF(Y213="-","-",Y213*INDEX('3c Mappings'!$C$8:$O$21,MATCH($C240,'3c Mappings'!$B$8:$B$21,0),MATCH($B240,'3c Mappings'!$C$7:$O$7,0)))</f>
        <v>-</v>
      </c>
      <c r="Z240" s="80" t="str">
        <f>IF(Z213="-","-",Z213*INDEX('3c Mappings'!$C$8:$O$21,MATCH($C240,'3c Mappings'!$B$8:$B$21,0),MATCH($B240,'3c Mappings'!$C$7:$O$7,0)))</f>
        <v>-</v>
      </c>
      <c r="AA240" s="80" t="str">
        <f>IF(AA213="-","-",AA213*INDEX('3c Mappings'!$C$8:$O$21,MATCH($C240,'3c Mappings'!$B$8:$B$21,0),MATCH($B240,'3c Mappings'!$C$7:$O$7,0)))</f>
        <v>-</v>
      </c>
      <c r="AB240" s="80" t="str">
        <f>IF(AB213="-","-",AB213*INDEX('3c Mappings'!$C$8:$O$21,MATCH($C240,'3c Mappings'!$B$8:$B$21,0),MATCH($B240,'3c Mappings'!$C$7:$O$7,0)))</f>
        <v>-</v>
      </c>
      <c r="AC240" s="80" t="str">
        <f>IF(AC213="-","-",AC213*INDEX('3c Mappings'!$C$8:$O$21,MATCH($C240,'3c Mappings'!$B$8:$B$21,0),MATCH($B240,'3c Mappings'!$C$7:$O$7,0)))</f>
        <v>-</v>
      </c>
      <c r="AD240" s="80" t="str">
        <f>IF(AD213="-","-",AD213*INDEX('3c Mappings'!$C$8:$O$21,MATCH($C240,'3c Mappings'!$B$8:$B$21,0),MATCH($B240,'3c Mappings'!$C$7:$O$7,0)))</f>
        <v>-</v>
      </c>
      <c r="AE240" s="80" t="str">
        <f>IF(AE213="-","-",AE213*INDEX('3c Mappings'!$C$8:$O$21,MATCH($C240,'3c Mappings'!$B$8:$B$21,0),MATCH($B240,'3c Mappings'!$C$7:$O$7,0)))</f>
        <v>-</v>
      </c>
      <c r="AF240" s="80" t="str">
        <f>IF(AF213="-","-",AF213*INDEX('3c Mappings'!$C$8:$O$21,MATCH($C240,'3c Mappings'!$B$8:$B$21,0),MATCH($B240,'3c Mappings'!$C$7:$O$7,0)))</f>
        <v>-</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5">
      <c r="A241" s="10"/>
      <c r="B241" s="72" t="s">
        <v>195</v>
      </c>
      <c r="C241" s="73" t="s">
        <v>166</v>
      </c>
      <c r="D241" s="197"/>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t="str">
        <f>IF(Y214="-","-",Y214*INDEX('3c Mappings'!$C$8:$O$21,MATCH($C241,'3c Mappings'!$B$8:$B$21,0),MATCH($B241,'3c Mappings'!$C$7:$O$7,0)))</f>
        <v>-</v>
      </c>
      <c r="Z241" s="80" t="str">
        <f>IF(Z214="-","-",Z214*INDEX('3c Mappings'!$C$8:$O$21,MATCH($C241,'3c Mappings'!$B$8:$B$21,0),MATCH($B241,'3c Mappings'!$C$7:$O$7,0)))</f>
        <v>-</v>
      </c>
      <c r="AA241" s="80" t="str">
        <f>IF(AA214="-","-",AA214*INDEX('3c Mappings'!$C$8:$O$21,MATCH($C241,'3c Mappings'!$B$8:$B$21,0),MATCH($B241,'3c Mappings'!$C$7:$O$7,0)))</f>
        <v>-</v>
      </c>
      <c r="AB241" s="80" t="str">
        <f>IF(AB214="-","-",AB214*INDEX('3c Mappings'!$C$8:$O$21,MATCH($C241,'3c Mappings'!$B$8:$B$21,0),MATCH($B241,'3c Mappings'!$C$7:$O$7,0)))</f>
        <v>-</v>
      </c>
      <c r="AC241" s="80" t="str">
        <f>IF(AC214="-","-",AC214*INDEX('3c Mappings'!$C$8:$O$21,MATCH($C241,'3c Mappings'!$B$8:$B$21,0),MATCH($B241,'3c Mappings'!$C$7:$O$7,0)))</f>
        <v>-</v>
      </c>
      <c r="AD241" s="80" t="str">
        <f>IF(AD214="-","-",AD214*INDEX('3c Mappings'!$C$8:$O$21,MATCH($C241,'3c Mappings'!$B$8:$B$21,0),MATCH($B241,'3c Mappings'!$C$7:$O$7,0)))</f>
        <v>-</v>
      </c>
      <c r="AE241" s="80" t="str">
        <f>IF(AE214="-","-",AE214*INDEX('3c Mappings'!$C$8:$O$21,MATCH($C241,'3c Mappings'!$B$8:$B$21,0),MATCH($B241,'3c Mappings'!$C$7:$O$7,0)))</f>
        <v>-</v>
      </c>
      <c r="AF241" s="80" t="str">
        <f>IF(AF214="-","-",AF214*INDEX('3c Mappings'!$C$8:$O$21,MATCH($C241,'3c Mappings'!$B$8:$B$21,0),MATCH($B241,'3c Mappings'!$C$7:$O$7,0)))</f>
        <v>-</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5">
      <c r="A242" s="10"/>
      <c r="B242" s="72" t="s">
        <v>196</v>
      </c>
      <c r="C242" s="73" t="s">
        <v>166</v>
      </c>
      <c r="D242" s="197"/>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t="str">
        <f>IF(Y215="-","-",Y215*INDEX('3c Mappings'!$C$8:$O$21,MATCH($C242,'3c Mappings'!$B$8:$B$21,0),MATCH($B242,'3c Mappings'!$C$7:$O$7,0)))</f>
        <v>-</v>
      </c>
      <c r="Z242" s="80" t="str">
        <f>IF(Z215="-","-",Z215*INDEX('3c Mappings'!$C$8:$O$21,MATCH($C242,'3c Mappings'!$B$8:$B$21,0),MATCH($B242,'3c Mappings'!$C$7:$O$7,0)))</f>
        <v>-</v>
      </c>
      <c r="AA242" s="80" t="str">
        <f>IF(AA215="-","-",AA215*INDEX('3c Mappings'!$C$8:$O$21,MATCH($C242,'3c Mappings'!$B$8:$B$21,0),MATCH($B242,'3c Mappings'!$C$7:$O$7,0)))</f>
        <v>-</v>
      </c>
      <c r="AB242" s="80" t="str">
        <f>IF(AB215="-","-",AB215*INDEX('3c Mappings'!$C$8:$O$21,MATCH($C242,'3c Mappings'!$B$8:$B$21,0),MATCH($B242,'3c Mappings'!$C$7:$O$7,0)))</f>
        <v>-</v>
      </c>
      <c r="AC242" s="80" t="str">
        <f>IF(AC215="-","-",AC215*INDEX('3c Mappings'!$C$8:$O$21,MATCH($C242,'3c Mappings'!$B$8:$B$21,0),MATCH($B242,'3c Mappings'!$C$7:$O$7,0)))</f>
        <v>-</v>
      </c>
      <c r="AD242" s="80" t="str">
        <f>IF(AD215="-","-",AD215*INDEX('3c Mappings'!$C$8:$O$21,MATCH($C242,'3c Mappings'!$B$8:$B$21,0),MATCH($B242,'3c Mappings'!$C$7:$O$7,0)))</f>
        <v>-</v>
      </c>
      <c r="AE242" s="80" t="str">
        <f>IF(AE215="-","-",AE215*INDEX('3c Mappings'!$C$8:$O$21,MATCH($C242,'3c Mappings'!$B$8:$B$21,0),MATCH($B242,'3c Mappings'!$C$7:$O$7,0)))</f>
        <v>-</v>
      </c>
      <c r="AF242" s="80" t="str">
        <f>IF(AF215="-","-",AF215*INDEX('3c Mappings'!$C$8:$O$21,MATCH($C242,'3c Mappings'!$B$8:$B$21,0),MATCH($B242,'3c Mappings'!$C$7:$O$7,0)))</f>
        <v>-</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5">
      <c r="A243" s="10"/>
      <c r="B243" s="72" t="s">
        <v>197</v>
      </c>
      <c r="C243" s="73" t="s">
        <v>166</v>
      </c>
      <c r="D243" s="197"/>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t="str">
        <f>IF(Y216="-","-",Y216*INDEX('3c Mappings'!$C$8:$O$21,MATCH($C243,'3c Mappings'!$B$8:$B$21,0),MATCH($B243,'3c Mappings'!$C$7:$O$7,0)))</f>
        <v>-</v>
      </c>
      <c r="Z243" s="80" t="str">
        <f>IF(Z216="-","-",Z216*INDEX('3c Mappings'!$C$8:$O$21,MATCH($C243,'3c Mappings'!$B$8:$B$21,0),MATCH($B243,'3c Mappings'!$C$7:$O$7,0)))</f>
        <v>-</v>
      </c>
      <c r="AA243" s="80" t="str">
        <f>IF(AA216="-","-",AA216*INDEX('3c Mappings'!$C$8:$O$21,MATCH($C243,'3c Mappings'!$B$8:$B$21,0),MATCH($B243,'3c Mappings'!$C$7:$O$7,0)))</f>
        <v>-</v>
      </c>
      <c r="AB243" s="80" t="str">
        <f>IF(AB216="-","-",AB216*INDEX('3c Mappings'!$C$8:$O$21,MATCH($C243,'3c Mappings'!$B$8:$B$21,0),MATCH($B243,'3c Mappings'!$C$7:$O$7,0)))</f>
        <v>-</v>
      </c>
      <c r="AC243" s="80" t="str">
        <f>IF(AC216="-","-",AC216*INDEX('3c Mappings'!$C$8:$O$21,MATCH($C243,'3c Mappings'!$B$8:$B$21,0),MATCH($B243,'3c Mappings'!$C$7:$O$7,0)))</f>
        <v>-</v>
      </c>
      <c r="AD243" s="80" t="str">
        <f>IF(AD216="-","-",AD216*INDEX('3c Mappings'!$C$8:$O$21,MATCH($C243,'3c Mappings'!$B$8:$B$21,0),MATCH($B243,'3c Mappings'!$C$7:$O$7,0)))</f>
        <v>-</v>
      </c>
      <c r="AE243" s="80" t="str">
        <f>IF(AE216="-","-",AE216*INDEX('3c Mappings'!$C$8:$O$21,MATCH($C243,'3c Mappings'!$B$8:$B$21,0),MATCH($B243,'3c Mappings'!$C$7:$O$7,0)))</f>
        <v>-</v>
      </c>
      <c r="AF243" s="80" t="str">
        <f>IF(AF216="-","-",AF216*INDEX('3c Mappings'!$C$8:$O$21,MATCH($C243,'3c Mappings'!$B$8:$B$21,0),MATCH($B243,'3c Mappings'!$C$7:$O$7,0)))</f>
        <v>-</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5">
      <c r="A244" s="10"/>
      <c r="B244" s="72" t="s">
        <v>198</v>
      </c>
      <c r="C244" s="73" t="s">
        <v>166</v>
      </c>
      <c r="D244" s="197"/>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t="str">
        <f>IF(Y217="-","-",Y217*INDEX('3c Mappings'!$C$8:$O$21,MATCH($C244,'3c Mappings'!$B$8:$B$21,0),MATCH($B244,'3c Mappings'!$C$7:$O$7,0)))</f>
        <v>-</v>
      </c>
      <c r="Z244" s="80" t="str">
        <f>IF(Z217="-","-",Z217*INDEX('3c Mappings'!$C$8:$O$21,MATCH($C244,'3c Mappings'!$B$8:$B$21,0),MATCH($B244,'3c Mappings'!$C$7:$O$7,0)))</f>
        <v>-</v>
      </c>
      <c r="AA244" s="80" t="str">
        <f>IF(AA217="-","-",AA217*INDEX('3c Mappings'!$C$8:$O$21,MATCH($C244,'3c Mappings'!$B$8:$B$21,0),MATCH($B244,'3c Mappings'!$C$7:$O$7,0)))</f>
        <v>-</v>
      </c>
      <c r="AB244" s="80" t="str">
        <f>IF(AB217="-","-",AB217*INDEX('3c Mappings'!$C$8:$O$21,MATCH($C244,'3c Mappings'!$B$8:$B$21,0),MATCH($B244,'3c Mappings'!$C$7:$O$7,0)))</f>
        <v>-</v>
      </c>
      <c r="AC244" s="80" t="str">
        <f>IF(AC217="-","-",AC217*INDEX('3c Mappings'!$C$8:$O$21,MATCH($C244,'3c Mappings'!$B$8:$B$21,0),MATCH($B244,'3c Mappings'!$C$7:$O$7,0)))</f>
        <v>-</v>
      </c>
      <c r="AD244" s="80" t="str">
        <f>IF(AD217="-","-",AD217*INDEX('3c Mappings'!$C$8:$O$21,MATCH($C244,'3c Mappings'!$B$8:$B$21,0),MATCH($B244,'3c Mappings'!$C$7:$O$7,0)))</f>
        <v>-</v>
      </c>
      <c r="AE244" s="80" t="str">
        <f>IF(AE217="-","-",AE217*INDEX('3c Mappings'!$C$8:$O$21,MATCH($C244,'3c Mappings'!$B$8:$B$21,0),MATCH($B244,'3c Mappings'!$C$7:$O$7,0)))</f>
        <v>-</v>
      </c>
      <c r="AF244" s="80" t="str">
        <f>IF(AF217="-","-",AF217*INDEX('3c Mappings'!$C$8:$O$21,MATCH($C244,'3c Mappings'!$B$8:$B$21,0),MATCH($B244,'3c Mappings'!$C$7:$O$7,0)))</f>
        <v>-</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5">
      <c r="A245" s="10"/>
      <c r="B245" s="72" t="s">
        <v>199</v>
      </c>
      <c r="C245" s="73" t="s">
        <v>166</v>
      </c>
      <c r="D245" s="197"/>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t="str">
        <f>IF(Y218="-","-",Y218*INDEX('3c Mappings'!$C$8:$O$21,MATCH($C245,'3c Mappings'!$B$8:$B$21,0),MATCH($B245,'3c Mappings'!$C$7:$O$7,0)))</f>
        <v>-</v>
      </c>
      <c r="Z245" s="80" t="str">
        <f>IF(Z218="-","-",Z218*INDEX('3c Mappings'!$C$8:$O$21,MATCH($C245,'3c Mappings'!$B$8:$B$21,0),MATCH($B245,'3c Mappings'!$C$7:$O$7,0)))</f>
        <v>-</v>
      </c>
      <c r="AA245" s="80" t="str">
        <f>IF(AA218="-","-",AA218*INDEX('3c Mappings'!$C$8:$O$21,MATCH($C245,'3c Mappings'!$B$8:$B$21,0),MATCH($B245,'3c Mappings'!$C$7:$O$7,0)))</f>
        <v>-</v>
      </c>
      <c r="AB245" s="80" t="str">
        <f>IF(AB218="-","-",AB218*INDEX('3c Mappings'!$C$8:$O$21,MATCH($C245,'3c Mappings'!$B$8:$B$21,0),MATCH($B245,'3c Mappings'!$C$7:$O$7,0)))</f>
        <v>-</v>
      </c>
      <c r="AC245" s="80" t="str">
        <f>IF(AC218="-","-",AC218*INDEX('3c Mappings'!$C$8:$O$21,MATCH($C245,'3c Mappings'!$B$8:$B$21,0),MATCH($B245,'3c Mappings'!$C$7:$O$7,0)))</f>
        <v>-</v>
      </c>
      <c r="AD245" s="80" t="str">
        <f>IF(AD218="-","-",AD218*INDEX('3c Mappings'!$C$8:$O$21,MATCH($C245,'3c Mappings'!$B$8:$B$21,0),MATCH($B245,'3c Mappings'!$C$7:$O$7,0)))</f>
        <v>-</v>
      </c>
      <c r="AE245" s="80" t="str">
        <f>IF(AE218="-","-",AE218*INDEX('3c Mappings'!$C$8:$O$21,MATCH($C245,'3c Mappings'!$B$8:$B$21,0),MATCH($B245,'3c Mappings'!$C$7:$O$7,0)))</f>
        <v>-</v>
      </c>
      <c r="AF245" s="80" t="str">
        <f>IF(AF218="-","-",AF218*INDEX('3c Mappings'!$C$8:$O$21,MATCH($C245,'3c Mappings'!$B$8:$B$21,0),MATCH($B245,'3c Mappings'!$C$7:$O$7,0)))</f>
        <v>-</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5">
      <c r="A246" s="10"/>
      <c r="B246" s="72" t="s">
        <v>200</v>
      </c>
      <c r="C246" s="73" t="s">
        <v>166</v>
      </c>
      <c r="D246" s="197"/>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t="str">
        <f>IF(Y219="-","-",Y219*INDEX('3c Mappings'!$C$8:$O$21,MATCH($C246,'3c Mappings'!$B$8:$B$21,0),MATCH($B246,'3c Mappings'!$C$7:$O$7,0)))</f>
        <v>-</v>
      </c>
      <c r="Z246" s="80" t="str">
        <f>IF(Z219="-","-",Z219*INDEX('3c Mappings'!$C$8:$O$21,MATCH($C246,'3c Mappings'!$B$8:$B$21,0),MATCH($B246,'3c Mappings'!$C$7:$O$7,0)))</f>
        <v>-</v>
      </c>
      <c r="AA246" s="80" t="str">
        <f>IF(AA219="-","-",AA219*INDEX('3c Mappings'!$C$8:$O$21,MATCH($C246,'3c Mappings'!$B$8:$B$21,0),MATCH($B246,'3c Mappings'!$C$7:$O$7,0)))</f>
        <v>-</v>
      </c>
      <c r="AB246" s="80" t="str">
        <f>IF(AB219="-","-",AB219*INDEX('3c Mappings'!$C$8:$O$21,MATCH($C246,'3c Mappings'!$B$8:$B$21,0),MATCH($B246,'3c Mappings'!$C$7:$O$7,0)))</f>
        <v>-</v>
      </c>
      <c r="AC246" s="80" t="str">
        <f>IF(AC219="-","-",AC219*INDEX('3c Mappings'!$C$8:$O$21,MATCH($C246,'3c Mappings'!$B$8:$B$21,0),MATCH($B246,'3c Mappings'!$C$7:$O$7,0)))</f>
        <v>-</v>
      </c>
      <c r="AD246" s="80" t="str">
        <f>IF(AD219="-","-",AD219*INDEX('3c Mappings'!$C$8:$O$21,MATCH($C246,'3c Mappings'!$B$8:$B$21,0),MATCH($B246,'3c Mappings'!$C$7:$O$7,0)))</f>
        <v>-</v>
      </c>
      <c r="AE246" s="80" t="str">
        <f>IF(AE219="-","-",AE219*INDEX('3c Mappings'!$C$8:$O$21,MATCH($C246,'3c Mappings'!$B$8:$B$21,0),MATCH($B246,'3c Mappings'!$C$7:$O$7,0)))</f>
        <v>-</v>
      </c>
      <c r="AF246" s="80" t="str">
        <f>IF(AF219="-","-",AF219*INDEX('3c Mappings'!$C$8:$O$21,MATCH($C246,'3c Mappings'!$B$8:$B$21,0),MATCH($B246,'3c Mappings'!$C$7:$O$7,0)))</f>
        <v>-</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5">
      <c r="A247" s="10"/>
      <c r="B247" s="72" t="s">
        <v>201</v>
      </c>
      <c r="C247" s="73" t="s">
        <v>166</v>
      </c>
      <c r="D247" s="197"/>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t="str">
        <f>IF(Y220="-","-",Y220*INDEX('3c Mappings'!$C$8:$O$21,MATCH($C247,'3c Mappings'!$B$8:$B$21,0),MATCH($B247,'3c Mappings'!$C$7:$O$7,0)))</f>
        <v>-</v>
      </c>
      <c r="Z247" s="80" t="str">
        <f>IF(Z220="-","-",Z220*INDEX('3c Mappings'!$C$8:$O$21,MATCH($C247,'3c Mappings'!$B$8:$B$21,0),MATCH($B247,'3c Mappings'!$C$7:$O$7,0)))</f>
        <v>-</v>
      </c>
      <c r="AA247" s="80" t="str">
        <f>IF(AA220="-","-",AA220*INDEX('3c Mappings'!$C$8:$O$21,MATCH($C247,'3c Mappings'!$B$8:$B$21,0),MATCH($B247,'3c Mappings'!$C$7:$O$7,0)))</f>
        <v>-</v>
      </c>
      <c r="AB247" s="80" t="str">
        <f>IF(AB220="-","-",AB220*INDEX('3c Mappings'!$C$8:$O$21,MATCH($C247,'3c Mappings'!$B$8:$B$21,0),MATCH($B247,'3c Mappings'!$C$7:$O$7,0)))</f>
        <v>-</v>
      </c>
      <c r="AC247" s="80" t="str">
        <f>IF(AC220="-","-",AC220*INDEX('3c Mappings'!$C$8:$O$21,MATCH($C247,'3c Mappings'!$B$8:$B$21,0),MATCH($B247,'3c Mappings'!$C$7:$O$7,0)))</f>
        <v>-</v>
      </c>
      <c r="AD247" s="80" t="str">
        <f>IF(AD220="-","-",AD220*INDEX('3c Mappings'!$C$8:$O$21,MATCH($C247,'3c Mappings'!$B$8:$B$21,0),MATCH($B247,'3c Mappings'!$C$7:$O$7,0)))</f>
        <v>-</v>
      </c>
      <c r="AE247" s="80" t="str">
        <f>IF(AE220="-","-",AE220*INDEX('3c Mappings'!$C$8:$O$21,MATCH($C247,'3c Mappings'!$B$8:$B$21,0),MATCH($B247,'3c Mappings'!$C$7:$O$7,0)))</f>
        <v>-</v>
      </c>
      <c r="AF247" s="80" t="str">
        <f>IF(AF220="-","-",AF220*INDEX('3c Mappings'!$C$8:$O$21,MATCH($C247,'3c Mappings'!$B$8:$B$21,0),MATCH($B247,'3c Mappings'!$C$7:$O$7,0)))</f>
        <v>-</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5">
      <c r="A248" s="10"/>
      <c r="B248" s="72" t="s">
        <v>202</v>
      </c>
      <c r="C248" s="73" t="s">
        <v>166</v>
      </c>
      <c r="D248" s="197"/>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t="str">
        <f>IF(Y221="-","-",Y221*INDEX('3c Mappings'!$C$8:$O$21,MATCH($C248,'3c Mappings'!$B$8:$B$21,0),MATCH($B248,'3c Mappings'!$C$7:$O$7,0)))</f>
        <v>-</v>
      </c>
      <c r="Z248" s="80" t="str">
        <f>IF(Z221="-","-",Z221*INDEX('3c Mappings'!$C$8:$O$21,MATCH($C248,'3c Mappings'!$B$8:$B$21,0),MATCH($B248,'3c Mappings'!$C$7:$O$7,0)))</f>
        <v>-</v>
      </c>
      <c r="AA248" s="80" t="str">
        <f>IF(AA221="-","-",AA221*INDEX('3c Mappings'!$C$8:$O$21,MATCH($C248,'3c Mappings'!$B$8:$B$21,0),MATCH($B248,'3c Mappings'!$C$7:$O$7,0)))</f>
        <v>-</v>
      </c>
      <c r="AB248" s="80" t="str">
        <f>IF(AB221="-","-",AB221*INDEX('3c Mappings'!$C$8:$O$21,MATCH($C248,'3c Mappings'!$B$8:$B$21,0),MATCH($B248,'3c Mappings'!$C$7:$O$7,0)))</f>
        <v>-</v>
      </c>
      <c r="AC248" s="80" t="str">
        <f>IF(AC221="-","-",AC221*INDEX('3c Mappings'!$C$8:$O$21,MATCH($C248,'3c Mappings'!$B$8:$B$21,0),MATCH($B248,'3c Mappings'!$C$7:$O$7,0)))</f>
        <v>-</v>
      </c>
      <c r="AD248" s="80" t="str">
        <f>IF(AD221="-","-",AD221*INDEX('3c Mappings'!$C$8:$O$21,MATCH($C248,'3c Mappings'!$B$8:$B$21,0),MATCH($B248,'3c Mappings'!$C$7:$O$7,0)))</f>
        <v>-</v>
      </c>
      <c r="AE248" s="80" t="str">
        <f>IF(AE221="-","-",AE221*INDEX('3c Mappings'!$C$8:$O$21,MATCH($C248,'3c Mappings'!$B$8:$B$21,0),MATCH($B248,'3c Mappings'!$C$7:$O$7,0)))</f>
        <v>-</v>
      </c>
      <c r="AF248" s="80" t="str">
        <f>IF(AF221="-","-",AF221*INDEX('3c Mappings'!$C$8:$O$21,MATCH($C248,'3c Mappings'!$B$8:$B$21,0),MATCH($B248,'3c Mappings'!$C$7:$O$7,0)))</f>
        <v>-</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5">
      <c r="A249" s="10"/>
      <c r="B249" s="72" t="s">
        <v>203</v>
      </c>
      <c r="C249" s="73" t="s">
        <v>166</v>
      </c>
      <c r="D249" s="197"/>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t="str">
        <f>IF(Y222="-","-",Y222*INDEX('3c Mappings'!$C$8:$O$21,MATCH($C249,'3c Mappings'!$B$8:$B$21,0),MATCH($B249,'3c Mappings'!$C$7:$O$7,0)))</f>
        <v>-</v>
      </c>
      <c r="Z249" s="80" t="str">
        <f>IF(Z222="-","-",Z222*INDEX('3c Mappings'!$C$8:$O$21,MATCH($C249,'3c Mappings'!$B$8:$B$21,0),MATCH($B249,'3c Mappings'!$C$7:$O$7,0)))</f>
        <v>-</v>
      </c>
      <c r="AA249" s="80" t="str">
        <f>IF(AA222="-","-",AA222*INDEX('3c Mappings'!$C$8:$O$21,MATCH($C249,'3c Mappings'!$B$8:$B$21,0),MATCH($B249,'3c Mappings'!$C$7:$O$7,0)))</f>
        <v>-</v>
      </c>
      <c r="AB249" s="80" t="str">
        <f>IF(AB222="-","-",AB222*INDEX('3c Mappings'!$C$8:$O$21,MATCH($C249,'3c Mappings'!$B$8:$B$21,0),MATCH($B249,'3c Mappings'!$C$7:$O$7,0)))</f>
        <v>-</v>
      </c>
      <c r="AC249" s="80" t="str">
        <f>IF(AC222="-","-",AC222*INDEX('3c Mappings'!$C$8:$O$21,MATCH($C249,'3c Mappings'!$B$8:$B$21,0),MATCH($B249,'3c Mappings'!$C$7:$O$7,0)))</f>
        <v>-</v>
      </c>
      <c r="AD249" s="80" t="str">
        <f>IF(AD222="-","-",AD222*INDEX('3c Mappings'!$C$8:$O$21,MATCH($C249,'3c Mappings'!$B$8:$B$21,0),MATCH($B249,'3c Mappings'!$C$7:$O$7,0)))</f>
        <v>-</v>
      </c>
      <c r="AE249" s="80" t="str">
        <f>IF(AE222="-","-",AE222*INDEX('3c Mappings'!$C$8:$O$21,MATCH($C249,'3c Mappings'!$B$8:$B$21,0),MATCH($B249,'3c Mappings'!$C$7:$O$7,0)))</f>
        <v>-</v>
      </c>
      <c r="AF249" s="80" t="str">
        <f>IF(AF222="-","-",AF222*INDEX('3c Mappings'!$C$8:$O$21,MATCH($C249,'3c Mappings'!$B$8:$B$21,0),MATCH($B249,'3c Mappings'!$C$7:$O$7,0)))</f>
        <v>-</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5">
      <c r="A250" s="10"/>
      <c r="B250" s="72" t="s">
        <v>204</v>
      </c>
      <c r="C250" s="73" t="s">
        <v>166</v>
      </c>
      <c r="D250" s="197"/>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t="str">
        <f>IF(Y223="-","-",Y223*INDEX('3c Mappings'!$C$8:$O$21,MATCH($C250,'3c Mappings'!$B$8:$B$21,0),MATCH($B250,'3c Mappings'!$C$7:$O$7,0)))</f>
        <v>-</v>
      </c>
      <c r="Z250" s="80" t="str">
        <f>IF(Z223="-","-",Z223*INDEX('3c Mappings'!$C$8:$O$21,MATCH($C250,'3c Mappings'!$B$8:$B$21,0),MATCH($B250,'3c Mappings'!$C$7:$O$7,0)))</f>
        <v>-</v>
      </c>
      <c r="AA250" s="80" t="str">
        <f>IF(AA223="-","-",AA223*INDEX('3c Mappings'!$C$8:$O$21,MATCH($C250,'3c Mappings'!$B$8:$B$21,0),MATCH($B250,'3c Mappings'!$C$7:$O$7,0)))</f>
        <v>-</v>
      </c>
      <c r="AB250" s="80" t="str">
        <f>IF(AB223="-","-",AB223*INDEX('3c Mappings'!$C$8:$O$21,MATCH($C250,'3c Mappings'!$B$8:$B$21,0),MATCH($B250,'3c Mappings'!$C$7:$O$7,0)))</f>
        <v>-</v>
      </c>
      <c r="AC250" s="80" t="str">
        <f>IF(AC223="-","-",AC223*INDEX('3c Mappings'!$C$8:$O$21,MATCH($C250,'3c Mappings'!$B$8:$B$21,0),MATCH($B250,'3c Mappings'!$C$7:$O$7,0)))</f>
        <v>-</v>
      </c>
      <c r="AD250" s="80" t="str">
        <f>IF(AD223="-","-",AD223*INDEX('3c Mappings'!$C$8:$O$21,MATCH($C250,'3c Mappings'!$B$8:$B$21,0),MATCH($B250,'3c Mappings'!$C$7:$O$7,0)))</f>
        <v>-</v>
      </c>
      <c r="AE250" s="80" t="str">
        <f>IF(AE223="-","-",AE223*INDEX('3c Mappings'!$C$8:$O$21,MATCH($C250,'3c Mappings'!$B$8:$B$21,0),MATCH($B250,'3c Mappings'!$C$7:$O$7,0)))</f>
        <v>-</v>
      </c>
      <c r="AF250" s="80" t="str">
        <f>IF(AF223="-","-",AF223*INDEX('3c Mappings'!$C$8:$O$21,MATCH($C250,'3c Mappings'!$B$8:$B$21,0),MATCH($B250,'3c Mappings'!$C$7:$O$7,0)))</f>
        <v>-</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5" customHeight="1">
      <c r="A251" s="10"/>
      <c r="B251" s="72" t="s">
        <v>192</v>
      </c>
      <c r="C251" s="73" t="s">
        <v>167</v>
      </c>
      <c r="D251" s="197"/>
      <c r="E251" s="29"/>
      <c r="F251" s="80">
        <f>IF(F211="-","-",F211*INDEX('3c Mappings'!$C$8:$O$21,MATCH($C251,'3c Mappings'!$B$8:$B$21,0),MATCH($B251,'3c Mappings'!$C$7:$O$7,0)))</f>
        <v>0.29237457272610357</v>
      </c>
      <c r="G251" s="80">
        <f>IF(G211="-","-",G211*INDEX('3c Mappings'!$C$8:$O$21,MATCH($C251,'3c Mappings'!$B$8:$B$21,0),MATCH($B251,'3c Mappings'!$C$7:$O$7,0)))</f>
        <v>0.29237457272610357</v>
      </c>
      <c r="H251" s="80">
        <f>IF(H211="-","-",H211*INDEX('3c Mappings'!$C$8:$O$21,MATCH($C251,'3c Mappings'!$B$8:$B$21,0),MATCH($B251,'3c Mappings'!$C$7:$O$7,0)))</f>
        <v>0.27950577214408834</v>
      </c>
      <c r="I251" s="80">
        <f>IF(I211="-","-",I211*INDEX('3c Mappings'!$C$8:$O$21,MATCH($C251,'3c Mappings'!$B$8:$B$21,0),MATCH($B251,'3c Mappings'!$C$7:$O$7,0)))</f>
        <v>0.27950577214408834</v>
      </c>
      <c r="J251" s="80">
        <f>IF(J211="-","-",J211*INDEX('3c Mappings'!$C$8:$O$21,MATCH($C251,'3c Mappings'!$B$8:$B$21,0),MATCH($B251,'3c Mappings'!$C$7:$O$7,0)))</f>
        <v>0.28629934870362284</v>
      </c>
      <c r="K251" s="80">
        <f>IF(K211="-","-",K211*INDEX('3c Mappings'!$C$8:$O$21,MATCH($C251,'3c Mappings'!$B$8:$B$21,0),MATCH($B251,'3c Mappings'!$C$7:$O$7,0)))</f>
        <v>0.28629934870362284</v>
      </c>
      <c r="L251" s="80">
        <f>IF(L211="-","-",L211*INDEX('3c Mappings'!$C$8:$O$21,MATCH($C251,'3c Mappings'!$B$8:$B$21,0),MATCH($B251,'3c Mappings'!$C$7:$O$7,0)))</f>
        <v>0.29519863030888471</v>
      </c>
      <c r="M251" s="80">
        <f>IF(M211="-","-",M211*INDEX('3c Mappings'!$C$8:$O$21,MATCH($C251,'3c Mappings'!$B$8:$B$21,0),MATCH($B251,'3c Mappings'!$C$7:$O$7,0)))</f>
        <v>0.29519863030888471</v>
      </c>
      <c r="N251" s="82"/>
      <c r="O251" s="80">
        <f>IF(O211="-","-",O211*INDEX('3c Mappings'!$C$8:$O$21,MATCH($C251,'3c Mappings'!$B$8:$B$21,0),MATCH($B251,'3c Mappings'!$C$7:$O$7,0)))</f>
        <v>0.29519863030888471</v>
      </c>
      <c r="P251" s="80">
        <f>IF(P211="-","-",P211*INDEX('3c Mappings'!$C$8:$O$21,MATCH($C251,'3c Mappings'!$B$8:$B$21,0),MATCH($B251,'3c Mappings'!$C$7:$O$7,0)))</f>
        <v>0.29133027150646046</v>
      </c>
      <c r="Q251" s="80">
        <f>IF(Q211="-","-",Q211*INDEX('3c Mappings'!$C$8:$O$21,MATCH($C251,'3c Mappings'!$B$8:$B$21,0),MATCH($B251,'3c Mappings'!$C$7:$O$7,0)))</f>
        <v>0.29133027150646046</v>
      </c>
      <c r="R251" s="80">
        <f>IF(R211="-","-",R211*INDEX('3c Mappings'!$C$8:$O$21,MATCH($C251,'3c Mappings'!$B$8:$B$21,0),MATCH($B251,'3c Mappings'!$C$7:$O$7,0)))</f>
        <v>0.2924356387088981</v>
      </c>
      <c r="S251" s="80">
        <f>IF(S211="-","-",S211*INDEX('3c Mappings'!$C$8:$O$21,MATCH($C251,'3c Mappings'!$B$8:$B$21,0),MATCH($B251,'3c Mappings'!$C$7:$O$7,0)))</f>
        <v>0.2924356387088981</v>
      </c>
      <c r="T251" s="80">
        <f>IF(T211="-","-",T211*INDEX('3c Mappings'!$C$8:$O$21,MATCH($C251,'3c Mappings'!$B$8:$B$21,0),MATCH($B251,'3c Mappings'!$C$7:$O$7,0)))</f>
        <v>0.28232940508136384</v>
      </c>
      <c r="U251" s="80">
        <f>IF(U211="-","-",U211*INDEX('3c Mappings'!$C$8:$O$21,MATCH($C251,'3c Mappings'!$B$8:$B$21,0),MATCH($B251,'3c Mappings'!$C$7:$O$7,0)))</f>
        <v>0.28232940508136384</v>
      </c>
      <c r="V251" s="80">
        <f>IF(V211="-","-",V211*INDEX('3c Mappings'!$C$8:$O$21,MATCH($C251,'3c Mappings'!$B$8:$B$21,0),MATCH($B251,'3c Mappings'!$C$7:$O$7,0)))</f>
        <v>0.39936543735162894</v>
      </c>
      <c r="W251" s="80">
        <f>IF(W211="-","-",W211*INDEX('3c Mappings'!$C$8:$O$21,MATCH($C251,'3c Mappings'!$B$8:$B$21,0),MATCH($B251,'3c Mappings'!$C$7:$O$7,0)))</f>
        <v>0.37528098919993391</v>
      </c>
      <c r="X251" s="80">
        <f>IF(X211="-","-",X211*INDEX('3c Mappings'!$C$8:$O$21,MATCH($C251,'3c Mappings'!$B$8:$B$21,0),MATCH($B251,'3c Mappings'!$C$7:$O$7,0)))</f>
        <v>0.37779843158173865</v>
      </c>
      <c r="Y251" s="80" t="str">
        <f>IF(Y211="-","-",Y211*INDEX('3c Mappings'!$C$8:$O$21,MATCH($C251,'3c Mappings'!$B$8:$B$21,0),MATCH($B251,'3c Mappings'!$C$7:$O$7,0)))</f>
        <v>-</v>
      </c>
      <c r="Z251" s="80" t="str">
        <f>IF(Z211="-","-",Z211*INDEX('3c Mappings'!$C$8:$O$21,MATCH($C251,'3c Mappings'!$B$8:$B$21,0),MATCH($B251,'3c Mappings'!$C$7:$O$7,0)))</f>
        <v>-</v>
      </c>
      <c r="AA251" s="80" t="str">
        <f>IF(AA211="-","-",AA211*INDEX('3c Mappings'!$C$8:$O$21,MATCH($C251,'3c Mappings'!$B$8:$B$21,0),MATCH($B251,'3c Mappings'!$C$7:$O$7,0)))</f>
        <v>-</v>
      </c>
      <c r="AB251" s="80" t="str">
        <f>IF(AB211="-","-",AB211*INDEX('3c Mappings'!$C$8:$O$21,MATCH($C251,'3c Mappings'!$B$8:$B$21,0),MATCH($B251,'3c Mappings'!$C$7:$O$7,0)))</f>
        <v>-</v>
      </c>
      <c r="AC251" s="80" t="str">
        <f>IF(AC211="-","-",AC211*INDEX('3c Mappings'!$C$8:$O$21,MATCH($C251,'3c Mappings'!$B$8:$B$21,0),MATCH($B251,'3c Mappings'!$C$7:$O$7,0)))</f>
        <v>-</v>
      </c>
      <c r="AD251" s="80" t="str">
        <f>IF(AD211="-","-",AD211*INDEX('3c Mappings'!$C$8:$O$21,MATCH($C251,'3c Mappings'!$B$8:$B$21,0),MATCH($B251,'3c Mappings'!$C$7:$O$7,0)))</f>
        <v>-</v>
      </c>
      <c r="AE251" s="80" t="str">
        <f>IF(AE211="-","-",AE211*INDEX('3c Mappings'!$C$8:$O$21,MATCH($C251,'3c Mappings'!$B$8:$B$21,0),MATCH($B251,'3c Mappings'!$C$7:$O$7,0)))</f>
        <v>-</v>
      </c>
      <c r="AF251" s="80" t="str">
        <f>IF(AF211="-","-",AF211*INDEX('3c Mappings'!$C$8:$O$21,MATCH($C251,'3c Mappings'!$B$8:$B$21,0),MATCH($B251,'3c Mappings'!$C$7:$O$7,0)))</f>
        <v>-</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5">
      <c r="A252" s="10"/>
      <c r="B252" s="72" t="s">
        <v>193</v>
      </c>
      <c r="C252" s="73" t="s">
        <v>167</v>
      </c>
      <c r="D252" s="197"/>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t="str">
        <f>IF(Y212="-","-",Y212*INDEX('3c Mappings'!$C$8:$O$21,MATCH($C252,'3c Mappings'!$B$8:$B$21,0),MATCH($B252,'3c Mappings'!$C$7:$O$7,0)))</f>
        <v>-</v>
      </c>
      <c r="Z252" s="80" t="str">
        <f>IF(Z212="-","-",Z212*INDEX('3c Mappings'!$C$8:$O$21,MATCH($C252,'3c Mappings'!$B$8:$B$21,0),MATCH($B252,'3c Mappings'!$C$7:$O$7,0)))</f>
        <v>-</v>
      </c>
      <c r="AA252" s="80" t="str">
        <f>IF(AA212="-","-",AA212*INDEX('3c Mappings'!$C$8:$O$21,MATCH($C252,'3c Mappings'!$B$8:$B$21,0),MATCH($B252,'3c Mappings'!$C$7:$O$7,0)))</f>
        <v>-</v>
      </c>
      <c r="AB252" s="80" t="str">
        <f>IF(AB212="-","-",AB212*INDEX('3c Mappings'!$C$8:$O$21,MATCH($C252,'3c Mappings'!$B$8:$B$21,0),MATCH($B252,'3c Mappings'!$C$7:$O$7,0)))</f>
        <v>-</v>
      </c>
      <c r="AC252" s="80" t="str">
        <f>IF(AC212="-","-",AC212*INDEX('3c Mappings'!$C$8:$O$21,MATCH($C252,'3c Mappings'!$B$8:$B$21,0),MATCH($B252,'3c Mappings'!$C$7:$O$7,0)))</f>
        <v>-</v>
      </c>
      <c r="AD252" s="80" t="str">
        <f>IF(AD212="-","-",AD212*INDEX('3c Mappings'!$C$8:$O$21,MATCH($C252,'3c Mappings'!$B$8:$B$21,0),MATCH($B252,'3c Mappings'!$C$7:$O$7,0)))</f>
        <v>-</v>
      </c>
      <c r="AE252" s="80" t="str">
        <f>IF(AE212="-","-",AE212*INDEX('3c Mappings'!$C$8:$O$21,MATCH($C252,'3c Mappings'!$B$8:$B$21,0),MATCH($B252,'3c Mappings'!$C$7:$O$7,0)))</f>
        <v>-</v>
      </c>
      <c r="AF252" s="80" t="str">
        <f>IF(AF212="-","-",AF212*INDEX('3c Mappings'!$C$8:$O$21,MATCH($C252,'3c Mappings'!$B$8:$B$21,0),MATCH($B252,'3c Mappings'!$C$7:$O$7,0)))</f>
        <v>-</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5">
      <c r="A253" s="10"/>
      <c r="B253" s="72" t="s">
        <v>194</v>
      </c>
      <c r="C253" s="73" t="s">
        <v>167</v>
      </c>
      <c r="D253" s="197"/>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t="str">
        <f>IF(Y213="-","-",Y213*INDEX('3c Mappings'!$C$8:$O$21,MATCH($C253,'3c Mappings'!$B$8:$B$21,0),MATCH($B253,'3c Mappings'!$C$7:$O$7,0)))</f>
        <v>-</v>
      </c>
      <c r="Z253" s="80" t="str">
        <f>IF(Z213="-","-",Z213*INDEX('3c Mappings'!$C$8:$O$21,MATCH($C253,'3c Mappings'!$B$8:$B$21,0),MATCH($B253,'3c Mappings'!$C$7:$O$7,0)))</f>
        <v>-</v>
      </c>
      <c r="AA253" s="80" t="str">
        <f>IF(AA213="-","-",AA213*INDEX('3c Mappings'!$C$8:$O$21,MATCH($C253,'3c Mappings'!$B$8:$B$21,0),MATCH($B253,'3c Mappings'!$C$7:$O$7,0)))</f>
        <v>-</v>
      </c>
      <c r="AB253" s="80" t="str">
        <f>IF(AB213="-","-",AB213*INDEX('3c Mappings'!$C$8:$O$21,MATCH($C253,'3c Mappings'!$B$8:$B$21,0),MATCH($B253,'3c Mappings'!$C$7:$O$7,0)))</f>
        <v>-</v>
      </c>
      <c r="AC253" s="80" t="str">
        <f>IF(AC213="-","-",AC213*INDEX('3c Mappings'!$C$8:$O$21,MATCH($C253,'3c Mappings'!$B$8:$B$21,0),MATCH($B253,'3c Mappings'!$C$7:$O$7,0)))</f>
        <v>-</v>
      </c>
      <c r="AD253" s="80" t="str">
        <f>IF(AD213="-","-",AD213*INDEX('3c Mappings'!$C$8:$O$21,MATCH($C253,'3c Mappings'!$B$8:$B$21,0),MATCH($B253,'3c Mappings'!$C$7:$O$7,0)))</f>
        <v>-</v>
      </c>
      <c r="AE253" s="80" t="str">
        <f>IF(AE213="-","-",AE213*INDEX('3c Mappings'!$C$8:$O$21,MATCH($C253,'3c Mappings'!$B$8:$B$21,0),MATCH($B253,'3c Mappings'!$C$7:$O$7,0)))</f>
        <v>-</v>
      </c>
      <c r="AF253" s="80" t="str">
        <f>IF(AF213="-","-",AF213*INDEX('3c Mappings'!$C$8:$O$21,MATCH($C253,'3c Mappings'!$B$8:$B$21,0),MATCH($B253,'3c Mappings'!$C$7:$O$7,0)))</f>
        <v>-</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5">
      <c r="A254" s="10"/>
      <c r="B254" s="72" t="s">
        <v>195</v>
      </c>
      <c r="C254" s="73" t="s">
        <v>167</v>
      </c>
      <c r="D254" s="197"/>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t="str">
        <f>IF(Y214="-","-",Y214*INDEX('3c Mappings'!$C$8:$O$21,MATCH($C254,'3c Mappings'!$B$8:$B$21,0),MATCH($B254,'3c Mappings'!$C$7:$O$7,0)))</f>
        <v>-</v>
      </c>
      <c r="Z254" s="80" t="str">
        <f>IF(Z214="-","-",Z214*INDEX('3c Mappings'!$C$8:$O$21,MATCH($C254,'3c Mappings'!$B$8:$B$21,0),MATCH($B254,'3c Mappings'!$C$7:$O$7,0)))</f>
        <v>-</v>
      </c>
      <c r="AA254" s="80" t="str">
        <f>IF(AA214="-","-",AA214*INDEX('3c Mappings'!$C$8:$O$21,MATCH($C254,'3c Mappings'!$B$8:$B$21,0),MATCH($B254,'3c Mappings'!$C$7:$O$7,0)))</f>
        <v>-</v>
      </c>
      <c r="AB254" s="80" t="str">
        <f>IF(AB214="-","-",AB214*INDEX('3c Mappings'!$C$8:$O$21,MATCH($C254,'3c Mappings'!$B$8:$B$21,0),MATCH($B254,'3c Mappings'!$C$7:$O$7,0)))</f>
        <v>-</v>
      </c>
      <c r="AC254" s="80" t="str">
        <f>IF(AC214="-","-",AC214*INDEX('3c Mappings'!$C$8:$O$21,MATCH($C254,'3c Mappings'!$B$8:$B$21,0),MATCH($B254,'3c Mappings'!$C$7:$O$7,0)))</f>
        <v>-</v>
      </c>
      <c r="AD254" s="80" t="str">
        <f>IF(AD214="-","-",AD214*INDEX('3c Mappings'!$C$8:$O$21,MATCH($C254,'3c Mappings'!$B$8:$B$21,0),MATCH($B254,'3c Mappings'!$C$7:$O$7,0)))</f>
        <v>-</v>
      </c>
      <c r="AE254" s="80" t="str">
        <f>IF(AE214="-","-",AE214*INDEX('3c Mappings'!$C$8:$O$21,MATCH($C254,'3c Mappings'!$B$8:$B$21,0),MATCH($B254,'3c Mappings'!$C$7:$O$7,0)))</f>
        <v>-</v>
      </c>
      <c r="AF254" s="80" t="str">
        <f>IF(AF214="-","-",AF214*INDEX('3c Mappings'!$C$8:$O$21,MATCH($C254,'3c Mappings'!$B$8:$B$21,0),MATCH($B254,'3c Mappings'!$C$7:$O$7,0)))</f>
        <v>-</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5">
      <c r="A255" s="10"/>
      <c r="B255" s="72" t="s">
        <v>196</v>
      </c>
      <c r="C255" s="73" t="s">
        <v>167</v>
      </c>
      <c r="D255" s="197"/>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t="str">
        <f>IF(Y215="-","-",Y215*INDEX('3c Mappings'!$C$8:$O$21,MATCH($C255,'3c Mappings'!$B$8:$B$21,0),MATCH($B255,'3c Mappings'!$C$7:$O$7,0)))</f>
        <v>-</v>
      </c>
      <c r="Z255" s="80" t="str">
        <f>IF(Z215="-","-",Z215*INDEX('3c Mappings'!$C$8:$O$21,MATCH($C255,'3c Mappings'!$B$8:$B$21,0),MATCH($B255,'3c Mappings'!$C$7:$O$7,0)))</f>
        <v>-</v>
      </c>
      <c r="AA255" s="80" t="str">
        <f>IF(AA215="-","-",AA215*INDEX('3c Mappings'!$C$8:$O$21,MATCH($C255,'3c Mappings'!$B$8:$B$21,0),MATCH($B255,'3c Mappings'!$C$7:$O$7,0)))</f>
        <v>-</v>
      </c>
      <c r="AB255" s="80" t="str">
        <f>IF(AB215="-","-",AB215*INDEX('3c Mappings'!$C$8:$O$21,MATCH($C255,'3c Mappings'!$B$8:$B$21,0),MATCH($B255,'3c Mappings'!$C$7:$O$7,0)))</f>
        <v>-</v>
      </c>
      <c r="AC255" s="80" t="str">
        <f>IF(AC215="-","-",AC215*INDEX('3c Mappings'!$C$8:$O$21,MATCH($C255,'3c Mappings'!$B$8:$B$21,0),MATCH($B255,'3c Mappings'!$C$7:$O$7,0)))</f>
        <v>-</v>
      </c>
      <c r="AD255" s="80" t="str">
        <f>IF(AD215="-","-",AD215*INDEX('3c Mappings'!$C$8:$O$21,MATCH($C255,'3c Mappings'!$B$8:$B$21,0),MATCH($B255,'3c Mappings'!$C$7:$O$7,0)))</f>
        <v>-</v>
      </c>
      <c r="AE255" s="80" t="str">
        <f>IF(AE215="-","-",AE215*INDEX('3c Mappings'!$C$8:$O$21,MATCH($C255,'3c Mappings'!$B$8:$B$21,0),MATCH($B255,'3c Mappings'!$C$7:$O$7,0)))</f>
        <v>-</v>
      </c>
      <c r="AF255" s="80" t="str">
        <f>IF(AF215="-","-",AF215*INDEX('3c Mappings'!$C$8:$O$21,MATCH($C255,'3c Mappings'!$B$8:$B$21,0),MATCH($B255,'3c Mappings'!$C$7:$O$7,0)))</f>
        <v>-</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5">
      <c r="A256" s="10"/>
      <c r="B256" s="72" t="s">
        <v>197</v>
      </c>
      <c r="C256" s="73" t="s">
        <v>167</v>
      </c>
      <c r="D256" s="197"/>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t="str">
        <f>IF(Y216="-","-",Y216*INDEX('3c Mappings'!$C$8:$O$21,MATCH($C256,'3c Mappings'!$B$8:$B$21,0),MATCH($B256,'3c Mappings'!$C$7:$O$7,0)))</f>
        <v>-</v>
      </c>
      <c r="Z256" s="80" t="str">
        <f>IF(Z216="-","-",Z216*INDEX('3c Mappings'!$C$8:$O$21,MATCH($C256,'3c Mappings'!$B$8:$B$21,0),MATCH($B256,'3c Mappings'!$C$7:$O$7,0)))</f>
        <v>-</v>
      </c>
      <c r="AA256" s="80" t="str">
        <f>IF(AA216="-","-",AA216*INDEX('3c Mappings'!$C$8:$O$21,MATCH($C256,'3c Mappings'!$B$8:$B$21,0),MATCH($B256,'3c Mappings'!$C$7:$O$7,0)))</f>
        <v>-</v>
      </c>
      <c r="AB256" s="80" t="str">
        <f>IF(AB216="-","-",AB216*INDEX('3c Mappings'!$C$8:$O$21,MATCH($C256,'3c Mappings'!$B$8:$B$21,0),MATCH($B256,'3c Mappings'!$C$7:$O$7,0)))</f>
        <v>-</v>
      </c>
      <c r="AC256" s="80" t="str">
        <f>IF(AC216="-","-",AC216*INDEX('3c Mappings'!$C$8:$O$21,MATCH($C256,'3c Mappings'!$B$8:$B$21,0),MATCH($B256,'3c Mappings'!$C$7:$O$7,0)))</f>
        <v>-</v>
      </c>
      <c r="AD256" s="80" t="str">
        <f>IF(AD216="-","-",AD216*INDEX('3c Mappings'!$C$8:$O$21,MATCH($C256,'3c Mappings'!$B$8:$B$21,0),MATCH($B256,'3c Mappings'!$C$7:$O$7,0)))</f>
        <v>-</v>
      </c>
      <c r="AE256" s="80" t="str">
        <f>IF(AE216="-","-",AE216*INDEX('3c Mappings'!$C$8:$O$21,MATCH($C256,'3c Mappings'!$B$8:$B$21,0),MATCH($B256,'3c Mappings'!$C$7:$O$7,0)))</f>
        <v>-</v>
      </c>
      <c r="AF256" s="80" t="str">
        <f>IF(AF216="-","-",AF216*INDEX('3c Mappings'!$C$8:$O$21,MATCH($C256,'3c Mappings'!$B$8:$B$21,0),MATCH($B256,'3c Mappings'!$C$7:$O$7,0)))</f>
        <v>-</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5">
      <c r="A257" s="10"/>
      <c r="B257" s="72" t="s">
        <v>198</v>
      </c>
      <c r="C257" s="73" t="s">
        <v>167</v>
      </c>
      <c r="D257" s="197"/>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t="str">
        <f>IF(Y217="-","-",Y217*INDEX('3c Mappings'!$C$8:$O$21,MATCH($C257,'3c Mappings'!$B$8:$B$21,0),MATCH($B257,'3c Mappings'!$C$7:$O$7,0)))</f>
        <v>-</v>
      </c>
      <c r="Z257" s="80" t="str">
        <f>IF(Z217="-","-",Z217*INDEX('3c Mappings'!$C$8:$O$21,MATCH($C257,'3c Mappings'!$B$8:$B$21,0),MATCH($B257,'3c Mappings'!$C$7:$O$7,0)))</f>
        <v>-</v>
      </c>
      <c r="AA257" s="80" t="str">
        <f>IF(AA217="-","-",AA217*INDEX('3c Mappings'!$C$8:$O$21,MATCH($C257,'3c Mappings'!$B$8:$B$21,0),MATCH($B257,'3c Mappings'!$C$7:$O$7,0)))</f>
        <v>-</v>
      </c>
      <c r="AB257" s="80" t="str">
        <f>IF(AB217="-","-",AB217*INDEX('3c Mappings'!$C$8:$O$21,MATCH($C257,'3c Mappings'!$B$8:$B$21,0),MATCH($B257,'3c Mappings'!$C$7:$O$7,0)))</f>
        <v>-</v>
      </c>
      <c r="AC257" s="80" t="str">
        <f>IF(AC217="-","-",AC217*INDEX('3c Mappings'!$C$8:$O$21,MATCH($C257,'3c Mappings'!$B$8:$B$21,0),MATCH($B257,'3c Mappings'!$C$7:$O$7,0)))</f>
        <v>-</v>
      </c>
      <c r="AD257" s="80" t="str">
        <f>IF(AD217="-","-",AD217*INDEX('3c Mappings'!$C$8:$O$21,MATCH($C257,'3c Mappings'!$B$8:$B$21,0),MATCH($B257,'3c Mappings'!$C$7:$O$7,0)))</f>
        <v>-</v>
      </c>
      <c r="AE257" s="80" t="str">
        <f>IF(AE217="-","-",AE217*INDEX('3c Mappings'!$C$8:$O$21,MATCH($C257,'3c Mappings'!$B$8:$B$21,0),MATCH($B257,'3c Mappings'!$C$7:$O$7,0)))</f>
        <v>-</v>
      </c>
      <c r="AF257" s="80" t="str">
        <f>IF(AF217="-","-",AF217*INDEX('3c Mappings'!$C$8:$O$21,MATCH($C257,'3c Mappings'!$B$8:$B$21,0),MATCH($B257,'3c Mappings'!$C$7:$O$7,0)))</f>
        <v>-</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5">
      <c r="A258" s="10"/>
      <c r="B258" s="72" t="s">
        <v>199</v>
      </c>
      <c r="C258" s="73" t="s">
        <v>167</v>
      </c>
      <c r="D258" s="197"/>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t="str">
        <f>IF(Y218="-","-",Y218*INDEX('3c Mappings'!$C$8:$O$21,MATCH($C258,'3c Mappings'!$B$8:$B$21,0),MATCH($B258,'3c Mappings'!$C$7:$O$7,0)))</f>
        <v>-</v>
      </c>
      <c r="Z258" s="80" t="str">
        <f>IF(Z218="-","-",Z218*INDEX('3c Mappings'!$C$8:$O$21,MATCH($C258,'3c Mappings'!$B$8:$B$21,0),MATCH($B258,'3c Mappings'!$C$7:$O$7,0)))</f>
        <v>-</v>
      </c>
      <c r="AA258" s="80" t="str">
        <f>IF(AA218="-","-",AA218*INDEX('3c Mappings'!$C$8:$O$21,MATCH($C258,'3c Mappings'!$B$8:$B$21,0),MATCH($B258,'3c Mappings'!$C$7:$O$7,0)))</f>
        <v>-</v>
      </c>
      <c r="AB258" s="80" t="str">
        <f>IF(AB218="-","-",AB218*INDEX('3c Mappings'!$C$8:$O$21,MATCH($C258,'3c Mappings'!$B$8:$B$21,0),MATCH($B258,'3c Mappings'!$C$7:$O$7,0)))</f>
        <v>-</v>
      </c>
      <c r="AC258" s="80" t="str">
        <f>IF(AC218="-","-",AC218*INDEX('3c Mappings'!$C$8:$O$21,MATCH($C258,'3c Mappings'!$B$8:$B$21,0),MATCH($B258,'3c Mappings'!$C$7:$O$7,0)))</f>
        <v>-</v>
      </c>
      <c r="AD258" s="80" t="str">
        <f>IF(AD218="-","-",AD218*INDEX('3c Mappings'!$C$8:$O$21,MATCH($C258,'3c Mappings'!$B$8:$B$21,0),MATCH($B258,'3c Mappings'!$C$7:$O$7,0)))</f>
        <v>-</v>
      </c>
      <c r="AE258" s="80" t="str">
        <f>IF(AE218="-","-",AE218*INDEX('3c Mappings'!$C$8:$O$21,MATCH($C258,'3c Mappings'!$B$8:$B$21,0),MATCH($B258,'3c Mappings'!$C$7:$O$7,0)))</f>
        <v>-</v>
      </c>
      <c r="AF258" s="80" t="str">
        <f>IF(AF218="-","-",AF218*INDEX('3c Mappings'!$C$8:$O$21,MATCH($C258,'3c Mappings'!$B$8:$B$21,0),MATCH($B258,'3c Mappings'!$C$7:$O$7,0)))</f>
        <v>-</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5">
      <c r="A259" s="10"/>
      <c r="B259" s="72" t="s">
        <v>200</v>
      </c>
      <c r="C259" s="73" t="s">
        <v>167</v>
      </c>
      <c r="D259" s="197"/>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t="str">
        <f>IF(Y219="-","-",Y219*INDEX('3c Mappings'!$C$8:$O$21,MATCH($C259,'3c Mappings'!$B$8:$B$21,0),MATCH($B259,'3c Mappings'!$C$7:$O$7,0)))</f>
        <v>-</v>
      </c>
      <c r="Z259" s="80" t="str">
        <f>IF(Z219="-","-",Z219*INDEX('3c Mappings'!$C$8:$O$21,MATCH($C259,'3c Mappings'!$B$8:$B$21,0),MATCH($B259,'3c Mappings'!$C$7:$O$7,0)))</f>
        <v>-</v>
      </c>
      <c r="AA259" s="80" t="str">
        <f>IF(AA219="-","-",AA219*INDEX('3c Mappings'!$C$8:$O$21,MATCH($C259,'3c Mappings'!$B$8:$B$21,0),MATCH($B259,'3c Mappings'!$C$7:$O$7,0)))</f>
        <v>-</v>
      </c>
      <c r="AB259" s="80" t="str">
        <f>IF(AB219="-","-",AB219*INDEX('3c Mappings'!$C$8:$O$21,MATCH($C259,'3c Mappings'!$B$8:$B$21,0),MATCH($B259,'3c Mappings'!$C$7:$O$7,0)))</f>
        <v>-</v>
      </c>
      <c r="AC259" s="80" t="str">
        <f>IF(AC219="-","-",AC219*INDEX('3c Mappings'!$C$8:$O$21,MATCH($C259,'3c Mappings'!$B$8:$B$21,0),MATCH($B259,'3c Mappings'!$C$7:$O$7,0)))</f>
        <v>-</v>
      </c>
      <c r="AD259" s="80" t="str">
        <f>IF(AD219="-","-",AD219*INDEX('3c Mappings'!$C$8:$O$21,MATCH($C259,'3c Mappings'!$B$8:$B$21,0),MATCH($B259,'3c Mappings'!$C$7:$O$7,0)))</f>
        <v>-</v>
      </c>
      <c r="AE259" s="80" t="str">
        <f>IF(AE219="-","-",AE219*INDEX('3c Mappings'!$C$8:$O$21,MATCH($C259,'3c Mappings'!$B$8:$B$21,0),MATCH($B259,'3c Mappings'!$C$7:$O$7,0)))</f>
        <v>-</v>
      </c>
      <c r="AF259" s="80" t="str">
        <f>IF(AF219="-","-",AF219*INDEX('3c Mappings'!$C$8:$O$21,MATCH($C259,'3c Mappings'!$B$8:$B$21,0),MATCH($B259,'3c Mappings'!$C$7:$O$7,0)))</f>
        <v>-</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5">
      <c r="A260" s="10"/>
      <c r="B260" s="72" t="s">
        <v>201</v>
      </c>
      <c r="C260" s="73" t="s">
        <v>167</v>
      </c>
      <c r="D260" s="197"/>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t="str">
        <f>IF(Y220="-","-",Y220*INDEX('3c Mappings'!$C$8:$O$21,MATCH($C260,'3c Mappings'!$B$8:$B$21,0),MATCH($B260,'3c Mappings'!$C$7:$O$7,0)))</f>
        <v>-</v>
      </c>
      <c r="Z260" s="80" t="str">
        <f>IF(Z220="-","-",Z220*INDEX('3c Mappings'!$C$8:$O$21,MATCH($C260,'3c Mappings'!$B$8:$B$21,0),MATCH($B260,'3c Mappings'!$C$7:$O$7,0)))</f>
        <v>-</v>
      </c>
      <c r="AA260" s="80" t="str">
        <f>IF(AA220="-","-",AA220*INDEX('3c Mappings'!$C$8:$O$21,MATCH($C260,'3c Mappings'!$B$8:$B$21,0),MATCH($B260,'3c Mappings'!$C$7:$O$7,0)))</f>
        <v>-</v>
      </c>
      <c r="AB260" s="80" t="str">
        <f>IF(AB220="-","-",AB220*INDEX('3c Mappings'!$C$8:$O$21,MATCH($C260,'3c Mappings'!$B$8:$B$21,0),MATCH($B260,'3c Mappings'!$C$7:$O$7,0)))</f>
        <v>-</v>
      </c>
      <c r="AC260" s="80" t="str">
        <f>IF(AC220="-","-",AC220*INDEX('3c Mappings'!$C$8:$O$21,MATCH($C260,'3c Mappings'!$B$8:$B$21,0),MATCH($B260,'3c Mappings'!$C$7:$O$7,0)))</f>
        <v>-</v>
      </c>
      <c r="AD260" s="80" t="str">
        <f>IF(AD220="-","-",AD220*INDEX('3c Mappings'!$C$8:$O$21,MATCH($C260,'3c Mappings'!$B$8:$B$21,0),MATCH($B260,'3c Mappings'!$C$7:$O$7,0)))</f>
        <v>-</v>
      </c>
      <c r="AE260" s="80" t="str">
        <f>IF(AE220="-","-",AE220*INDEX('3c Mappings'!$C$8:$O$21,MATCH($C260,'3c Mappings'!$B$8:$B$21,0),MATCH($B260,'3c Mappings'!$C$7:$O$7,0)))</f>
        <v>-</v>
      </c>
      <c r="AF260" s="80" t="str">
        <f>IF(AF220="-","-",AF220*INDEX('3c Mappings'!$C$8:$O$21,MATCH($C260,'3c Mappings'!$B$8:$B$21,0),MATCH($B260,'3c Mappings'!$C$7:$O$7,0)))</f>
        <v>-</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5">
      <c r="A261" s="10"/>
      <c r="B261" s="72" t="s">
        <v>202</v>
      </c>
      <c r="C261" s="73" t="s">
        <v>167</v>
      </c>
      <c r="D261" s="197"/>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t="str">
        <f>IF(Y221="-","-",Y221*INDEX('3c Mappings'!$C$8:$O$21,MATCH($C261,'3c Mappings'!$B$8:$B$21,0),MATCH($B261,'3c Mappings'!$C$7:$O$7,0)))</f>
        <v>-</v>
      </c>
      <c r="Z261" s="80" t="str">
        <f>IF(Z221="-","-",Z221*INDEX('3c Mappings'!$C$8:$O$21,MATCH($C261,'3c Mappings'!$B$8:$B$21,0),MATCH($B261,'3c Mappings'!$C$7:$O$7,0)))</f>
        <v>-</v>
      </c>
      <c r="AA261" s="80" t="str">
        <f>IF(AA221="-","-",AA221*INDEX('3c Mappings'!$C$8:$O$21,MATCH($C261,'3c Mappings'!$B$8:$B$21,0),MATCH($B261,'3c Mappings'!$C$7:$O$7,0)))</f>
        <v>-</v>
      </c>
      <c r="AB261" s="80" t="str">
        <f>IF(AB221="-","-",AB221*INDEX('3c Mappings'!$C$8:$O$21,MATCH($C261,'3c Mappings'!$B$8:$B$21,0),MATCH($B261,'3c Mappings'!$C$7:$O$7,0)))</f>
        <v>-</v>
      </c>
      <c r="AC261" s="80" t="str">
        <f>IF(AC221="-","-",AC221*INDEX('3c Mappings'!$C$8:$O$21,MATCH($C261,'3c Mappings'!$B$8:$B$21,0),MATCH($B261,'3c Mappings'!$C$7:$O$7,0)))</f>
        <v>-</v>
      </c>
      <c r="AD261" s="80" t="str">
        <f>IF(AD221="-","-",AD221*INDEX('3c Mappings'!$C$8:$O$21,MATCH($C261,'3c Mappings'!$B$8:$B$21,0),MATCH($B261,'3c Mappings'!$C$7:$O$7,0)))</f>
        <v>-</v>
      </c>
      <c r="AE261" s="80" t="str">
        <f>IF(AE221="-","-",AE221*INDEX('3c Mappings'!$C$8:$O$21,MATCH($C261,'3c Mappings'!$B$8:$B$21,0),MATCH($B261,'3c Mappings'!$C$7:$O$7,0)))</f>
        <v>-</v>
      </c>
      <c r="AF261" s="80" t="str">
        <f>IF(AF221="-","-",AF221*INDEX('3c Mappings'!$C$8:$O$21,MATCH($C261,'3c Mappings'!$B$8:$B$21,0),MATCH($B261,'3c Mappings'!$C$7:$O$7,0)))</f>
        <v>-</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5">
      <c r="A262" s="10"/>
      <c r="B262" s="72" t="s">
        <v>203</v>
      </c>
      <c r="C262" s="73" t="s">
        <v>167</v>
      </c>
      <c r="D262" s="197"/>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t="str">
        <f>IF(Y222="-","-",Y222*INDEX('3c Mappings'!$C$8:$O$21,MATCH($C262,'3c Mappings'!$B$8:$B$21,0),MATCH($B262,'3c Mappings'!$C$7:$O$7,0)))</f>
        <v>-</v>
      </c>
      <c r="Z262" s="80" t="str">
        <f>IF(Z222="-","-",Z222*INDEX('3c Mappings'!$C$8:$O$21,MATCH($C262,'3c Mappings'!$B$8:$B$21,0),MATCH($B262,'3c Mappings'!$C$7:$O$7,0)))</f>
        <v>-</v>
      </c>
      <c r="AA262" s="80" t="str">
        <f>IF(AA222="-","-",AA222*INDEX('3c Mappings'!$C$8:$O$21,MATCH($C262,'3c Mappings'!$B$8:$B$21,0),MATCH($B262,'3c Mappings'!$C$7:$O$7,0)))</f>
        <v>-</v>
      </c>
      <c r="AB262" s="80" t="str">
        <f>IF(AB222="-","-",AB222*INDEX('3c Mappings'!$C$8:$O$21,MATCH($C262,'3c Mappings'!$B$8:$B$21,0),MATCH($B262,'3c Mappings'!$C$7:$O$7,0)))</f>
        <v>-</v>
      </c>
      <c r="AC262" s="80" t="str">
        <f>IF(AC222="-","-",AC222*INDEX('3c Mappings'!$C$8:$O$21,MATCH($C262,'3c Mappings'!$B$8:$B$21,0),MATCH($B262,'3c Mappings'!$C$7:$O$7,0)))</f>
        <v>-</v>
      </c>
      <c r="AD262" s="80" t="str">
        <f>IF(AD222="-","-",AD222*INDEX('3c Mappings'!$C$8:$O$21,MATCH($C262,'3c Mappings'!$B$8:$B$21,0),MATCH($B262,'3c Mappings'!$C$7:$O$7,0)))</f>
        <v>-</v>
      </c>
      <c r="AE262" s="80" t="str">
        <f>IF(AE222="-","-",AE222*INDEX('3c Mappings'!$C$8:$O$21,MATCH($C262,'3c Mappings'!$B$8:$B$21,0),MATCH($B262,'3c Mappings'!$C$7:$O$7,0)))</f>
        <v>-</v>
      </c>
      <c r="AF262" s="80" t="str">
        <f>IF(AF222="-","-",AF222*INDEX('3c Mappings'!$C$8:$O$21,MATCH($C262,'3c Mappings'!$B$8:$B$21,0),MATCH($B262,'3c Mappings'!$C$7:$O$7,0)))</f>
        <v>-</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5">
      <c r="A263" s="10"/>
      <c r="B263" s="72" t="s">
        <v>204</v>
      </c>
      <c r="C263" s="73" t="s">
        <v>167</v>
      </c>
      <c r="D263" s="197"/>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t="str">
        <f>IF(Y223="-","-",Y223*INDEX('3c Mappings'!$C$8:$O$21,MATCH($C263,'3c Mappings'!$B$8:$B$21,0),MATCH($B263,'3c Mappings'!$C$7:$O$7,0)))</f>
        <v>-</v>
      </c>
      <c r="Z263" s="80" t="str">
        <f>IF(Z223="-","-",Z223*INDEX('3c Mappings'!$C$8:$O$21,MATCH($C263,'3c Mappings'!$B$8:$B$21,0),MATCH($B263,'3c Mappings'!$C$7:$O$7,0)))</f>
        <v>-</v>
      </c>
      <c r="AA263" s="80" t="str">
        <f>IF(AA223="-","-",AA223*INDEX('3c Mappings'!$C$8:$O$21,MATCH($C263,'3c Mappings'!$B$8:$B$21,0),MATCH($B263,'3c Mappings'!$C$7:$O$7,0)))</f>
        <v>-</v>
      </c>
      <c r="AB263" s="80" t="str">
        <f>IF(AB223="-","-",AB223*INDEX('3c Mappings'!$C$8:$O$21,MATCH($C263,'3c Mappings'!$B$8:$B$21,0),MATCH($B263,'3c Mappings'!$C$7:$O$7,0)))</f>
        <v>-</v>
      </c>
      <c r="AC263" s="80" t="str">
        <f>IF(AC223="-","-",AC223*INDEX('3c Mappings'!$C$8:$O$21,MATCH($C263,'3c Mappings'!$B$8:$B$21,0),MATCH($B263,'3c Mappings'!$C$7:$O$7,0)))</f>
        <v>-</v>
      </c>
      <c r="AD263" s="80" t="str">
        <f>IF(AD223="-","-",AD223*INDEX('3c Mappings'!$C$8:$O$21,MATCH($C263,'3c Mappings'!$B$8:$B$21,0),MATCH($B263,'3c Mappings'!$C$7:$O$7,0)))</f>
        <v>-</v>
      </c>
      <c r="AE263" s="80" t="str">
        <f>IF(AE223="-","-",AE223*INDEX('3c Mappings'!$C$8:$O$21,MATCH($C263,'3c Mappings'!$B$8:$B$21,0),MATCH($B263,'3c Mappings'!$C$7:$O$7,0)))</f>
        <v>-</v>
      </c>
      <c r="AF263" s="80" t="str">
        <f>IF(AF223="-","-",AF223*INDEX('3c Mappings'!$C$8:$O$21,MATCH($C263,'3c Mappings'!$B$8:$B$21,0),MATCH($B263,'3c Mappings'!$C$7:$O$7,0)))</f>
        <v>-</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5" customHeight="1">
      <c r="A264" s="10"/>
      <c r="B264" s="72" t="s">
        <v>192</v>
      </c>
      <c r="C264" s="73" t="s">
        <v>168</v>
      </c>
      <c r="D264" s="197"/>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t="str">
        <f>IF(Y211="-","-",Y211*INDEX('3c Mappings'!$C$8:$O$21,MATCH($C264,'3c Mappings'!$B$8:$B$21,0),MATCH($B264,'3c Mappings'!$C$7:$O$7,0)))</f>
        <v>-</v>
      </c>
      <c r="Z264" s="80" t="str">
        <f>IF(Z211="-","-",Z211*INDEX('3c Mappings'!$C$8:$O$21,MATCH($C264,'3c Mappings'!$B$8:$B$21,0),MATCH($B264,'3c Mappings'!$C$7:$O$7,0)))</f>
        <v>-</v>
      </c>
      <c r="AA264" s="80" t="str">
        <f>IF(AA211="-","-",AA211*INDEX('3c Mappings'!$C$8:$O$21,MATCH($C264,'3c Mappings'!$B$8:$B$21,0),MATCH($B264,'3c Mappings'!$C$7:$O$7,0)))</f>
        <v>-</v>
      </c>
      <c r="AB264" s="80" t="str">
        <f>IF(AB211="-","-",AB211*INDEX('3c Mappings'!$C$8:$O$21,MATCH($C264,'3c Mappings'!$B$8:$B$21,0),MATCH($B264,'3c Mappings'!$C$7:$O$7,0)))</f>
        <v>-</v>
      </c>
      <c r="AC264" s="80" t="str">
        <f>IF(AC211="-","-",AC211*INDEX('3c Mappings'!$C$8:$O$21,MATCH($C264,'3c Mappings'!$B$8:$B$21,0),MATCH($B264,'3c Mappings'!$C$7:$O$7,0)))</f>
        <v>-</v>
      </c>
      <c r="AD264" s="80" t="str">
        <f>IF(AD211="-","-",AD211*INDEX('3c Mappings'!$C$8:$O$21,MATCH($C264,'3c Mappings'!$B$8:$B$21,0),MATCH($B264,'3c Mappings'!$C$7:$O$7,0)))</f>
        <v>-</v>
      </c>
      <c r="AE264" s="80" t="str">
        <f>IF(AE211="-","-",AE211*INDEX('3c Mappings'!$C$8:$O$21,MATCH($C264,'3c Mappings'!$B$8:$B$21,0),MATCH($B264,'3c Mappings'!$C$7:$O$7,0)))</f>
        <v>-</v>
      </c>
      <c r="AF264" s="80" t="str">
        <f>IF(AF211="-","-",AF211*INDEX('3c Mappings'!$C$8:$O$21,MATCH($C264,'3c Mappings'!$B$8:$B$21,0),MATCH($B264,'3c Mappings'!$C$7:$O$7,0)))</f>
        <v>-</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5">
      <c r="A265" s="10"/>
      <c r="B265" s="72" t="s">
        <v>193</v>
      </c>
      <c r="C265" s="73" t="s">
        <v>168</v>
      </c>
      <c r="D265" s="197"/>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t="str">
        <f>IF(Y212="-","-",Y212*INDEX('3c Mappings'!$C$8:$O$21,MATCH($C265,'3c Mappings'!$B$8:$B$21,0),MATCH($B265,'3c Mappings'!$C$7:$O$7,0)))</f>
        <v>-</v>
      </c>
      <c r="Z265" s="80" t="str">
        <f>IF(Z212="-","-",Z212*INDEX('3c Mappings'!$C$8:$O$21,MATCH($C265,'3c Mappings'!$B$8:$B$21,0),MATCH($B265,'3c Mappings'!$C$7:$O$7,0)))</f>
        <v>-</v>
      </c>
      <c r="AA265" s="80" t="str">
        <f>IF(AA212="-","-",AA212*INDEX('3c Mappings'!$C$8:$O$21,MATCH($C265,'3c Mappings'!$B$8:$B$21,0),MATCH($B265,'3c Mappings'!$C$7:$O$7,0)))</f>
        <v>-</v>
      </c>
      <c r="AB265" s="80" t="str">
        <f>IF(AB212="-","-",AB212*INDEX('3c Mappings'!$C$8:$O$21,MATCH($C265,'3c Mappings'!$B$8:$B$21,0),MATCH($B265,'3c Mappings'!$C$7:$O$7,0)))</f>
        <v>-</v>
      </c>
      <c r="AC265" s="80" t="str">
        <f>IF(AC212="-","-",AC212*INDEX('3c Mappings'!$C$8:$O$21,MATCH($C265,'3c Mappings'!$B$8:$B$21,0),MATCH($B265,'3c Mappings'!$C$7:$O$7,0)))</f>
        <v>-</v>
      </c>
      <c r="AD265" s="80" t="str">
        <f>IF(AD212="-","-",AD212*INDEX('3c Mappings'!$C$8:$O$21,MATCH($C265,'3c Mappings'!$B$8:$B$21,0),MATCH($B265,'3c Mappings'!$C$7:$O$7,0)))</f>
        <v>-</v>
      </c>
      <c r="AE265" s="80" t="str">
        <f>IF(AE212="-","-",AE212*INDEX('3c Mappings'!$C$8:$O$21,MATCH($C265,'3c Mappings'!$B$8:$B$21,0),MATCH($B265,'3c Mappings'!$C$7:$O$7,0)))</f>
        <v>-</v>
      </c>
      <c r="AF265" s="80" t="str">
        <f>IF(AF212="-","-",AF212*INDEX('3c Mappings'!$C$8:$O$21,MATCH($C265,'3c Mappings'!$B$8:$B$21,0),MATCH($B265,'3c Mappings'!$C$7:$O$7,0)))</f>
        <v>-</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5">
      <c r="A266" s="10"/>
      <c r="B266" s="72" t="s">
        <v>194</v>
      </c>
      <c r="C266" s="73" t="s">
        <v>168</v>
      </c>
      <c r="D266" s="197"/>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t="str">
        <f>IF(Y213="-","-",Y213*INDEX('3c Mappings'!$C$8:$O$21,MATCH($C266,'3c Mappings'!$B$8:$B$21,0),MATCH($B266,'3c Mappings'!$C$7:$O$7,0)))</f>
        <v>-</v>
      </c>
      <c r="Z266" s="80" t="str">
        <f>IF(Z213="-","-",Z213*INDEX('3c Mappings'!$C$8:$O$21,MATCH($C266,'3c Mappings'!$B$8:$B$21,0),MATCH($B266,'3c Mappings'!$C$7:$O$7,0)))</f>
        <v>-</v>
      </c>
      <c r="AA266" s="80" t="str">
        <f>IF(AA213="-","-",AA213*INDEX('3c Mappings'!$C$8:$O$21,MATCH($C266,'3c Mappings'!$B$8:$B$21,0),MATCH($B266,'3c Mappings'!$C$7:$O$7,0)))</f>
        <v>-</v>
      </c>
      <c r="AB266" s="80" t="str">
        <f>IF(AB213="-","-",AB213*INDEX('3c Mappings'!$C$8:$O$21,MATCH($C266,'3c Mappings'!$B$8:$B$21,0),MATCH($B266,'3c Mappings'!$C$7:$O$7,0)))</f>
        <v>-</v>
      </c>
      <c r="AC266" s="80" t="str">
        <f>IF(AC213="-","-",AC213*INDEX('3c Mappings'!$C$8:$O$21,MATCH($C266,'3c Mappings'!$B$8:$B$21,0),MATCH($B266,'3c Mappings'!$C$7:$O$7,0)))</f>
        <v>-</v>
      </c>
      <c r="AD266" s="80" t="str">
        <f>IF(AD213="-","-",AD213*INDEX('3c Mappings'!$C$8:$O$21,MATCH($C266,'3c Mappings'!$B$8:$B$21,0),MATCH($B266,'3c Mappings'!$C$7:$O$7,0)))</f>
        <v>-</v>
      </c>
      <c r="AE266" s="80" t="str">
        <f>IF(AE213="-","-",AE213*INDEX('3c Mappings'!$C$8:$O$21,MATCH($C266,'3c Mappings'!$B$8:$B$21,0),MATCH($B266,'3c Mappings'!$C$7:$O$7,0)))</f>
        <v>-</v>
      </c>
      <c r="AF266" s="80" t="str">
        <f>IF(AF213="-","-",AF213*INDEX('3c Mappings'!$C$8:$O$21,MATCH($C266,'3c Mappings'!$B$8:$B$21,0),MATCH($B266,'3c Mappings'!$C$7:$O$7,0)))</f>
        <v>-</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5">
      <c r="A267" s="10"/>
      <c r="B267" s="72" t="s">
        <v>195</v>
      </c>
      <c r="C267" s="73" t="s">
        <v>168</v>
      </c>
      <c r="D267" s="197"/>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t="str">
        <f>IF(Y214="-","-",Y214*INDEX('3c Mappings'!$C$8:$O$21,MATCH($C267,'3c Mappings'!$B$8:$B$21,0),MATCH($B267,'3c Mappings'!$C$7:$O$7,0)))</f>
        <v>-</v>
      </c>
      <c r="Z267" s="80" t="str">
        <f>IF(Z214="-","-",Z214*INDEX('3c Mappings'!$C$8:$O$21,MATCH($C267,'3c Mappings'!$B$8:$B$21,0),MATCH($B267,'3c Mappings'!$C$7:$O$7,0)))</f>
        <v>-</v>
      </c>
      <c r="AA267" s="80" t="str">
        <f>IF(AA214="-","-",AA214*INDEX('3c Mappings'!$C$8:$O$21,MATCH($C267,'3c Mappings'!$B$8:$B$21,0),MATCH($B267,'3c Mappings'!$C$7:$O$7,0)))</f>
        <v>-</v>
      </c>
      <c r="AB267" s="80" t="str">
        <f>IF(AB214="-","-",AB214*INDEX('3c Mappings'!$C$8:$O$21,MATCH($C267,'3c Mappings'!$B$8:$B$21,0),MATCH($B267,'3c Mappings'!$C$7:$O$7,0)))</f>
        <v>-</v>
      </c>
      <c r="AC267" s="80" t="str">
        <f>IF(AC214="-","-",AC214*INDEX('3c Mappings'!$C$8:$O$21,MATCH($C267,'3c Mappings'!$B$8:$B$21,0),MATCH($B267,'3c Mappings'!$C$7:$O$7,0)))</f>
        <v>-</v>
      </c>
      <c r="AD267" s="80" t="str">
        <f>IF(AD214="-","-",AD214*INDEX('3c Mappings'!$C$8:$O$21,MATCH($C267,'3c Mappings'!$B$8:$B$21,0),MATCH($B267,'3c Mappings'!$C$7:$O$7,0)))</f>
        <v>-</v>
      </c>
      <c r="AE267" s="80" t="str">
        <f>IF(AE214="-","-",AE214*INDEX('3c Mappings'!$C$8:$O$21,MATCH($C267,'3c Mappings'!$B$8:$B$21,0),MATCH($B267,'3c Mappings'!$C$7:$O$7,0)))</f>
        <v>-</v>
      </c>
      <c r="AF267" s="80" t="str">
        <f>IF(AF214="-","-",AF214*INDEX('3c Mappings'!$C$8:$O$21,MATCH($C267,'3c Mappings'!$B$8:$B$21,0),MATCH($B267,'3c Mappings'!$C$7:$O$7,0)))</f>
        <v>-</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5">
      <c r="A268" s="10"/>
      <c r="B268" s="72" t="s">
        <v>196</v>
      </c>
      <c r="C268" s="73" t="s">
        <v>168</v>
      </c>
      <c r="D268" s="197"/>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t="str">
        <f>IF(Y215="-","-",Y215*INDEX('3c Mappings'!$C$8:$O$21,MATCH($C268,'3c Mappings'!$B$8:$B$21,0),MATCH($B268,'3c Mappings'!$C$7:$O$7,0)))</f>
        <v>-</v>
      </c>
      <c r="Z268" s="80" t="str">
        <f>IF(Z215="-","-",Z215*INDEX('3c Mappings'!$C$8:$O$21,MATCH($C268,'3c Mappings'!$B$8:$B$21,0),MATCH($B268,'3c Mappings'!$C$7:$O$7,0)))</f>
        <v>-</v>
      </c>
      <c r="AA268" s="80" t="str">
        <f>IF(AA215="-","-",AA215*INDEX('3c Mappings'!$C$8:$O$21,MATCH($C268,'3c Mappings'!$B$8:$B$21,0),MATCH($B268,'3c Mappings'!$C$7:$O$7,0)))</f>
        <v>-</v>
      </c>
      <c r="AB268" s="80" t="str">
        <f>IF(AB215="-","-",AB215*INDEX('3c Mappings'!$C$8:$O$21,MATCH($C268,'3c Mappings'!$B$8:$B$21,0),MATCH($B268,'3c Mappings'!$C$7:$O$7,0)))</f>
        <v>-</v>
      </c>
      <c r="AC268" s="80" t="str">
        <f>IF(AC215="-","-",AC215*INDEX('3c Mappings'!$C$8:$O$21,MATCH($C268,'3c Mappings'!$B$8:$B$21,0),MATCH($B268,'3c Mappings'!$C$7:$O$7,0)))</f>
        <v>-</v>
      </c>
      <c r="AD268" s="80" t="str">
        <f>IF(AD215="-","-",AD215*INDEX('3c Mappings'!$C$8:$O$21,MATCH($C268,'3c Mappings'!$B$8:$B$21,0),MATCH($B268,'3c Mappings'!$C$7:$O$7,0)))</f>
        <v>-</v>
      </c>
      <c r="AE268" s="80" t="str">
        <f>IF(AE215="-","-",AE215*INDEX('3c Mappings'!$C$8:$O$21,MATCH($C268,'3c Mappings'!$B$8:$B$21,0),MATCH($B268,'3c Mappings'!$C$7:$O$7,0)))</f>
        <v>-</v>
      </c>
      <c r="AF268" s="80" t="str">
        <f>IF(AF215="-","-",AF215*INDEX('3c Mappings'!$C$8:$O$21,MATCH($C268,'3c Mappings'!$B$8:$B$21,0),MATCH($B268,'3c Mappings'!$C$7:$O$7,0)))</f>
        <v>-</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5">
      <c r="A269" s="10"/>
      <c r="B269" s="72" t="s">
        <v>197</v>
      </c>
      <c r="C269" s="73" t="s">
        <v>168</v>
      </c>
      <c r="D269" s="197"/>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t="str">
        <f>IF(Y216="-","-",Y216*INDEX('3c Mappings'!$C$8:$O$21,MATCH($C269,'3c Mappings'!$B$8:$B$21,0),MATCH($B269,'3c Mappings'!$C$7:$O$7,0)))</f>
        <v>-</v>
      </c>
      <c r="Z269" s="80" t="str">
        <f>IF(Z216="-","-",Z216*INDEX('3c Mappings'!$C$8:$O$21,MATCH($C269,'3c Mappings'!$B$8:$B$21,0),MATCH($B269,'3c Mappings'!$C$7:$O$7,0)))</f>
        <v>-</v>
      </c>
      <c r="AA269" s="80" t="str">
        <f>IF(AA216="-","-",AA216*INDEX('3c Mappings'!$C$8:$O$21,MATCH($C269,'3c Mappings'!$B$8:$B$21,0),MATCH($B269,'3c Mappings'!$C$7:$O$7,0)))</f>
        <v>-</v>
      </c>
      <c r="AB269" s="80" t="str">
        <f>IF(AB216="-","-",AB216*INDEX('3c Mappings'!$C$8:$O$21,MATCH($C269,'3c Mappings'!$B$8:$B$21,0),MATCH($B269,'3c Mappings'!$C$7:$O$7,0)))</f>
        <v>-</v>
      </c>
      <c r="AC269" s="80" t="str">
        <f>IF(AC216="-","-",AC216*INDEX('3c Mappings'!$C$8:$O$21,MATCH($C269,'3c Mappings'!$B$8:$B$21,0),MATCH($B269,'3c Mappings'!$C$7:$O$7,0)))</f>
        <v>-</v>
      </c>
      <c r="AD269" s="80" t="str">
        <f>IF(AD216="-","-",AD216*INDEX('3c Mappings'!$C$8:$O$21,MATCH($C269,'3c Mappings'!$B$8:$B$21,0),MATCH($B269,'3c Mappings'!$C$7:$O$7,0)))</f>
        <v>-</v>
      </c>
      <c r="AE269" s="80" t="str">
        <f>IF(AE216="-","-",AE216*INDEX('3c Mappings'!$C$8:$O$21,MATCH($C269,'3c Mappings'!$B$8:$B$21,0),MATCH($B269,'3c Mappings'!$C$7:$O$7,0)))</f>
        <v>-</v>
      </c>
      <c r="AF269" s="80" t="str">
        <f>IF(AF216="-","-",AF216*INDEX('3c Mappings'!$C$8:$O$21,MATCH($C269,'3c Mappings'!$B$8:$B$21,0),MATCH($B269,'3c Mappings'!$C$7:$O$7,0)))</f>
        <v>-</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5">
      <c r="A270" s="10"/>
      <c r="B270" s="72" t="s">
        <v>198</v>
      </c>
      <c r="C270" s="73" t="s">
        <v>168</v>
      </c>
      <c r="D270" s="197"/>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t="str">
        <f>IF(Y217="-","-",Y217*INDEX('3c Mappings'!$C$8:$O$21,MATCH($C270,'3c Mappings'!$B$8:$B$21,0),MATCH($B270,'3c Mappings'!$C$7:$O$7,0)))</f>
        <v>-</v>
      </c>
      <c r="Z270" s="80" t="str">
        <f>IF(Z217="-","-",Z217*INDEX('3c Mappings'!$C$8:$O$21,MATCH($C270,'3c Mappings'!$B$8:$B$21,0),MATCH($B270,'3c Mappings'!$C$7:$O$7,0)))</f>
        <v>-</v>
      </c>
      <c r="AA270" s="80" t="str">
        <f>IF(AA217="-","-",AA217*INDEX('3c Mappings'!$C$8:$O$21,MATCH($C270,'3c Mappings'!$B$8:$B$21,0),MATCH($B270,'3c Mappings'!$C$7:$O$7,0)))</f>
        <v>-</v>
      </c>
      <c r="AB270" s="80" t="str">
        <f>IF(AB217="-","-",AB217*INDEX('3c Mappings'!$C$8:$O$21,MATCH($C270,'3c Mappings'!$B$8:$B$21,0),MATCH($B270,'3c Mappings'!$C$7:$O$7,0)))</f>
        <v>-</v>
      </c>
      <c r="AC270" s="80" t="str">
        <f>IF(AC217="-","-",AC217*INDEX('3c Mappings'!$C$8:$O$21,MATCH($C270,'3c Mappings'!$B$8:$B$21,0),MATCH($B270,'3c Mappings'!$C$7:$O$7,0)))</f>
        <v>-</v>
      </c>
      <c r="AD270" s="80" t="str">
        <f>IF(AD217="-","-",AD217*INDEX('3c Mappings'!$C$8:$O$21,MATCH($C270,'3c Mappings'!$B$8:$B$21,0),MATCH($B270,'3c Mappings'!$C$7:$O$7,0)))</f>
        <v>-</v>
      </c>
      <c r="AE270" s="80" t="str">
        <f>IF(AE217="-","-",AE217*INDEX('3c Mappings'!$C$8:$O$21,MATCH($C270,'3c Mappings'!$B$8:$B$21,0),MATCH($B270,'3c Mappings'!$C$7:$O$7,0)))</f>
        <v>-</v>
      </c>
      <c r="AF270" s="80" t="str">
        <f>IF(AF217="-","-",AF217*INDEX('3c Mappings'!$C$8:$O$21,MATCH($C270,'3c Mappings'!$B$8:$B$21,0),MATCH($B270,'3c Mappings'!$C$7:$O$7,0)))</f>
        <v>-</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5">
      <c r="A271" s="10"/>
      <c r="B271" s="72" t="s">
        <v>199</v>
      </c>
      <c r="C271" s="73" t="s">
        <v>168</v>
      </c>
      <c r="D271" s="197"/>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t="str">
        <f>IF(Y218="-","-",Y218*INDEX('3c Mappings'!$C$8:$O$21,MATCH($C271,'3c Mappings'!$B$8:$B$21,0),MATCH($B271,'3c Mappings'!$C$7:$O$7,0)))</f>
        <v>-</v>
      </c>
      <c r="Z271" s="80" t="str">
        <f>IF(Z218="-","-",Z218*INDEX('3c Mappings'!$C$8:$O$21,MATCH($C271,'3c Mappings'!$B$8:$B$21,0),MATCH($B271,'3c Mappings'!$C$7:$O$7,0)))</f>
        <v>-</v>
      </c>
      <c r="AA271" s="80" t="str">
        <f>IF(AA218="-","-",AA218*INDEX('3c Mappings'!$C$8:$O$21,MATCH($C271,'3c Mappings'!$B$8:$B$21,0),MATCH($B271,'3c Mappings'!$C$7:$O$7,0)))</f>
        <v>-</v>
      </c>
      <c r="AB271" s="80" t="str">
        <f>IF(AB218="-","-",AB218*INDEX('3c Mappings'!$C$8:$O$21,MATCH($C271,'3c Mappings'!$B$8:$B$21,0),MATCH($B271,'3c Mappings'!$C$7:$O$7,0)))</f>
        <v>-</v>
      </c>
      <c r="AC271" s="80" t="str">
        <f>IF(AC218="-","-",AC218*INDEX('3c Mappings'!$C$8:$O$21,MATCH($C271,'3c Mappings'!$B$8:$B$21,0),MATCH($B271,'3c Mappings'!$C$7:$O$7,0)))</f>
        <v>-</v>
      </c>
      <c r="AD271" s="80" t="str">
        <f>IF(AD218="-","-",AD218*INDEX('3c Mappings'!$C$8:$O$21,MATCH($C271,'3c Mappings'!$B$8:$B$21,0),MATCH($B271,'3c Mappings'!$C$7:$O$7,0)))</f>
        <v>-</v>
      </c>
      <c r="AE271" s="80" t="str">
        <f>IF(AE218="-","-",AE218*INDEX('3c Mappings'!$C$8:$O$21,MATCH($C271,'3c Mappings'!$B$8:$B$21,0),MATCH($B271,'3c Mappings'!$C$7:$O$7,0)))</f>
        <v>-</v>
      </c>
      <c r="AF271" s="80" t="str">
        <f>IF(AF218="-","-",AF218*INDEX('3c Mappings'!$C$8:$O$21,MATCH($C271,'3c Mappings'!$B$8:$B$21,0),MATCH($B271,'3c Mappings'!$C$7:$O$7,0)))</f>
        <v>-</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5">
      <c r="A272" s="10"/>
      <c r="B272" s="72" t="s">
        <v>200</v>
      </c>
      <c r="C272" s="73" t="s">
        <v>168</v>
      </c>
      <c r="D272" s="197"/>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t="str">
        <f>IF(Y219="-","-",Y219*INDEX('3c Mappings'!$C$8:$O$21,MATCH($C272,'3c Mappings'!$B$8:$B$21,0),MATCH($B272,'3c Mappings'!$C$7:$O$7,0)))</f>
        <v>-</v>
      </c>
      <c r="Z272" s="80" t="str">
        <f>IF(Z219="-","-",Z219*INDEX('3c Mappings'!$C$8:$O$21,MATCH($C272,'3c Mappings'!$B$8:$B$21,0),MATCH($B272,'3c Mappings'!$C$7:$O$7,0)))</f>
        <v>-</v>
      </c>
      <c r="AA272" s="80" t="str">
        <f>IF(AA219="-","-",AA219*INDEX('3c Mappings'!$C$8:$O$21,MATCH($C272,'3c Mappings'!$B$8:$B$21,0),MATCH($B272,'3c Mappings'!$C$7:$O$7,0)))</f>
        <v>-</v>
      </c>
      <c r="AB272" s="80" t="str">
        <f>IF(AB219="-","-",AB219*INDEX('3c Mappings'!$C$8:$O$21,MATCH($C272,'3c Mappings'!$B$8:$B$21,0),MATCH($B272,'3c Mappings'!$C$7:$O$7,0)))</f>
        <v>-</v>
      </c>
      <c r="AC272" s="80" t="str">
        <f>IF(AC219="-","-",AC219*INDEX('3c Mappings'!$C$8:$O$21,MATCH($C272,'3c Mappings'!$B$8:$B$21,0),MATCH($B272,'3c Mappings'!$C$7:$O$7,0)))</f>
        <v>-</v>
      </c>
      <c r="AD272" s="80" t="str">
        <f>IF(AD219="-","-",AD219*INDEX('3c Mappings'!$C$8:$O$21,MATCH($C272,'3c Mappings'!$B$8:$B$21,0),MATCH($B272,'3c Mappings'!$C$7:$O$7,0)))</f>
        <v>-</v>
      </c>
      <c r="AE272" s="80" t="str">
        <f>IF(AE219="-","-",AE219*INDEX('3c Mappings'!$C$8:$O$21,MATCH($C272,'3c Mappings'!$B$8:$B$21,0),MATCH($B272,'3c Mappings'!$C$7:$O$7,0)))</f>
        <v>-</v>
      </c>
      <c r="AF272" s="80" t="str">
        <f>IF(AF219="-","-",AF219*INDEX('3c Mappings'!$C$8:$O$21,MATCH($C272,'3c Mappings'!$B$8:$B$21,0),MATCH($B272,'3c Mappings'!$C$7:$O$7,0)))</f>
        <v>-</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5">
      <c r="A273" s="10"/>
      <c r="B273" s="72" t="s">
        <v>201</v>
      </c>
      <c r="C273" s="73" t="s">
        <v>168</v>
      </c>
      <c r="D273" s="197"/>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t="str">
        <f>IF(Y220="-","-",Y220*INDEX('3c Mappings'!$C$8:$O$21,MATCH($C273,'3c Mappings'!$B$8:$B$21,0),MATCH($B273,'3c Mappings'!$C$7:$O$7,0)))</f>
        <v>-</v>
      </c>
      <c r="Z273" s="80" t="str">
        <f>IF(Z220="-","-",Z220*INDEX('3c Mappings'!$C$8:$O$21,MATCH($C273,'3c Mappings'!$B$8:$B$21,0),MATCH($B273,'3c Mappings'!$C$7:$O$7,0)))</f>
        <v>-</v>
      </c>
      <c r="AA273" s="80" t="str">
        <f>IF(AA220="-","-",AA220*INDEX('3c Mappings'!$C$8:$O$21,MATCH($C273,'3c Mappings'!$B$8:$B$21,0),MATCH($B273,'3c Mappings'!$C$7:$O$7,0)))</f>
        <v>-</v>
      </c>
      <c r="AB273" s="80" t="str">
        <f>IF(AB220="-","-",AB220*INDEX('3c Mappings'!$C$8:$O$21,MATCH($C273,'3c Mappings'!$B$8:$B$21,0),MATCH($B273,'3c Mappings'!$C$7:$O$7,0)))</f>
        <v>-</v>
      </c>
      <c r="AC273" s="80" t="str">
        <f>IF(AC220="-","-",AC220*INDEX('3c Mappings'!$C$8:$O$21,MATCH($C273,'3c Mappings'!$B$8:$B$21,0),MATCH($B273,'3c Mappings'!$C$7:$O$7,0)))</f>
        <v>-</v>
      </c>
      <c r="AD273" s="80" t="str">
        <f>IF(AD220="-","-",AD220*INDEX('3c Mappings'!$C$8:$O$21,MATCH($C273,'3c Mappings'!$B$8:$B$21,0),MATCH($B273,'3c Mappings'!$C$7:$O$7,0)))</f>
        <v>-</v>
      </c>
      <c r="AE273" s="80" t="str">
        <f>IF(AE220="-","-",AE220*INDEX('3c Mappings'!$C$8:$O$21,MATCH($C273,'3c Mappings'!$B$8:$B$21,0),MATCH($B273,'3c Mappings'!$C$7:$O$7,0)))</f>
        <v>-</v>
      </c>
      <c r="AF273" s="80" t="str">
        <f>IF(AF220="-","-",AF220*INDEX('3c Mappings'!$C$8:$O$21,MATCH($C273,'3c Mappings'!$B$8:$B$21,0),MATCH($B273,'3c Mappings'!$C$7:$O$7,0)))</f>
        <v>-</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5">
      <c r="A274" s="10"/>
      <c r="B274" s="72" t="s">
        <v>202</v>
      </c>
      <c r="C274" s="73" t="s">
        <v>168</v>
      </c>
      <c r="D274" s="197"/>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t="str">
        <f>IF(Y221="-","-",Y221*INDEX('3c Mappings'!$C$8:$O$21,MATCH($C274,'3c Mappings'!$B$8:$B$21,0),MATCH($B274,'3c Mappings'!$C$7:$O$7,0)))</f>
        <v>-</v>
      </c>
      <c r="Z274" s="80" t="str">
        <f>IF(Z221="-","-",Z221*INDEX('3c Mappings'!$C$8:$O$21,MATCH($C274,'3c Mappings'!$B$8:$B$21,0),MATCH($B274,'3c Mappings'!$C$7:$O$7,0)))</f>
        <v>-</v>
      </c>
      <c r="AA274" s="80" t="str">
        <f>IF(AA221="-","-",AA221*INDEX('3c Mappings'!$C$8:$O$21,MATCH($C274,'3c Mappings'!$B$8:$B$21,0),MATCH($B274,'3c Mappings'!$C$7:$O$7,0)))</f>
        <v>-</v>
      </c>
      <c r="AB274" s="80" t="str">
        <f>IF(AB221="-","-",AB221*INDEX('3c Mappings'!$C$8:$O$21,MATCH($C274,'3c Mappings'!$B$8:$B$21,0),MATCH($B274,'3c Mappings'!$C$7:$O$7,0)))</f>
        <v>-</v>
      </c>
      <c r="AC274" s="80" t="str">
        <f>IF(AC221="-","-",AC221*INDEX('3c Mappings'!$C$8:$O$21,MATCH($C274,'3c Mappings'!$B$8:$B$21,0),MATCH($B274,'3c Mappings'!$C$7:$O$7,0)))</f>
        <v>-</v>
      </c>
      <c r="AD274" s="80" t="str">
        <f>IF(AD221="-","-",AD221*INDEX('3c Mappings'!$C$8:$O$21,MATCH($C274,'3c Mappings'!$B$8:$B$21,0),MATCH($B274,'3c Mappings'!$C$7:$O$7,0)))</f>
        <v>-</v>
      </c>
      <c r="AE274" s="80" t="str">
        <f>IF(AE221="-","-",AE221*INDEX('3c Mappings'!$C$8:$O$21,MATCH($C274,'3c Mappings'!$B$8:$B$21,0),MATCH($B274,'3c Mappings'!$C$7:$O$7,0)))</f>
        <v>-</v>
      </c>
      <c r="AF274" s="80" t="str">
        <f>IF(AF221="-","-",AF221*INDEX('3c Mappings'!$C$8:$O$21,MATCH($C274,'3c Mappings'!$B$8:$B$21,0),MATCH($B274,'3c Mappings'!$C$7:$O$7,0)))</f>
        <v>-</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5">
      <c r="A275" s="10"/>
      <c r="B275" s="72" t="s">
        <v>203</v>
      </c>
      <c r="C275" s="73" t="s">
        <v>168</v>
      </c>
      <c r="D275" s="197"/>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t="str">
        <f>IF(Y222="-","-",Y222*INDEX('3c Mappings'!$C$8:$O$21,MATCH($C275,'3c Mappings'!$B$8:$B$21,0),MATCH($B275,'3c Mappings'!$C$7:$O$7,0)))</f>
        <v>-</v>
      </c>
      <c r="Z275" s="80" t="str">
        <f>IF(Z222="-","-",Z222*INDEX('3c Mappings'!$C$8:$O$21,MATCH($C275,'3c Mappings'!$B$8:$B$21,0),MATCH($B275,'3c Mappings'!$C$7:$O$7,0)))</f>
        <v>-</v>
      </c>
      <c r="AA275" s="80" t="str">
        <f>IF(AA222="-","-",AA222*INDEX('3c Mappings'!$C$8:$O$21,MATCH($C275,'3c Mappings'!$B$8:$B$21,0),MATCH($B275,'3c Mappings'!$C$7:$O$7,0)))</f>
        <v>-</v>
      </c>
      <c r="AB275" s="80" t="str">
        <f>IF(AB222="-","-",AB222*INDEX('3c Mappings'!$C$8:$O$21,MATCH($C275,'3c Mappings'!$B$8:$B$21,0),MATCH($B275,'3c Mappings'!$C$7:$O$7,0)))</f>
        <v>-</v>
      </c>
      <c r="AC275" s="80" t="str">
        <f>IF(AC222="-","-",AC222*INDEX('3c Mappings'!$C$8:$O$21,MATCH($C275,'3c Mappings'!$B$8:$B$21,0),MATCH($B275,'3c Mappings'!$C$7:$O$7,0)))</f>
        <v>-</v>
      </c>
      <c r="AD275" s="80" t="str">
        <f>IF(AD222="-","-",AD222*INDEX('3c Mappings'!$C$8:$O$21,MATCH($C275,'3c Mappings'!$B$8:$B$21,0),MATCH($B275,'3c Mappings'!$C$7:$O$7,0)))</f>
        <v>-</v>
      </c>
      <c r="AE275" s="80" t="str">
        <f>IF(AE222="-","-",AE222*INDEX('3c Mappings'!$C$8:$O$21,MATCH($C275,'3c Mappings'!$B$8:$B$21,0),MATCH($B275,'3c Mappings'!$C$7:$O$7,0)))</f>
        <v>-</v>
      </c>
      <c r="AF275" s="80" t="str">
        <f>IF(AF222="-","-",AF222*INDEX('3c Mappings'!$C$8:$O$21,MATCH($C275,'3c Mappings'!$B$8:$B$21,0),MATCH($B275,'3c Mappings'!$C$7:$O$7,0)))</f>
        <v>-</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5">
      <c r="A276" s="10"/>
      <c r="B276" s="72" t="s">
        <v>204</v>
      </c>
      <c r="C276" s="73" t="s">
        <v>168</v>
      </c>
      <c r="D276" s="197"/>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t="str">
        <f>IF(Y223="-","-",Y223*INDEX('3c Mappings'!$C$8:$O$21,MATCH($C276,'3c Mappings'!$B$8:$B$21,0),MATCH($B276,'3c Mappings'!$C$7:$O$7,0)))</f>
        <v>-</v>
      </c>
      <c r="Z276" s="80" t="str">
        <f>IF(Z223="-","-",Z223*INDEX('3c Mappings'!$C$8:$O$21,MATCH($C276,'3c Mappings'!$B$8:$B$21,0),MATCH($B276,'3c Mappings'!$C$7:$O$7,0)))</f>
        <v>-</v>
      </c>
      <c r="AA276" s="80" t="str">
        <f>IF(AA223="-","-",AA223*INDEX('3c Mappings'!$C$8:$O$21,MATCH($C276,'3c Mappings'!$B$8:$B$21,0),MATCH($B276,'3c Mappings'!$C$7:$O$7,0)))</f>
        <v>-</v>
      </c>
      <c r="AB276" s="80" t="str">
        <f>IF(AB223="-","-",AB223*INDEX('3c Mappings'!$C$8:$O$21,MATCH($C276,'3c Mappings'!$B$8:$B$21,0),MATCH($B276,'3c Mappings'!$C$7:$O$7,0)))</f>
        <v>-</v>
      </c>
      <c r="AC276" s="80" t="str">
        <f>IF(AC223="-","-",AC223*INDEX('3c Mappings'!$C$8:$O$21,MATCH($C276,'3c Mappings'!$B$8:$B$21,0),MATCH($B276,'3c Mappings'!$C$7:$O$7,0)))</f>
        <v>-</v>
      </c>
      <c r="AD276" s="80" t="str">
        <f>IF(AD223="-","-",AD223*INDEX('3c Mappings'!$C$8:$O$21,MATCH($C276,'3c Mappings'!$B$8:$B$21,0),MATCH($B276,'3c Mappings'!$C$7:$O$7,0)))</f>
        <v>-</v>
      </c>
      <c r="AE276" s="80" t="str">
        <f>IF(AE223="-","-",AE223*INDEX('3c Mappings'!$C$8:$O$21,MATCH($C276,'3c Mappings'!$B$8:$B$21,0),MATCH($B276,'3c Mappings'!$C$7:$O$7,0)))</f>
        <v>-</v>
      </c>
      <c r="AF276" s="80" t="str">
        <f>IF(AF223="-","-",AF223*INDEX('3c Mappings'!$C$8:$O$21,MATCH($C276,'3c Mappings'!$B$8:$B$21,0),MATCH($B276,'3c Mappings'!$C$7:$O$7,0)))</f>
        <v>-</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5" customHeight="1">
      <c r="A277" s="10"/>
      <c r="B277" s="72" t="s">
        <v>192</v>
      </c>
      <c r="C277" s="73" t="s">
        <v>169</v>
      </c>
      <c r="D277" s="197"/>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t="str">
        <f>IF(Y211="-","-",Y211*INDEX('3c Mappings'!$C$8:$O$21,MATCH($C277,'3c Mappings'!$B$8:$B$21,0),MATCH($B277,'3c Mappings'!$C$7:$O$7,0)))</f>
        <v>-</v>
      </c>
      <c r="Z277" s="80" t="str">
        <f>IF(Z211="-","-",Z211*INDEX('3c Mappings'!$C$8:$O$21,MATCH($C277,'3c Mappings'!$B$8:$B$21,0),MATCH($B277,'3c Mappings'!$C$7:$O$7,0)))</f>
        <v>-</v>
      </c>
      <c r="AA277" s="80" t="str">
        <f>IF(AA211="-","-",AA211*INDEX('3c Mappings'!$C$8:$O$21,MATCH($C277,'3c Mappings'!$B$8:$B$21,0),MATCH($B277,'3c Mappings'!$C$7:$O$7,0)))</f>
        <v>-</v>
      </c>
      <c r="AB277" s="80" t="str">
        <f>IF(AB211="-","-",AB211*INDEX('3c Mappings'!$C$8:$O$21,MATCH($C277,'3c Mappings'!$B$8:$B$21,0),MATCH($B277,'3c Mappings'!$C$7:$O$7,0)))</f>
        <v>-</v>
      </c>
      <c r="AC277" s="80" t="str">
        <f>IF(AC211="-","-",AC211*INDEX('3c Mappings'!$C$8:$O$21,MATCH($C277,'3c Mappings'!$B$8:$B$21,0),MATCH($B277,'3c Mappings'!$C$7:$O$7,0)))</f>
        <v>-</v>
      </c>
      <c r="AD277" s="80" t="str">
        <f>IF(AD211="-","-",AD211*INDEX('3c Mappings'!$C$8:$O$21,MATCH($C277,'3c Mappings'!$B$8:$B$21,0),MATCH($B277,'3c Mappings'!$C$7:$O$7,0)))</f>
        <v>-</v>
      </c>
      <c r="AE277" s="80" t="str">
        <f>IF(AE211="-","-",AE211*INDEX('3c Mappings'!$C$8:$O$21,MATCH($C277,'3c Mappings'!$B$8:$B$21,0),MATCH($B277,'3c Mappings'!$C$7:$O$7,0)))</f>
        <v>-</v>
      </c>
      <c r="AF277" s="80" t="str">
        <f>IF(AF211="-","-",AF211*INDEX('3c Mappings'!$C$8:$O$21,MATCH($C277,'3c Mappings'!$B$8:$B$21,0),MATCH($B277,'3c Mappings'!$C$7:$O$7,0)))</f>
        <v>-</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5">
      <c r="A278" s="10"/>
      <c r="B278" s="72" t="s">
        <v>193</v>
      </c>
      <c r="C278" s="73" t="s">
        <v>169</v>
      </c>
      <c r="D278" s="197"/>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t="str">
        <f>IF(Y212="-","-",Y212*INDEX('3c Mappings'!$C$8:$O$21,MATCH($C278,'3c Mappings'!$B$8:$B$21,0),MATCH($B278,'3c Mappings'!$C$7:$O$7,0)))</f>
        <v>-</v>
      </c>
      <c r="Z278" s="80" t="str">
        <f>IF(Z212="-","-",Z212*INDEX('3c Mappings'!$C$8:$O$21,MATCH($C278,'3c Mappings'!$B$8:$B$21,0),MATCH($B278,'3c Mappings'!$C$7:$O$7,0)))</f>
        <v>-</v>
      </c>
      <c r="AA278" s="80" t="str">
        <f>IF(AA212="-","-",AA212*INDEX('3c Mappings'!$C$8:$O$21,MATCH($C278,'3c Mappings'!$B$8:$B$21,0),MATCH($B278,'3c Mappings'!$C$7:$O$7,0)))</f>
        <v>-</v>
      </c>
      <c r="AB278" s="80" t="str">
        <f>IF(AB212="-","-",AB212*INDEX('3c Mappings'!$C$8:$O$21,MATCH($C278,'3c Mappings'!$B$8:$B$21,0),MATCH($B278,'3c Mappings'!$C$7:$O$7,0)))</f>
        <v>-</v>
      </c>
      <c r="AC278" s="80" t="str">
        <f>IF(AC212="-","-",AC212*INDEX('3c Mappings'!$C$8:$O$21,MATCH($C278,'3c Mappings'!$B$8:$B$21,0),MATCH($B278,'3c Mappings'!$C$7:$O$7,0)))</f>
        <v>-</v>
      </c>
      <c r="AD278" s="80" t="str">
        <f>IF(AD212="-","-",AD212*INDEX('3c Mappings'!$C$8:$O$21,MATCH($C278,'3c Mappings'!$B$8:$B$21,0),MATCH($B278,'3c Mappings'!$C$7:$O$7,0)))</f>
        <v>-</v>
      </c>
      <c r="AE278" s="80" t="str">
        <f>IF(AE212="-","-",AE212*INDEX('3c Mappings'!$C$8:$O$21,MATCH($C278,'3c Mappings'!$B$8:$B$21,0),MATCH($B278,'3c Mappings'!$C$7:$O$7,0)))</f>
        <v>-</v>
      </c>
      <c r="AF278" s="80" t="str">
        <f>IF(AF212="-","-",AF212*INDEX('3c Mappings'!$C$8:$O$21,MATCH($C278,'3c Mappings'!$B$8:$B$21,0),MATCH($B278,'3c Mappings'!$C$7:$O$7,0)))</f>
        <v>-</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5">
      <c r="A279" s="10"/>
      <c r="B279" s="72" t="s">
        <v>194</v>
      </c>
      <c r="C279" s="73" t="s">
        <v>169</v>
      </c>
      <c r="D279" s="197"/>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t="str">
        <f>IF(Y213="-","-",Y213*INDEX('3c Mappings'!$C$8:$O$21,MATCH($C279,'3c Mappings'!$B$8:$B$21,0),MATCH($B279,'3c Mappings'!$C$7:$O$7,0)))</f>
        <v>-</v>
      </c>
      <c r="Z279" s="80" t="str">
        <f>IF(Z213="-","-",Z213*INDEX('3c Mappings'!$C$8:$O$21,MATCH($C279,'3c Mappings'!$B$8:$B$21,0),MATCH($B279,'3c Mappings'!$C$7:$O$7,0)))</f>
        <v>-</v>
      </c>
      <c r="AA279" s="80" t="str">
        <f>IF(AA213="-","-",AA213*INDEX('3c Mappings'!$C$8:$O$21,MATCH($C279,'3c Mappings'!$B$8:$B$21,0),MATCH($B279,'3c Mappings'!$C$7:$O$7,0)))</f>
        <v>-</v>
      </c>
      <c r="AB279" s="80" t="str">
        <f>IF(AB213="-","-",AB213*INDEX('3c Mappings'!$C$8:$O$21,MATCH($C279,'3c Mappings'!$B$8:$B$21,0),MATCH($B279,'3c Mappings'!$C$7:$O$7,0)))</f>
        <v>-</v>
      </c>
      <c r="AC279" s="80" t="str">
        <f>IF(AC213="-","-",AC213*INDEX('3c Mappings'!$C$8:$O$21,MATCH($C279,'3c Mappings'!$B$8:$B$21,0),MATCH($B279,'3c Mappings'!$C$7:$O$7,0)))</f>
        <v>-</v>
      </c>
      <c r="AD279" s="80" t="str">
        <f>IF(AD213="-","-",AD213*INDEX('3c Mappings'!$C$8:$O$21,MATCH($C279,'3c Mappings'!$B$8:$B$21,0),MATCH($B279,'3c Mappings'!$C$7:$O$7,0)))</f>
        <v>-</v>
      </c>
      <c r="AE279" s="80" t="str">
        <f>IF(AE213="-","-",AE213*INDEX('3c Mappings'!$C$8:$O$21,MATCH($C279,'3c Mappings'!$B$8:$B$21,0),MATCH($B279,'3c Mappings'!$C$7:$O$7,0)))</f>
        <v>-</v>
      </c>
      <c r="AF279" s="80" t="str">
        <f>IF(AF213="-","-",AF213*INDEX('3c Mappings'!$C$8:$O$21,MATCH($C279,'3c Mappings'!$B$8:$B$21,0),MATCH($B279,'3c Mappings'!$C$7:$O$7,0)))</f>
        <v>-</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5">
      <c r="A280" s="10"/>
      <c r="B280" s="72" t="s">
        <v>195</v>
      </c>
      <c r="C280" s="73" t="s">
        <v>169</v>
      </c>
      <c r="D280" s="197"/>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t="str">
        <f>IF(Y214="-","-",Y214*INDEX('3c Mappings'!$C$8:$O$21,MATCH($C280,'3c Mappings'!$B$8:$B$21,0),MATCH($B280,'3c Mappings'!$C$7:$O$7,0)))</f>
        <v>-</v>
      </c>
      <c r="Z280" s="80" t="str">
        <f>IF(Z214="-","-",Z214*INDEX('3c Mappings'!$C$8:$O$21,MATCH($C280,'3c Mappings'!$B$8:$B$21,0),MATCH($B280,'3c Mappings'!$C$7:$O$7,0)))</f>
        <v>-</v>
      </c>
      <c r="AA280" s="80" t="str">
        <f>IF(AA214="-","-",AA214*INDEX('3c Mappings'!$C$8:$O$21,MATCH($C280,'3c Mappings'!$B$8:$B$21,0),MATCH($B280,'3c Mappings'!$C$7:$O$7,0)))</f>
        <v>-</v>
      </c>
      <c r="AB280" s="80" t="str">
        <f>IF(AB214="-","-",AB214*INDEX('3c Mappings'!$C$8:$O$21,MATCH($C280,'3c Mappings'!$B$8:$B$21,0),MATCH($B280,'3c Mappings'!$C$7:$O$7,0)))</f>
        <v>-</v>
      </c>
      <c r="AC280" s="80" t="str">
        <f>IF(AC214="-","-",AC214*INDEX('3c Mappings'!$C$8:$O$21,MATCH($C280,'3c Mappings'!$B$8:$B$21,0),MATCH($B280,'3c Mappings'!$C$7:$O$7,0)))</f>
        <v>-</v>
      </c>
      <c r="AD280" s="80" t="str">
        <f>IF(AD214="-","-",AD214*INDEX('3c Mappings'!$C$8:$O$21,MATCH($C280,'3c Mappings'!$B$8:$B$21,0),MATCH($B280,'3c Mappings'!$C$7:$O$7,0)))</f>
        <v>-</v>
      </c>
      <c r="AE280" s="80" t="str">
        <f>IF(AE214="-","-",AE214*INDEX('3c Mappings'!$C$8:$O$21,MATCH($C280,'3c Mappings'!$B$8:$B$21,0),MATCH($B280,'3c Mappings'!$C$7:$O$7,0)))</f>
        <v>-</v>
      </c>
      <c r="AF280" s="80" t="str">
        <f>IF(AF214="-","-",AF214*INDEX('3c Mappings'!$C$8:$O$21,MATCH($C280,'3c Mappings'!$B$8:$B$21,0),MATCH($B280,'3c Mappings'!$C$7:$O$7,0)))</f>
        <v>-</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5">
      <c r="A281" s="10"/>
      <c r="B281" s="72" t="s">
        <v>196</v>
      </c>
      <c r="C281" s="73" t="s">
        <v>169</v>
      </c>
      <c r="D281" s="197"/>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t="str">
        <f>IF(Y215="-","-",Y215*INDEX('3c Mappings'!$C$8:$O$21,MATCH($C281,'3c Mappings'!$B$8:$B$21,0),MATCH($B281,'3c Mappings'!$C$7:$O$7,0)))</f>
        <v>-</v>
      </c>
      <c r="Z281" s="80" t="str">
        <f>IF(Z215="-","-",Z215*INDEX('3c Mappings'!$C$8:$O$21,MATCH($C281,'3c Mappings'!$B$8:$B$21,0),MATCH($B281,'3c Mappings'!$C$7:$O$7,0)))</f>
        <v>-</v>
      </c>
      <c r="AA281" s="80" t="str">
        <f>IF(AA215="-","-",AA215*INDEX('3c Mappings'!$C$8:$O$21,MATCH($C281,'3c Mappings'!$B$8:$B$21,0),MATCH($B281,'3c Mappings'!$C$7:$O$7,0)))</f>
        <v>-</v>
      </c>
      <c r="AB281" s="80" t="str">
        <f>IF(AB215="-","-",AB215*INDEX('3c Mappings'!$C$8:$O$21,MATCH($C281,'3c Mappings'!$B$8:$B$21,0),MATCH($B281,'3c Mappings'!$C$7:$O$7,0)))</f>
        <v>-</v>
      </c>
      <c r="AC281" s="80" t="str">
        <f>IF(AC215="-","-",AC215*INDEX('3c Mappings'!$C$8:$O$21,MATCH($C281,'3c Mappings'!$B$8:$B$21,0),MATCH($B281,'3c Mappings'!$C$7:$O$7,0)))</f>
        <v>-</v>
      </c>
      <c r="AD281" s="80" t="str">
        <f>IF(AD215="-","-",AD215*INDEX('3c Mappings'!$C$8:$O$21,MATCH($C281,'3c Mappings'!$B$8:$B$21,0),MATCH($B281,'3c Mappings'!$C$7:$O$7,0)))</f>
        <v>-</v>
      </c>
      <c r="AE281" s="80" t="str">
        <f>IF(AE215="-","-",AE215*INDEX('3c Mappings'!$C$8:$O$21,MATCH($C281,'3c Mappings'!$B$8:$B$21,0),MATCH($B281,'3c Mappings'!$C$7:$O$7,0)))</f>
        <v>-</v>
      </c>
      <c r="AF281" s="80" t="str">
        <f>IF(AF215="-","-",AF215*INDEX('3c Mappings'!$C$8:$O$21,MATCH($C281,'3c Mappings'!$B$8:$B$21,0),MATCH($B281,'3c Mappings'!$C$7:$O$7,0)))</f>
        <v>-</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5">
      <c r="A282" s="10"/>
      <c r="B282" s="72" t="s">
        <v>197</v>
      </c>
      <c r="C282" s="73" t="s">
        <v>169</v>
      </c>
      <c r="D282" s="197"/>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t="str">
        <f>IF(Y216="-","-",Y216*INDEX('3c Mappings'!$C$8:$O$21,MATCH($C282,'3c Mappings'!$B$8:$B$21,0),MATCH($B282,'3c Mappings'!$C$7:$O$7,0)))</f>
        <v>-</v>
      </c>
      <c r="Z282" s="80" t="str">
        <f>IF(Z216="-","-",Z216*INDEX('3c Mappings'!$C$8:$O$21,MATCH($C282,'3c Mappings'!$B$8:$B$21,0),MATCH($B282,'3c Mappings'!$C$7:$O$7,0)))</f>
        <v>-</v>
      </c>
      <c r="AA282" s="80" t="str">
        <f>IF(AA216="-","-",AA216*INDEX('3c Mappings'!$C$8:$O$21,MATCH($C282,'3c Mappings'!$B$8:$B$21,0),MATCH($B282,'3c Mappings'!$C$7:$O$7,0)))</f>
        <v>-</v>
      </c>
      <c r="AB282" s="80" t="str">
        <f>IF(AB216="-","-",AB216*INDEX('3c Mappings'!$C$8:$O$21,MATCH($C282,'3c Mappings'!$B$8:$B$21,0),MATCH($B282,'3c Mappings'!$C$7:$O$7,0)))</f>
        <v>-</v>
      </c>
      <c r="AC282" s="80" t="str">
        <f>IF(AC216="-","-",AC216*INDEX('3c Mappings'!$C$8:$O$21,MATCH($C282,'3c Mappings'!$B$8:$B$21,0),MATCH($B282,'3c Mappings'!$C$7:$O$7,0)))</f>
        <v>-</v>
      </c>
      <c r="AD282" s="80" t="str">
        <f>IF(AD216="-","-",AD216*INDEX('3c Mappings'!$C$8:$O$21,MATCH($C282,'3c Mappings'!$B$8:$B$21,0),MATCH($B282,'3c Mappings'!$C$7:$O$7,0)))</f>
        <v>-</v>
      </c>
      <c r="AE282" s="80" t="str">
        <f>IF(AE216="-","-",AE216*INDEX('3c Mappings'!$C$8:$O$21,MATCH($C282,'3c Mappings'!$B$8:$B$21,0),MATCH($B282,'3c Mappings'!$C$7:$O$7,0)))</f>
        <v>-</v>
      </c>
      <c r="AF282" s="80" t="str">
        <f>IF(AF216="-","-",AF216*INDEX('3c Mappings'!$C$8:$O$21,MATCH($C282,'3c Mappings'!$B$8:$B$21,0),MATCH($B282,'3c Mappings'!$C$7:$O$7,0)))</f>
        <v>-</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5">
      <c r="A283" s="10"/>
      <c r="B283" s="72" t="s">
        <v>198</v>
      </c>
      <c r="C283" s="73" t="s">
        <v>169</v>
      </c>
      <c r="D283" s="197"/>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t="str">
        <f>IF(Y217="-","-",Y217*INDEX('3c Mappings'!$C$8:$O$21,MATCH($C283,'3c Mappings'!$B$8:$B$21,0),MATCH($B283,'3c Mappings'!$C$7:$O$7,0)))</f>
        <v>-</v>
      </c>
      <c r="Z283" s="80" t="str">
        <f>IF(Z217="-","-",Z217*INDEX('3c Mappings'!$C$8:$O$21,MATCH($C283,'3c Mappings'!$B$8:$B$21,0),MATCH($B283,'3c Mappings'!$C$7:$O$7,0)))</f>
        <v>-</v>
      </c>
      <c r="AA283" s="80" t="str">
        <f>IF(AA217="-","-",AA217*INDEX('3c Mappings'!$C$8:$O$21,MATCH($C283,'3c Mappings'!$B$8:$B$21,0),MATCH($B283,'3c Mappings'!$C$7:$O$7,0)))</f>
        <v>-</v>
      </c>
      <c r="AB283" s="80" t="str">
        <f>IF(AB217="-","-",AB217*INDEX('3c Mappings'!$C$8:$O$21,MATCH($C283,'3c Mappings'!$B$8:$B$21,0),MATCH($B283,'3c Mappings'!$C$7:$O$7,0)))</f>
        <v>-</v>
      </c>
      <c r="AC283" s="80" t="str">
        <f>IF(AC217="-","-",AC217*INDEX('3c Mappings'!$C$8:$O$21,MATCH($C283,'3c Mappings'!$B$8:$B$21,0),MATCH($B283,'3c Mappings'!$C$7:$O$7,0)))</f>
        <v>-</v>
      </c>
      <c r="AD283" s="80" t="str">
        <f>IF(AD217="-","-",AD217*INDEX('3c Mappings'!$C$8:$O$21,MATCH($C283,'3c Mappings'!$B$8:$B$21,0),MATCH($B283,'3c Mappings'!$C$7:$O$7,0)))</f>
        <v>-</v>
      </c>
      <c r="AE283" s="80" t="str">
        <f>IF(AE217="-","-",AE217*INDEX('3c Mappings'!$C$8:$O$21,MATCH($C283,'3c Mappings'!$B$8:$B$21,0),MATCH($B283,'3c Mappings'!$C$7:$O$7,0)))</f>
        <v>-</v>
      </c>
      <c r="AF283" s="80" t="str">
        <f>IF(AF217="-","-",AF217*INDEX('3c Mappings'!$C$8:$O$21,MATCH($C283,'3c Mappings'!$B$8:$B$21,0),MATCH($B283,'3c Mappings'!$C$7:$O$7,0)))</f>
        <v>-</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5">
      <c r="A284" s="10"/>
      <c r="B284" s="72" t="s">
        <v>199</v>
      </c>
      <c r="C284" s="73" t="s">
        <v>169</v>
      </c>
      <c r="D284" s="197"/>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t="str">
        <f>IF(Y218="-","-",Y218*INDEX('3c Mappings'!$C$8:$O$21,MATCH($C284,'3c Mappings'!$B$8:$B$21,0),MATCH($B284,'3c Mappings'!$C$7:$O$7,0)))</f>
        <v>-</v>
      </c>
      <c r="Z284" s="80" t="str">
        <f>IF(Z218="-","-",Z218*INDEX('3c Mappings'!$C$8:$O$21,MATCH($C284,'3c Mappings'!$B$8:$B$21,0),MATCH($B284,'3c Mappings'!$C$7:$O$7,0)))</f>
        <v>-</v>
      </c>
      <c r="AA284" s="80" t="str">
        <f>IF(AA218="-","-",AA218*INDEX('3c Mappings'!$C$8:$O$21,MATCH($C284,'3c Mappings'!$B$8:$B$21,0),MATCH($B284,'3c Mappings'!$C$7:$O$7,0)))</f>
        <v>-</v>
      </c>
      <c r="AB284" s="80" t="str">
        <f>IF(AB218="-","-",AB218*INDEX('3c Mappings'!$C$8:$O$21,MATCH($C284,'3c Mappings'!$B$8:$B$21,0),MATCH($B284,'3c Mappings'!$C$7:$O$7,0)))</f>
        <v>-</v>
      </c>
      <c r="AC284" s="80" t="str">
        <f>IF(AC218="-","-",AC218*INDEX('3c Mappings'!$C$8:$O$21,MATCH($C284,'3c Mappings'!$B$8:$B$21,0),MATCH($B284,'3c Mappings'!$C$7:$O$7,0)))</f>
        <v>-</v>
      </c>
      <c r="AD284" s="80" t="str">
        <f>IF(AD218="-","-",AD218*INDEX('3c Mappings'!$C$8:$O$21,MATCH($C284,'3c Mappings'!$B$8:$B$21,0),MATCH($B284,'3c Mappings'!$C$7:$O$7,0)))</f>
        <v>-</v>
      </c>
      <c r="AE284" s="80" t="str">
        <f>IF(AE218="-","-",AE218*INDEX('3c Mappings'!$C$8:$O$21,MATCH($C284,'3c Mappings'!$B$8:$B$21,0),MATCH($B284,'3c Mappings'!$C$7:$O$7,0)))</f>
        <v>-</v>
      </c>
      <c r="AF284" s="80" t="str">
        <f>IF(AF218="-","-",AF218*INDEX('3c Mappings'!$C$8:$O$21,MATCH($C284,'3c Mappings'!$B$8:$B$21,0),MATCH($B284,'3c Mappings'!$C$7:$O$7,0)))</f>
        <v>-</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5">
      <c r="A285" s="10"/>
      <c r="B285" s="72" t="s">
        <v>200</v>
      </c>
      <c r="C285" s="73" t="s">
        <v>169</v>
      </c>
      <c r="D285" s="197"/>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t="str">
        <f>IF(Y219="-","-",Y219*INDEX('3c Mappings'!$C$8:$O$21,MATCH($C285,'3c Mappings'!$B$8:$B$21,0),MATCH($B285,'3c Mappings'!$C$7:$O$7,0)))</f>
        <v>-</v>
      </c>
      <c r="Z285" s="80" t="str">
        <f>IF(Z219="-","-",Z219*INDEX('3c Mappings'!$C$8:$O$21,MATCH($C285,'3c Mappings'!$B$8:$B$21,0),MATCH($B285,'3c Mappings'!$C$7:$O$7,0)))</f>
        <v>-</v>
      </c>
      <c r="AA285" s="80" t="str">
        <f>IF(AA219="-","-",AA219*INDEX('3c Mappings'!$C$8:$O$21,MATCH($C285,'3c Mappings'!$B$8:$B$21,0),MATCH($B285,'3c Mappings'!$C$7:$O$7,0)))</f>
        <v>-</v>
      </c>
      <c r="AB285" s="80" t="str">
        <f>IF(AB219="-","-",AB219*INDEX('3c Mappings'!$C$8:$O$21,MATCH($C285,'3c Mappings'!$B$8:$B$21,0),MATCH($B285,'3c Mappings'!$C$7:$O$7,0)))</f>
        <v>-</v>
      </c>
      <c r="AC285" s="80" t="str">
        <f>IF(AC219="-","-",AC219*INDEX('3c Mappings'!$C$8:$O$21,MATCH($C285,'3c Mappings'!$B$8:$B$21,0),MATCH($B285,'3c Mappings'!$C$7:$O$7,0)))</f>
        <v>-</v>
      </c>
      <c r="AD285" s="80" t="str">
        <f>IF(AD219="-","-",AD219*INDEX('3c Mappings'!$C$8:$O$21,MATCH($C285,'3c Mappings'!$B$8:$B$21,0),MATCH($B285,'3c Mappings'!$C$7:$O$7,0)))</f>
        <v>-</v>
      </c>
      <c r="AE285" s="80" t="str">
        <f>IF(AE219="-","-",AE219*INDEX('3c Mappings'!$C$8:$O$21,MATCH($C285,'3c Mappings'!$B$8:$B$21,0),MATCH($B285,'3c Mappings'!$C$7:$O$7,0)))</f>
        <v>-</v>
      </c>
      <c r="AF285" s="80" t="str">
        <f>IF(AF219="-","-",AF219*INDEX('3c Mappings'!$C$8:$O$21,MATCH($C285,'3c Mappings'!$B$8:$B$21,0),MATCH($B285,'3c Mappings'!$C$7:$O$7,0)))</f>
        <v>-</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5">
      <c r="A286" s="10"/>
      <c r="B286" s="72" t="s">
        <v>201</v>
      </c>
      <c r="C286" s="73" t="s">
        <v>169</v>
      </c>
      <c r="D286" s="197"/>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t="str">
        <f>IF(Y220="-","-",Y220*INDEX('3c Mappings'!$C$8:$O$21,MATCH($C286,'3c Mappings'!$B$8:$B$21,0),MATCH($B286,'3c Mappings'!$C$7:$O$7,0)))</f>
        <v>-</v>
      </c>
      <c r="Z286" s="80" t="str">
        <f>IF(Z220="-","-",Z220*INDEX('3c Mappings'!$C$8:$O$21,MATCH($C286,'3c Mappings'!$B$8:$B$21,0),MATCH($B286,'3c Mappings'!$C$7:$O$7,0)))</f>
        <v>-</v>
      </c>
      <c r="AA286" s="80" t="str">
        <f>IF(AA220="-","-",AA220*INDEX('3c Mappings'!$C$8:$O$21,MATCH($C286,'3c Mappings'!$B$8:$B$21,0),MATCH($B286,'3c Mappings'!$C$7:$O$7,0)))</f>
        <v>-</v>
      </c>
      <c r="AB286" s="80" t="str">
        <f>IF(AB220="-","-",AB220*INDEX('3c Mappings'!$C$8:$O$21,MATCH($C286,'3c Mappings'!$B$8:$B$21,0),MATCH($B286,'3c Mappings'!$C$7:$O$7,0)))</f>
        <v>-</v>
      </c>
      <c r="AC286" s="80" t="str">
        <f>IF(AC220="-","-",AC220*INDEX('3c Mappings'!$C$8:$O$21,MATCH($C286,'3c Mappings'!$B$8:$B$21,0),MATCH($B286,'3c Mappings'!$C$7:$O$7,0)))</f>
        <v>-</v>
      </c>
      <c r="AD286" s="80" t="str">
        <f>IF(AD220="-","-",AD220*INDEX('3c Mappings'!$C$8:$O$21,MATCH($C286,'3c Mappings'!$B$8:$B$21,0),MATCH($B286,'3c Mappings'!$C$7:$O$7,0)))</f>
        <v>-</v>
      </c>
      <c r="AE286" s="80" t="str">
        <f>IF(AE220="-","-",AE220*INDEX('3c Mappings'!$C$8:$O$21,MATCH($C286,'3c Mappings'!$B$8:$B$21,0),MATCH($B286,'3c Mappings'!$C$7:$O$7,0)))</f>
        <v>-</v>
      </c>
      <c r="AF286" s="80" t="str">
        <f>IF(AF220="-","-",AF220*INDEX('3c Mappings'!$C$8:$O$21,MATCH($C286,'3c Mappings'!$B$8:$B$21,0),MATCH($B286,'3c Mappings'!$C$7:$O$7,0)))</f>
        <v>-</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5">
      <c r="A287" s="10"/>
      <c r="B287" s="72" t="s">
        <v>202</v>
      </c>
      <c r="C287" s="73" t="s">
        <v>169</v>
      </c>
      <c r="D287" s="197"/>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t="str">
        <f>IF(Y221="-","-",Y221*INDEX('3c Mappings'!$C$8:$O$21,MATCH($C287,'3c Mappings'!$B$8:$B$21,0),MATCH($B287,'3c Mappings'!$C$7:$O$7,0)))</f>
        <v>-</v>
      </c>
      <c r="Z287" s="80" t="str">
        <f>IF(Z221="-","-",Z221*INDEX('3c Mappings'!$C$8:$O$21,MATCH($C287,'3c Mappings'!$B$8:$B$21,0),MATCH($B287,'3c Mappings'!$C$7:$O$7,0)))</f>
        <v>-</v>
      </c>
      <c r="AA287" s="80" t="str">
        <f>IF(AA221="-","-",AA221*INDEX('3c Mappings'!$C$8:$O$21,MATCH($C287,'3c Mappings'!$B$8:$B$21,0),MATCH($B287,'3c Mappings'!$C$7:$O$7,0)))</f>
        <v>-</v>
      </c>
      <c r="AB287" s="80" t="str">
        <f>IF(AB221="-","-",AB221*INDEX('3c Mappings'!$C$8:$O$21,MATCH($C287,'3c Mappings'!$B$8:$B$21,0),MATCH($B287,'3c Mappings'!$C$7:$O$7,0)))</f>
        <v>-</v>
      </c>
      <c r="AC287" s="80" t="str">
        <f>IF(AC221="-","-",AC221*INDEX('3c Mappings'!$C$8:$O$21,MATCH($C287,'3c Mappings'!$B$8:$B$21,0),MATCH($B287,'3c Mappings'!$C$7:$O$7,0)))</f>
        <v>-</v>
      </c>
      <c r="AD287" s="80" t="str">
        <f>IF(AD221="-","-",AD221*INDEX('3c Mappings'!$C$8:$O$21,MATCH($C287,'3c Mappings'!$B$8:$B$21,0),MATCH($B287,'3c Mappings'!$C$7:$O$7,0)))</f>
        <v>-</v>
      </c>
      <c r="AE287" s="80" t="str">
        <f>IF(AE221="-","-",AE221*INDEX('3c Mappings'!$C$8:$O$21,MATCH($C287,'3c Mappings'!$B$8:$B$21,0),MATCH($B287,'3c Mappings'!$C$7:$O$7,0)))</f>
        <v>-</v>
      </c>
      <c r="AF287" s="80" t="str">
        <f>IF(AF221="-","-",AF221*INDEX('3c Mappings'!$C$8:$O$21,MATCH($C287,'3c Mappings'!$B$8:$B$21,0),MATCH($B287,'3c Mappings'!$C$7:$O$7,0)))</f>
        <v>-</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5">
      <c r="A288" s="10"/>
      <c r="B288" s="72" t="s">
        <v>203</v>
      </c>
      <c r="C288" s="73" t="s">
        <v>169</v>
      </c>
      <c r="D288" s="197"/>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t="str">
        <f>IF(Y222="-","-",Y222*INDEX('3c Mappings'!$C$8:$O$21,MATCH($C288,'3c Mappings'!$B$8:$B$21,0),MATCH($B288,'3c Mappings'!$C$7:$O$7,0)))</f>
        <v>-</v>
      </c>
      <c r="Z288" s="80" t="str">
        <f>IF(Z222="-","-",Z222*INDEX('3c Mappings'!$C$8:$O$21,MATCH($C288,'3c Mappings'!$B$8:$B$21,0),MATCH($B288,'3c Mappings'!$C$7:$O$7,0)))</f>
        <v>-</v>
      </c>
      <c r="AA288" s="80" t="str">
        <f>IF(AA222="-","-",AA222*INDEX('3c Mappings'!$C$8:$O$21,MATCH($C288,'3c Mappings'!$B$8:$B$21,0),MATCH($B288,'3c Mappings'!$C$7:$O$7,0)))</f>
        <v>-</v>
      </c>
      <c r="AB288" s="80" t="str">
        <f>IF(AB222="-","-",AB222*INDEX('3c Mappings'!$C$8:$O$21,MATCH($C288,'3c Mappings'!$B$8:$B$21,0),MATCH($B288,'3c Mappings'!$C$7:$O$7,0)))</f>
        <v>-</v>
      </c>
      <c r="AC288" s="80" t="str">
        <f>IF(AC222="-","-",AC222*INDEX('3c Mappings'!$C$8:$O$21,MATCH($C288,'3c Mappings'!$B$8:$B$21,0),MATCH($B288,'3c Mappings'!$C$7:$O$7,0)))</f>
        <v>-</v>
      </c>
      <c r="AD288" s="80" t="str">
        <f>IF(AD222="-","-",AD222*INDEX('3c Mappings'!$C$8:$O$21,MATCH($C288,'3c Mappings'!$B$8:$B$21,0),MATCH($B288,'3c Mappings'!$C$7:$O$7,0)))</f>
        <v>-</v>
      </c>
      <c r="AE288" s="80" t="str">
        <f>IF(AE222="-","-",AE222*INDEX('3c Mappings'!$C$8:$O$21,MATCH($C288,'3c Mappings'!$B$8:$B$21,0),MATCH($B288,'3c Mappings'!$C$7:$O$7,0)))</f>
        <v>-</v>
      </c>
      <c r="AF288" s="80" t="str">
        <f>IF(AF222="-","-",AF222*INDEX('3c Mappings'!$C$8:$O$21,MATCH($C288,'3c Mappings'!$B$8:$B$21,0),MATCH($B288,'3c Mappings'!$C$7:$O$7,0)))</f>
        <v>-</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5">
      <c r="A289" s="10"/>
      <c r="B289" s="72" t="s">
        <v>204</v>
      </c>
      <c r="C289" s="73" t="s">
        <v>169</v>
      </c>
      <c r="D289" s="197"/>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t="str">
        <f>IF(Y223="-","-",Y223*INDEX('3c Mappings'!$C$8:$O$21,MATCH($C289,'3c Mappings'!$B$8:$B$21,0),MATCH($B289,'3c Mappings'!$C$7:$O$7,0)))</f>
        <v>-</v>
      </c>
      <c r="Z289" s="80" t="str">
        <f>IF(Z223="-","-",Z223*INDEX('3c Mappings'!$C$8:$O$21,MATCH($C289,'3c Mappings'!$B$8:$B$21,0),MATCH($B289,'3c Mappings'!$C$7:$O$7,0)))</f>
        <v>-</v>
      </c>
      <c r="AA289" s="80" t="str">
        <f>IF(AA223="-","-",AA223*INDEX('3c Mappings'!$C$8:$O$21,MATCH($C289,'3c Mappings'!$B$8:$B$21,0),MATCH($B289,'3c Mappings'!$C$7:$O$7,0)))</f>
        <v>-</v>
      </c>
      <c r="AB289" s="80" t="str">
        <f>IF(AB223="-","-",AB223*INDEX('3c Mappings'!$C$8:$O$21,MATCH($C289,'3c Mappings'!$B$8:$B$21,0),MATCH($B289,'3c Mappings'!$C$7:$O$7,0)))</f>
        <v>-</v>
      </c>
      <c r="AC289" s="80" t="str">
        <f>IF(AC223="-","-",AC223*INDEX('3c Mappings'!$C$8:$O$21,MATCH($C289,'3c Mappings'!$B$8:$B$21,0),MATCH($B289,'3c Mappings'!$C$7:$O$7,0)))</f>
        <v>-</v>
      </c>
      <c r="AD289" s="80" t="str">
        <f>IF(AD223="-","-",AD223*INDEX('3c Mappings'!$C$8:$O$21,MATCH($C289,'3c Mappings'!$B$8:$B$21,0),MATCH($B289,'3c Mappings'!$C$7:$O$7,0)))</f>
        <v>-</v>
      </c>
      <c r="AE289" s="80" t="str">
        <f>IF(AE223="-","-",AE223*INDEX('3c Mappings'!$C$8:$O$21,MATCH($C289,'3c Mappings'!$B$8:$B$21,0),MATCH($B289,'3c Mappings'!$C$7:$O$7,0)))</f>
        <v>-</v>
      </c>
      <c r="AF289" s="80" t="str">
        <f>IF(AF223="-","-",AF223*INDEX('3c Mappings'!$C$8:$O$21,MATCH($C289,'3c Mappings'!$B$8:$B$21,0),MATCH($B289,'3c Mappings'!$C$7:$O$7,0)))</f>
        <v>-</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5" customHeight="1">
      <c r="A290" s="10"/>
      <c r="B290" s="72" t="s">
        <v>192</v>
      </c>
      <c r="C290" s="73" t="s">
        <v>170</v>
      </c>
      <c r="D290" s="197"/>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t="str">
        <f>IF(Y211="-","-",Y211*INDEX('3c Mappings'!$C$8:$O$21,MATCH($C290,'3c Mappings'!$B$8:$B$21,0),MATCH($B290,'3c Mappings'!$C$7:$O$7,0)))</f>
        <v>-</v>
      </c>
      <c r="Z290" s="80" t="str">
        <f>IF(Z211="-","-",Z211*INDEX('3c Mappings'!$C$8:$O$21,MATCH($C290,'3c Mappings'!$B$8:$B$21,0),MATCH($B290,'3c Mappings'!$C$7:$O$7,0)))</f>
        <v>-</v>
      </c>
      <c r="AA290" s="80" t="str">
        <f>IF(AA211="-","-",AA211*INDEX('3c Mappings'!$C$8:$O$21,MATCH($C290,'3c Mappings'!$B$8:$B$21,0),MATCH($B290,'3c Mappings'!$C$7:$O$7,0)))</f>
        <v>-</v>
      </c>
      <c r="AB290" s="80" t="str">
        <f>IF(AB211="-","-",AB211*INDEX('3c Mappings'!$C$8:$O$21,MATCH($C290,'3c Mappings'!$B$8:$B$21,0),MATCH($B290,'3c Mappings'!$C$7:$O$7,0)))</f>
        <v>-</v>
      </c>
      <c r="AC290" s="80" t="str">
        <f>IF(AC211="-","-",AC211*INDEX('3c Mappings'!$C$8:$O$21,MATCH($C290,'3c Mappings'!$B$8:$B$21,0),MATCH($B290,'3c Mappings'!$C$7:$O$7,0)))</f>
        <v>-</v>
      </c>
      <c r="AD290" s="80" t="str">
        <f>IF(AD211="-","-",AD211*INDEX('3c Mappings'!$C$8:$O$21,MATCH($C290,'3c Mappings'!$B$8:$B$21,0),MATCH($B290,'3c Mappings'!$C$7:$O$7,0)))</f>
        <v>-</v>
      </c>
      <c r="AE290" s="80" t="str">
        <f>IF(AE211="-","-",AE211*INDEX('3c Mappings'!$C$8:$O$21,MATCH($C290,'3c Mappings'!$B$8:$B$21,0),MATCH($B290,'3c Mappings'!$C$7:$O$7,0)))</f>
        <v>-</v>
      </c>
      <c r="AF290" s="80" t="str">
        <f>IF(AF211="-","-",AF211*INDEX('3c Mappings'!$C$8:$O$21,MATCH($C290,'3c Mappings'!$B$8:$B$21,0),MATCH($B290,'3c Mappings'!$C$7:$O$7,0)))</f>
        <v>-</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5">
      <c r="A291" s="10"/>
      <c r="B291" s="72" t="s">
        <v>193</v>
      </c>
      <c r="C291" s="73" t="s">
        <v>170</v>
      </c>
      <c r="D291" s="197"/>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t="str">
        <f>IF(Y212="-","-",Y212*INDEX('3c Mappings'!$C$8:$O$21,MATCH($C291,'3c Mappings'!$B$8:$B$21,0),MATCH($B291,'3c Mappings'!$C$7:$O$7,0)))</f>
        <v>-</v>
      </c>
      <c r="Z291" s="80" t="str">
        <f>IF(Z212="-","-",Z212*INDEX('3c Mappings'!$C$8:$O$21,MATCH($C291,'3c Mappings'!$B$8:$B$21,0),MATCH($B291,'3c Mappings'!$C$7:$O$7,0)))</f>
        <v>-</v>
      </c>
      <c r="AA291" s="80" t="str">
        <f>IF(AA212="-","-",AA212*INDEX('3c Mappings'!$C$8:$O$21,MATCH($C291,'3c Mappings'!$B$8:$B$21,0),MATCH($B291,'3c Mappings'!$C$7:$O$7,0)))</f>
        <v>-</v>
      </c>
      <c r="AB291" s="80" t="str">
        <f>IF(AB212="-","-",AB212*INDEX('3c Mappings'!$C$8:$O$21,MATCH($C291,'3c Mappings'!$B$8:$B$21,0),MATCH($B291,'3c Mappings'!$C$7:$O$7,0)))</f>
        <v>-</v>
      </c>
      <c r="AC291" s="80" t="str">
        <f>IF(AC212="-","-",AC212*INDEX('3c Mappings'!$C$8:$O$21,MATCH($C291,'3c Mappings'!$B$8:$B$21,0),MATCH($B291,'3c Mappings'!$C$7:$O$7,0)))</f>
        <v>-</v>
      </c>
      <c r="AD291" s="80" t="str">
        <f>IF(AD212="-","-",AD212*INDEX('3c Mappings'!$C$8:$O$21,MATCH($C291,'3c Mappings'!$B$8:$B$21,0),MATCH($B291,'3c Mappings'!$C$7:$O$7,0)))</f>
        <v>-</v>
      </c>
      <c r="AE291" s="80" t="str">
        <f>IF(AE212="-","-",AE212*INDEX('3c Mappings'!$C$8:$O$21,MATCH($C291,'3c Mappings'!$B$8:$B$21,0),MATCH($B291,'3c Mappings'!$C$7:$O$7,0)))</f>
        <v>-</v>
      </c>
      <c r="AF291" s="80" t="str">
        <f>IF(AF212="-","-",AF212*INDEX('3c Mappings'!$C$8:$O$21,MATCH($C291,'3c Mappings'!$B$8:$B$21,0),MATCH($B291,'3c Mappings'!$C$7:$O$7,0)))</f>
        <v>-</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5">
      <c r="A292" s="10"/>
      <c r="B292" s="72" t="s">
        <v>194</v>
      </c>
      <c r="C292" s="73" t="s">
        <v>170</v>
      </c>
      <c r="D292" s="197"/>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t="str">
        <f>IF(Y213="-","-",Y213*INDEX('3c Mappings'!$C$8:$O$21,MATCH($C292,'3c Mappings'!$B$8:$B$21,0),MATCH($B292,'3c Mappings'!$C$7:$O$7,0)))</f>
        <v>-</v>
      </c>
      <c r="Z292" s="80" t="str">
        <f>IF(Z213="-","-",Z213*INDEX('3c Mappings'!$C$8:$O$21,MATCH($C292,'3c Mappings'!$B$8:$B$21,0),MATCH($B292,'3c Mappings'!$C$7:$O$7,0)))</f>
        <v>-</v>
      </c>
      <c r="AA292" s="80" t="str">
        <f>IF(AA213="-","-",AA213*INDEX('3c Mappings'!$C$8:$O$21,MATCH($C292,'3c Mappings'!$B$8:$B$21,0),MATCH($B292,'3c Mappings'!$C$7:$O$7,0)))</f>
        <v>-</v>
      </c>
      <c r="AB292" s="80" t="str">
        <f>IF(AB213="-","-",AB213*INDEX('3c Mappings'!$C$8:$O$21,MATCH($C292,'3c Mappings'!$B$8:$B$21,0),MATCH($B292,'3c Mappings'!$C$7:$O$7,0)))</f>
        <v>-</v>
      </c>
      <c r="AC292" s="80" t="str">
        <f>IF(AC213="-","-",AC213*INDEX('3c Mappings'!$C$8:$O$21,MATCH($C292,'3c Mappings'!$B$8:$B$21,0),MATCH($B292,'3c Mappings'!$C$7:$O$7,0)))</f>
        <v>-</v>
      </c>
      <c r="AD292" s="80" t="str">
        <f>IF(AD213="-","-",AD213*INDEX('3c Mappings'!$C$8:$O$21,MATCH($C292,'3c Mappings'!$B$8:$B$21,0),MATCH($B292,'3c Mappings'!$C$7:$O$7,0)))</f>
        <v>-</v>
      </c>
      <c r="AE292" s="80" t="str">
        <f>IF(AE213="-","-",AE213*INDEX('3c Mappings'!$C$8:$O$21,MATCH($C292,'3c Mappings'!$B$8:$B$21,0),MATCH($B292,'3c Mappings'!$C$7:$O$7,0)))</f>
        <v>-</v>
      </c>
      <c r="AF292" s="80" t="str">
        <f>IF(AF213="-","-",AF213*INDEX('3c Mappings'!$C$8:$O$21,MATCH($C292,'3c Mappings'!$B$8:$B$21,0),MATCH($B292,'3c Mappings'!$C$7:$O$7,0)))</f>
        <v>-</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5">
      <c r="A293" s="10"/>
      <c r="B293" s="72" t="s">
        <v>195</v>
      </c>
      <c r="C293" s="73" t="s">
        <v>170</v>
      </c>
      <c r="D293" s="197"/>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t="str">
        <f>IF(Y214="-","-",Y214*INDEX('3c Mappings'!$C$8:$O$21,MATCH($C293,'3c Mappings'!$B$8:$B$21,0),MATCH($B293,'3c Mappings'!$C$7:$O$7,0)))</f>
        <v>-</v>
      </c>
      <c r="Z293" s="80" t="str">
        <f>IF(Z214="-","-",Z214*INDEX('3c Mappings'!$C$8:$O$21,MATCH($C293,'3c Mappings'!$B$8:$B$21,0),MATCH($B293,'3c Mappings'!$C$7:$O$7,0)))</f>
        <v>-</v>
      </c>
      <c r="AA293" s="80" t="str">
        <f>IF(AA214="-","-",AA214*INDEX('3c Mappings'!$C$8:$O$21,MATCH($C293,'3c Mappings'!$B$8:$B$21,0),MATCH($B293,'3c Mappings'!$C$7:$O$7,0)))</f>
        <v>-</v>
      </c>
      <c r="AB293" s="80" t="str">
        <f>IF(AB214="-","-",AB214*INDEX('3c Mappings'!$C$8:$O$21,MATCH($C293,'3c Mappings'!$B$8:$B$21,0),MATCH($B293,'3c Mappings'!$C$7:$O$7,0)))</f>
        <v>-</v>
      </c>
      <c r="AC293" s="80" t="str">
        <f>IF(AC214="-","-",AC214*INDEX('3c Mappings'!$C$8:$O$21,MATCH($C293,'3c Mappings'!$B$8:$B$21,0),MATCH($B293,'3c Mappings'!$C$7:$O$7,0)))</f>
        <v>-</v>
      </c>
      <c r="AD293" s="80" t="str">
        <f>IF(AD214="-","-",AD214*INDEX('3c Mappings'!$C$8:$O$21,MATCH($C293,'3c Mappings'!$B$8:$B$21,0),MATCH($B293,'3c Mappings'!$C$7:$O$7,0)))</f>
        <v>-</v>
      </c>
      <c r="AE293" s="80" t="str">
        <f>IF(AE214="-","-",AE214*INDEX('3c Mappings'!$C$8:$O$21,MATCH($C293,'3c Mappings'!$B$8:$B$21,0),MATCH($B293,'3c Mappings'!$C$7:$O$7,0)))</f>
        <v>-</v>
      </c>
      <c r="AF293" s="80" t="str">
        <f>IF(AF214="-","-",AF214*INDEX('3c Mappings'!$C$8:$O$21,MATCH($C293,'3c Mappings'!$B$8:$B$21,0),MATCH($B293,'3c Mappings'!$C$7:$O$7,0)))</f>
        <v>-</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5">
      <c r="A294" s="10"/>
      <c r="B294" s="72" t="s">
        <v>196</v>
      </c>
      <c r="C294" s="73" t="s">
        <v>170</v>
      </c>
      <c r="D294" s="197"/>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t="str">
        <f>IF(Y215="-","-",Y215*INDEX('3c Mappings'!$C$8:$O$21,MATCH($C294,'3c Mappings'!$B$8:$B$21,0),MATCH($B294,'3c Mappings'!$C$7:$O$7,0)))</f>
        <v>-</v>
      </c>
      <c r="Z294" s="80" t="str">
        <f>IF(Z215="-","-",Z215*INDEX('3c Mappings'!$C$8:$O$21,MATCH($C294,'3c Mappings'!$B$8:$B$21,0),MATCH($B294,'3c Mappings'!$C$7:$O$7,0)))</f>
        <v>-</v>
      </c>
      <c r="AA294" s="80" t="str">
        <f>IF(AA215="-","-",AA215*INDEX('3c Mappings'!$C$8:$O$21,MATCH($C294,'3c Mappings'!$B$8:$B$21,0),MATCH($B294,'3c Mappings'!$C$7:$O$7,0)))</f>
        <v>-</v>
      </c>
      <c r="AB294" s="80" t="str">
        <f>IF(AB215="-","-",AB215*INDEX('3c Mappings'!$C$8:$O$21,MATCH($C294,'3c Mappings'!$B$8:$B$21,0),MATCH($B294,'3c Mappings'!$C$7:$O$7,0)))</f>
        <v>-</v>
      </c>
      <c r="AC294" s="80" t="str">
        <f>IF(AC215="-","-",AC215*INDEX('3c Mappings'!$C$8:$O$21,MATCH($C294,'3c Mappings'!$B$8:$B$21,0),MATCH($B294,'3c Mappings'!$C$7:$O$7,0)))</f>
        <v>-</v>
      </c>
      <c r="AD294" s="80" t="str">
        <f>IF(AD215="-","-",AD215*INDEX('3c Mappings'!$C$8:$O$21,MATCH($C294,'3c Mappings'!$B$8:$B$21,0),MATCH($B294,'3c Mappings'!$C$7:$O$7,0)))</f>
        <v>-</v>
      </c>
      <c r="AE294" s="80" t="str">
        <f>IF(AE215="-","-",AE215*INDEX('3c Mappings'!$C$8:$O$21,MATCH($C294,'3c Mappings'!$B$8:$B$21,0),MATCH($B294,'3c Mappings'!$C$7:$O$7,0)))</f>
        <v>-</v>
      </c>
      <c r="AF294" s="80" t="str">
        <f>IF(AF215="-","-",AF215*INDEX('3c Mappings'!$C$8:$O$21,MATCH($C294,'3c Mappings'!$B$8:$B$21,0),MATCH($B294,'3c Mappings'!$C$7:$O$7,0)))</f>
        <v>-</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5">
      <c r="A295" s="10"/>
      <c r="B295" s="72" t="s">
        <v>197</v>
      </c>
      <c r="C295" s="73" t="s">
        <v>170</v>
      </c>
      <c r="D295" s="197"/>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t="str">
        <f>IF(Y216="-","-",Y216*INDEX('3c Mappings'!$C$8:$O$21,MATCH($C295,'3c Mappings'!$B$8:$B$21,0),MATCH($B295,'3c Mappings'!$C$7:$O$7,0)))</f>
        <v>-</v>
      </c>
      <c r="Z295" s="80" t="str">
        <f>IF(Z216="-","-",Z216*INDEX('3c Mappings'!$C$8:$O$21,MATCH($C295,'3c Mappings'!$B$8:$B$21,0),MATCH($B295,'3c Mappings'!$C$7:$O$7,0)))</f>
        <v>-</v>
      </c>
      <c r="AA295" s="80" t="str">
        <f>IF(AA216="-","-",AA216*INDEX('3c Mappings'!$C$8:$O$21,MATCH($C295,'3c Mappings'!$B$8:$B$21,0),MATCH($B295,'3c Mappings'!$C$7:$O$7,0)))</f>
        <v>-</v>
      </c>
      <c r="AB295" s="80" t="str">
        <f>IF(AB216="-","-",AB216*INDEX('3c Mappings'!$C$8:$O$21,MATCH($C295,'3c Mappings'!$B$8:$B$21,0),MATCH($B295,'3c Mappings'!$C$7:$O$7,0)))</f>
        <v>-</v>
      </c>
      <c r="AC295" s="80" t="str">
        <f>IF(AC216="-","-",AC216*INDEX('3c Mappings'!$C$8:$O$21,MATCH($C295,'3c Mappings'!$B$8:$B$21,0),MATCH($B295,'3c Mappings'!$C$7:$O$7,0)))</f>
        <v>-</v>
      </c>
      <c r="AD295" s="80" t="str">
        <f>IF(AD216="-","-",AD216*INDEX('3c Mappings'!$C$8:$O$21,MATCH($C295,'3c Mappings'!$B$8:$B$21,0),MATCH($B295,'3c Mappings'!$C$7:$O$7,0)))</f>
        <v>-</v>
      </c>
      <c r="AE295" s="80" t="str">
        <f>IF(AE216="-","-",AE216*INDEX('3c Mappings'!$C$8:$O$21,MATCH($C295,'3c Mappings'!$B$8:$B$21,0),MATCH($B295,'3c Mappings'!$C$7:$O$7,0)))</f>
        <v>-</v>
      </c>
      <c r="AF295" s="80" t="str">
        <f>IF(AF216="-","-",AF216*INDEX('3c Mappings'!$C$8:$O$21,MATCH($C295,'3c Mappings'!$B$8:$B$21,0),MATCH($B295,'3c Mappings'!$C$7:$O$7,0)))</f>
        <v>-</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5">
      <c r="A296" s="10"/>
      <c r="B296" s="72" t="s">
        <v>198</v>
      </c>
      <c r="C296" s="73" t="s">
        <v>170</v>
      </c>
      <c r="D296" s="197"/>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t="str">
        <f>IF(Y217="-","-",Y217*INDEX('3c Mappings'!$C$8:$O$21,MATCH($C296,'3c Mappings'!$B$8:$B$21,0),MATCH($B296,'3c Mappings'!$C$7:$O$7,0)))</f>
        <v>-</v>
      </c>
      <c r="Z296" s="80" t="str">
        <f>IF(Z217="-","-",Z217*INDEX('3c Mappings'!$C$8:$O$21,MATCH($C296,'3c Mappings'!$B$8:$B$21,0),MATCH($B296,'3c Mappings'!$C$7:$O$7,0)))</f>
        <v>-</v>
      </c>
      <c r="AA296" s="80" t="str">
        <f>IF(AA217="-","-",AA217*INDEX('3c Mappings'!$C$8:$O$21,MATCH($C296,'3c Mappings'!$B$8:$B$21,0),MATCH($B296,'3c Mappings'!$C$7:$O$7,0)))</f>
        <v>-</v>
      </c>
      <c r="AB296" s="80" t="str">
        <f>IF(AB217="-","-",AB217*INDEX('3c Mappings'!$C$8:$O$21,MATCH($C296,'3c Mappings'!$B$8:$B$21,0),MATCH($B296,'3c Mappings'!$C$7:$O$7,0)))</f>
        <v>-</v>
      </c>
      <c r="AC296" s="80" t="str">
        <f>IF(AC217="-","-",AC217*INDEX('3c Mappings'!$C$8:$O$21,MATCH($C296,'3c Mappings'!$B$8:$B$21,0),MATCH($B296,'3c Mappings'!$C$7:$O$7,0)))</f>
        <v>-</v>
      </c>
      <c r="AD296" s="80" t="str">
        <f>IF(AD217="-","-",AD217*INDEX('3c Mappings'!$C$8:$O$21,MATCH($C296,'3c Mappings'!$B$8:$B$21,0),MATCH($B296,'3c Mappings'!$C$7:$O$7,0)))</f>
        <v>-</v>
      </c>
      <c r="AE296" s="80" t="str">
        <f>IF(AE217="-","-",AE217*INDEX('3c Mappings'!$C$8:$O$21,MATCH($C296,'3c Mappings'!$B$8:$B$21,0),MATCH($B296,'3c Mappings'!$C$7:$O$7,0)))</f>
        <v>-</v>
      </c>
      <c r="AF296" s="80" t="str">
        <f>IF(AF217="-","-",AF217*INDEX('3c Mappings'!$C$8:$O$21,MATCH($C296,'3c Mappings'!$B$8:$B$21,0),MATCH($B296,'3c Mappings'!$C$7:$O$7,0)))</f>
        <v>-</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5">
      <c r="A297" s="10"/>
      <c r="B297" s="72" t="s">
        <v>199</v>
      </c>
      <c r="C297" s="73" t="s">
        <v>170</v>
      </c>
      <c r="D297" s="197"/>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t="str">
        <f>IF(Y218="-","-",Y218*INDEX('3c Mappings'!$C$8:$O$21,MATCH($C297,'3c Mappings'!$B$8:$B$21,0),MATCH($B297,'3c Mappings'!$C$7:$O$7,0)))</f>
        <v>-</v>
      </c>
      <c r="Z297" s="80" t="str">
        <f>IF(Z218="-","-",Z218*INDEX('3c Mappings'!$C$8:$O$21,MATCH($C297,'3c Mappings'!$B$8:$B$21,0),MATCH($B297,'3c Mappings'!$C$7:$O$7,0)))</f>
        <v>-</v>
      </c>
      <c r="AA297" s="80" t="str">
        <f>IF(AA218="-","-",AA218*INDEX('3c Mappings'!$C$8:$O$21,MATCH($C297,'3c Mappings'!$B$8:$B$21,0),MATCH($B297,'3c Mappings'!$C$7:$O$7,0)))</f>
        <v>-</v>
      </c>
      <c r="AB297" s="80" t="str">
        <f>IF(AB218="-","-",AB218*INDEX('3c Mappings'!$C$8:$O$21,MATCH($C297,'3c Mappings'!$B$8:$B$21,0),MATCH($B297,'3c Mappings'!$C$7:$O$7,0)))</f>
        <v>-</v>
      </c>
      <c r="AC297" s="80" t="str">
        <f>IF(AC218="-","-",AC218*INDEX('3c Mappings'!$C$8:$O$21,MATCH($C297,'3c Mappings'!$B$8:$B$21,0),MATCH($B297,'3c Mappings'!$C$7:$O$7,0)))</f>
        <v>-</v>
      </c>
      <c r="AD297" s="80" t="str">
        <f>IF(AD218="-","-",AD218*INDEX('3c Mappings'!$C$8:$O$21,MATCH($C297,'3c Mappings'!$B$8:$B$21,0),MATCH($B297,'3c Mappings'!$C$7:$O$7,0)))</f>
        <v>-</v>
      </c>
      <c r="AE297" s="80" t="str">
        <f>IF(AE218="-","-",AE218*INDEX('3c Mappings'!$C$8:$O$21,MATCH($C297,'3c Mappings'!$B$8:$B$21,0),MATCH($B297,'3c Mappings'!$C$7:$O$7,0)))</f>
        <v>-</v>
      </c>
      <c r="AF297" s="80" t="str">
        <f>IF(AF218="-","-",AF218*INDEX('3c Mappings'!$C$8:$O$21,MATCH($C297,'3c Mappings'!$B$8:$B$21,0),MATCH($B297,'3c Mappings'!$C$7:$O$7,0)))</f>
        <v>-</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5">
      <c r="A298" s="10"/>
      <c r="B298" s="72" t="s">
        <v>200</v>
      </c>
      <c r="C298" s="73" t="s">
        <v>170</v>
      </c>
      <c r="D298" s="197"/>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t="str">
        <f>IF(Y219="-","-",Y219*INDEX('3c Mappings'!$C$8:$O$21,MATCH($C298,'3c Mappings'!$B$8:$B$21,0),MATCH($B298,'3c Mappings'!$C$7:$O$7,0)))</f>
        <v>-</v>
      </c>
      <c r="Z298" s="80" t="str">
        <f>IF(Z219="-","-",Z219*INDEX('3c Mappings'!$C$8:$O$21,MATCH($C298,'3c Mappings'!$B$8:$B$21,0),MATCH($B298,'3c Mappings'!$C$7:$O$7,0)))</f>
        <v>-</v>
      </c>
      <c r="AA298" s="80" t="str">
        <f>IF(AA219="-","-",AA219*INDEX('3c Mappings'!$C$8:$O$21,MATCH($C298,'3c Mappings'!$B$8:$B$21,0),MATCH($B298,'3c Mappings'!$C$7:$O$7,0)))</f>
        <v>-</v>
      </c>
      <c r="AB298" s="80" t="str">
        <f>IF(AB219="-","-",AB219*INDEX('3c Mappings'!$C$8:$O$21,MATCH($C298,'3c Mappings'!$B$8:$B$21,0),MATCH($B298,'3c Mappings'!$C$7:$O$7,0)))</f>
        <v>-</v>
      </c>
      <c r="AC298" s="80" t="str">
        <f>IF(AC219="-","-",AC219*INDEX('3c Mappings'!$C$8:$O$21,MATCH($C298,'3c Mappings'!$B$8:$B$21,0),MATCH($B298,'3c Mappings'!$C$7:$O$7,0)))</f>
        <v>-</v>
      </c>
      <c r="AD298" s="80" t="str">
        <f>IF(AD219="-","-",AD219*INDEX('3c Mappings'!$C$8:$O$21,MATCH($C298,'3c Mappings'!$B$8:$B$21,0),MATCH($B298,'3c Mappings'!$C$7:$O$7,0)))</f>
        <v>-</v>
      </c>
      <c r="AE298" s="80" t="str">
        <f>IF(AE219="-","-",AE219*INDEX('3c Mappings'!$C$8:$O$21,MATCH($C298,'3c Mappings'!$B$8:$B$21,0),MATCH($B298,'3c Mappings'!$C$7:$O$7,0)))</f>
        <v>-</v>
      </c>
      <c r="AF298" s="80" t="str">
        <f>IF(AF219="-","-",AF219*INDEX('3c Mappings'!$C$8:$O$21,MATCH($C298,'3c Mappings'!$B$8:$B$21,0),MATCH($B298,'3c Mappings'!$C$7:$O$7,0)))</f>
        <v>-</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5">
      <c r="A299" s="10"/>
      <c r="B299" s="72" t="s">
        <v>201</v>
      </c>
      <c r="C299" s="73" t="s">
        <v>170</v>
      </c>
      <c r="D299" s="197"/>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t="str">
        <f>IF(Y220="-","-",Y220*INDEX('3c Mappings'!$C$8:$O$21,MATCH($C299,'3c Mappings'!$B$8:$B$21,0),MATCH($B299,'3c Mappings'!$C$7:$O$7,0)))</f>
        <v>-</v>
      </c>
      <c r="Z299" s="80" t="str">
        <f>IF(Z220="-","-",Z220*INDEX('3c Mappings'!$C$8:$O$21,MATCH($C299,'3c Mappings'!$B$8:$B$21,0),MATCH($B299,'3c Mappings'!$C$7:$O$7,0)))</f>
        <v>-</v>
      </c>
      <c r="AA299" s="80" t="str">
        <f>IF(AA220="-","-",AA220*INDEX('3c Mappings'!$C$8:$O$21,MATCH($C299,'3c Mappings'!$B$8:$B$21,0),MATCH($B299,'3c Mappings'!$C$7:$O$7,0)))</f>
        <v>-</v>
      </c>
      <c r="AB299" s="80" t="str">
        <f>IF(AB220="-","-",AB220*INDEX('3c Mappings'!$C$8:$O$21,MATCH($C299,'3c Mappings'!$B$8:$B$21,0),MATCH($B299,'3c Mappings'!$C$7:$O$7,0)))</f>
        <v>-</v>
      </c>
      <c r="AC299" s="80" t="str">
        <f>IF(AC220="-","-",AC220*INDEX('3c Mappings'!$C$8:$O$21,MATCH($C299,'3c Mappings'!$B$8:$B$21,0),MATCH($B299,'3c Mappings'!$C$7:$O$7,0)))</f>
        <v>-</v>
      </c>
      <c r="AD299" s="80" t="str">
        <f>IF(AD220="-","-",AD220*INDEX('3c Mappings'!$C$8:$O$21,MATCH($C299,'3c Mappings'!$B$8:$B$21,0),MATCH($B299,'3c Mappings'!$C$7:$O$7,0)))</f>
        <v>-</v>
      </c>
      <c r="AE299" s="80" t="str">
        <f>IF(AE220="-","-",AE220*INDEX('3c Mappings'!$C$8:$O$21,MATCH($C299,'3c Mappings'!$B$8:$B$21,0),MATCH($B299,'3c Mappings'!$C$7:$O$7,0)))</f>
        <v>-</v>
      </c>
      <c r="AF299" s="80" t="str">
        <f>IF(AF220="-","-",AF220*INDEX('3c Mappings'!$C$8:$O$21,MATCH($C299,'3c Mappings'!$B$8:$B$21,0),MATCH($B299,'3c Mappings'!$C$7:$O$7,0)))</f>
        <v>-</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5">
      <c r="A300" s="10"/>
      <c r="B300" s="72" t="s">
        <v>202</v>
      </c>
      <c r="C300" s="73" t="s">
        <v>170</v>
      </c>
      <c r="D300" s="197"/>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t="str">
        <f>IF(Y221="-","-",Y221*INDEX('3c Mappings'!$C$8:$O$21,MATCH($C300,'3c Mappings'!$B$8:$B$21,0),MATCH($B300,'3c Mappings'!$C$7:$O$7,0)))</f>
        <v>-</v>
      </c>
      <c r="Z300" s="80" t="str">
        <f>IF(Z221="-","-",Z221*INDEX('3c Mappings'!$C$8:$O$21,MATCH($C300,'3c Mappings'!$B$8:$B$21,0),MATCH($B300,'3c Mappings'!$C$7:$O$7,0)))</f>
        <v>-</v>
      </c>
      <c r="AA300" s="80" t="str">
        <f>IF(AA221="-","-",AA221*INDEX('3c Mappings'!$C$8:$O$21,MATCH($C300,'3c Mappings'!$B$8:$B$21,0),MATCH($B300,'3c Mappings'!$C$7:$O$7,0)))</f>
        <v>-</v>
      </c>
      <c r="AB300" s="80" t="str">
        <f>IF(AB221="-","-",AB221*INDEX('3c Mappings'!$C$8:$O$21,MATCH($C300,'3c Mappings'!$B$8:$B$21,0),MATCH($B300,'3c Mappings'!$C$7:$O$7,0)))</f>
        <v>-</v>
      </c>
      <c r="AC300" s="80" t="str">
        <f>IF(AC221="-","-",AC221*INDEX('3c Mappings'!$C$8:$O$21,MATCH($C300,'3c Mappings'!$B$8:$B$21,0),MATCH($B300,'3c Mappings'!$C$7:$O$7,0)))</f>
        <v>-</v>
      </c>
      <c r="AD300" s="80" t="str">
        <f>IF(AD221="-","-",AD221*INDEX('3c Mappings'!$C$8:$O$21,MATCH($C300,'3c Mappings'!$B$8:$B$21,0),MATCH($B300,'3c Mappings'!$C$7:$O$7,0)))</f>
        <v>-</v>
      </c>
      <c r="AE300" s="80" t="str">
        <f>IF(AE221="-","-",AE221*INDEX('3c Mappings'!$C$8:$O$21,MATCH($C300,'3c Mappings'!$B$8:$B$21,0),MATCH($B300,'3c Mappings'!$C$7:$O$7,0)))</f>
        <v>-</v>
      </c>
      <c r="AF300" s="80" t="str">
        <f>IF(AF221="-","-",AF221*INDEX('3c Mappings'!$C$8:$O$21,MATCH($C300,'3c Mappings'!$B$8:$B$21,0),MATCH($B300,'3c Mappings'!$C$7:$O$7,0)))</f>
        <v>-</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5">
      <c r="A301" s="10"/>
      <c r="B301" s="72" t="s">
        <v>203</v>
      </c>
      <c r="C301" s="73" t="s">
        <v>170</v>
      </c>
      <c r="D301" s="197"/>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t="str">
        <f>IF(Y222="-","-",Y222*INDEX('3c Mappings'!$C$8:$O$21,MATCH($C301,'3c Mappings'!$B$8:$B$21,0),MATCH($B301,'3c Mappings'!$C$7:$O$7,0)))</f>
        <v>-</v>
      </c>
      <c r="Z301" s="80" t="str">
        <f>IF(Z222="-","-",Z222*INDEX('3c Mappings'!$C$8:$O$21,MATCH($C301,'3c Mappings'!$B$8:$B$21,0),MATCH($B301,'3c Mappings'!$C$7:$O$7,0)))</f>
        <v>-</v>
      </c>
      <c r="AA301" s="80" t="str">
        <f>IF(AA222="-","-",AA222*INDEX('3c Mappings'!$C$8:$O$21,MATCH($C301,'3c Mappings'!$B$8:$B$21,0),MATCH($B301,'3c Mappings'!$C$7:$O$7,0)))</f>
        <v>-</v>
      </c>
      <c r="AB301" s="80" t="str">
        <f>IF(AB222="-","-",AB222*INDEX('3c Mappings'!$C$8:$O$21,MATCH($C301,'3c Mappings'!$B$8:$B$21,0),MATCH($B301,'3c Mappings'!$C$7:$O$7,0)))</f>
        <v>-</v>
      </c>
      <c r="AC301" s="80" t="str">
        <f>IF(AC222="-","-",AC222*INDEX('3c Mappings'!$C$8:$O$21,MATCH($C301,'3c Mappings'!$B$8:$B$21,0),MATCH($B301,'3c Mappings'!$C$7:$O$7,0)))</f>
        <v>-</v>
      </c>
      <c r="AD301" s="80" t="str">
        <f>IF(AD222="-","-",AD222*INDEX('3c Mappings'!$C$8:$O$21,MATCH($C301,'3c Mappings'!$B$8:$B$21,0),MATCH($B301,'3c Mappings'!$C$7:$O$7,0)))</f>
        <v>-</v>
      </c>
      <c r="AE301" s="80" t="str">
        <f>IF(AE222="-","-",AE222*INDEX('3c Mappings'!$C$8:$O$21,MATCH($C301,'3c Mappings'!$B$8:$B$21,0),MATCH($B301,'3c Mappings'!$C$7:$O$7,0)))</f>
        <v>-</v>
      </c>
      <c r="AF301" s="80" t="str">
        <f>IF(AF222="-","-",AF222*INDEX('3c Mappings'!$C$8:$O$21,MATCH($C301,'3c Mappings'!$B$8:$B$21,0),MATCH($B301,'3c Mappings'!$C$7:$O$7,0)))</f>
        <v>-</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5">
      <c r="A302" s="10"/>
      <c r="B302" s="72" t="s">
        <v>204</v>
      </c>
      <c r="C302" s="73" t="s">
        <v>170</v>
      </c>
      <c r="D302" s="197"/>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t="str">
        <f>IF(Y223="-","-",Y223*INDEX('3c Mappings'!$C$8:$O$21,MATCH($C302,'3c Mappings'!$B$8:$B$21,0),MATCH($B302,'3c Mappings'!$C$7:$O$7,0)))</f>
        <v>-</v>
      </c>
      <c r="Z302" s="80" t="str">
        <f>IF(Z223="-","-",Z223*INDEX('3c Mappings'!$C$8:$O$21,MATCH($C302,'3c Mappings'!$B$8:$B$21,0),MATCH($B302,'3c Mappings'!$C$7:$O$7,0)))</f>
        <v>-</v>
      </c>
      <c r="AA302" s="80" t="str">
        <f>IF(AA223="-","-",AA223*INDEX('3c Mappings'!$C$8:$O$21,MATCH($C302,'3c Mappings'!$B$8:$B$21,0),MATCH($B302,'3c Mappings'!$C$7:$O$7,0)))</f>
        <v>-</v>
      </c>
      <c r="AB302" s="80" t="str">
        <f>IF(AB223="-","-",AB223*INDEX('3c Mappings'!$C$8:$O$21,MATCH($C302,'3c Mappings'!$B$8:$B$21,0),MATCH($B302,'3c Mappings'!$C$7:$O$7,0)))</f>
        <v>-</v>
      </c>
      <c r="AC302" s="80" t="str">
        <f>IF(AC223="-","-",AC223*INDEX('3c Mappings'!$C$8:$O$21,MATCH($C302,'3c Mappings'!$B$8:$B$21,0),MATCH($B302,'3c Mappings'!$C$7:$O$7,0)))</f>
        <v>-</v>
      </c>
      <c r="AD302" s="80" t="str">
        <f>IF(AD223="-","-",AD223*INDEX('3c Mappings'!$C$8:$O$21,MATCH($C302,'3c Mappings'!$B$8:$B$21,0),MATCH($B302,'3c Mappings'!$C$7:$O$7,0)))</f>
        <v>-</v>
      </c>
      <c r="AE302" s="80" t="str">
        <f>IF(AE223="-","-",AE223*INDEX('3c Mappings'!$C$8:$O$21,MATCH($C302,'3c Mappings'!$B$8:$B$21,0),MATCH($B302,'3c Mappings'!$C$7:$O$7,0)))</f>
        <v>-</v>
      </c>
      <c r="AF302" s="80" t="str">
        <f>IF(AF223="-","-",AF223*INDEX('3c Mappings'!$C$8:$O$21,MATCH($C302,'3c Mappings'!$B$8:$B$21,0),MATCH($B302,'3c Mappings'!$C$7:$O$7,0)))</f>
        <v>-</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5" customHeight="1">
      <c r="A303" s="10"/>
      <c r="B303" s="72" t="s">
        <v>192</v>
      </c>
      <c r="C303" s="73" t="s">
        <v>171</v>
      </c>
      <c r="D303" s="197"/>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t="str">
        <f>IF(Y211="-","-",Y211*INDEX('3c Mappings'!$C$8:$O$21,MATCH($C303,'3c Mappings'!$B$8:$B$21,0),MATCH($B303,'3c Mappings'!$C$7:$O$7,0)))</f>
        <v>-</v>
      </c>
      <c r="Z303" s="80" t="str">
        <f>IF(Z211="-","-",Z211*INDEX('3c Mappings'!$C$8:$O$21,MATCH($C303,'3c Mappings'!$B$8:$B$21,0),MATCH($B303,'3c Mappings'!$C$7:$O$7,0)))</f>
        <v>-</v>
      </c>
      <c r="AA303" s="80" t="str">
        <f>IF(AA211="-","-",AA211*INDEX('3c Mappings'!$C$8:$O$21,MATCH($C303,'3c Mappings'!$B$8:$B$21,0),MATCH($B303,'3c Mappings'!$C$7:$O$7,0)))</f>
        <v>-</v>
      </c>
      <c r="AB303" s="80" t="str">
        <f>IF(AB211="-","-",AB211*INDEX('3c Mappings'!$C$8:$O$21,MATCH($C303,'3c Mappings'!$B$8:$B$21,0),MATCH($B303,'3c Mappings'!$C$7:$O$7,0)))</f>
        <v>-</v>
      </c>
      <c r="AC303" s="80" t="str">
        <f>IF(AC211="-","-",AC211*INDEX('3c Mappings'!$C$8:$O$21,MATCH($C303,'3c Mappings'!$B$8:$B$21,0),MATCH($B303,'3c Mappings'!$C$7:$O$7,0)))</f>
        <v>-</v>
      </c>
      <c r="AD303" s="80" t="str">
        <f>IF(AD211="-","-",AD211*INDEX('3c Mappings'!$C$8:$O$21,MATCH($C303,'3c Mappings'!$B$8:$B$21,0),MATCH($B303,'3c Mappings'!$C$7:$O$7,0)))</f>
        <v>-</v>
      </c>
      <c r="AE303" s="80" t="str">
        <f>IF(AE211="-","-",AE211*INDEX('3c Mappings'!$C$8:$O$21,MATCH($C303,'3c Mappings'!$B$8:$B$21,0),MATCH($B303,'3c Mappings'!$C$7:$O$7,0)))</f>
        <v>-</v>
      </c>
      <c r="AF303" s="80" t="str">
        <f>IF(AF211="-","-",AF211*INDEX('3c Mappings'!$C$8:$O$21,MATCH($C303,'3c Mappings'!$B$8:$B$21,0),MATCH($B303,'3c Mappings'!$C$7:$O$7,0)))</f>
        <v>-</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5">
      <c r="A304" s="10"/>
      <c r="B304" s="72" t="s">
        <v>193</v>
      </c>
      <c r="C304" s="73" t="s">
        <v>171</v>
      </c>
      <c r="D304" s="197"/>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t="str">
        <f>IF(Y212="-","-",Y212*INDEX('3c Mappings'!$C$8:$O$21,MATCH($C304,'3c Mappings'!$B$8:$B$21,0),MATCH($B304,'3c Mappings'!$C$7:$O$7,0)))</f>
        <v>-</v>
      </c>
      <c r="Z304" s="80" t="str">
        <f>IF(Z212="-","-",Z212*INDEX('3c Mappings'!$C$8:$O$21,MATCH($C304,'3c Mappings'!$B$8:$B$21,0),MATCH($B304,'3c Mappings'!$C$7:$O$7,0)))</f>
        <v>-</v>
      </c>
      <c r="AA304" s="80" t="str">
        <f>IF(AA212="-","-",AA212*INDEX('3c Mappings'!$C$8:$O$21,MATCH($C304,'3c Mappings'!$B$8:$B$21,0),MATCH($B304,'3c Mappings'!$C$7:$O$7,0)))</f>
        <v>-</v>
      </c>
      <c r="AB304" s="80" t="str">
        <f>IF(AB212="-","-",AB212*INDEX('3c Mappings'!$C$8:$O$21,MATCH($C304,'3c Mappings'!$B$8:$B$21,0),MATCH($B304,'3c Mappings'!$C$7:$O$7,0)))</f>
        <v>-</v>
      </c>
      <c r="AC304" s="80" t="str">
        <f>IF(AC212="-","-",AC212*INDEX('3c Mappings'!$C$8:$O$21,MATCH($C304,'3c Mappings'!$B$8:$B$21,0),MATCH($B304,'3c Mappings'!$C$7:$O$7,0)))</f>
        <v>-</v>
      </c>
      <c r="AD304" s="80" t="str">
        <f>IF(AD212="-","-",AD212*INDEX('3c Mappings'!$C$8:$O$21,MATCH($C304,'3c Mappings'!$B$8:$B$21,0),MATCH($B304,'3c Mappings'!$C$7:$O$7,0)))</f>
        <v>-</v>
      </c>
      <c r="AE304" s="80" t="str">
        <f>IF(AE212="-","-",AE212*INDEX('3c Mappings'!$C$8:$O$21,MATCH($C304,'3c Mappings'!$B$8:$B$21,0),MATCH($B304,'3c Mappings'!$C$7:$O$7,0)))</f>
        <v>-</v>
      </c>
      <c r="AF304" s="80" t="str">
        <f>IF(AF212="-","-",AF212*INDEX('3c Mappings'!$C$8:$O$21,MATCH($C304,'3c Mappings'!$B$8:$B$21,0),MATCH($B304,'3c Mappings'!$C$7:$O$7,0)))</f>
        <v>-</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5">
      <c r="A305" s="10"/>
      <c r="B305" s="72" t="s">
        <v>194</v>
      </c>
      <c r="C305" s="73" t="s">
        <v>171</v>
      </c>
      <c r="D305" s="197"/>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t="str">
        <f>IF(Y213="-","-",Y213*INDEX('3c Mappings'!$C$8:$O$21,MATCH($C305,'3c Mappings'!$B$8:$B$21,0),MATCH($B305,'3c Mappings'!$C$7:$O$7,0)))</f>
        <v>-</v>
      </c>
      <c r="Z305" s="80" t="str">
        <f>IF(Z213="-","-",Z213*INDEX('3c Mappings'!$C$8:$O$21,MATCH($C305,'3c Mappings'!$B$8:$B$21,0),MATCH($B305,'3c Mappings'!$C$7:$O$7,0)))</f>
        <v>-</v>
      </c>
      <c r="AA305" s="80" t="str">
        <f>IF(AA213="-","-",AA213*INDEX('3c Mappings'!$C$8:$O$21,MATCH($C305,'3c Mappings'!$B$8:$B$21,0),MATCH($B305,'3c Mappings'!$C$7:$O$7,0)))</f>
        <v>-</v>
      </c>
      <c r="AB305" s="80" t="str">
        <f>IF(AB213="-","-",AB213*INDEX('3c Mappings'!$C$8:$O$21,MATCH($C305,'3c Mappings'!$B$8:$B$21,0),MATCH($B305,'3c Mappings'!$C$7:$O$7,0)))</f>
        <v>-</v>
      </c>
      <c r="AC305" s="80" t="str">
        <f>IF(AC213="-","-",AC213*INDEX('3c Mappings'!$C$8:$O$21,MATCH($C305,'3c Mappings'!$B$8:$B$21,0),MATCH($B305,'3c Mappings'!$C$7:$O$7,0)))</f>
        <v>-</v>
      </c>
      <c r="AD305" s="80" t="str">
        <f>IF(AD213="-","-",AD213*INDEX('3c Mappings'!$C$8:$O$21,MATCH($C305,'3c Mappings'!$B$8:$B$21,0),MATCH($B305,'3c Mappings'!$C$7:$O$7,0)))</f>
        <v>-</v>
      </c>
      <c r="AE305" s="80" t="str">
        <f>IF(AE213="-","-",AE213*INDEX('3c Mappings'!$C$8:$O$21,MATCH($C305,'3c Mappings'!$B$8:$B$21,0),MATCH($B305,'3c Mappings'!$C$7:$O$7,0)))</f>
        <v>-</v>
      </c>
      <c r="AF305" s="80" t="str">
        <f>IF(AF213="-","-",AF213*INDEX('3c Mappings'!$C$8:$O$21,MATCH($C305,'3c Mappings'!$B$8:$B$21,0),MATCH($B305,'3c Mappings'!$C$7:$O$7,0)))</f>
        <v>-</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5">
      <c r="A306" s="10"/>
      <c r="B306" s="72" t="s">
        <v>195</v>
      </c>
      <c r="C306" s="73" t="s">
        <v>171</v>
      </c>
      <c r="D306" s="197"/>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t="str">
        <f>IF(Y214="-","-",Y214*INDEX('3c Mappings'!$C$8:$O$21,MATCH($C306,'3c Mappings'!$B$8:$B$21,0),MATCH($B306,'3c Mappings'!$C$7:$O$7,0)))</f>
        <v>-</v>
      </c>
      <c r="Z306" s="80" t="str">
        <f>IF(Z214="-","-",Z214*INDEX('3c Mappings'!$C$8:$O$21,MATCH($C306,'3c Mappings'!$B$8:$B$21,0),MATCH($B306,'3c Mappings'!$C$7:$O$7,0)))</f>
        <v>-</v>
      </c>
      <c r="AA306" s="80" t="str">
        <f>IF(AA214="-","-",AA214*INDEX('3c Mappings'!$C$8:$O$21,MATCH($C306,'3c Mappings'!$B$8:$B$21,0),MATCH($B306,'3c Mappings'!$C$7:$O$7,0)))</f>
        <v>-</v>
      </c>
      <c r="AB306" s="80" t="str">
        <f>IF(AB214="-","-",AB214*INDEX('3c Mappings'!$C$8:$O$21,MATCH($C306,'3c Mappings'!$B$8:$B$21,0),MATCH($B306,'3c Mappings'!$C$7:$O$7,0)))</f>
        <v>-</v>
      </c>
      <c r="AC306" s="80" t="str">
        <f>IF(AC214="-","-",AC214*INDEX('3c Mappings'!$C$8:$O$21,MATCH($C306,'3c Mappings'!$B$8:$B$21,0),MATCH($B306,'3c Mappings'!$C$7:$O$7,0)))</f>
        <v>-</v>
      </c>
      <c r="AD306" s="80" t="str">
        <f>IF(AD214="-","-",AD214*INDEX('3c Mappings'!$C$8:$O$21,MATCH($C306,'3c Mappings'!$B$8:$B$21,0),MATCH($B306,'3c Mappings'!$C$7:$O$7,0)))</f>
        <v>-</v>
      </c>
      <c r="AE306" s="80" t="str">
        <f>IF(AE214="-","-",AE214*INDEX('3c Mappings'!$C$8:$O$21,MATCH($C306,'3c Mappings'!$B$8:$B$21,0),MATCH($B306,'3c Mappings'!$C$7:$O$7,0)))</f>
        <v>-</v>
      </c>
      <c r="AF306" s="80" t="str">
        <f>IF(AF214="-","-",AF214*INDEX('3c Mappings'!$C$8:$O$21,MATCH($C306,'3c Mappings'!$B$8:$B$21,0),MATCH($B306,'3c Mappings'!$C$7:$O$7,0)))</f>
        <v>-</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5">
      <c r="A307" s="10"/>
      <c r="B307" s="72" t="s">
        <v>196</v>
      </c>
      <c r="C307" s="73" t="s">
        <v>171</v>
      </c>
      <c r="D307" s="197"/>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t="str">
        <f>IF(Y215="-","-",Y215*INDEX('3c Mappings'!$C$8:$O$21,MATCH($C307,'3c Mappings'!$B$8:$B$21,0),MATCH($B307,'3c Mappings'!$C$7:$O$7,0)))</f>
        <v>-</v>
      </c>
      <c r="Z307" s="80" t="str">
        <f>IF(Z215="-","-",Z215*INDEX('3c Mappings'!$C$8:$O$21,MATCH($C307,'3c Mappings'!$B$8:$B$21,0),MATCH($B307,'3c Mappings'!$C$7:$O$7,0)))</f>
        <v>-</v>
      </c>
      <c r="AA307" s="80" t="str">
        <f>IF(AA215="-","-",AA215*INDEX('3c Mappings'!$C$8:$O$21,MATCH($C307,'3c Mappings'!$B$8:$B$21,0),MATCH($B307,'3c Mappings'!$C$7:$O$7,0)))</f>
        <v>-</v>
      </c>
      <c r="AB307" s="80" t="str">
        <f>IF(AB215="-","-",AB215*INDEX('3c Mappings'!$C$8:$O$21,MATCH($C307,'3c Mappings'!$B$8:$B$21,0),MATCH($B307,'3c Mappings'!$C$7:$O$7,0)))</f>
        <v>-</v>
      </c>
      <c r="AC307" s="80" t="str">
        <f>IF(AC215="-","-",AC215*INDEX('3c Mappings'!$C$8:$O$21,MATCH($C307,'3c Mappings'!$B$8:$B$21,0),MATCH($B307,'3c Mappings'!$C$7:$O$7,0)))</f>
        <v>-</v>
      </c>
      <c r="AD307" s="80" t="str">
        <f>IF(AD215="-","-",AD215*INDEX('3c Mappings'!$C$8:$O$21,MATCH($C307,'3c Mappings'!$B$8:$B$21,0),MATCH($B307,'3c Mappings'!$C$7:$O$7,0)))</f>
        <v>-</v>
      </c>
      <c r="AE307" s="80" t="str">
        <f>IF(AE215="-","-",AE215*INDEX('3c Mappings'!$C$8:$O$21,MATCH($C307,'3c Mappings'!$B$8:$B$21,0),MATCH($B307,'3c Mappings'!$C$7:$O$7,0)))</f>
        <v>-</v>
      </c>
      <c r="AF307" s="80" t="str">
        <f>IF(AF215="-","-",AF215*INDEX('3c Mappings'!$C$8:$O$21,MATCH($C307,'3c Mappings'!$B$8:$B$21,0),MATCH($B307,'3c Mappings'!$C$7:$O$7,0)))</f>
        <v>-</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5">
      <c r="A308" s="10"/>
      <c r="B308" s="72" t="s">
        <v>197</v>
      </c>
      <c r="C308" s="73" t="s">
        <v>171</v>
      </c>
      <c r="D308" s="197"/>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t="str">
        <f>IF(Y216="-","-",Y216*INDEX('3c Mappings'!$C$8:$O$21,MATCH($C308,'3c Mappings'!$B$8:$B$21,0),MATCH($B308,'3c Mappings'!$C$7:$O$7,0)))</f>
        <v>-</v>
      </c>
      <c r="Z308" s="80" t="str">
        <f>IF(Z216="-","-",Z216*INDEX('3c Mappings'!$C$8:$O$21,MATCH($C308,'3c Mappings'!$B$8:$B$21,0),MATCH($B308,'3c Mappings'!$C$7:$O$7,0)))</f>
        <v>-</v>
      </c>
      <c r="AA308" s="80" t="str">
        <f>IF(AA216="-","-",AA216*INDEX('3c Mappings'!$C$8:$O$21,MATCH($C308,'3c Mappings'!$B$8:$B$21,0),MATCH($B308,'3c Mappings'!$C$7:$O$7,0)))</f>
        <v>-</v>
      </c>
      <c r="AB308" s="80" t="str">
        <f>IF(AB216="-","-",AB216*INDEX('3c Mappings'!$C$8:$O$21,MATCH($C308,'3c Mappings'!$B$8:$B$21,0),MATCH($B308,'3c Mappings'!$C$7:$O$7,0)))</f>
        <v>-</v>
      </c>
      <c r="AC308" s="80" t="str">
        <f>IF(AC216="-","-",AC216*INDEX('3c Mappings'!$C$8:$O$21,MATCH($C308,'3c Mappings'!$B$8:$B$21,0),MATCH($B308,'3c Mappings'!$C$7:$O$7,0)))</f>
        <v>-</v>
      </c>
      <c r="AD308" s="80" t="str">
        <f>IF(AD216="-","-",AD216*INDEX('3c Mappings'!$C$8:$O$21,MATCH($C308,'3c Mappings'!$B$8:$B$21,0),MATCH($B308,'3c Mappings'!$C$7:$O$7,0)))</f>
        <v>-</v>
      </c>
      <c r="AE308" s="80" t="str">
        <f>IF(AE216="-","-",AE216*INDEX('3c Mappings'!$C$8:$O$21,MATCH($C308,'3c Mappings'!$B$8:$B$21,0),MATCH($B308,'3c Mappings'!$C$7:$O$7,0)))</f>
        <v>-</v>
      </c>
      <c r="AF308" s="80" t="str">
        <f>IF(AF216="-","-",AF216*INDEX('3c Mappings'!$C$8:$O$21,MATCH($C308,'3c Mappings'!$B$8:$B$21,0),MATCH($B308,'3c Mappings'!$C$7:$O$7,0)))</f>
        <v>-</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5">
      <c r="A309" s="10"/>
      <c r="B309" s="72" t="s">
        <v>198</v>
      </c>
      <c r="C309" s="73" t="s">
        <v>171</v>
      </c>
      <c r="D309" s="197"/>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t="str">
        <f>IF(Y217="-","-",Y217*INDEX('3c Mappings'!$C$8:$O$21,MATCH($C309,'3c Mappings'!$B$8:$B$21,0),MATCH($B309,'3c Mappings'!$C$7:$O$7,0)))</f>
        <v>-</v>
      </c>
      <c r="Z309" s="80" t="str">
        <f>IF(Z217="-","-",Z217*INDEX('3c Mappings'!$C$8:$O$21,MATCH($C309,'3c Mappings'!$B$8:$B$21,0),MATCH($B309,'3c Mappings'!$C$7:$O$7,0)))</f>
        <v>-</v>
      </c>
      <c r="AA309" s="80" t="str">
        <f>IF(AA217="-","-",AA217*INDEX('3c Mappings'!$C$8:$O$21,MATCH($C309,'3c Mappings'!$B$8:$B$21,0),MATCH($B309,'3c Mappings'!$C$7:$O$7,0)))</f>
        <v>-</v>
      </c>
      <c r="AB309" s="80" t="str">
        <f>IF(AB217="-","-",AB217*INDEX('3c Mappings'!$C$8:$O$21,MATCH($C309,'3c Mappings'!$B$8:$B$21,0),MATCH($B309,'3c Mappings'!$C$7:$O$7,0)))</f>
        <v>-</v>
      </c>
      <c r="AC309" s="80" t="str">
        <f>IF(AC217="-","-",AC217*INDEX('3c Mappings'!$C$8:$O$21,MATCH($C309,'3c Mappings'!$B$8:$B$21,0),MATCH($B309,'3c Mappings'!$C$7:$O$7,0)))</f>
        <v>-</v>
      </c>
      <c r="AD309" s="80" t="str">
        <f>IF(AD217="-","-",AD217*INDEX('3c Mappings'!$C$8:$O$21,MATCH($C309,'3c Mappings'!$B$8:$B$21,0),MATCH($B309,'3c Mappings'!$C$7:$O$7,0)))</f>
        <v>-</v>
      </c>
      <c r="AE309" s="80" t="str">
        <f>IF(AE217="-","-",AE217*INDEX('3c Mappings'!$C$8:$O$21,MATCH($C309,'3c Mappings'!$B$8:$B$21,0),MATCH($B309,'3c Mappings'!$C$7:$O$7,0)))</f>
        <v>-</v>
      </c>
      <c r="AF309" s="80" t="str">
        <f>IF(AF217="-","-",AF217*INDEX('3c Mappings'!$C$8:$O$21,MATCH($C309,'3c Mappings'!$B$8:$B$21,0),MATCH($B309,'3c Mappings'!$C$7:$O$7,0)))</f>
        <v>-</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5">
      <c r="A310" s="10"/>
      <c r="B310" s="72" t="s">
        <v>199</v>
      </c>
      <c r="C310" s="73" t="s">
        <v>171</v>
      </c>
      <c r="D310" s="197"/>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t="str">
        <f>IF(Y218="-","-",Y218*INDEX('3c Mappings'!$C$8:$O$21,MATCH($C310,'3c Mappings'!$B$8:$B$21,0),MATCH($B310,'3c Mappings'!$C$7:$O$7,0)))</f>
        <v>-</v>
      </c>
      <c r="Z310" s="80" t="str">
        <f>IF(Z218="-","-",Z218*INDEX('3c Mappings'!$C$8:$O$21,MATCH($C310,'3c Mappings'!$B$8:$B$21,0),MATCH($B310,'3c Mappings'!$C$7:$O$7,0)))</f>
        <v>-</v>
      </c>
      <c r="AA310" s="80" t="str">
        <f>IF(AA218="-","-",AA218*INDEX('3c Mappings'!$C$8:$O$21,MATCH($C310,'3c Mappings'!$B$8:$B$21,0),MATCH($B310,'3c Mappings'!$C$7:$O$7,0)))</f>
        <v>-</v>
      </c>
      <c r="AB310" s="80" t="str">
        <f>IF(AB218="-","-",AB218*INDEX('3c Mappings'!$C$8:$O$21,MATCH($C310,'3c Mappings'!$B$8:$B$21,0),MATCH($B310,'3c Mappings'!$C$7:$O$7,0)))</f>
        <v>-</v>
      </c>
      <c r="AC310" s="80" t="str">
        <f>IF(AC218="-","-",AC218*INDEX('3c Mappings'!$C$8:$O$21,MATCH($C310,'3c Mappings'!$B$8:$B$21,0),MATCH($B310,'3c Mappings'!$C$7:$O$7,0)))</f>
        <v>-</v>
      </c>
      <c r="AD310" s="80" t="str">
        <f>IF(AD218="-","-",AD218*INDEX('3c Mappings'!$C$8:$O$21,MATCH($C310,'3c Mappings'!$B$8:$B$21,0),MATCH($B310,'3c Mappings'!$C$7:$O$7,0)))</f>
        <v>-</v>
      </c>
      <c r="AE310" s="80" t="str">
        <f>IF(AE218="-","-",AE218*INDEX('3c Mappings'!$C$8:$O$21,MATCH($C310,'3c Mappings'!$B$8:$B$21,0),MATCH($B310,'3c Mappings'!$C$7:$O$7,0)))</f>
        <v>-</v>
      </c>
      <c r="AF310" s="80" t="str">
        <f>IF(AF218="-","-",AF218*INDEX('3c Mappings'!$C$8:$O$21,MATCH($C310,'3c Mappings'!$B$8:$B$21,0),MATCH($B310,'3c Mappings'!$C$7:$O$7,0)))</f>
        <v>-</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5">
      <c r="A311" s="10"/>
      <c r="B311" s="72" t="s">
        <v>200</v>
      </c>
      <c r="C311" s="73" t="s">
        <v>171</v>
      </c>
      <c r="D311" s="197"/>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t="str">
        <f>IF(Y219="-","-",Y219*INDEX('3c Mappings'!$C$8:$O$21,MATCH($C311,'3c Mappings'!$B$8:$B$21,0),MATCH($B311,'3c Mappings'!$C$7:$O$7,0)))</f>
        <v>-</v>
      </c>
      <c r="Z311" s="80" t="str">
        <f>IF(Z219="-","-",Z219*INDEX('3c Mappings'!$C$8:$O$21,MATCH($C311,'3c Mappings'!$B$8:$B$21,0),MATCH($B311,'3c Mappings'!$C$7:$O$7,0)))</f>
        <v>-</v>
      </c>
      <c r="AA311" s="80" t="str">
        <f>IF(AA219="-","-",AA219*INDEX('3c Mappings'!$C$8:$O$21,MATCH($C311,'3c Mappings'!$B$8:$B$21,0),MATCH($B311,'3c Mappings'!$C$7:$O$7,0)))</f>
        <v>-</v>
      </c>
      <c r="AB311" s="80" t="str">
        <f>IF(AB219="-","-",AB219*INDEX('3c Mappings'!$C$8:$O$21,MATCH($C311,'3c Mappings'!$B$8:$B$21,0),MATCH($B311,'3c Mappings'!$C$7:$O$7,0)))</f>
        <v>-</v>
      </c>
      <c r="AC311" s="80" t="str">
        <f>IF(AC219="-","-",AC219*INDEX('3c Mappings'!$C$8:$O$21,MATCH($C311,'3c Mappings'!$B$8:$B$21,0),MATCH($B311,'3c Mappings'!$C$7:$O$7,0)))</f>
        <v>-</v>
      </c>
      <c r="AD311" s="80" t="str">
        <f>IF(AD219="-","-",AD219*INDEX('3c Mappings'!$C$8:$O$21,MATCH($C311,'3c Mappings'!$B$8:$B$21,0),MATCH($B311,'3c Mappings'!$C$7:$O$7,0)))</f>
        <v>-</v>
      </c>
      <c r="AE311" s="80" t="str">
        <f>IF(AE219="-","-",AE219*INDEX('3c Mappings'!$C$8:$O$21,MATCH($C311,'3c Mappings'!$B$8:$B$21,0),MATCH($B311,'3c Mappings'!$C$7:$O$7,0)))</f>
        <v>-</v>
      </c>
      <c r="AF311" s="80" t="str">
        <f>IF(AF219="-","-",AF219*INDEX('3c Mappings'!$C$8:$O$21,MATCH($C311,'3c Mappings'!$B$8:$B$21,0),MATCH($B311,'3c Mappings'!$C$7:$O$7,0)))</f>
        <v>-</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5">
      <c r="A312" s="10"/>
      <c r="B312" s="72" t="s">
        <v>201</v>
      </c>
      <c r="C312" s="73" t="s">
        <v>171</v>
      </c>
      <c r="D312" s="197"/>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t="str">
        <f>IF(Y220="-","-",Y220*INDEX('3c Mappings'!$C$8:$O$21,MATCH($C312,'3c Mappings'!$B$8:$B$21,0),MATCH($B312,'3c Mappings'!$C$7:$O$7,0)))</f>
        <v>-</v>
      </c>
      <c r="Z312" s="80" t="str">
        <f>IF(Z220="-","-",Z220*INDEX('3c Mappings'!$C$8:$O$21,MATCH($C312,'3c Mappings'!$B$8:$B$21,0),MATCH($B312,'3c Mappings'!$C$7:$O$7,0)))</f>
        <v>-</v>
      </c>
      <c r="AA312" s="80" t="str">
        <f>IF(AA220="-","-",AA220*INDEX('3c Mappings'!$C$8:$O$21,MATCH($C312,'3c Mappings'!$B$8:$B$21,0),MATCH($B312,'3c Mappings'!$C$7:$O$7,0)))</f>
        <v>-</v>
      </c>
      <c r="AB312" s="80" t="str">
        <f>IF(AB220="-","-",AB220*INDEX('3c Mappings'!$C$8:$O$21,MATCH($C312,'3c Mappings'!$B$8:$B$21,0),MATCH($B312,'3c Mappings'!$C$7:$O$7,0)))</f>
        <v>-</v>
      </c>
      <c r="AC312" s="80" t="str">
        <f>IF(AC220="-","-",AC220*INDEX('3c Mappings'!$C$8:$O$21,MATCH($C312,'3c Mappings'!$B$8:$B$21,0),MATCH($B312,'3c Mappings'!$C$7:$O$7,0)))</f>
        <v>-</v>
      </c>
      <c r="AD312" s="80" t="str">
        <f>IF(AD220="-","-",AD220*INDEX('3c Mappings'!$C$8:$O$21,MATCH($C312,'3c Mappings'!$B$8:$B$21,0),MATCH($B312,'3c Mappings'!$C$7:$O$7,0)))</f>
        <v>-</v>
      </c>
      <c r="AE312" s="80" t="str">
        <f>IF(AE220="-","-",AE220*INDEX('3c Mappings'!$C$8:$O$21,MATCH($C312,'3c Mappings'!$B$8:$B$21,0),MATCH($B312,'3c Mappings'!$C$7:$O$7,0)))</f>
        <v>-</v>
      </c>
      <c r="AF312" s="80" t="str">
        <f>IF(AF220="-","-",AF220*INDEX('3c Mappings'!$C$8:$O$21,MATCH($C312,'3c Mappings'!$B$8:$B$21,0),MATCH($B312,'3c Mappings'!$C$7:$O$7,0)))</f>
        <v>-</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5">
      <c r="A313" s="10"/>
      <c r="B313" s="72" t="s">
        <v>202</v>
      </c>
      <c r="C313" s="73" t="s">
        <v>171</v>
      </c>
      <c r="D313" s="197"/>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t="str">
        <f>IF(Y221="-","-",Y221*INDEX('3c Mappings'!$C$8:$O$21,MATCH($C313,'3c Mappings'!$B$8:$B$21,0),MATCH($B313,'3c Mappings'!$C$7:$O$7,0)))</f>
        <v>-</v>
      </c>
      <c r="Z313" s="80" t="str">
        <f>IF(Z221="-","-",Z221*INDEX('3c Mappings'!$C$8:$O$21,MATCH($C313,'3c Mappings'!$B$8:$B$21,0),MATCH($B313,'3c Mappings'!$C$7:$O$7,0)))</f>
        <v>-</v>
      </c>
      <c r="AA313" s="80" t="str">
        <f>IF(AA221="-","-",AA221*INDEX('3c Mappings'!$C$8:$O$21,MATCH($C313,'3c Mappings'!$B$8:$B$21,0),MATCH($B313,'3c Mappings'!$C$7:$O$7,0)))</f>
        <v>-</v>
      </c>
      <c r="AB313" s="80" t="str">
        <f>IF(AB221="-","-",AB221*INDEX('3c Mappings'!$C$8:$O$21,MATCH($C313,'3c Mappings'!$B$8:$B$21,0),MATCH($B313,'3c Mappings'!$C$7:$O$7,0)))</f>
        <v>-</v>
      </c>
      <c r="AC313" s="80" t="str">
        <f>IF(AC221="-","-",AC221*INDEX('3c Mappings'!$C$8:$O$21,MATCH($C313,'3c Mappings'!$B$8:$B$21,0),MATCH($B313,'3c Mappings'!$C$7:$O$7,0)))</f>
        <v>-</v>
      </c>
      <c r="AD313" s="80" t="str">
        <f>IF(AD221="-","-",AD221*INDEX('3c Mappings'!$C$8:$O$21,MATCH($C313,'3c Mappings'!$B$8:$B$21,0),MATCH($B313,'3c Mappings'!$C$7:$O$7,0)))</f>
        <v>-</v>
      </c>
      <c r="AE313" s="80" t="str">
        <f>IF(AE221="-","-",AE221*INDEX('3c Mappings'!$C$8:$O$21,MATCH($C313,'3c Mappings'!$B$8:$B$21,0),MATCH($B313,'3c Mappings'!$C$7:$O$7,0)))</f>
        <v>-</v>
      </c>
      <c r="AF313" s="80" t="str">
        <f>IF(AF221="-","-",AF221*INDEX('3c Mappings'!$C$8:$O$21,MATCH($C313,'3c Mappings'!$B$8:$B$21,0),MATCH($B313,'3c Mappings'!$C$7:$O$7,0)))</f>
        <v>-</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5">
      <c r="A314" s="10"/>
      <c r="B314" s="72" t="s">
        <v>203</v>
      </c>
      <c r="C314" s="73" t="s">
        <v>171</v>
      </c>
      <c r="D314" s="197"/>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t="str">
        <f>IF(Y222="-","-",Y222*INDEX('3c Mappings'!$C$8:$O$21,MATCH($C314,'3c Mappings'!$B$8:$B$21,0),MATCH($B314,'3c Mappings'!$C$7:$O$7,0)))</f>
        <v>-</v>
      </c>
      <c r="Z314" s="80" t="str">
        <f>IF(Z222="-","-",Z222*INDEX('3c Mappings'!$C$8:$O$21,MATCH($C314,'3c Mappings'!$B$8:$B$21,0),MATCH($B314,'3c Mappings'!$C$7:$O$7,0)))</f>
        <v>-</v>
      </c>
      <c r="AA314" s="80" t="str">
        <f>IF(AA222="-","-",AA222*INDEX('3c Mappings'!$C$8:$O$21,MATCH($C314,'3c Mappings'!$B$8:$B$21,0),MATCH($B314,'3c Mappings'!$C$7:$O$7,0)))</f>
        <v>-</v>
      </c>
      <c r="AB314" s="80" t="str">
        <f>IF(AB222="-","-",AB222*INDEX('3c Mappings'!$C$8:$O$21,MATCH($C314,'3c Mappings'!$B$8:$B$21,0),MATCH($B314,'3c Mappings'!$C$7:$O$7,0)))</f>
        <v>-</v>
      </c>
      <c r="AC314" s="80" t="str">
        <f>IF(AC222="-","-",AC222*INDEX('3c Mappings'!$C$8:$O$21,MATCH($C314,'3c Mappings'!$B$8:$B$21,0),MATCH($B314,'3c Mappings'!$C$7:$O$7,0)))</f>
        <v>-</v>
      </c>
      <c r="AD314" s="80" t="str">
        <f>IF(AD222="-","-",AD222*INDEX('3c Mappings'!$C$8:$O$21,MATCH($C314,'3c Mappings'!$B$8:$B$21,0),MATCH($B314,'3c Mappings'!$C$7:$O$7,0)))</f>
        <v>-</v>
      </c>
      <c r="AE314" s="80" t="str">
        <f>IF(AE222="-","-",AE222*INDEX('3c Mappings'!$C$8:$O$21,MATCH($C314,'3c Mappings'!$B$8:$B$21,0),MATCH($B314,'3c Mappings'!$C$7:$O$7,0)))</f>
        <v>-</v>
      </c>
      <c r="AF314" s="80" t="str">
        <f>IF(AF222="-","-",AF222*INDEX('3c Mappings'!$C$8:$O$21,MATCH($C314,'3c Mappings'!$B$8:$B$21,0),MATCH($B314,'3c Mappings'!$C$7:$O$7,0)))</f>
        <v>-</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5">
      <c r="A315" s="10"/>
      <c r="B315" s="72" t="s">
        <v>204</v>
      </c>
      <c r="C315" s="73" t="s">
        <v>171</v>
      </c>
      <c r="D315" s="197"/>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t="str">
        <f>IF(Y223="-","-",Y223*INDEX('3c Mappings'!$C$8:$O$21,MATCH($C315,'3c Mappings'!$B$8:$B$21,0),MATCH($B315,'3c Mappings'!$C$7:$O$7,0)))</f>
        <v>-</v>
      </c>
      <c r="Z315" s="80" t="str">
        <f>IF(Z223="-","-",Z223*INDEX('3c Mappings'!$C$8:$O$21,MATCH($C315,'3c Mappings'!$B$8:$B$21,0),MATCH($B315,'3c Mappings'!$C$7:$O$7,0)))</f>
        <v>-</v>
      </c>
      <c r="AA315" s="80" t="str">
        <f>IF(AA223="-","-",AA223*INDEX('3c Mappings'!$C$8:$O$21,MATCH($C315,'3c Mappings'!$B$8:$B$21,0),MATCH($B315,'3c Mappings'!$C$7:$O$7,0)))</f>
        <v>-</v>
      </c>
      <c r="AB315" s="80" t="str">
        <f>IF(AB223="-","-",AB223*INDEX('3c Mappings'!$C$8:$O$21,MATCH($C315,'3c Mappings'!$B$8:$B$21,0),MATCH($B315,'3c Mappings'!$C$7:$O$7,0)))</f>
        <v>-</v>
      </c>
      <c r="AC315" s="80" t="str">
        <f>IF(AC223="-","-",AC223*INDEX('3c Mappings'!$C$8:$O$21,MATCH($C315,'3c Mappings'!$B$8:$B$21,0),MATCH($B315,'3c Mappings'!$C$7:$O$7,0)))</f>
        <v>-</v>
      </c>
      <c r="AD315" s="80" t="str">
        <f>IF(AD223="-","-",AD223*INDEX('3c Mappings'!$C$8:$O$21,MATCH($C315,'3c Mappings'!$B$8:$B$21,0),MATCH($B315,'3c Mappings'!$C$7:$O$7,0)))</f>
        <v>-</v>
      </c>
      <c r="AE315" s="80" t="str">
        <f>IF(AE223="-","-",AE223*INDEX('3c Mappings'!$C$8:$O$21,MATCH($C315,'3c Mappings'!$B$8:$B$21,0),MATCH($B315,'3c Mappings'!$C$7:$O$7,0)))</f>
        <v>-</v>
      </c>
      <c r="AF315" s="80" t="str">
        <f>IF(AF223="-","-",AF223*INDEX('3c Mappings'!$C$8:$O$21,MATCH($C315,'3c Mappings'!$B$8:$B$21,0),MATCH($B315,'3c Mappings'!$C$7:$O$7,0)))</f>
        <v>-</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5" customHeight="1">
      <c r="A316" s="10"/>
      <c r="B316" s="72" t="s">
        <v>192</v>
      </c>
      <c r="C316" s="73" t="s">
        <v>172</v>
      </c>
      <c r="D316" s="197"/>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t="str">
        <f>IF(Y211="-","-",Y211*INDEX('3c Mappings'!$C$8:$O$21,MATCH($C316,'3c Mappings'!$B$8:$B$21,0),MATCH($B316,'3c Mappings'!$C$7:$O$7,0)))</f>
        <v>-</v>
      </c>
      <c r="Z316" s="80" t="str">
        <f>IF(Z211="-","-",Z211*INDEX('3c Mappings'!$C$8:$O$21,MATCH($C316,'3c Mappings'!$B$8:$B$21,0),MATCH($B316,'3c Mappings'!$C$7:$O$7,0)))</f>
        <v>-</v>
      </c>
      <c r="AA316" s="80" t="str">
        <f>IF(AA211="-","-",AA211*INDEX('3c Mappings'!$C$8:$O$21,MATCH($C316,'3c Mappings'!$B$8:$B$21,0),MATCH($B316,'3c Mappings'!$C$7:$O$7,0)))</f>
        <v>-</v>
      </c>
      <c r="AB316" s="80" t="str">
        <f>IF(AB211="-","-",AB211*INDEX('3c Mappings'!$C$8:$O$21,MATCH($C316,'3c Mappings'!$B$8:$B$21,0),MATCH($B316,'3c Mappings'!$C$7:$O$7,0)))</f>
        <v>-</v>
      </c>
      <c r="AC316" s="80" t="str">
        <f>IF(AC211="-","-",AC211*INDEX('3c Mappings'!$C$8:$O$21,MATCH($C316,'3c Mappings'!$B$8:$B$21,0),MATCH($B316,'3c Mappings'!$C$7:$O$7,0)))</f>
        <v>-</v>
      </c>
      <c r="AD316" s="80" t="str">
        <f>IF(AD211="-","-",AD211*INDEX('3c Mappings'!$C$8:$O$21,MATCH($C316,'3c Mappings'!$B$8:$B$21,0),MATCH($B316,'3c Mappings'!$C$7:$O$7,0)))</f>
        <v>-</v>
      </c>
      <c r="AE316" s="80" t="str">
        <f>IF(AE211="-","-",AE211*INDEX('3c Mappings'!$C$8:$O$21,MATCH($C316,'3c Mappings'!$B$8:$B$21,0),MATCH($B316,'3c Mappings'!$C$7:$O$7,0)))</f>
        <v>-</v>
      </c>
      <c r="AF316" s="80" t="str">
        <f>IF(AF211="-","-",AF211*INDEX('3c Mappings'!$C$8:$O$21,MATCH($C316,'3c Mappings'!$B$8:$B$21,0),MATCH($B316,'3c Mappings'!$C$7:$O$7,0)))</f>
        <v>-</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5">
      <c r="A317" s="10"/>
      <c r="B317" s="72" t="s">
        <v>193</v>
      </c>
      <c r="C317" s="73" t="s">
        <v>172</v>
      </c>
      <c r="D317" s="197"/>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t="str">
        <f>IF(Y212="-","-",Y212*INDEX('3c Mappings'!$C$8:$O$21,MATCH($C317,'3c Mappings'!$B$8:$B$21,0),MATCH($B317,'3c Mappings'!$C$7:$O$7,0)))</f>
        <v>-</v>
      </c>
      <c r="Z317" s="80" t="str">
        <f>IF(Z212="-","-",Z212*INDEX('3c Mappings'!$C$8:$O$21,MATCH($C317,'3c Mappings'!$B$8:$B$21,0),MATCH($B317,'3c Mappings'!$C$7:$O$7,0)))</f>
        <v>-</v>
      </c>
      <c r="AA317" s="80" t="str">
        <f>IF(AA212="-","-",AA212*INDEX('3c Mappings'!$C$8:$O$21,MATCH($C317,'3c Mappings'!$B$8:$B$21,0),MATCH($B317,'3c Mappings'!$C$7:$O$7,0)))</f>
        <v>-</v>
      </c>
      <c r="AB317" s="80" t="str">
        <f>IF(AB212="-","-",AB212*INDEX('3c Mappings'!$C$8:$O$21,MATCH($C317,'3c Mappings'!$B$8:$B$21,0),MATCH($B317,'3c Mappings'!$C$7:$O$7,0)))</f>
        <v>-</v>
      </c>
      <c r="AC317" s="80" t="str">
        <f>IF(AC212="-","-",AC212*INDEX('3c Mappings'!$C$8:$O$21,MATCH($C317,'3c Mappings'!$B$8:$B$21,0),MATCH($B317,'3c Mappings'!$C$7:$O$7,0)))</f>
        <v>-</v>
      </c>
      <c r="AD317" s="80" t="str">
        <f>IF(AD212="-","-",AD212*INDEX('3c Mappings'!$C$8:$O$21,MATCH($C317,'3c Mappings'!$B$8:$B$21,0),MATCH($B317,'3c Mappings'!$C$7:$O$7,0)))</f>
        <v>-</v>
      </c>
      <c r="AE317" s="80" t="str">
        <f>IF(AE212="-","-",AE212*INDEX('3c Mappings'!$C$8:$O$21,MATCH($C317,'3c Mappings'!$B$8:$B$21,0),MATCH($B317,'3c Mappings'!$C$7:$O$7,0)))</f>
        <v>-</v>
      </c>
      <c r="AF317" s="80" t="str">
        <f>IF(AF212="-","-",AF212*INDEX('3c Mappings'!$C$8:$O$21,MATCH($C317,'3c Mappings'!$B$8:$B$21,0),MATCH($B317,'3c Mappings'!$C$7:$O$7,0)))</f>
        <v>-</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5">
      <c r="A318" s="10"/>
      <c r="B318" s="72" t="s">
        <v>194</v>
      </c>
      <c r="C318" s="73" t="s">
        <v>172</v>
      </c>
      <c r="D318" s="197"/>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t="str">
        <f>IF(Y213="-","-",Y213*INDEX('3c Mappings'!$C$8:$O$21,MATCH($C318,'3c Mappings'!$B$8:$B$21,0),MATCH($B318,'3c Mappings'!$C$7:$O$7,0)))</f>
        <v>-</v>
      </c>
      <c r="Z318" s="80" t="str">
        <f>IF(Z213="-","-",Z213*INDEX('3c Mappings'!$C$8:$O$21,MATCH($C318,'3c Mappings'!$B$8:$B$21,0),MATCH($B318,'3c Mappings'!$C$7:$O$7,0)))</f>
        <v>-</v>
      </c>
      <c r="AA318" s="80" t="str">
        <f>IF(AA213="-","-",AA213*INDEX('3c Mappings'!$C$8:$O$21,MATCH($C318,'3c Mappings'!$B$8:$B$21,0),MATCH($B318,'3c Mappings'!$C$7:$O$7,0)))</f>
        <v>-</v>
      </c>
      <c r="AB318" s="80" t="str">
        <f>IF(AB213="-","-",AB213*INDEX('3c Mappings'!$C$8:$O$21,MATCH($C318,'3c Mappings'!$B$8:$B$21,0),MATCH($B318,'3c Mappings'!$C$7:$O$7,0)))</f>
        <v>-</v>
      </c>
      <c r="AC318" s="80" t="str">
        <f>IF(AC213="-","-",AC213*INDEX('3c Mappings'!$C$8:$O$21,MATCH($C318,'3c Mappings'!$B$8:$B$21,0),MATCH($B318,'3c Mappings'!$C$7:$O$7,0)))</f>
        <v>-</v>
      </c>
      <c r="AD318" s="80" t="str">
        <f>IF(AD213="-","-",AD213*INDEX('3c Mappings'!$C$8:$O$21,MATCH($C318,'3c Mappings'!$B$8:$B$21,0),MATCH($B318,'3c Mappings'!$C$7:$O$7,0)))</f>
        <v>-</v>
      </c>
      <c r="AE318" s="80" t="str">
        <f>IF(AE213="-","-",AE213*INDEX('3c Mappings'!$C$8:$O$21,MATCH($C318,'3c Mappings'!$B$8:$B$21,0),MATCH($B318,'3c Mappings'!$C$7:$O$7,0)))</f>
        <v>-</v>
      </c>
      <c r="AF318" s="80" t="str">
        <f>IF(AF213="-","-",AF213*INDEX('3c Mappings'!$C$8:$O$21,MATCH($C318,'3c Mappings'!$B$8:$B$21,0),MATCH($B318,'3c Mappings'!$C$7:$O$7,0)))</f>
        <v>-</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5">
      <c r="A319" s="10"/>
      <c r="B319" s="72" t="s">
        <v>195</v>
      </c>
      <c r="C319" s="73" t="s">
        <v>172</v>
      </c>
      <c r="D319" s="197"/>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t="str">
        <f>IF(Y214="-","-",Y214*INDEX('3c Mappings'!$C$8:$O$21,MATCH($C319,'3c Mappings'!$B$8:$B$21,0),MATCH($B319,'3c Mappings'!$C$7:$O$7,0)))</f>
        <v>-</v>
      </c>
      <c r="Z319" s="80" t="str">
        <f>IF(Z214="-","-",Z214*INDEX('3c Mappings'!$C$8:$O$21,MATCH($C319,'3c Mappings'!$B$8:$B$21,0),MATCH($B319,'3c Mappings'!$C$7:$O$7,0)))</f>
        <v>-</v>
      </c>
      <c r="AA319" s="80" t="str">
        <f>IF(AA214="-","-",AA214*INDEX('3c Mappings'!$C$8:$O$21,MATCH($C319,'3c Mappings'!$B$8:$B$21,0),MATCH($B319,'3c Mappings'!$C$7:$O$7,0)))</f>
        <v>-</v>
      </c>
      <c r="AB319" s="80" t="str">
        <f>IF(AB214="-","-",AB214*INDEX('3c Mappings'!$C$8:$O$21,MATCH($C319,'3c Mappings'!$B$8:$B$21,0),MATCH($B319,'3c Mappings'!$C$7:$O$7,0)))</f>
        <v>-</v>
      </c>
      <c r="AC319" s="80" t="str">
        <f>IF(AC214="-","-",AC214*INDEX('3c Mappings'!$C$8:$O$21,MATCH($C319,'3c Mappings'!$B$8:$B$21,0),MATCH($B319,'3c Mappings'!$C$7:$O$7,0)))</f>
        <v>-</v>
      </c>
      <c r="AD319" s="80" t="str">
        <f>IF(AD214="-","-",AD214*INDEX('3c Mappings'!$C$8:$O$21,MATCH($C319,'3c Mappings'!$B$8:$B$21,0),MATCH($B319,'3c Mappings'!$C$7:$O$7,0)))</f>
        <v>-</v>
      </c>
      <c r="AE319" s="80" t="str">
        <f>IF(AE214="-","-",AE214*INDEX('3c Mappings'!$C$8:$O$21,MATCH($C319,'3c Mappings'!$B$8:$B$21,0),MATCH($B319,'3c Mappings'!$C$7:$O$7,0)))</f>
        <v>-</v>
      </c>
      <c r="AF319" s="80" t="str">
        <f>IF(AF214="-","-",AF214*INDEX('3c Mappings'!$C$8:$O$21,MATCH($C319,'3c Mappings'!$B$8:$B$21,0),MATCH($B319,'3c Mappings'!$C$7:$O$7,0)))</f>
        <v>-</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5">
      <c r="A320" s="10"/>
      <c r="B320" s="72" t="s">
        <v>196</v>
      </c>
      <c r="C320" s="73" t="s">
        <v>172</v>
      </c>
      <c r="D320" s="197"/>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t="str">
        <f>IF(Y215="-","-",Y215*INDEX('3c Mappings'!$C$8:$O$21,MATCH($C320,'3c Mappings'!$B$8:$B$21,0),MATCH($B320,'3c Mappings'!$C$7:$O$7,0)))</f>
        <v>-</v>
      </c>
      <c r="Z320" s="80" t="str">
        <f>IF(Z215="-","-",Z215*INDEX('3c Mappings'!$C$8:$O$21,MATCH($C320,'3c Mappings'!$B$8:$B$21,0),MATCH($B320,'3c Mappings'!$C$7:$O$7,0)))</f>
        <v>-</v>
      </c>
      <c r="AA320" s="80" t="str">
        <f>IF(AA215="-","-",AA215*INDEX('3c Mappings'!$C$8:$O$21,MATCH($C320,'3c Mappings'!$B$8:$B$21,0),MATCH($B320,'3c Mappings'!$C$7:$O$7,0)))</f>
        <v>-</v>
      </c>
      <c r="AB320" s="80" t="str">
        <f>IF(AB215="-","-",AB215*INDEX('3c Mappings'!$C$8:$O$21,MATCH($C320,'3c Mappings'!$B$8:$B$21,0),MATCH($B320,'3c Mappings'!$C$7:$O$7,0)))</f>
        <v>-</v>
      </c>
      <c r="AC320" s="80" t="str">
        <f>IF(AC215="-","-",AC215*INDEX('3c Mappings'!$C$8:$O$21,MATCH($C320,'3c Mappings'!$B$8:$B$21,0),MATCH($B320,'3c Mappings'!$C$7:$O$7,0)))</f>
        <v>-</v>
      </c>
      <c r="AD320" s="80" t="str">
        <f>IF(AD215="-","-",AD215*INDEX('3c Mappings'!$C$8:$O$21,MATCH($C320,'3c Mappings'!$B$8:$B$21,0),MATCH($B320,'3c Mappings'!$C$7:$O$7,0)))</f>
        <v>-</v>
      </c>
      <c r="AE320" s="80" t="str">
        <f>IF(AE215="-","-",AE215*INDEX('3c Mappings'!$C$8:$O$21,MATCH($C320,'3c Mappings'!$B$8:$B$21,0),MATCH($B320,'3c Mappings'!$C$7:$O$7,0)))</f>
        <v>-</v>
      </c>
      <c r="AF320" s="80" t="str">
        <f>IF(AF215="-","-",AF215*INDEX('3c Mappings'!$C$8:$O$21,MATCH($C320,'3c Mappings'!$B$8:$B$21,0),MATCH($B320,'3c Mappings'!$C$7:$O$7,0)))</f>
        <v>-</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5">
      <c r="A321" s="10"/>
      <c r="B321" s="72" t="s">
        <v>197</v>
      </c>
      <c r="C321" s="73" t="s">
        <v>172</v>
      </c>
      <c r="D321" s="197"/>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t="str">
        <f>IF(Y216="-","-",Y216*INDEX('3c Mappings'!$C$8:$O$21,MATCH($C321,'3c Mappings'!$B$8:$B$21,0),MATCH($B321,'3c Mappings'!$C$7:$O$7,0)))</f>
        <v>-</v>
      </c>
      <c r="Z321" s="80" t="str">
        <f>IF(Z216="-","-",Z216*INDEX('3c Mappings'!$C$8:$O$21,MATCH($C321,'3c Mappings'!$B$8:$B$21,0),MATCH($B321,'3c Mappings'!$C$7:$O$7,0)))</f>
        <v>-</v>
      </c>
      <c r="AA321" s="80" t="str">
        <f>IF(AA216="-","-",AA216*INDEX('3c Mappings'!$C$8:$O$21,MATCH($C321,'3c Mappings'!$B$8:$B$21,0),MATCH($B321,'3c Mappings'!$C$7:$O$7,0)))</f>
        <v>-</v>
      </c>
      <c r="AB321" s="80" t="str">
        <f>IF(AB216="-","-",AB216*INDEX('3c Mappings'!$C$8:$O$21,MATCH($C321,'3c Mappings'!$B$8:$B$21,0),MATCH($B321,'3c Mappings'!$C$7:$O$7,0)))</f>
        <v>-</v>
      </c>
      <c r="AC321" s="80" t="str">
        <f>IF(AC216="-","-",AC216*INDEX('3c Mappings'!$C$8:$O$21,MATCH($C321,'3c Mappings'!$B$8:$B$21,0),MATCH($B321,'3c Mappings'!$C$7:$O$7,0)))</f>
        <v>-</v>
      </c>
      <c r="AD321" s="80" t="str">
        <f>IF(AD216="-","-",AD216*INDEX('3c Mappings'!$C$8:$O$21,MATCH($C321,'3c Mappings'!$B$8:$B$21,0),MATCH($B321,'3c Mappings'!$C$7:$O$7,0)))</f>
        <v>-</v>
      </c>
      <c r="AE321" s="80" t="str">
        <f>IF(AE216="-","-",AE216*INDEX('3c Mappings'!$C$8:$O$21,MATCH($C321,'3c Mappings'!$B$8:$B$21,0),MATCH($B321,'3c Mappings'!$C$7:$O$7,0)))</f>
        <v>-</v>
      </c>
      <c r="AF321" s="80" t="str">
        <f>IF(AF216="-","-",AF216*INDEX('3c Mappings'!$C$8:$O$21,MATCH($C321,'3c Mappings'!$B$8:$B$21,0),MATCH($B321,'3c Mappings'!$C$7:$O$7,0)))</f>
        <v>-</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5">
      <c r="A322" s="10"/>
      <c r="B322" s="72" t="s">
        <v>198</v>
      </c>
      <c r="C322" s="73" t="s">
        <v>172</v>
      </c>
      <c r="D322" s="197"/>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t="str">
        <f>IF(Y217="-","-",Y217*INDEX('3c Mappings'!$C$8:$O$21,MATCH($C322,'3c Mappings'!$B$8:$B$21,0),MATCH($B322,'3c Mappings'!$C$7:$O$7,0)))</f>
        <v>-</v>
      </c>
      <c r="Z322" s="80" t="str">
        <f>IF(Z217="-","-",Z217*INDEX('3c Mappings'!$C$8:$O$21,MATCH($C322,'3c Mappings'!$B$8:$B$21,0),MATCH($B322,'3c Mappings'!$C$7:$O$7,0)))</f>
        <v>-</v>
      </c>
      <c r="AA322" s="80" t="str">
        <f>IF(AA217="-","-",AA217*INDEX('3c Mappings'!$C$8:$O$21,MATCH($C322,'3c Mappings'!$B$8:$B$21,0),MATCH($B322,'3c Mappings'!$C$7:$O$7,0)))</f>
        <v>-</v>
      </c>
      <c r="AB322" s="80" t="str">
        <f>IF(AB217="-","-",AB217*INDEX('3c Mappings'!$C$8:$O$21,MATCH($C322,'3c Mappings'!$B$8:$B$21,0),MATCH($B322,'3c Mappings'!$C$7:$O$7,0)))</f>
        <v>-</v>
      </c>
      <c r="AC322" s="80" t="str">
        <f>IF(AC217="-","-",AC217*INDEX('3c Mappings'!$C$8:$O$21,MATCH($C322,'3c Mappings'!$B$8:$B$21,0),MATCH($B322,'3c Mappings'!$C$7:$O$7,0)))</f>
        <v>-</v>
      </c>
      <c r="AD322" s="80" t="str">
        <f>IF(AD217="-","-",AD217*INDEX('3c Mappings'!$C$8:$O$21,MATCH($C322,'3c Mappings'!$B$8:$B$21,0),MATCH($B322,'3c Mappings'!$C$7:$O$7,0)))</f>
        <v>-</v>
      </c>
      <c r="AE322" s="80" t="str">
        <f>IF(AE217="-","-",AE217*INDEX('3c Mappings'!$C$8:$O$21,MATCH($C322,'3c Mappings'!$B$8:$B$21,0),MATCH($B322,'3c Mappings'!$C$7:$O$7,0)))</f>
        <v>-</v>
      </c>
      <c r="AF322" s="80" t="str">
        <f>IF(AF217="-","-",AF217*INDEX('3c Mappings'!$C$8:$O$21,MATCH($C322,'3c Mappings'!$B$8:$B$21,0),MATCH($B322,'3c Mappings'!$C$7:$O$7,0)))</f>
        <v>-</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5">
      <c r="A323" s="10"/>
      <c r="B323" s="72" t="s">
        <v>199</v>
      </c>
      <c r="C323" s="73" t="s">
        <v>172</v>
      </c>
      <c r="D323" s="197"/>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t="str">
        <f>IF(Y218="-","-",Y218*INDEX('3c Mappings'!$C$8:$O$21,MATCH($C323,'3c Mappings'!$B$8:$B$21,0),MATCH($B323,'3c Mappings'!$C$7:$O$7,0)))</f>
        <v>-</v>
      </c>
      <c r="Z323" s="80" t="str">
        <f>IF(Z218="-","-",Z218*INDEX('3c Mappings'!$C$8:$O$21,MATCH($C323,'3c Mappings'!$B$8:$B$21,0),MATCH($B323,'3c Mappings'!$C$7:$O$7,0)))</f>
        <v>-</v>
      </c>
      <c r="AA323" s="80" t="str">
        <f>IF(AA218="-","-",AA218*INDEX('3c Mappings'!$C$8:$O$21,MATCH($C323,'3c Mappings'!$B$8:$B$21,0),MATCH($B323,'3c Mappings'!$C$7:$O$7,0)))</f>
        <v>-</v>
      </c>
      <c r="AB323" s="80" t="str">
        <f>IF(AB218="-","-",AB218*INDEX('3c Mappings'!$C$8:$O$21,MATCH($C323,'3c Mappings'!$B$8:$B$21,0),MATCH($B323,'3c Mappings'!$C$7:$O$7,0)))</f>
        <v>-</v>
      </c>
      <c r="AC323" s="80" t="str">
        <f>IF(AC218="-","-",AC218*INDEX('3c Mappings'!$C$8:$O$21,MATCH($C323,'3c Mappings'!$B$8:$B$21,0),MATCH($B323,'3c Mappings'!$C$7:$O$7,0)))</f>
        <v>-</v>
      </c>
      <c r="AD323" s="80" t="str">
        <f>IF(AD218="-","-",AD218*INDEX('3c Mappings'!$C$8:$O$21,MATCH($C323,'3c Mappings'!$B$8:$B$21,0),MATCH($B323,'3c Mappings'!$C$7:$O$7,0)))</f>
        <v>-</v>
      </c>
      <c r="AE323" s="80" t="str">
        <f>IF(AE218="-","-",AE218*INDEX('3c Mappings'!$C$8:$O$21,MATCH($C323,'3c Mappings'!$B$8:$B$21,0),MATCH($B323,'3c Mappings'!$C$7:$O$7,0)))</f>
        <v>-</v>
      </c>
      <c r="AF323" s="80" t="str">
        <f>IF(AF218="-","-",AF218*INDEX('3c Mappings'!$C$8:$O$21,MATCH($C323,'3c Mappings'!$B$8:$B$21,0),MATCH($B323,'3c Mappings'!$C$7:$O$7,0)))</f>
        <v>-</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5">
      <c r="A324" s="10"/>
      <c r="B324" s="72" t="s">
        <v>200</v>
      </c>
      <c r="C324" s="73" t="s">
        <v>172</v>
      </c>
      <c r="D324" s="197"/>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t="str">
        <f>IF(Y219="-","-",Y219*INDEX('3c Mappings'!$C$8:$O$21,MATCH($C324,'3c Mappings'!$B$8:$B$21,0),MATCH($B324,'3c Mappings'!$C$7:$O$7,0)))</f>
        <v>-</v>
      </c>
      <c r="Z324" s="80" t="str">
        <f>IF(Z219="-","-",Z219*INDEX('3c Mappings'!$C$8:$O$21,MATCH($C324,'3c Mappings'!$B$8:$B$21,0),MATCH($B324,'3c Mappings'!$C$7:$O$7,0)))</f>
        <v>-</v>
      </c>
      <c r="AA324" s="80" t="str">
        <f>IF(AA219="-","-",AA219*INDEX('3c Mappings'!$C$8:$O$21,MATCH($C324,'3c Mappings'!$B$8:$B$21,0),MATCH($B324,'3c Mappings'!$C$7:$O$7,0)))</f>
        <v>-</v>
      </c>
      <c r="AB324" s="80" t="str">
        <f>IF(AB219="-","-",AB219*INDEX('3c Mappings'!$C$8:$O$21,MATCH($C324,'3c Mappings'!$B$8:$B$21,0),MATCH($B324,'3c Mappings'!$C$7:$O$7,0)))</f>
        <v>-</v>
      </c>
      <c r="AC324" s="80" t="str">
        <f>IF(AC219="-","-",AC219*INDEX('3c Mappings'!$C$8:$O$21,MATCH($C324,'3c Mappings'!$B$8:$B$21,0),MATCH($B324,'3c Mappings'!$C$7:$O$7,0)))</f>
        <v>-</v>
      </c>
      <c r="AD324" s="80" t="str">
        <f>IF(AD219="-","-",AD219*INDEX('3c Mappings'!$C$8:$O$21,MATCH($C324,'3c Mappings'!$B$8:$B$21,0),MATCH($B324,'3c Mappings'!$C$7:$O$7,0)))</f>
        <v>-</v>
      </c>
      <c r="AE324" s="80" t="str">
        <f>IF(AE219="-","-",AE219*INDEX('3c Mappings'!$C$8:$O$21,MATCH($C324,'3c Mappings'!$B$8:$B$21,0),MATCH($B324,'3c Mappings'!$C$7:$O$7,0)))</f>
        <v>-</v>
      </c>
      <c r="AF324" s="80" t="str">
        <f>IF(AF219="-","-",AF219*INDEX('3c Mappings'!$C$8:$O$21,MATCH($C324,'3c Mappings'!$B$8:$B$21,0),MATCH($B324,'3c Mappings'!$C$7:$O$7,0)))</f>
        <v>-</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5">
      <c r="A325" s="10"/>
      <c r="B325" s="72" t="s">
        <v>201</v>
      </c>
      <c r="C325" s="73" t="s">
        <v>172</v>
      </c>
      <c r="D325" s="197"/>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t="str">
        <f>IF(Y220="-","-",Y220*INDEX('3c Mappings'!$C$8:$O$21,MATCH($C325,'3c Mappings'!$B$8:$B$21,0),MATCH($B325,'3c Mappings'!$C$7:$O$7,0)))</f>
        <v>-</v>
      </c>
      <c r="Z325" s="80" t="str">
        <f>IF(Z220="-","-",Z220*INDEX('3c Mappings'!$C$8:$O$21,MATCH($C325,'3c Mappings'!$B$8:$B$21,0),MATCH($B325,'3c Mappings'!$C$7:$O$7,0)))</f>
        <v>-</v>
      </c>
      <c r="AA325" s="80" t="str">
        <f>IF(AA220="-","-",AA220*INDEX('3c Mappings'!$C$8:$O$21,MATCH($C325,'3c Mappings'!$B$8:$B$21,0),MATCH($B325,'3c Mappings'!$C$7:$O$7,0)))</f>
        <v>-</v>
      </c>
      <c r="AB325" s="80" t="str">
        <f>IF(AB220="-","-",AB220*INDEX('3c Mappings'!$C$8:$O$21,MATCH($C325,'3c Mappings'!$B$8:$B$21,0),MATCH($B325,'3c Mappings'!$C$7:$O$7,0)))</f>
        <v>-</v>
      </c>
      <c r="AC325" s="80" t="str">
        <f>IF(AC220="-","-",AC220*INDEX('3c Mappings'!$C$8:$O$21,MATCH($C325,'3c Mappings'!$B$8:$B$21,0),MATCH($B325,'3c Mappings'!$C$7:$O$7,0)))</f>
        <v>-</v>
      </c>
      <c r="AD325" s="80" t="str">
        <f>IF(AD220="-","-",AD220*INDEX('3c Mappings'!$C$8:$O$21,MATCH($C325,'3c Mappings'!$B$8:$B$21,0),MATCH($B325,'3c Mappings'!$C$7:$O$7,0)))</f>
        <v>-</v>
      </c>
      <c r="AE325" s="80" t="str">
        <f>IF(AE220="-","-",AE220*INDEX('3c Mappings'!$C$8:$O$21,MATCH($C325,'3c Mappings'!$B$8:$B$21,0),MATCH($B325,'3c Mappings'!$C$7:$O$7,0)))</f>
        <v>-</v>
      </c>
      <c r="AF325" s="80" t="str">
        <f>IF(AF220="-","-",AF220*INDEX('3c Mappings'!$C$8:$O$21,MATCH($C325,'3c Mappings'!$B$8:$B$21,0),MATCH($B325,'3c Mappings'!$C$7:$O$7,0)))</f>
        <v>-</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5">
      <c r="A326" s="10"/>
      <c r="B326" s="72" t="s">
        <v>202</v>
      </c>
      <c r="C326" s="73" t="s">
        <v>172</v>
      </c>
      <c r="D326" s="197"/>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t="str">
        <f>IF(Y221="-","-",Y221*INDEX('3c Mappings'!$C$8:$O$21,MATCH($C326,'3c Mappings'!$B$8:$B$21,0),MATCH($B326,'3c Mappings'!$C$7:$O$7,0)))</f>
        <v>-</v>
      </c>
      <c r="Z326" s="80" t="str">
        <f>IF(Z221="-","-",Z221*INDEX('3c Mappings'!$C$8:$O$21,MATCH($C326,'3c Mappings'!$B$8:$B$21,0),MATCH($B326,'3c Mappings'!$C$7:$O$7,0)))</f>
        <v>-</v>
      </c>
      <c r="AA326" s="80" t="str">
        <f>IF(AA221="-","-",AA221*INDEX('3c Mappings'!$C$8:$O$21,MATCH($C326,'3c Mappings'!$B$8:$B$21,0),MATCH($B326,'3c Mappings'!$C$7:$O$7,0)))</f>
        <v>-</v>
      </c>
      <c r="AB326" s="80" t="str">
        <f>IF(AB221="-","-",AB221*INDEX('3c Mappings'!$C$8:$O$21,MATCH($C326,'3c Mappings'!$B$8:$B$21,0),MATCH($B326,'3c Mappings'!$C$7:$O$7,0)))</f>
        <v>-</v>
      </c>
      <c r="AC326" s="80" t="str">
        <f>IF(AC221="-","-",AC221*INDEX('3c Mappings'!$C$8:$O$21,MATCH($C326,'3c Mappings'!$B$8:$B$21,0),MATCH($B326,'3c Mappings'!$C$7:$O$7,0)))</f>
        <v>-</v>
      </c>
      <c r="AD326" s="80" t="str">
        <f>IF(AD221="-","-",AD221*INDEX('3c Mappings'!$C$8:$O$21,MATCH($C326,'3c Mappings'!$B$8:$B$21,0),MATCH($B326,'3c Mappings'!$C$7:$O$7,0)))</f>
        <v>-</v>
      </c>
      <c r="AE326" s="80" t="str">
        <f>IF(AE221="-","-",AE221*INDEX('3c Mappings'!$C$8:$O$21,MATCH($C326,'3c Mappings'!$B$8:$B$21,0),MATCH($B326,'3c Mappings'!$C$7:$O$7,0)))</f>
        <v>-</v>
      </c>
      <c r="AF326" s="80" t="str">
        <f>IF(AF221="-","-",AF221*INDEX('3c Mappings'!$C$8:$O$21,MATCH($C326,'3c Mappings'!$B$8:$B$21,0),MATCH($B326,'3c Mappings'!$C$7:$O$7,0)))</f>
        <v>-</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5">
      <c r="A327" s="10"/>
      <c r="B327" s="72" t="s">
        <v>203</v>
      </c>
      <c r="C327" s="73" t="s">
        <v>172</v>
      </c>
      <c r="D327" s="197"/>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t="str">
        <f>IF(Y222="-","-",Y222*INDEX('3c Mappings'!$C$8:$O$21,MATCH($C327,'3c Mappings'!$B$8:$B$21,0),MATCH($B327,'3c Mappings'!$C$7:$O$7,0)))</f>
        <v>-</v>
      </c>
      <c r="Z327" s="80" t="str">
        <f>IF(Z222="-","-",Z222*INDEX('3c Mappings'!$C$8:$O$21,MATCH($C327,'3c Mappings'!$B$8:$B$21,0),MATCH($B327,'3c Mappings'!$C$7:$O$7,0)))</f>
        <v>-</v>
      </c>
      <c r="AA327" s="80" t="str">
        <f>IF(AA222="-","-",AA222*INDEX('3c Mappings'!$C$8:$O$21,MATCH($C327,'3c Mappings'!$B$8:$B$21,0),MATCH($B327,'3c Mappings'!$C$7:$O$7,0)))</f>
        <v>-</v>
      </c>
      <c r="AB327" s="80" t="str">
        <f>IF(AB222="-","-",AB222*INDEX('3c Mappings'!$C$8:$O$21,MATCH($C327,'3c Mappings'!$B$8:$B$21,0),MATCH($B327,'3c Mappings'!$C$7:$O$7,0)))</f>
        <v>-</v>
      </c>
      <c r="AC327" s="80" t="str">
        <f>IF(AC222="-","-",AC222*INDEX('3c Mappings'!$C$8:$O$21,MATCH($C327,'3c Mappings'!$B$8:$B$21,0),MATCH($B327,'3c Mappings'!$C$7:$O$7,0)))</f>
        <v>-</v>
      </c>
      <c r="AD327" s="80" t="str">
        <f>IF(AD222="-","-",AD222*INDEX('3c Mappings'!$C$8:$O$21,MATCH($C327,'3c Mappings'!$B$8:$B$21,0),MATCH($B327,'3c Mappings'!$C$7:$O$7,0)))</f>
        <v>-</v>
      </c>
      <c r="AE327" s="80" t="str">
        <f>IF(AE222="-","-",AE222*INDEX('3c Mappings'!$C$8:$O$21,MATCH($C327,'3c Mappings'!$B$8:$B$21,0),MATCH($B327,'3c Mappings'!$C$7:$O$7,0)))</f>
        <v>-</v>
      </c>
      <c r="AF327" s="80" t="str">
        <f>IF(AF222="-","-",AF222*INDEX('3c Mappings'!$C$8:$O$21,MATCH($C327,'3c Mappings'!$B$8:$B$21,0),MATCH($B327,'3c Mappings'!$C$7:$O$7,0)))</f>
        <v>-</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5">
      <c r="A328" s="10"/>
      <c r="B328" s="72" t="s">
        <v>204</v>
      </c>
      <c r="C328" s="73" t="s">
        <v>172</v>
      </c>
      <c r="D328" s="197"/>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t="str">
        <f>IF(Y223="-","-",Y223*INDEX('3c Mappings'!$C$8:$O$21,MATCH($C328,'3c Mappings'!$B$8:$B$21,0),MATCH($B328,'3c Mappings'!$C$7:$O$7,0)))</f>
        <v>-</v>
      </c>
      <c r="Z328" s="80" t="str">
        <f>IF(Z223="-","-",Z223*INDEX('3c Mappings'!$C$8:$O$21,MATCH($C328,'3c Mappings'!$B$8:$B$21,0),MATCH($B328,'3c Mappings'!$C$7:$O$7,0)))</f>
        <v>-</v>
      </c>
      <c r="AA328" s="80" t="str">
        <f>IF(AA223="-","-",AA223*INDEX('3c Mappings'!$C$8:$O$21,MATCH($C328,'3c Mappings'!$B$8:$B$21,0),MATCH($B328,'3c Mappings'!$C$7:$O$7,0)))</f>
        <v>-</v>
      </c>
      <c r="AB328" s="80" t="str">
        <f>IF(AB223="-","-",AB223*INDEX('3c Mappings'!$C$8:$O$21,MATCH($C328,'3c Mappings'!$B$8:$B$21,0),MATCH($B328,'3c Mappings'!$C$7:$O$7,0)))</f>
        <v>-</v>
      </c>
      <c r="AC328" s="80" t="str">
        <f>IF(AC223="-","-",AC223*INDEX('3c Mappings'!$C$8:$O$21,MATCH($C328,'3c Mappings'!$B$8:$B$21,0),MATCH($B328,'3c Mappings'!$C$7:$O$7,0)))</f>
        <v>-</v>
      </c>
      <c r="AD328" s="80" t="str">
        <f>IF(AD223="-","-",AD223*INDEX('3c Mappings'!$C$8:$O$21,MATCH($C328,'3c Mappings'!$B$8:$B$21,0),MATCH($B328,'3c Mappings'!$C$7:$O$7,0)))</f>
        <v>-</v>
      </c>
      <c r="AE328" s="80" t="str">
        <f>IF(AE223="-","-",AE223*INDEX('3c Mappings'!$C$8:$O$21,MATCH($C328,'3c Mappings'!$B$8:$B$21,0),MATCH($B328,'3c Mappings'!$C$7:$O$7,0)))</f>
        <v>-</v>
      </c>
      <c r="AF328" s="80" t="str">
        <f>IF(AF223="-","-",AF223*INDEX('3c Mappings'!$C$8:$O$21,MATCH($C328,'3c Mappings'!$B$8:$B$21,0),MATCH($B328,'3c Mappings'!$C$7:$O$7,0)))</f>
        <v>-</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5" customHeight="1">
      <c r="A329" s="10"/>
      <c r="B329" s="72" t="s">
        <v>192</v>
      </c>
      <c r="C329" s="73" t="s">
        <v>173</v>
      </c>
      <c r="D329" s="197"/>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t="str">
        <f>IF(Y211="-","-",Y211*INDEX('3c Mappings'!$C$8:$O$21,MATCH($C329,'3c Mappings'!$B$8:$B$21,0),MATCH($B329,'3c Mappings'!$C$7:$O$7,0)))</f>
        <v>-</v>
      </c>
      <c r="Z329" s="80" t="str">
        <f>IF(Z211="-","-",Z211*INDEX('3c Mappings'!$C$8:$O$21,MATCH($C329,'3c Mappings'!$B$8:$B$21,0),MATCH($B329,'3c Mappings'!$C$7:$O$7,0)))</f>
        <v>-</v>
      </c>
      <c r="AA329" s="80" t="str">
        <f>IF(AA211="-","-",AA211*INDEX('3c Mappings'!$C$8:$O$21,MATCH($C329,'3c Mappings'!$B$8:$B$21,0),MATCH($B329,'3c Mappings'!$C$7:$O$7,0)))</f>
        <v>-</v>
      </c>
      <c r="AB329" s="80" t="str">
        <f>IF(AB211="-","-",AB211*INDEX('3c Mappings'!$C$8:$O$21,MATCH($C329,'3c Mappings'!$B$8:$B$21,0),MATCH($B329,'3c Mappings'!$C$7:$O$7,0)))</f>
        <v>-</v>
      </c>
      <c r="AC329" s="80" t="str">
        <f>IF(AC211="-","-",AC211*INDEX('3c Mappings'!$C$8:$O$21,MATCH($C329,'3c Mappings'!$B$8:$B$21,0),MATCH($B329,'3c Mappings'!$C$7:$O$7,0)))</f>
        <v>-</v>
      </c>
      <c r="AD329" s="80" t="str">
        <f>IF(AD211="-","-",AD211*INDEX('3c Mappings'!$C$8:$O$21,MATCH($C329,'3c Mappings'!$B$8:$B$21,0),MATCH($B329,'3c Mappings'!$C$7:$O$7,0)))</f>
        <v>-</v>
      </c>
      <c r="AE329" s="80" t="str">
        <f>IF(AE211="-","-",AE211*INDEX('3c Mappings'!$C$8:$O$21,MATCH($C329,'3c Mappings'!$B$8:$B$21,0),MATCH($B329,'3c Mappings'!$C$7:$O$7,0)))</f>
        <v>-</v>
      </c>
      <c r="AF329" s="80" t="str">
        <f>IF(AF211="-","-",AF211*INDEX('3c Mappings'!$C$8:$O$21,MATCH($C329,'3c Mappings'!$B$8:$B$21,0),MATCH($B329,'3c Mappings'!$C$7:$O$7,0)))</f>
        <v>-</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5">
      <c r="A330" s="10"/>
      <c r="B330" s="72" t="s">
        <v>193</v>
      </c>
      <c r="C330" s="73" t="s">
        <v>173</v>
      </c>
      <c r="D330" s="197"/>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t="str">
        <f>IF(Y212="-","-",Y212*INDEX('3c Mappings'!$C$8:$O$21,MATCH($C330,'3c Mappings'!$B$8:$B$21,0),MATCH($B330,'3c Mappings'!$C$7:$O$7,0)))</f>
        <v>-</v>
      </c>
      <c r="Z330" s="80" t="str">
        <f>IF(Z212="-","-",Z212*INDEX('3c Mappings'!$C$8:$O$21,MATCH($C330,'3c Mappings'!$B$8:$B$21,0),MATCH($B330,'3c Mappings'!$C$7:$O$7,0)))</f>
        <v>-</v>
      </c>
      <c r="AA330" s="80" t="str">
        <f>IF(AA212="-","-",AA212*INDEX('3c Mappings'!$C$8:$O$21,MATCH($C330,'3c Mappings'!$B$8:$B$21,0),MATCH($B330,'3c Mappings'!$C$7:$O$7,0)))</f>
        <v>-</v>
      </c>
      <c r="AB330" s="80" t="str">
        <f>IF(AB212="-","-",AB212*INDEX('3c Mappings'!$C$8:$O$21,MATCH($C330,'3c Mappings'!$B$8:$B$21,0),MATCH($B330,'3c Mappings'!$C$7:$O$7,0)))</f>
        <v>-</v>
      </c>
      <c r="AC330" s="80" t="str">
        <f>IF(AC212="-","-",AC212*INDEX('3c Mappings'!$C$8:$O$21,MATCH($C330,'3c Mappings'!$B$8:$B$21,0),MATCH($B330,'3c Mappings'!$C$7:$O$7,0)))</f>
        <v>-</v>
      </c>
      <c r="AD330" s="80" t="str">
        <f>IF(AD212="-","-",AD212*INDEX('3c Mappings'!$C$8:$O$21,MATCH($C330,'3c Mappings'!$B$8:$B$21,0),MATCH($B330,'3c Mappings'!$C$7:$O$7,0)))</f>
        <v>-</v>
      </c>
      <c r="AE330" s="80" t="str">
        <f>IF(AE212="-","-",AE212*INDEX('3c Mappings'!$C$8:$O$21,MATCH($C330,'3c Mappings'!$B$8:$B$21,0),MATCH($B330,'3c Mappings'!$C$7:$O$7,0)))</f>
        <v>-</v>
      </c>
      <c r="AF330" s="80" t="str">
        <f>IF(AF212="-","-",AF212*INDEX('3c Mappings'!$C$8:$O$21,MATCH($C330,'3c Mappings'!$B$8:$B$21,0),MATCH($B330,'3c Mappings'!$C$7:$O$7,0)))</f>
        <v>-</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5">
      <c r="A331" s="10"/>
      <c r="B331" s="72" t="s">
        <v>194</v>
      </c>
      <c r="C331" s="73" t="s">
        <v>173</v>
      </c>
      <c r="D331" s="197"/>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t="str">
        <f>IF(Y213="-","-",Y213*INDEX('3c Mappings'!$C$8:$O$21,MATCH($C331,'3c Mappings'!$B$8:$B$21,0),MATCH($B331,'3c Mappings'!$C$7:$O$7,0)))</f>
        <v>-</v>
      </c>
      <c r="Z331" s="80" t="str">
        <f>IF(Z213="-","-",Z213*INDEX('3c Mappings'!$C$8:$O$21,MATCH($C331,'3c Mappings'!$B$8:$B$21,0),MATCH($B331,'3c Mappings'!$C$7:$O$7,0)))</f>
        <v>-</v>
      </c>
      <c r="AA331" s="80" t="str">
        <f>IF(AA213="-","-",AA213*INDEX('3c Mappings'!$C$8:$O$21,MATCH($C331,'3c Mappings'!$B$8:$B$21,0),MATCH($B331,'3c Mappings'!$C$7:$O$7,0)))</f>
        <v>-</v>
      </c>
      <c r="AB331" s="80" t="str">
        <f>IF(AB213="-","-",AB213*INDEX('3c Mappings'!$C$8:$O$21,MATCH($C331,'3c Mappings'!$B$8:$B$21,0),MATCH($B331,'3c Mappings'!$C$7:$O$7,0)))</f>
        <v>-</v>
      </c>
      <c r="AC331" s="80" t="str">
        <f>IF(AC213="-","-",AC213*INDEX('3c Mappings'!$C$8:$O$21,MATCH($C331,'3c Mappings'!$B$8:$B$21,0),MATCH($B331,'3c Mappings'!$C$7:$O$7,0)))</f>
        <v>-</v>
      </c>
      <c r="AD331" s="80" t="str">
        <f>IF(AD213="-","-",AD213*INDEX('3c Mappings'!$C$8:$O$21,MATCH($C331,'3c Mappings'!$B$8:$B$21,0),MATCH($B331,'3c Mappings'!$C$7:$O$7,0)))</f>
        <v>-</v>
      </c>
      <c r="AE331" s="80" t="str">
        <f>IF(AE213="-","-",AE213*INDEX('3c Mappings'!$C$8:$O$21,MATCH($C331,'3c Mappings'!$B$8:$B$21,0),MATCH($B331,'3c Mappings'!$C$7:$O$7,0)))</f>
        <v>-</v>
      </c>
      <c r="AF331" s="80" t="str">
        <f>IF(AF213="-","-",AF213*INDEX('3c Mappings'!$C$8:$O$21,MATCH($C331,'3c Mappings'!$B$8:$B$21,0),MATCH($B331,'3c Mappings'!$C$7:$O$7,0)))</f>
        <v>-</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5">
      <c r="A332" s="10"/>
      <c r="B332" s="72" t="s">
        <v>195</v>
      </c>
      <c r="C332" s="73" t="s">
        <v>173</v>
      </c>
      <c r="D332" s="197"/>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t="str">
        <f>IF(Y214="-","-",Y214*INDEX('3c Mappings'!$C$8:$O$21,MATCH($C332,'3c Mappings'!$B$8:$B$21,0),MATCH($B332,'3c Mappings'!$C$7:$O$7,0)))</f>
        <v>-</v>
      </c>
      <c r="Z332" s="80" t="str">
        <f>IF(Z214="-","-",Z214*INDEX('3c Mappings'!$C$8:$O$21,MATCH($C332,'3c Mappings'!$B$8:$B$21,0),MATCH($B332,'3c Mappings'!$C$7:$O$7,0)))</f>
        <v>-</v>
      </c>
      <c r="AA332" s="80" t="str">
        <f>IF(AA214="-","-",AA214*INDEX('3c Mappings'!$C$8:$O$21,MATCH($C332,'3c Mappings'!$B$8:$B$21,0),MATCH($B332,'3c Mappings'!$C$7:$O$7,0)))</f>
        <v>-</v>
      </c>
      <c r="AB332" s="80" t="str">
        <f>IF(AB214="-","-",AB214*INDEX('3c Mappings'!$C$8:$O$21,MATCH($C332,'3c Mappings'!$B$8:$B$21,0),MATCH($B332,'3c Mappings'!$C$7:$O$7,0)))</f>
        <v>-</v>
      </c>
      <c r="AC332" s="80" t="str">
        <f>IF(AC214="-","-",AC214*INDEX('3c Mappings'!$C$8:$O$21,MATCH($C332,'3c Mappings'!$B$8:$B$21,0),MATCH($B332,'3c Mappings'!$C$7:$O$7,0)))</f>
        <v>-</v>
      </c>
      <c r="AD332" s="80" t="str">
        <f>IF(AD214="-","-",AD214*INDEX('3c Mappings'!$C$8:$O$21,MATCH($C332,'3c Mappings'!$B$8:$B$21,0),MATCH($B332,'3c Mappings'!$C$7:$O$7,0)))</f>
        <v>-</v>
      </c>
      <c r="AE332" s="80" t="str">
        <f>IF(AE214="-","-",AE214*INDEX('3c Mappings'!$C$8:$O$21,MATCH($C332,'3c Mappings'!$B$8:$B$21,0),MATCH($B332,'3c Mappings'!$C$7:$O$7,0)))</f>
        <v>-</v>
      </c>
      <c r="AF332" s="80" t="str">
        <f>IF(AF214="-","-",AF214*INDEX('3c Mappings'!$C$8:$O$21,MATCH($C332,'3c Mappings'!$B$8:$B$21,0),MATCH($B332,'3c Mappings'!$C$7:$O$7,0)))</f>
        <v>-</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5">
      <c r="A333" s="10"/>
      <c r="B333" s="72" t="s">
        <v>196</v>
      </c>
      <c r="C333" s="73" t="s">
        <v>173</v>
      </c>
      <c r="D333" s="197"/>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t="str">
        <f>IF(Y215="-","-",Y215*INDEX('3c Mappings'!$C$8:$O$21,MATCH($C333,'3c Mappings'!$B$8:$B$21,0),MATCH($B333,'3c Mappings'!$C$7:$O$7,0)))</f>
        <v>-</v>
      </c>
      <c r="Z333" s="80" t="str">
        <f>IF(Z215="-","-",Z215*INDEX('3c Mappings'!$C$8:$O$21,MATCH($C333,'3c Mappings'!$B$8:$B$21,0),MATCH($B333,'3c Mappings'!$C$7:$O$7,0)))</f>
        <v>-</v>
      </c>
      <c r="AA333" s="80" t="str">
        <f>IF(AA215="-","-",AA215*INDEX('3c Mappings'!$C$8:$O$21,MATCH($C333,'3c Mappings'!$B$8:$B$21,0),MATCH($B333,'3c Mappings'!$C$7:$O$7,0)))</f>
        <v>-</v>
      </c>
      <c r="AB333" s="80" t="str">
        <f>IF(AB215="-","-",AB215*INDEX('3c Mappings'!$C$8:$O$21,MATCH($C333,'3c Mappings'!$B$8:$B$21,0),MATCH($B333,'3c Mappings'!$C$7:$O$7,0)))</f>
        <v>-</v>
      </c>
      <c r="AC333" s="80" t="str">
        <f>IF(AC215="-","-",AC215*INDEX('3c Mappings'!$C$8:$O$21,MATCH($C333,'3c Mappings'!$B$8:$B$21,0),MATCH($B333,'3c Mappings'!$C$7:$O$7,0)))</f>
        <v>-</v>
      </c>
      <c r="AD333" s="80" t="str">
        <f>IF(AD215="-","-",AD215*INDEX('3c Mappings'!$C$8:$O$21,MATCH($C333,'3c Mappings'!$B$8:$B$21,0),MATCH($B333,'3c Mappings'!$C$7:$O$7,0)))</f>
        <v>-</v>
      </c>
      <c r="AE333" s="80" t="str">
        <f>IF(AE215="-","-",AE215*INDEX('3c Mappings'!$C$8:$O$21,MATCH($C333,'3c Mappings'!$B$8:$B$21,0),MATCH($B333,'3c Mappings'!$C$7:$O$7,0)))</f>
        <v>-</v>
      </c>
      <c r="AF333" s="80" t="str">
        <f>IF(AF215="-","-",AF215*INDEX('3c Mappings'!$C$8:$O$21,MATCH($C333,'3c Mappings'!$B$8:$B$21,0),MATCH($B333,'3c Mappings'!$C$7:$O$7,0)))</f>
        <v>-</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5">
      <c r="A334" s="10"/>
      <c r="B334" s="72" t="s">
        <v>197</v>
      </c>
      <c r="C334" s="73" t="s">
        <v>173</v>
      </c>
      <c r="D334" s="197"/>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t="str">
        <f>IF(Y216="-","-",Y216*INDEX('3c Mappings'!$C$8:$O$21,MATCH($C334,'3c Mappings'!$B$8:$B$21,0),MATCH($B334,'3c Mappings'!$C$7:$O$7,0)))</f>
        <v>-</v>
      </c>
      <c r="Z334" s="80" t="str">
        <f>IF(Z216="-","-",Z216*INDEX('3c Mappings'!$C$8:$O$21,MATCH($C334,'3c Mappings'!$B$8:$B$21,0),MATCH($B334,'3c Mappings'!$C$7:$O$7,0)))</f>
        <v>-</v>
      </c>
      <c r="AA334" s="80" t="str">
        <f>IF(AA216="-","-",AA216*INDEX('3c Mappings'!$C$8:$O$21,MATCH($C334,'3c Mappings'!$B$8:$B$21,0),MATCH($B334,'3c Mappings'!$C$7:$O$7,0)))</f>
        <v>-</v>
      </c>
      <c r="AB334" s="80" t="str">
        <f>IF(AB216="-","-",AB216*INDEX('3c Mappings'!$C$8:$O$21,MATCH($C334,'3c Mappings'!$B$8:$B$21,0),MATCH($B334,'3c Mappings'!$C$7:$O$7,0)))</f>
        <v>-</v>
      </c>
      <c r="AC334" s="80" t="str">
        <f>IF(AC216="-","-",AC216*INDEX('3c Mappings'!$C$8:$O$21,MATCH($C334,'3c Mappings'!$B$8:$B$21,0),MATCH($B334,'3c Mappings'!$C$7:$O$7,0)))</f>
        <v>-</v>
      </c>
      <c r="AD334" s="80" t="str">
        <f>IF(AD216="-","-",AD216*INDEX('3c Mappings'!$C$8:$O$21,MATCH($C334,'3c Mappings'!$B$8:$B$21,0),MATCH($B334,'3c Mappings'!$C$7:$O$7,0)))</f>
        <v>-</v>
      </c>
      <c r="AE334" s="80" t="str">
        <f>IF(AE216="-","-",AE216*INDEX('3c Mappings'!$C$8:$O$21,MATCH($C334,'3c Mappings'!$B$8:$B$21,0),MATCH($B334,'3c Mappings'!$C$7:$O$7,0)))</f>
        <v>-</v>
      </c>
      <c r="AF334" s="80" t="str">
        <f>IF(AF216="-","-",AF216*INDEX('3c Mappings'!$C$8:$O$21,MATCH($C334,'3c Mappings'!$B$8:$B$21,0),MATCH($B334,'3c Mappings'!$C$7:$O$7,0)))</f>
        <v>-</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5">
      <c r="A335" s="10"/>
      <c r="B335" s="72" t="s">
        <v>198</v>
      </c>
      <c r="C335" s="73" t="s">
        <v>173</v>
      </c>
      <c r="D335" s="197"/>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t="str">
        <f>IF(Y217="-","-",Y217*INDEX('3c Mappings'!$C$8:$O$21,MATCH($C335,'3c Mappings'!$B$8:$B$21,0),MATCH($B335,'3c Mappings'!$C$7:$O$7,0)))</f>
        <v>-</v>
      </c>
      <c r="Z335" s="80" t="str">
        <f>IF(Z217="-","-",Z217*INDEX('3c Mappings'!$C$8:$O$21,MATCH($C335,'3c Mappings'!$B$8:$B$21,0),MATCH($B335,'3c Mappings'!$C$7:$O$7,0)))</f>
        <v>-</v>
      </c>
      <c r="AA335" s="80" t="str">
        <f>IF(AA217="-","-",AA217*INDEX('3c Mappings'!$C$8:$O$21,MATCH($C335,'3c Mappings'!$B$8:$B$21,0),MATCH($B335,'3c Mappings'!$C$7:$O$7,0)))</f>
        <v>-</v>
      </c>
      <c r="AB335" s="80" t="str">
        <f>IF(AB217="-","-",AB217*INDEX('3c Mappings'!$C$8:$O$21,MATCH($C335,'3c Mappings'!$B$8:$B$21,0),MATCH($B335,'3c Mappings'!$C$7:$O$7,0)))</f>
        <v>-</v>
      </c>
      <c r="AC335" s="80" t="str">
        <f>IF(AC217="-","-",AC217*INDEX('3c Mappings'!$C$8:$O$21,MATCH($C335,'3c Mappings'!$B$8:$B$21,0),MATCH($B335,'3c Mappings'!$C$7:$O$7,0)))</f>
        <v>-</v>
      </c>
      <c r="AD335" s="80" t="str">
        <f>IF(AD217="-","-",AD217*INDEX('3c Mappings'!$C$8:$O$21,MATCH($C335,'3c Mappings'!$B$8:$B$21,0),MATCH($B335,'3c Mappings'!$C$7:$O$7,0)))</f>
        <v>-</v>
      </c>
      <c r="AE335" s="80" t="str">
        <f>IF(AE217="-","-",AE217*INDEX('3c Mappings'!$C$8:$O$21,MATCH($C335,'3c Mappings'!$B$8:$B$21,0),MATCH($B335,'3c Mappings'!$C$7:$O$7,0)))</f>
        <v>-</v>
      </c>
      <c r="AF335" s="80" t="str">
        <f>IF(AF217="-","-",AF217*INDEX('3c Mappings'!$C$8:$O$21,MATCH($C335,'3c Mappings'!$B$8:$B$21,0),MATCH($B335,'3c Mappings'!$C$7:$O$7,0)))</f>
        <v>-</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5">
      <c r="A336" s="10"/>
      <c r="B336" s="72" t="s">
        <v>199</v>
      </c>
      <c r="C336" s="73" t="s">
        <v>173</v>
      </c>
      <c r="D336" s="197"/>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t="str">
        <f>IF(Y218="-","-",Y218*INDEX('3c Mappings'!$C$8:$O$21,MATCH($C336,'3c Mappings'!$B$8:$B$21,0),MATCH($B336,'3c Mappings'!$C$7:$O$7,0)))</f>
        <v>-</v>
      </c>
      <c r="Z336" s="80" t="str">
        <f>IF(Z218="-","-",Z218*INDEX('3c Mappings'!$C$8:$O$21,MATCH($C336,'3c Mappings'!$B$8:$B$21,0),MATCH($B336,'3c Mappings'!$C$7:$O$7,0)))</f>
        <v>-</v>
      </c>
      <c r="AA336" s="80" t="str">
        <f>IF(AA218="-","-",AA218*INDEX('3c Mappings'!$C$8:$O$21,MATCH($C336,'3c Mappings'!$B$8:$B$21,0),MATCH($B336,'3c Mappings'!$C$7:$O$7,0)))</f>
        <v>-</v>
      </c>
      <c r="AB336" s="80" t="str">
        <f>IF(AB218="-","-",AB218*INDEX('3c Mappings'!$C$8:$O$21,MATCH($C336,'3c Mappings'!$B$8:$B$21,0),MATCH($B336,'3c Mappings'!$C$7:$O$7,0)))</f>
        <v>-</v>
      </c>
      <c r="AC336" s="80" t="str">
        <f>IF(AC218="-","-",AC218*INDEX('3c Mappings'!$C$8:$O$21,MATCH($C336,'3c Mappings'!$B$8:$B$21,0),MATCH($B336,'3c Mappings'!$C$7:$O$7,0)))</f>
        <v>-</v>
      </c>
      <c r="AD336" s="80" t="str">
        <f>IF(AD218="-","-",AD218*INDEX('3c Mappings'!$C$8:$O$21,MATCH($C336,'3c Mappings'!$B$8:$B$21,0),MATCH($B336,'3c Mappings'!$C$7:$O$7,0)))</f>
        <v>-</v>
      </c>
      <c r="AE336" s="80" t="str">
        <f>IF(AE218="-","-",AE218*INDEX('3c Mappings'!$C$8:$O$21,MATCH($C336,'3c Mappings'!$B$8:$B$21,0),MATCH($B336,'3c Mappings'!$C$7:$O$7,0)))</f>
        <v>-</v>
      </c>
      <c r="AF336" s="80" t="str">
        <f>IF(AF218="-","-",AF218*INDEX('3c Mappings'!$C$8:$O$21,MATCH($C336,'3c Mappings'!$B$8:$B$21,0),MATCH($B336,'3c Mappings'!$C$7:$O$7,0)))</f>
        <v>-</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5">
      <c r="A337" s="10"/>
      <c r="B337" s="72" t="s">
        <v>200</v>
      </c>
      <c r="C337" s="73" t="s">
        <v>173</v>
      </c>
      <c r="D337" s="197"/>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t="str">
        <f>IF(Y219="-","-",Y219*INDEX('3c Mappings'!$C$8:$O$21,MATCH($C337,'3c Mappings'!$B$8:$B$21,0),MATCH($B337,'3c Mappings'!$C$7:$O$7,0)))</f>
        <v>-</v>
      </c>
      <c r="Z337" s="80" t="str">
        <f>IF(Z219="-","-",Z219*INDEX('3c Mappings'!$C$8:$O$21,MATCH($C337,'3c Mappings'!$B$8:$B$21,0),MATCH($B337,'3c Mappings'!$C$7:$O$7,0)))</f>
        <v>-</v>
      </c>
      <c r="AA337" s="80" t="str">
        <f>IF(AA219="-","-",AA219*INDEX('3c Mappings'!$C$8:$O$21,MATCH($C337,'3c Mappings'!$B$8:$B$21,0),MATCH($B337,'3c Mappings'!$C$7:$O$7,0)))</f>
        <v>-</v>
      </c>
      <c r="AB337" s="80" t="str">
        <f>IF(AB219="-","-",AB219*INDEX('3c Mappings'!$C$8:$O$21,MATCH($C337,'3c Mappings'!$B$8:$B$21,0),MATCH($B337,'3c Mappings'!$C$7:$O$7,0)))</f>
        <v>-</v>
      </c>
      <c r="AC337" s="80" t="str">
        <f>IF(AC219="-","-",AC219*INDEX('3c Mappings'!$C$8:$O$21,MATCH($C337,'3c Mappings'!$B$8:$B$21,0),MATCH($B337,'3c Mappings'!$C$7:$O$7,0)))</f>
        <v>-</v>
      </c>
      <c r="AD337" s="80" t="str">
        <f>IF(AD219="-","-",AD219*INDEX('3c Mappings'!$C$8:$O$21,MATCH($C337,'3c Mappings'!$B$8:$B$21,0),MATCH($B337,'3c Mappings'!$C$7:$O$7,0)))</f>
        <v>-</v>
      </c>
      <c r="AE337" s="80" t="str">
        <f>IF(AE219="-","-",AE219*INDEX('3c Mappings'!$C$8:$O$21,MATCH($C337,'3c Mappings'!$B$8:$B$21,0),MATCH($B337,'3c Mappings'!$C$7:$O$7,0)))</f>
        <v>-</v>
      </c>
      <c r="AF337" s="80" t="str">
        <f>IF(AF219="-","-",AF219*INDEX('3c Mappings'!$C$8:$O$21,MATCH($C337,'3c Mappings'!$B$8:$B$21,0),MATCH($B337,'3c Mappings'!$C$7:$O$7,0)))</f>
        <v>-</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5">
      <c r="A338" s="10"/>
      <c r="B338" s="72" t="s">
        <v>201</v>
      </c>
      <c r="C338" s="73" t="s">
        <v>173</v>
      </c>
      <c r="D338" s="197"/>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t="str">
        <f>IF(Y220="-","-",Y220*INDEX('3c Mappings'!$C$8:$O$21,MATCH($C338,'3c Mappings'!$B$8:$B$21,0),MATCH($B338,'3c Mappings'!$C$7:$O$7,0)))</f>
        <v>-</v>
      </c>
      <c r="Z338" s="80" t="str">
        <f>IF(Z220="-","-",Z220*INDEX('3c Mappings'!$C$8:$O$21,MATCH($C338,'3c Mappings'!$B$8:$B$21,0),MATCH($B338,'3c Mappings'!$C$7:$O$7,0)))</f>
        <v>-</v>
      </c>
      <c r="AA338" s="80" t="str">
        <f>IF(AA220="-","-",AA220*INDEX('3c Mappings'!$C$8:$O$21,MATCH($C338,'3c Mappings'!$B$8:$B$21,0),MATCH($B338,'3c Mappings'!$C$7:$O$7,0)))</f>
        <v>-</v>
      </c>
      <c r="AB338" s="80" t="str">
        <f>IF(AB220="-","-",AB220*INDEX('3c Mappings'!$C$8:$O$21,MATCH($C338,'3c Mappings'!$B$8:$B$21,0),MATCH($B338,'3c Mappings'!$C$7:$O$7,0)))</f>
        <v>-</v>
      </c>
      <c r="AC338" s="80" t="str">
        <f>IF(AC220="-","-",AC220*INDEX('3c Mappings'!$C$8:$O$21,MATCH($C338,'3c Mappings'!$B$8:$B$21,0),MATCH($B338,'3c Mappings'!$C$7:$O$7,0)))</f>
        <v>-</v>
      </c>
      <c r="AD338" s="80" t="str">
        <f>IF(AD220="-","-",AD220*INDEX('3c Mappings'!$C$8:$O$21,MATCH($C338,'3c Mappings'!$B$8:$B$21,0),MATCH($B338,'3c Mappings'!$C$7:$O$7,0)))</f>
        <v>-</v>
      </c>
      <c r="AE338" s="80" t="str">
        <f>IF(AE220="-","-",AE220*INDEX('3c Mappings'!$C$8:$O$21,MATCH($C338,'3c Mappings'!$B$8:$B$21,0),MATCH($B338,'3c Mappings'!$C$7:$O$7,0)))</f>
        <v>-</v>
      </c>
      <c r="AF338" s="80" t="str">
        <f>IF(AF220="-","-",AF220*INDEX('3c Mappings'!$C$8:$O$21,MATCH($C338,'3c Mappings'!$B$8:$B$21,0),MATCH($B338,'3c Mappings'!$C$7:$O$7,0)))</f>
        <v>-</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5">
      <c r="A339" s="10"/>
      <c r="B339" s="72" t="s">
        <v>202</v>
      </c>
      <c r="C339" s="73" t="s">
        <v>173</v>
      </c>
      <c r="D339" s="197"/>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t="str">
        <f>IF(Y221="-","-",Y221*INDEX('3c Mappings'!$C$8:$O$21,MATCH($C339,'3c Mappings'!$B$8:$B$21,0),MATCH($B339,'3c Mappings'!$C$7:$O$7,0)))</f>
        <v>-</v>
      </c>
      <c r="Z339" s="80" t="str">
        <f>IF(Z221="-","-",Z221*INDEX('3c Mappings'!$C$8:$O$21,MATCH($C339,'3c Mappings'!$B$8:$B$21,0),MATCH($B339,'3c Mappings'!$C$7:$O$7,0)))</f>
        <v>-</v>
      </c>
      <c r="AA339" s="80" t="str">
        <f>IF(AA221="-","-",AA221*INDEX('3c Mappings'!$C$8:$O$21,MATCH($C339,'3c Mappings'!$B$8:$B$21,0),MATCH($B339,'3c Mappings'!$C$7:$O$7,0)))</f>
        <v>-</v>
      </c>
      <c r="AB339" s="80" t="str">
        <f>IF(AB221="-","-",AB221*INDEX('3c Mappings'!$C$8:$O$21,MATCH($C339,'3c Mappings'!$B$8:$B$21,0),MATCH($B339,'3c Mappings'!$C$7:$O$7,0)))</f>
        <v>-</v>
      </c>
      <c r="AC339" s="80" t="str">
        <f>IF(AC221="-","-",AC221*INDEX('3c Mappings'!$C$8:$O$21,MATCH($C339,'3c Mappings'!$B$8:$B$21,0),MATCH($B339,'3c Mappings'!$C$7:$O$7,0)))</f>
        <v>-</v>
      </c>
      <c r="AD339" s="80" t="str">
        <f>IF(AD221="-","-",AD221*INDEX('3c Mappings'!$C$8:$O$21,MATCH($C339,'3c Mappings'!$B$8:$B$21,0),MATCH($B339,'3c Mappings'!$C$7:$O$7,0)))</f>
        <v>-</v>
      </c>
      <c r="AE339" s="80" t="str">
        <f>IF(AE221="-","-",AE221*INDEX('3c Mappings'!$C$8:$O$21,MATCH($C339,'3c Mappings'!$B$8:$B$21,0),MATCH($B339,'3c Mappings'!$C$7:$O$7,0)))</f>
        <v>-</v>
      </c>
      <c r="AF339" s="80" t="str">
        <f>IF(AF221="-","-",AF221*INDEX('3c Mappings'!$C$8:$O$21,MATCH($C339,'3c Mappings'!$B$8:$B$21,0),MATCH($B339,'3c Mappings'!$C$7:$O$7,0)))</f>
        <v>-</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5">
      <c r="A340" s="10"/>
      <c r="B340" s="72" t="s">
        <v>203</v>
      </c>
      <c r="C340" s="73" t="s">
        <v>173</v>
      </c>
      <c r="D340" s="197"/>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t="str">
        <f>IF(Y222="-","-",Y222*INDEX('3c Mappings'!$C$8:$O$21,MATCH($C340,'3c Mappings'!$B$8:$B$21,0),MATCH($B340,'3c Mappings'!$C$7:$O$7,0)))</f>
        <v>-</v>
      </c>
      <c r="Z340" s="80" t="str">
        <f>IF(Z222="-","-",Z222*INDEX('3c Mappings'!$C$8:$O$21,MATCH($C340,'3c Mappings'!$B$8:$B$21,0),MATCH($B340,'3c Mappings'!$C$7:$O$7,0)))</f>
        <v>-</v>
      </c>
      <c r="AA340" s="80" t="str">
        <f>IF(AA222="-","-",AA222*INDEX('3c Mappings'!$C$8:$O$21,MATCH($C340,'3c Mappings'!$B$8:$B$21,0),MATCH($B340,'3c Mappings'!$C$7:$O$7,0)))</f>
        <v>-</v>
      </c>
      <c r="AB340" s="80" t="str">
        <f>IF(AB222="-","-",AB222*INDEX('3c Mappings'!$C$8:$O$21,MATCH($C340,'3c Mappings'!$B$8:$B$21,0),MATCH($B340,'3c Mappings'!$C$7:$O$7,0)))</f>
        <v>-</v>
      </c>
      <c r="AC340" s="80" t="str">
        <f>IF(AC222="-","-",AC222*INDEX('3c Mappings'!$C$8:$O$21,MATCH($C340,'3c Mappings'!$B$8:$B$21,0),MATCH($B340,'3c Mappings'!$C$7:$O$7,0)))</f>
        <v>-</v>
      </c>
      <c r="AD340" s="80" t="str">
        <f>IF(AD222="-","-",AD222*INDEX('3c Mappings'!$C$8:$O$21,MATCH($C340,'3c Mappings'!$B$8:$B$21,0),MATCH($B340,'3c Mappings'!$C$7:$O$7,0)))</f>
        <v>-</v>
      </c>
      <c r="AE340" s="80" t="str">
        <f>IF(AE222="-","-",AE222*INDEX('3c Mappings'!$C$8:$O$21,MATCH($C340,'3c Mappings'!$B$8:$B$21,0),MATCH($B340,'3c Mappings'!$C$7:$O$7,0)))</f>
        <v>-</v>
      </c>
      <c r="AF340" s="80" t="str">
        <f>IF(AF222="-","-",AF222*INDEX('3c Mappings'!$C$8:$O$21,MATCH($C340,'3c Mappings'!$B$8:$B$21,0),MATCH($B340,'3c Mappings'!$C$7:$O$7,0)))</f>
        <v>-</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5">
      <c r="A341" s="10"/>
      <c r="B341" s="72" t="s">
        <v>204</v>
      </c>
      <c r="C341" s="73" t="s">
        <v>173</v>
      </c>
      <c r="D341" s="197"/>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t="str">
        <f>IF(Y223="-","-",Y223*INDEX('3c Mappings'!$C$8:$O$21,MATCH($C341,'3c Mappings'!$B$8:$B$21,0),MATCH($B341,'3c Mappings'!$C$7:$O$7,0)))</f>
        <v>-</v>
      </c>
      <c r="Z341" s="80" t="str">
        <f>IF(Z223="-","-",Z223*INDEX('3c Mappings'!$C$8:$O$21,MATCH($C341,'3c Mappings'!$B$8:$B$21,0),MATCH($B341,'3c Mappings'!$C$7:$O$7,0)))</f>
        <v>-</v>
      </c>
      <c r="AA341" s="80" t="str">
        <f>IF(AA223="-","-",AA223*INDEX('3c Mappings'!$C$8:$O$21,MATCH($C341,'3c Mappings'!$B$8:$B$21,0),MATCH($B341,'3c Mappings'!$C$7:$O$7,0)))</f>
        <v>-</v>
      </c>
      <c r="AB341" s="80" t="str">
        <f>IF(AB223="-","-",AB223*INDEX('3c Mappings'!$C$8:$O$21,MATCH($C341,'3c Mappings'!$B$8:$B$21,0),MATCH($B341,'3c Mappings'!$C$7:$O$7,0)))</f>
        <v>-</v>
      </c>
      <c r="AC341" s="80" t="str">
        <f>IF(AC223="-","-",AC223*INDEX('3c Mappings'!$C$8:$O$21,MATCH($C341,'3c Mappings'!$B$8:$B$21,0),MATCH($B341,'3c Mappings'!$C$7:$O$7,0)))</f>
        <v>-</v>
      </c>
      <c r="AD341" s="80" t="str">
        <f>IF(AD223="-","-",AD223*INDEX('3c Mappings'!$C$8:$O$21,MATCH($C341,'3c Mappings'!$B$8:$B$21,0),MATCH($B341,'3c Mappings'!$C$7:$O$7,0)))</f>
        <v>-</v>
      </c>
      <c r="AE341" s="80" t="str">
        <f>IF(AE223="-","-",AE223*INDEX('3c Mappings'!$C$8:$O$21,MATCH($C341,'3c Mappings'!$B$8:$B$21,0),MATCH($B341,'3c Mappings'!$C$7:$O$7,0)))</f>
        <v>-</v>
      </c>
      <c r="AF341" s="80" t="str">
        <f>IF(AF223="-","-",AF223*INDEX('3c Mappings'!$C$8:$O$21,MATCH($C341,'3c Mappings'!$B$8:$B$21,0),MATCH($B341,'3c Mappings'!$C$7:$O$7,0)))</f>
        <v>-</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5" customHeight="1">
      <c r="A342" s="10"/>
      <c r="B342" s="72" t="s">
        <v>192</v>
      </c>
      <c r="C342" s="73" t="s">
        <v>174</v>
      </c>
      <c r="D342" s="197"/>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t="str">
        <f>IF(Y211="-","-",Y211*INDEX('3c Mappings'!$C$8:$O$21,MATCH($C342,'3c Mappings'!$B$8:$B$21,0),MATCH($B342,'3c Mappings'!$C$7:$O$7,0)))</f>
        <v>-</v>
      </c>
      <c r="Z342" s="80" t="str">
        <f>IF(Z211="-","-",Z211*INDEX('3c Mappings'!$C$8:$O$21,MATCH($C342,'3c Mappings'!$B$8:$B$21,0),MATCH($B342,'3c Mappings'!$C$7:$O$7,0)))</f>
        <v>-</v>
      </c>
      <c r="AA342" s="80" t="str">
        <f>IF(AA211="-","-",AA211*INDEX('3c Mappings'!$C$8:$O$21,MATCH($C342,'3c Mappings'!$B$8:$B$21,0),MATCH($B342,'3c Mappings'!$C$7:$O$7,0)))</f>
        <v>-</v>
      </c>
      <c r="AB342" s="80" t="str">
        <f>IF(AB211="-","-",AB211*INDEX('3c Mappings'!$C$8:$O$21,MATCH($C342,'3c Mappings'!$B$8:$B$21,0),MATCH($B342,'3c Mappings'!$C$7:$O$7,0)))</f>
        <v>-</v>
      </c>
      <c r="AC342" s="80" t="str">
        <f>IF(AC211="-","-",AC211*INDEX('3c Mappings'!$C$8:$O$21,MATCH($C342,'3c Mappings'!$B$8:$B$21,0),MATCH($B342,'3c Mappings'!$C$7:$O$7,0)))</f>
        <v>-</v>
      </c>
      <c r="AD342" s="80" t="str">
        <f>IF(AD211="-","-",AD211*INDEX('3c Mappings'!$C$8:$O$21,MATCH($C342,'3c Mappings'!$B$8:$B$21,0),MATCH($B342,'3c Mappings'!$C$7:$O$7,0)))</f>
        <v>-</v>
      </c>
      <c r="AE342" s="80" t="str">
        <f>IF(AE211="-","-",AE211*INDEX('3c Mappings'!$C$8:$O$21,MATCH($C342,'3c Mappings'!$B$8:$B$21,0),MATCH($B342,'3c Mappings'!$C$7:$O$7,0)))</f>
        <v>-</v>
      </c>
      <c r="AF342" s="80" t="str">
        <f>IF(AF211="-","-",AF211*INDEX('3c Mappings'!$C$8:$O$21,MATCH($C342,'3c Mappings'!$B$8:$B$21,0),MATCH($B342,'3c Mappings'!$C$7:$O$7,0)))</f>
        <v>-</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5">
      <c r="A343" s="10"/>
      <c r="B343" s="72" t="s">
        <v>193</v>
      </c>
      <c r="C343" s="73" t="s">
        <v>174</v>
      </c>
      <c r="D343" s="197"/>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t="str">
        <f>IF(Y212="-","-",Y212*INDEX('3c Mappings'!$C$8:$O$21,MATCH($C343,'3c Mappings'!$B$8:$B$21,0),MATCH($B343,'3c Mappings'!$C$7:$O$7,0)))</f>
        <v>-</v>
      </c>
      <c r="Z343" s="80" t="str">
        <f>IF(Z212="-","-",Z212*INDEX('3c Mappings'!$C$8:$O$21,MATCH($C343,'3c Mappings'!$B$8:$B$21,0),MATCH($B343,'3c Mappings'!$C$7:$O$7,0)))</f>
        <v>-</v>
      </c>
      <c r="AA343" s="80" t="str">
        <f>IF(AA212="-","-",AA212*INDEX('3c Mappings'!$C$8:$O$21,MATCH($C343,'3c Mappings'!$B$8:$B$21,0),MATCH($B343,'3c Mappings'!$C$7:$O$7,0)))</f>
        <v>-</v>
      </c>
      <c r="AB343" s="80" t="str">
        <f>IF(AB212="-","-",AB212*INDEX('3c Mappings'!$C$8:$O$21,MATCH($C343,'3c Mappings'!$B$8:$B$21,0),MATCH($B343,'3c Mappings'!$C$7:$O$7,0)))</f>
        <v>-</v>
      </c>
      <c r="AC343" s="80" t="str">
        <f>IF(AC212="-","-",AC212*INDEX('3c Mappings'!$C$8:$O$21,MATCH($C343,'3c Mappings'!$B$8:$B$21,0),MATCH($B343,'3c Mappings'!$C$7:$O$7,0)))</f>
        <v>-</v>
      </c>
      <c r="AD343" s="80" t="str">
        <f>IF(AD212="-","-",AD212*INDEX('3c Mappings'!$C$8:$O$21,MATCH($C343,'3c Mappings'!$B$8:$B$21,0),MATCH($B343,'3c Mappings'!$C$7:$O$7,0)))</f>
        <v>-</v>
      </c>
      <c r="AE343" s="80" t="str">
        <f>IF(AE212="-","-",AE212*INDEX('3c Mappings'!$C$8:$O$21,MATCH($C343,'3c Mappings'!$B$8:$B$21,0),MATCH($B343,'3c Mappings'!$C$7:$O$7,0)))</f>
        <v>-</v>
      </c>
      <c r="AF343" s="80" t="str">
        <f>IF(AF212="-","-",AF212*INDEX('3c Mappings'!$C$8:$O$21,MATCH($C343,'3c Mappings'!$B$8:$B$21,0),MATCH($B343,'3c Mappings'!$C$7:$O$7,0)))</f>
        <v>-</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5">
      <c r="A344" s="10"/>
      <c r="B344" s="72" t="s">
        <v>194</v>
      </c>
      <c r="C344" s="73" t="s">
        <v>174</v>
      </c>
      <c r="D344" s="197"/>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t="str">
        <f>IF(Y213="-","-",Y213*INDEX('3c Mappings'!$C$8:$O$21,MATCH($C344,'3c Mappings'!$B$8:$B$21,0),MATCH($B344,'3c Mappings'!$C$7:$O$7,0)))</f>
        <v>-</v>
      </c>
      <c r="Z344" s="80" t="str">
        <f>IF(Z213="-","-",Z213*INDEX('3c Mappings'!$C$8:$O$21,MATCH($C344,'3c Mappings'!$B$8:$B$21,0),MATCH($B344,'3c Mappings'!$C$7:$O$7,0)))</f>
        <v>-</v>
      </c>
      <c r="AA344" s="80" t="str">
        <f>IF(AA213="-","-",AA213*INDEX('3c Mappings'!$C$8:$O$21,MATCH($C344,'3c Mappings'!$B$8:$B$21,0),MATCH($B344,'3c Mappings'!$C$7:$O$7,0)))</f>
        <v>-</v>
      </c>
      <c r="AB344" s="80" t="str">
        <f>IF(AB213="-","-",AB213*INDEX('3c Mappings'!$C$8:$O$21,MATCH($C344,'3c Mappings'!$B$8:$B$21,0),MATCH($B344,'3c Mappings'!$C$7:$O$7,0)))</f>
        <v>-</v>
      </c>
      <c r="AC344" s="80" t="str">
        <f>IF(AC213="-","-",AC213*INDEX('3c Mappings'!$C$8:$O$21,MATCH($C344,'3c Mappings'!$B$8:$B$21,0),MATCH($B344,'3c Mappings'!$C$7:$O$7,0)))</f>
        <v>-</v>
      </c>
      <c r="AD344" s="80" t="str">
        <f>IF(AD213="-","-",AD213*INDEX('3c Mappings'!$C$8:$O$21,MATCH($C344,'3c Mappings'!$B$8:$B$21,0),MATCH($B344,'3c Mappings'!$C$7:$O$7,0)))</f>
        <v>-</v>
      </c>
      <c r="AE344" s="80" t="str">
        <f>IF(AE213="-","-",AE213*INDEX('3c Mappings'!$C$8:$O$21,MATCH($C344,'3c Mappings'!$B$8:$B$21,0),MATCH($B344,'3c Mappings'!$C$7:$O$7,0)))</f>
        <v>-</v>
      </c>
      <c r="AF344" s="80" t="str">
        <f>IF(AF213="-","-",AF213*INDEX('3c Mappings'!$C$8:$O$21,MATCH($C344,'3c Mappings'!$B$8:$B$21,0),MATCH($B344,'3c Mappings'!$C$7:$O$7,0)))</f>
        <v>-</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5">
      <c r="A345" s="10"/>
      <c r="B345" s="72" t="s">
        <v>195</v>
      </c>
      <c r="C345" s="73" t="s">
        <v>174</v>
      </c>
      <c r="D345" s="197"/>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t="str">
        <f>IF(Y214="-","-",Y214*INDEX('3c Mappings'!$C$8:$O$21,MATCH($C345,'3c Mappings'!$B$8:$B$21,0),MATCH($B345,'3c Mappings'!$C$7:$O$7,0)))</f>
        <v>-</v>
      </c>
      <c r="Z345" s="80" t="str">
        <f>IF(Z214="-","-",Z214*INDEX('3c Mappings'!$C$8:$O$21,MATCH($C345,'3c Mappings'!$B$8:$B$21,0),MATCH($B345,'3c Mappings'!$C$7:$O$7,0)))</f>
        <v>-</v>
      </c>
      <c r="AA345" s="80" t="str">
        <f>IF(AA214="-","-",AA214*INDEX('3c Mappings'!$C$8:$O$21,MATCH($C345,'3c Mappings'!$B$8:$B$21,0),MATCH($B345,'3c Mappings'!$C$7:$O$7,0)))</f>
        <v>-</v>
      </c>
      <c r="AB345" s="80" t="str">
        <f>IF(AB214="-","-",AB214*INDEX('3c Mappings'!$C$8:$O$21,MATCH($C345,'3c Mappings'!$B$8:$B$21,0),MATCH($B345,'3c Mappings'!$C$7:$O$7,0)))</f>
        <v>-</v>
      </c>
      <c r="AC345" s="80" t="str">
        <f>IF(AC214="-","-",AC214*INDEX('3c Mappings'!$C$8:$O$21,MATCH($C345,'3c Mappings'!$B$8:$B$21,0),MATCH($B345,'3c Mappings'!$C$7:$O$7,0)))</f>
        <v>-</v>
      </c>
      <c r="AD345" s="80" t="str">
        <f>IF(AD214="-","-",AD214*INDEX('3c Mappings'!$C$8:$O$21,MATCH($C345,'3c Mappings'!$B$8:$B$21,0),MATCH($B345,'3c Mappings'!$C$7:$O$7,0)))</f>
        <v>-</v>
      </c>
      <c r="AE345" s="80" t="str">
        <f>IF(AE214="-","-",AE214*INDEX('3c Mappings'!$C$8:$O$21,MATCH($C345,'3c Mappings'!$B$8:$B$21,0),MATCH($B345,'3c Mappings'!$C$7:$O$7,0)))</f>
        <v>-</v>
      </c>
      <c r="AF345" s="80" t="str">
        <f>IF(AF214="-","-",AF214*INDEX('3c Mappings'!$C$8:$O$21,MATCH($C345,'3c Mappings'!$B$8:$B$21,0),MATCH($B345,'3c Mappings'!$C$7:$O$7,0)))</f>
        <v>-</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5">
      <c r="A346" s="10"/>
      <c r="B346" s="72" t="s">
        <v>196</v>
      </c>
      <c r="C346" s="73" t="s">
        <v>174</v>
      </c>
      <c r="D346" s="197"/>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t="str">
        <f>IF(Y215="-","-",Y215*INDEX('3c Mappings'!$C$8:$O$21,MATCH($C346,'3c Mappings'!$B$8:$B$21,0),MATCH($B346,'3c Mappings'!$C$7:$O$7,0)))</f>
        <v>-</v>
      </c>
      <c r="Z346" s="80" t="str">
        <f>IF(Z215="-","-",Z215*INDEX('3c Mappings'!$C$8:$O$21,MATCH($C346,'3c Mappings'!$B$8:$B$21,0),MATCH($B346,'3c Mappings'!$C$7:$O$7,0)))</f>
        <v>-</v>
      </c>
      <c r="AA346" s="80" t="str">
        <f>IF(AA215="-","-",AA215*INDEX('3c Mappings'!$C$8:$O$21,MATCH($C346,'3c Mappings'!$B$8:$B$21,0),MATCH($B346,'3c Mappings'!$C$7:$O$7,0)))</f>
        <v>-</v>
      </c>
      <c r="AB346" s="80" t="str">
        <f>IF(AB215="-","-",AB215*INDEX('3c Mappings'!$C$8:$O$21,MATCH($C346,'3c Mappings'!$B$8:$B$21,0),MATCH($B346,'3c Mappings'!$C$7:$O$7,0)))</f>
        <v>-</v>
      </c>
      <c r="AC346" s="80" t="str">
        <f>IF(AC215="-","-",AC215*INDEX('3c Mappings'!$C$8:$O$21,MATCH($C346,'3c Mappings'!$B$8:$B$21,0),MATCH($B346,'3c Mappings'!$C$7:$O$7,0)))</f>
        <v>-</v>
      </c>
      <c r="AD346" s="80" t="str">
        <f>IF(AD215="-","-",AD215*INDEX('3c Mappings'!$C$8:$O$21,MATCH($C346,'3c Mappings'!$B$8:$B$21,0),MATCH($B346,'3c Mappings'!$C$7:$O$7,0)))</f>
        <v>-</v>
      </c>
      <c r="AE346" s="80" t="str">
        <f>IF(AE215="-","-",AE215*INDEX('3c Mappings'!$C$8:$O$21,MATCH($C346,'3c Mappings'!$B$8:$B$21,0),MATCH($B346,'3c Mappings'!$C$7:$O$7,0)))</f>
        <v>-</v>
      </c>
      <c r="AF346" s="80" t="str">
        <f>IF(AF215="-","-",AF215*INDEX('3c Mappings'!$C$8:$O$21,MATCH($C346,'3c Mappings'!$B$8:$B$21,0),MATCH($B346,'3c Mappings'!$C$7:$O$7,0)))</f>
        <v>-</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5">
      <c r="A347" s="10"/>
      <c r="B347" s="72" t="s">
        <v>197</v>
      </c>
      <c r="C347" s="73" t="s">
        <v>174</v>
      </c>
      <c r="D347" s="197"/>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t="str">
        <f>IF(Y216="-","-",Y216*INDEX('3c Mappings'!$C$8:$O$21,MATCH($C347,'3c Mappings'!$B$8:$B$21,0),MATCH($B347,'3c Mappings'!$C$7:$O$7,0)))</f>
        <v>-</v>
      </c>
      <c r="Z347" s="80" t="str">
        <f>IF(Z216="-","-",Z216*INDEX('3c Mappings'!$C$8:$O$21,MATCH($C347,'3c Mappings'!$B$8:$B$21,0),MATCH($B347,'3c Mappings'!$C$7:$O$7,0)))</f>
        <v>-</v>
      </c>
      <c r="AA347" s="80" t="str">
        <f>IF(AA216="-","-",AA216*INDEX('3c Mappings'!$C$8:$O$21,MATCH($C347,'3c Mappings'!$B$8:$B$21,0),MATCH($B347,'3c Mappings'!$C$7:$O$7,0)))</f>
        <v>-</v>
      </c>
      <c r="AB347" s="80" t="str">
        <f>IF(AB216="-","-",AB216*INDEX('3c Mappings'!$C$8:$O$21,MATCH($C347,'3c Mappings'!$B$8:$B$21,0),MATCH($B347,'3c Mappings'!$C$7:$O$7,0)))</f>
        <v>-</v>
      </c>
      <c r="AC347" s="80" t="str">
        <f>IF(AC216="-","-",AC216*INDEX('3c Mappings'!$C$8:$O$21,MATCH($C347,'3c Mappings'!$B$8:$B$21,0),MATCH($B347,'3c Mappings'!$C$7:$O$7,0)))</f>
        <v>-</v>
      </c>
      <c r="AD347" s="80" t="str">
        <f>IF(AD216="-","-",AD216*INDEX('3c Mappings'!$C$8:$O$21,MATCH($C347,'3c Mappings'!$B$8:$B$21,0),MATCH($B347,'3c Mappings'!$C$7:$O$7,0)))</f>
        <v>-</v>
      </c>
      <c r="AE347" s="80" t="str">
        <f>IF(AE216="-","-",AE216*INDEX('3c Mappings'!$C$8:$O$21,MATCH($C347,'3c Mappings'!$B$8:$B$21,0),MATCH($B347,'3c Mappings'!$C$7:$O$7,0)))</f>
        <v>-</v>
      </c>
      <c r="AF347" s="80" t="str">
        <f>IF(AF216="-","-",AF216*INDEX('3c Mappings'!$C$8:$O$21,MATCH($C347,'3c Mappings'!$B$8:$B$21,0),MATCH($B347,'3c Mappings'!$C$7:$O$7,0)))</f>
        <v>-</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5">
      <c r="A348" s="10"/>
      <c r="B348" s="72" t="s">
        <v>198</v>
      </c>
      <c r="C348" s="73" t="s">
        <v>174</v>
      </c>
      <c r="D348" s="197"/>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t="str">
        <f>IF(Y217="-","-",Y217*INDEX('3c Mappings'!$C$8:$O$21,MATCH($C348,'3c Mappings'!$B$8:$B$21,0),MATCH($B348,'3c Mappings'!$C$7:$O$7,0)))</f>
        <v>-</v>
      </c>
      <c r="Z348" s="80" t="str">
        <f>IF(Z217="-","-",Z217*INDEX('3c Mappings'!$C$8:$O$21,MATCH($C348,'3c Mappings'!$B$8:$B$21,0),MATCH($B348,'3c Mappings'!$C$7:$O$7,0)))</f>
        <v>-</v>
      </c>
      <c r="AA348" s="80" t="str">
        <f>IF(AA217="-","-",AA217*INDEX('3c Mappings'!$C$8:$O$21,MATCH($C348,'3c Mappings'!$B$8:$B$21,0),MATCH($B348,'3c Mappings'!$C$7:$O$7,0)))</f>
        <v>-</v>
      </c>
      <c r="AB348" s="80" t="str">
        <f>IF(AB217="-","-",AB217*INDEX('3c Mappings'!$C$8:$O$21,MATCH($C348,'3c Mappings'!$B$8:$B$21,0),MATCH($B348,'3c Mappings'!$C$7:$O$7,0)))</f>
        <v>-</v>
      </c>
      <c r="AC348" s="80" t="str">
        <f>IF(AC217="-","-",AC217*INDEX('3c Mappings'!$C$8:$O$21,MATCH($C348,'3c Mappings'!$B$8:$B$21,0),MATCH($B348,'3c Mappings'!$C$7:$O$7,0)))</f>
        <v>-</v>
      </c>
      <c r="AD348" s="80" t="str">
        <f>IF(AD217="-","-",AD217*INDEX('3c Mappings'!$C$8:$O$21,MATCH($C348,'3c Mappings'!$B$8:$B$21,0),MATCH($B348,'3c Mappings'!$C$7:$O$7,0)))</f>
        <v>-</v>
      </c>
      <c r="AE348" s="80" t="str">
        <f>IF(AE217="-","-",AE217*INDEX('3c Mappings'!$C$8:$O$21,MATCH($C348,'3c Mappings'!$B$8:$B$21,0),MATCH($B348,'3c Mappings'!$C$7:$O$7,0)))</f>
        <v>-</v>
      </c>
      <c r="AF348" s="80" t="str">
        <f>IF(AF217="-","-",AF217*INDEX('3c Mappings'!$C$8:$O$21,MATCH($C348,'3c Mappings'!$B$8:$B$21,0),MATCH($B348,'3c Mappings'!$C$7:$O$7,0)))</f>
        <v>-</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5">
      <c r="A349" s="10"/>
      <c r="B349" s="72" t="s">
        <v>199</v>
      </c>
      <c r="C349" s="73" t="s">
        <v>174</v>
      </c>
      <c r="D349" s="197"/>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t="str">
        <f>IF(Y218="-","-",Y218*INDEX('3c Mappings'!$C$8:$O$21,MATCH($C349,'3c Mappings'!$B$8:$B$21,0),MATCH($B349,'3c Mappings'!$C$7:$O$7,0)))</f>
        <v>-</v>
      </c>
      <c r="Z349" s="80" t="str">
        <f>IF(Z218="-","-",Z218*INDEX('3c Mappings'!$C$8:$O$21,MATCH($C349,'3c Mappings'!$B$8:$B$21,0),MATCH($B349,'3c Mappings'!$C$7:$O$7,0)))</f>
        <v>-</v>
      </c>
      <c r="AA349" s="80" t="str">
        <f>IF(AA218="-","-",AA218*INDEX('3c Mappings'!$C$8:$O$21,MATCH($C349,'3c Mappings'!$B$8:$B$21,0),MATCH($B349,'3c Mappings'!$C$7:$O$7,0)))</f>
        <v>-</v>
      </c>
      <c r="AB349" s="80" t="str">
        <f>IF(AB218="-","-",AB218*INDEX('3c Mappings'!$C$8:$O$21,MATCH($C349,'3c Mappings'!$B$8:$B$21,0),MATCH($B349,'3c Mappings'!$C$7:$O$7,0)))</f>
        <v>-</v>
      </c>
      <c r="AC349" s="80" t="str">
        <f>IF(AC218="-","-",AC218*INDEX('3c Mappings'!$C$8:$O$21,MATCH($C349,'3c Mappings'!$B$8:$B$21,0),MATCH($B349,'3c Mappings'!$C$7:$O$7,0)))</f>
        <v>-</v>
      </c>
      <c r="AD349" s="80" t="str">
        <f>IF(AD218="-","-",AD218*INDEX('3c Mappings'!$C$8:$O$21,MATCH($C349,'3c Mappings'!$B$8:$B$21,0),MATCH($B349,'3c Mappings'!$C$7:$O$7,0)))</f>
        <v>-</v>
      </c>
      <c r="AE349" s="80" t="str">
        <f>IF(AE218="-","-",AE218*INDEX('3c Mappings'!$C$8:$O$21,MATCH($C349,'3c Mappings'!$B$8:$B$21,0),MATCH($B349,'3c Mappings'!$C$7:$O$7,0)))</f>
        <v>-</v>
      </c>
      <c r="AF349" s="80" t="str">
        <f>IF(AF218="-","-",AF218*INDEX('3c Mappings'!$C$8:$O$21,MATCH($C349,'3c Mappings'!$B$8:$B$21,0),MATCH($B349,'3c Mappings'!$C$7:$O$7,0)))</f>
        <v>-</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5">
      <c r="A350" s="10"/>
      <c r="B350" s="72" t="s">
        <v>200</v>
      </c>
      <c r="C350" s="73" t="s">
        <v>174</v>
      </c>
      <c r="D350" s="197"/>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t="str">
        <f>IF(Y219="-","-",Y219*INDEX('3c Mappings'!$C$8:$O$21,MATCH($C350,'3c Mappings'!$B$8:$B$21,0),MATCH($B350,'3c Mappings'!$C$7:$O$7,0)))</f>
        <v>-</v>
      </c>
      <c r="Z350" s="80" t="str">
        <f>IF(Z219="-","-",Z219*INDEX('3c Mappings'!$C$8:$O$21,MATCH($C350,'3c Mappings'!$B$8:$B$21,0),MATCH($B350,'3c Mappings'!$C$7:$O$7,0)))</f>
        <v>-</v>
      </c>
      <c r="AA350" s="80" t="str">
        <f>IF(AA219="-","-",AA219*INDEX('3c Mappings'!$C$8:$O$21,MATCH($C350,'3c Mappings'!$B$8:$B$21,0),MATCH($B350,'3c Mappings'!$C$7:$O$7,0)))</f>
        <v>-</v>
      </c>
      <c r="AB350" s="80" t="str">
        <f>IF(AB219="-","-",AB219*INDEX('3c Mappings'!$C$8:$O$21,MATCH($C350,'3c Mappings'!$B$8:$B$21,0),MATCH($B350,'3c Mappings'!$C$7:$O$7,0)))</f>
        <v>-</v>
      </c>
      <c r="AC350" s="80" t="str">
        <f>IF(AC219="-","-",AC219*INDEX('3c Mappings'!$C$8:$O$21,MATCH($C350,'3c Mappings'!$B$8:$B$21,0),MATCH($B350,'3c Mappings'!$C$7:$O$7,0)))</f>
        <v>-</v>
      </c>
      <c r="AD350" s="80" t="str">
        <f>IF(AD219="-","-",AD219*INDEX('3c Mappings'!$C$8:$O$21,MATCH($C350,'3c Mappings'!$B$8:$B$21,0),MATCH($B350,'3c Mappings'!$C$7:$O$7,0)))</f>
        <v>-</v>
      </c>
      <c r="AE350" s="80" t="str">
        <f>IF(AE219="-","-",AE219*INDEX('3c Mappings'!$C$8:$O$21,MATCH($C350,'3c Mappings'!$B$8:$B$21,0),MATCH($B350,'3c Mappings'!$C$7:$O$7,0)))</f>
        <v>-</v>
      </c>
      <c r="AF350" s="80" t="str">
        <f>IF(AF219="-","-",AF219*INDEX('3c Mappings'!$C$8:$O$21,MATCH($C350,'3c Mappings'!$B$8:$B$21,0),MATCH($B350,'3c Mappings'!$C$7:$O$7,0)))</f>
        <v>-</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5">
      <c r="A351" s="10"/>
      <c r="B351" s="72" t="s">
        <v>201</v>
      </c>
      <c r="C351" s="73" t="s">
        <v>174</v>
      </c>
      <c r="D351" s="197"/>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t="str">
        <f>IF(Y220="-","-",Y220*INDEX('3c Mappings'!$C$8:$O$21,MATCH($C351,'3c Mappings'!$B$8:$B$21,0),MATCH($B351,'3c Mappings'!$C$7:$O$7,0)))</f>
        <v>-</v>
      </c>
      <c r="Z351" s="80" t="str">
        <f>IF(Z220="-","-",Z220*INDEX('3c Mappings'!$C$8:$O$21,MATCH($C351,'3c Mappings'!$B$8:$B$21,0),MATCH($B351,'3c Mappings'!$C$7:$O$7,0)))</f>
        <v>-</v>
      </c>
      <c r="AA351" s="80" t="str">
        <f>IF(AA220="-","-",AA220*INDEX('3c Mappings'!$C$8:$O$21,MATCH($C351,'3c Mappings'!$B$8:$B$21,0),MATCH($B351,'3c Mappings'!$C$7:$O$7,0)))</f>
        <v>-</v>
      </c>
      <c r="AB351" s="80" t="str">
        <f>IF(AB220="-","-",AB220*INDEX('3c Mappings'!$C$8:$O$21,MATCH($C351,'3c Mappings'!$B$8:$B$21,0),MATCH($B351,'3c Mappings'!$C$7:$O$7,0)))</f>
        <v>-</v>
      </c>
      <c r="AC351" s="80" t="str">
        <f>IF(AC220="-","-",AC220*INDEX('3c Mappings'!$C$8:$O$21,MATCH($C351,'3c Mappings'!$B$8:$B$21,0),MATCH($B351,'3c Mappings'!$C$7:$O$7,0)))</f>
        <v>-</v>
      </c>
      <c r="AD351" s="80" t="str">
        <f>IF(AD220="-","-",AD220*INDEX('3c Mappings'!$C$8:$O$21,MATCH($C351,'3c Mappings'!$B$8:$B$21,0),MATCH($B351,'3c Mappings'!$C$7:$O$7,0)))</f>
        <v>-</v>
      </c>
      <c r="AE351" s="80" t="str">
        <f>IF(AE220="-","-",AE220*INDEX('3c Mappings'!$C$8:$O$21,MATCH($C351,'3c Mappings'!$B$8:$B$21,0),MATCH($B351,'3c Mappings'!$C$7:$O$7,0)))</f>
        <v>-</v>
      </c>
      <c r="AF351" s="80" t="str">
        <f>IF(AF220="-","-",AF220*INDEX('3c Mappings'!$C$8:$O$21,MATCH($C351,'3c Mappings'!$B$8:$B$21,0),MATCH($B351,'3c Mappings'!$C$7:$O$7,0)))</f>
        <v>-</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5">
      <c r="A352" s="10"/>
      <c r="B352" s="72" t="s">
        <v>202</v>
      </c>
      <c r="C352" s="73" t="s">
        <v>174</v>
      </c>
      <c r="D352" s="197"/>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t="str">
        <f>IF(Y221="-","-",Y221*INDEX('3c Mappings'!$C$8:$O$21,MATCH($C352,'3c Mappings'!$B$8:$B$21,0),MATCH($B352,'3c Mappings'!$C$7:$O$7,0)))</f>
        <v>-</v>
      </c>
      <c r="Z352" s="80" t="str">
        <f>IF(Z221="-","-",Z221*INDEX('3c Mappings'!$C$8:$O$21,MATCH($C352,'3c Mappings'!$B$8:$B$21,0),MATCH($B352,'3c Mappings'!$C$7:$O$7,0)))</f>
        <v>-</v>
      </c>
      <c r="AA352" s="80" t="str">
        <f>IF(AA221="-","-",AA221*INDEX('3c Mappings'!$C$8:$O$21,MATCH($C352,'3c Mappings'!$B$8:$B$21,0),MATCH($B352,'3c Mappings'!$C$7:$O$7,0)))</f>
        <v>-</v>
      </c>
      <c r="AB352" s="80" t="str">
        <f>IF(AB221="-","-",AB221*INDEX('3c Mappings'!$C$8:$O$21,MATCH($C352,'3c Mappings'!$B$8:$B$21,0),MATCH($B352,'3c Mappings'!$C$7:$O$7,0)))</f>
        <v>-</v>
      </c>
      <c r="AC352" s="80" t="str">
        <f>IF(AC221="-","-",AC221*INDEX('3c Mappings'!$C$8:$O$21,MATCH($C352,'3c Mappings'!$B$8:$B$21,0),MATCH($B352,'3c Mappings'!$C$7:$O$7,0)))</f>
        <v>-</v>
      </c>
      <c r="AD352" s="80" t="str">
        <f>IF(AD221="-","-",AD221*INDEX('3c Mappings'!$C$8:$O$21,MATCH($C352,'3c Mappings'!$B$8:$B$21,0),MATCH($B352,'3c Mappings'!$C$7:$O$7,0)))</f>
        <v>-</v>
      </c>
      <c r="AE352" s="80" t="str">
        <f>IF(AE221="-","-",AE221*INDEX('3c Mappings'!$C$8:$O$21,MATCH($C352,'3c Mappings'!$B$8:$B$21,0),MATCH($B352,'3c Mappings'!$C$7:$O$7,0)))</f>
        <v>-</v>
      </c>
      <c r="AF352" s="80" t="str">
        <f>IF(AF221="-","-",AF221*INDEX('3c Mappings'!$C$8:$O$21,MATCH($C352,'3c Mappings'!$B$8:$B$21,0),MATCH($B352,'3c Mappings'!$C$7:$O$7,0)))</f>
        <v>-</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5">
      <c r="A353" s="10"/>
      <c r="B353" s="72" t="s">
        <v>203</v>
      </c>
      <c r="C353" s="73" t="s">
        <v>174</v>
      </c>
      <c r="D353" s="197"/>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t="str">
        <f>IF(Y222="-","-",Y222*INDEX('3c Mappings'!$C$8:$O$21,MATCH($C353,'3c Mappings'!$B$8:$B$21,0),MATCH($B353,'3c Mappings'!$C$7:$O$7,0)))</f>
        <v>-</v>
      </c>
      <c r="Z353" s="80" t="str">
        <f>IF(Z222="-","-",Z222*INDEX('3c Mappings'!$C$8:$O$21,MATCH($C353,'3c Mappings'!$B$8:$B$21,0),MATCH($B353,'3c Mappings'!$C$7:$O$7,0)))</f>
        <v>-</v>
      </c>
      <c r="AA353" s="80" t="str">
        <f>IF(AA222="-","-",AA222*INDEX('3c Mappings'!$C$8:$O$21,MATCH($C353,'3c Mappings'!$B$8:$B$21,0),MATCH($B353,'3c Mappings'!$C$7:$O$7,0)))</f>
        <v>-</v>
      </c>
      <c r="AB353" s="80" t="str">
        <f>IF(AB222="-","-",AB222*INDEX('3c Mappings'!$C$8:$O$21,MATCH($C353,'3c Mappings'!$B$8:$B$21,0),MATCH($B353,'3c Mappings'!$C$7:$O$7,0)))</f>
        <v>-</v>
      </c>
      <c r="AC353" s="80" t="str">
        <f>IF(AC222="-","-",AC222*INDEX('3c Mappings'!$C$8:$O$21,MATCH($C353,'3c Mappings'!$B$8:$B$21,0),MATCH($B353,'3c Mappings'!$C$7:$O$7,0)))</f>
        <v>-</v>
      </c>
      <c r="AD353" s="80" t="str">
        <f>IF(AD222="-","-",AD222*INDEX('3c Mappings'!$C$8:$O$21,MATCH($C353,'3c Mappings'!$B$8:$B$21,0),MATCH($B353,'3c Mappings'!$C$7:$O$7,0)))</f>
        <v>-</v>
      </c>
      <c r="AE353" s="80" t="str">
        <f>IF(AE222="-","-",AE222*INDEX('3c Mappings'!$C$8:$O$21,MATCH($C353,'3c Mappings'!$B$8:$B$21,0),MATCH($B353,'3c Mappings'!$C$7:$O$7,0)))</f>
        <v>-</v>
      </c>
      <c r="AF353" s="80" t="str">
        <f>IF(AF222="-","-",AF222*INDEX('3c Mappings'!$C$8:$O$21,MATCH($C353,'3c Mappings'!$B$8:$B$21,0),MATCH($B353,'3c Mappings'!$C$7:$O$7,0)))</f>
        <v>-</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5">
      <c r="A354" s="10"/>
      <c r="B354" s="72" t="s">
        <v>204</v>
      </c>
      <c r="C354" s="73" t="s">
        <v>174</v>
      </c>
      <c r="D354" s="197"/>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t="str">
        <f>IF(Y223="-","-",Y223*INDEX('3c Mappings'!$C$8:$O$21,MATCH($C354,'3c Mappings'!$B$8:$B$21,0),MATCH($B354,'3c Mappings'!$C$7:$O$7,0)))</f>
        <v>-</v>
      </c>
      <c r="Z354" s="80" t="str">
        <f>IF(Z223="-","-",Z223*INDEX('3c Mappings'!$C$8:$O$21,MATCH($C354,'3c Mappings'!$B$8:$B$21,0),MATCH($B354,'3c Mappings'!$C$7:$O$7,0)))</f>
        <v>-</v>
      </c>
      <c r="AA354" s="80" t="str">
        <f>IF(AA223="-","-",AA223*INDEX('3c Mappings'!$C$8:$O$21,MATCH($C354,'3c Mappings'!$B$8:$B$21,0),MATCH($B354,'3c Mappings'!$C$7:$O$7,0)))</f>
        <v>-</v>
      </c>
      <c r="AB354" s="80" t="str">
        <f>IF(AB223="-","-",AB223*INDEX('3c Mappings'!$C$8:$O$21,MATCH($C354,'3c Mappings'!$B$8:$B$21,0),MATCH($B354,'3c Mappings'!$C$7:$O$7,0)))</f>
        <v>-</v>
      </c>
      <c r="AC354" s="80" t="str">
        <f>IF(AC223="-","-",AC223*INDEX('3c Mappings'!$C$8:$O$21,MATCH($C354,'3c Mappings'!$B$8:$B$21,0),MATCH($B354,'3c Mappings'!$C$7:$O$7,0)))</f>
        <v>-</v>
      </c>
      <c r="AD354" s="80" t="str">
        <f>IF(AD223="-","-",AD223*INDEX('3c Mappings'!$C$8:$O$21,MATCH($C354,'3c Mappings'!$B$8:$B$21,0),MATCH($B354,'3c Mappings'!$C$7:$O$7,0)))</f>
        <v>-</v>
      </c>
      <c r="AE354" s="80" t="str">
        <f>IF(AE223="-","-",AE223*INDEX('3c Mappings'!$C$8:$O$21,MATCH($C354,'3c Mappings'!$B$8:$B$21,0),MATCH($B354,'3c Mappings'!$C$7:$O$7,0)))</f>
        <v>-</v>
      </c>
      <c r="AF354" s="80" t="str">
        <f>IF(AF223="-","-",AF223*INDEX('3c Mappings'!$C$8:$O$21,MATCH($C354,'3c Mappings'!$B$8:$B$21,0),MATCH($B354,'3c Mappings'!$C$7:$O$7,0)))</f>
        <v>-</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5" customHeight="1">
      <c r="A355" s="10"/>
      <c r="B355" s="72" t="s">
        <v>192</v>
      </c>
      <c r="C355" s="73" t="s">
        <v>175</v>
      </c>
      <c r="D355" s="197"/>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t="str">
        <f>IF(Y211="-","-",Y211*INDEX('3c Mappings'!$C$8:$O$21,MATCH($C355,'3c Mappings'!$B$8:$B$21,0),MATCH($B355,'3c Mappings'!$C$7:$O$7,0)))</f>
        <v>-</v>
      </c>
      <c r="Z355" s="80" t="str">
        <f>IF(Z211="-","-",Z211*INDEX('3c Mappings'!$C$8:$O$21,MATCH($C355,'3c Mappings'!$B$8:$B$21,0),MATCH($B355,'3c Mappings'!$C$7:$O$7,0)))</f>
        <v>-</v>
      </c>
      <c r="AA355" s="80" t="str">
        <f>IF(AA211="-","-",AA211*INDEX('3c Mappings'!$C$8:$O$21,MATCH($C355,'3c Mappings'!$B$8:$B$21,0),MATCH($B355,'3c Mappings'!$C$7:$O$7,0)))</f>
        <v>-</v>
      </c>
      <c r="AB355" s="80" t="str">
        <f>IF(AB211="-","-",AB211*INDEX('3c Mappings'!$C$8:$O$21,MATCH($C355,'3c Mappings'!$B$8:$B$21,0),MATCH($B355,'3c Mappings'!$C$7:$O$7,0)))</f>
        <v>-</v>
      </c>
      <c r="AC355" s="80" t="str">
        <f>IF(AC211="-","-",AC211*INDEX('3c Mappings'!$C$8:$O$21,MATCH($C355,'3c Mappings'!$B$8:$B$21,0),MATCH($B355,'3c Mappings'!$C$7:$O$7,0)))</f>
        <v>-</v>
      </c>
      <c r="AD355" s="80" t="str">
        <f>IF(AD211="-","-",AD211*INDEX('3c Mappings'!$C$8:$O$21,MATCH($C355,'3c Mappings'!$B$8:$B$21,0),MATCH($B355,'3c Mappings'!$C$7:$O$7,0)))</f>
        <v>-</v>
      </c>
      <c r="AE355" s="80" t="str">
        <f>IF(AE211="-","-",AE211*INDEX('3c Mappings'!$C$8:$O$21,MATCH($C355,'3c Mappings'!$B$8:$B$21,0),MATCH($B355,'3c Mappings'!$C$7:$O$7,0)))</f>
        <v>-</v>
      </c>
      <c r="AF355" s="80" t="str">
        <f>IF(AF211="-","-",AF211*INDEX('3c Mappings'!$C$8:$O$21,MATCH($C355,'3c Mappings'!$B$8:$B$21,0),MATCH($B355,'3c Mappings'!$C$7:$O$7,0)))</f>
        <v>-</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5">
      <c r="A356" s="10"/>
      <c r="B356" s="72" t="s">
        <v>193</v>
      </c>
      <c r="C356" s="73" t="s">
        <v>175</v>
      </c>
      <c r="D356" s="197"/>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t="str">
        <f>IF(Y212="-","-",Y212*INDEX('3c Mappings'!$C$8:$O$21,MATCH($C356,'3c Mappings'!$B$8:$B$21,0),MATCH($B356,'3c Mappings'!$C$7:$O$7,0)))</f>
        <v>-</v>
      </c>
      <c r="Z356" s="80" t="str">
        <f>IF(Z212="-","-",Z212*INDEX('3c Mappings'!$C$8:$O$21,MATCH($C356,'3c Mappings'!$B$8:$B$21,0),MATCH($B356,'3c Mappings'!$C$7:$O$7,0)))</f>
        <v>-</v>
      </c>
      <c r="AA356" s="80" t="str">
        <f>IF(AA212="-","-",AA212*INDEX('3c Mappings'!$C$8:$O$21,MATCH($C356,'3c Mappings'!$B$8:$B$21,0),MATCH($B356,'3c Mappings'!$C$7:$O$7,0)))</f>
        <v>-</v>
      </c>
      <c r="AB356" s="80" t="str">
        <f>IF(AB212="-","-",AB212*INDEX('3c Mappings'!$C$8:$O$21,MATCH($C356,'3c Mappings'!$B$8:$B$21,0),MATCH($B356,'3c Mappings'!$C$7:$O$7,0)))</f>
        <v>-</v>
      </c>
      <c r="AC356" s="80" t="str">
        <f>IF(AC212="-","-",AC212*INDEX('3c Mappings'!$C$8:$O$21,MATCH($C356,'3c Mappings'!$B$8:$B$21,0),MATCH($B356,'3c Mappings'!$C$7:$O$7,0)))</f>
        <v>-</v>
      </c>
      <c r="AD356" s="80" t="str">
        <f>IF(AD212="-","-",AD212*INDEX('3c Mappings'!$C$8:$O$21,MATCH($C356,'3c Mappings'!$B$8:$B$21,0),MATCH($B356,'3c Mappings'!$C$7:$O$7,0)))</f>
        <v>-</v>
      </c>
      <c r="AE356" s="80" t="str">
        <f>IF(AE212="-","-",AE212*INDEX('3c Mappings'!$C$8:$O$21,MATCH($C356,'3c Mappings'!$B$8:$B$21,0),MATCH($B356,'3c Mappings'!$C$7:$O$7,0)))</f>
        <v>-</v>
      </c>
      <c r="AF356" s="80" t="str">
        <f>IF(AF212="-","-",AF212*INDEX('3c Mappings'!$C$8:$O$21,MATCH($C356,'3c Mappings'!$B$8:$B$21,0),MATCH($B356,'3c Mappings'!$C$7:$O$7,0)))</f>
        <v>-</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5">
      <c r="A357" s="10"/>
      <c r="B357" s="72" t="s">
        <v>194</v>
      </c>
      <c r="C357" s="73" t="s">
        <v>175</v>
      </c>
      <c r="D357" s="197"/>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t="str">
        <f>IF(Y213="-","-",Y213*INDEX('3c Mappings'!$C$8:$O$21,MATCH($C357,'3c Mappings'!$B$8:$B$21,0),MATCH($B357,'3c Mappings'!$C$7:$O$7,0)))</f>
        <v>-</v>
      </c>
      <c r="Z357" s="80" t="str">
        <f>IF(Z213="-","-",Z213*INDEX('3c Mappings'!$C$8:$O$21,MATCH($C357,'3c Mappings'!$B$8:$B$21,0),MATCH($B357,'3c Mappings'!$C$7:$O$7,0)))</f>
        <v>-</v>
      </c>
      <c r="AA357" s="80" t="str">
        <f>IF(AA213="-","-",AA213*INDEX('3c Mappings'!$C$8:$O$21,MATCH($C357,'3c Mappings'!$B$8:$B$21,0),MATCH($B357,'3c Mappings'!$C$7:$O$7,0)))</f>
        <v>-</v>
      </c>
      <c r="AB357" s="80" t="str">
        <f>IF(AB213="-","-",AB213*INDEX('3c Mappings'!$C$8:$O$21,MATCH($C357,'3c Mappings'!$B$8:$B$21,0),MATCH($B357,'3c Mappings'!$C$7:$O$7,0)))</f>
        <v>-</v>
      </c>
      <c r="AC357" s="80" t="str">
        <f>IF(AC213="-","-",AC213*INDEX('3c Mappings'!$C$8:$O$21,MATCH($C357,'3c Mappings'!$B$8:$B$21,0),MATCH($B357,'3c Mappings'!$C$7:$O$7,0)))</f>
        <v>-</v>
      </c>
      <c r="AD357" s="80" t="str">
        <f>IF(AD213="-","-",AD213*INDEX('3c Mappings'!$C$8:$O$21,MATCH($C357,'3c Mappings'!$B$8:$B$21,0),MATCH($B357,'3c Mappings'!$C$7:$O$7,0)))</f>
        <v>-</v>
      </c>
      <c r="AE357" s="80" t="str">
        <f>IF(AE213="-","-",AE213*INDEX('3c Mappings'!$C$8:$O$21,MATCH($C357,'3c Mappings'!$B$8:$B$21,0),MATCH($B357,'3c Mappings'!$C$7:$O$7,0)))</f>
        <v>-</v>
      </c>
      <c r="AF357" s="80" t="str">
        <f>IF(AF213="-","-",AF213*INDEX('3c Mappings'!$C$8:$O$21,MATCH($C357,'3c Mappings'!$B$8:$B$21,0),MATCH($B357,'3c Mappings'!$C$7:$O$7,0)))</f>
        <v>-</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5">
      <c r="A358" s="10"/>
      <c r="B358" s="72" t="s">
        <v>195</v>
      </c>
      <c r="C358" s="73" t="s">
        <v>175</v>
      </c>
      <c r="D358" s="197"/>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t="str">
        <f>IF(Y214="-","-",Y214*INDEX('3c Mappings'!$C$8:$O$21,MATCH($C358,'3c Mappings'!$B$8:$B$21,0),MATCH($B358,'3c Mappings'!$C$7:$O$7,0)))</f>
        <v>-</v>
      </c>
      <c r="Z358" s="80" t="str">
        <f>IF(Z214="-","-",Z214*INDEX('3c Mappings'!$C$8:$O$21,MATCH($C358,'3c Mappings'!$B$8:$B$21,0),MATCH($B358,'3c Mappings'!$C$7:$O$7,0)))</f>
        <v>-</v>
      </c>
      <c r="AA358" s="80" t="str">
        <f>IF(AA214="-","-",AA214*INDEX('3c Mappings'!$C$8:$O$21,MATCH($C358,'3c Mappings'!$B$8:$B$21,0),MATCH($B358,'3c Mappings'!$C$7:$O$7,0)))</f>
        <v>-</v>
      </c>
      <c r="AB358" s="80" t="str">
        <f>IF(AB214="-","-",AB214*INDEX('3c Mappings'!$C$8:$O$21,MATCH($C358,'3c Mappings'!$B$8:$B$21,0),MATCH($B358,'3c Mappings'!$C$7:$O$7,0)))</f>
        <v>-</v>
      </c>
      <c r="AC358" s="80" t="str">
        <f>IF(AC214="-","-",AC214*INDEX('3c Mappings'!$C$8:$O$21,MATCH($C358,'3c Mappings'!$B$8:$B$21,0),MATCH($B358,'3c Mappings'!$C$7:$O$7,0)))</f>
        <v>-</v>
      </c>
      <c r="AD358" s="80" t="str">
        <f>IF(AD214="-","-",AD214*INDEX('3c Mappings'!$C$8:$O$21,MATCH($C358,'3c Mappings'!$B$8:$B$21,0),MATCH($B358,'3c Mappings'!$C$7:$O$7,0)))</f>
        <v>-</v>
      </c>
      <c r="AE358" s="80" t="str">
        <f>IF(AE214="-","-",AE214*INDEX('3c Mappings'!$C$8:$O$21,MATCH($C358,'3c Mappings'!$B$8:$B$21,0),MATCH($B358,'3c Mappings'!$C$7:$O$7,0)))</f>
        <v>-</v>
      </c>
      <c r="AF358" s="80" t="str">
        <f>IF(AF214="-","-",AF214*INDEX('3c Mappings'!$C$8:$O$21,MATCH($C358,'3c Mappings'!$B$8:$B$21,0),MATCH($B358,'3c Mappings'!$C$7:$O$7,0)))</f>
        <v>-</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5">
      <c r="A359" s="10"/>
      <c r="B359" s="72" t="s">
        <v>196</v>
      </c>
      <c r="C359" s="73" t="s">
        <v>175</v>
      </c>
      <c r="D359" s="197"/>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t="str">
        <f>IF(Y215="-","-",Y215*INDEX('3c Mappings'!$C$8:$O$21,MATCH($C359,'3c Mappings'!$B$8:$B$21,0),MATCH($B359,'3c Mappings'!$C$7:$O$7,0)))</f>
        <v>-</v>
      </c>
      <c r="Z359" s="80" t="str">
        <f>IF(Z215="-","-",Z215*INDEX('3c Mappings'!$C$8:$O$21,MATCH($C359,'3c Mappings'!$B$8:$B$21,0),MATCH($B359,'3c Mappings'!$C$7:$O$7,0)))</f>
        <v>-</v>
      </c>
      <c r="AA359" s="80" t="str">
        <f>IF(AA215="-","-",AA215*INDEX('3c Mappings'!$C$8:$O$21,MATCH($C359,'3c Mappings'!$B$8:$B$21,0),MATCH($B359,'3c Mappings'!$C$7:$O$7,0)))</f>
        <v>-</v>
      </c>
      <c r="AB359" s="80" t="str">
        <f>IF(AB215="-","-",AB215*INDEX('3c Mappings'!$C$8:$O$21,MATCH($C359,'3c Mappings'!$B$8:$B$21,0),MATCH($B359,'3c Mappings'!$C$7:$O$7,0)))</f>
        <v>-</v>
      </c>
      <c r="AC359" s="80" t="str">
        <f>IF(AC215="-","-",AC215*INDEX('3c Mappings'!$C$8:$O$21,MATCH($C359,'3c Mappings'!$B$8:$B$21,0),MATCH($B359,'3c Mappings'!$C$7:$O$7,0)))</f>
        <v>-</v>
      </c>
      <c r="AD359" s="80" t="str">
        <f>IF(AD215="-","-",AD215*INDEX('3c Mappings'!$C$8:$O$21,MATCH($C359,'3c Mappings'!$B$8:$B$21,0),MATCH($B359,'3c Mappings'!$C$7:$O$7,0)))</f>
        <v>-</v>
      </c>
      <c r="AE359" s="80" t="str">
        <f>IF(AE215="-","-",AE215*INDEX('3c Mappings'!$C$8:$O$21,MATCH($C359,'3c Mappings'!$B$8:$B$21,0),MATCH($B359,'3c Mappings'!$C$7:$O$7,0)))</f>
        <v>-</v>
      </c>
      <c r="AF359" s="80" t="str">
        <f>IF(AF215="-","-",AF215*INDEX('3c Mappings'!$C$8:$O$21,MATCH($C359,'3c Mappings'!$B$8:$B$21,0),MATCH($B359,'3c Mappings'!$C$7:$O$7,0)))</f>
        <v>-</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5">
      <c r="A360" s="10"/>
      <c r="B360" s="72" t="s">
        <v>197</v>
      </c>
      <c r="C360" s="73" t="s">
        <v>175</v>
      </c>
      <c r="D360" s="197"/>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t="str">
        <f>IF(Y216="-","-",Y216*INDEX('3c Mappings'!$C$8:$O$21,MATCH($C360,'3c Mappings'!$B$8:$B$21,0),MATCH($B360,'3c Mappings'!$C$7:$O$7,0)))</f>
        <v>-</v>
      </c>
      <c r="Z360" s="80" t="str">
        <f>IF(Z216="-","-",Z216*INDEX('3c Mappings'!$C$8:$O$21,MATCH($C360,'3c Mappings'!$B$8:$B$21,0),MATCH($B360,'3c Mappings'!$C$7:$O$7,0)))</f>
        <v>-</v>
      </c>
      <c r="AA360" s="80" t="str">
        <f>IF(AA216="-","-",AA216*INDEX('3c Mappings'!$C$8:$O$21,MATCH($C360,'3c Mappings'!$B$8:$B$21,0),MATCH($B360,'3c Mappings'!$C$7:$O$7,0)))</f>
        <v>-</v>
      </c>
      <c r="AB360" s="80" t="str">
        <f>IF(AB216="-","-",AB216*INDEX('3c Mappings'!$C$8:$O$21,MATCH($C360,'3c Mappings'!$B$8:$B$21,0),MATCH($B360,'3c Mappings'!$C$7:$O$7,0)))</f>
        <v>-</v>
      </c>
      <c r="AC360" s="80" t="str">
        <f>IF(AC216="-","-",AC216*INDEX('3c Mappings'!$C$8:$O$21,MATCH($C360,'3c Mappings'!$B$8:$B$21,0),MATCH($B360,'3c Mappings'!$C$7:$O$7,0)))</f>
        <v>-</v>
      </c>
      <c r="AD360" s="80" t="str">
        <f>IF(AD216="-","-",AD216*INDEX('3c Mappings'!$C$8:$O$21,MATCH($C360,'3c Mappings'!$B$8:$B$21,0),MATCH($B360,'3c Mappings'!$C$7:$O$7,0)))</f>
        <v>-</v>
      </c>
      <c r="AE360" s="80" t="str">
        <f>IF(AE216="-","-",AE216*INDEX('3c Mappings'!$C$8:$O$21,MATCH($C360,'3c Mappings'!$B$8:$B$21,0),MATCH($B360,'3c Mappings'!$C$7:$O$7,0)))</f>
        <v>-</v>
      </c>
      <c r="AF360" s="80" t="str">
        <f>IF(AF216="-","-",AF216*INDEX('3c Mappings'!$C$8:$O$21,MATCH($C360,'3c Mappings'!$B$8:$B$21,0),MATCH($B360,'3c Mappings'!$C$7:$O$7,0)))</f>
        <v>-</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5">
      <c r="A361" s="10"/>
      <c r="B361" s="72" t="s">
        <v>198</v>
      </c>
      <c r="C361" s="73" t="s">
        <v>175</v>
      </c>
      <c r="D361" s="197"/>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t="str">
        <f>IF(Y217="-","-",Y217*INDEX('3c Mappings'!$C$8:$O$21,MATCH($C361,'3c Mappings'!$B$8:$B$21,0),MATCH($B361,'3c Mappings'!$C$7:$O$7,0)))</f>
        <v>-</v>
      </c>
      <c r="Z361" s="80" t="str">
        <f>IF(Z217="-","-",Z217*INDEX('3c Mappings'!$C$8:$O$21,MATCH($C361,'3c Mappings'!$B$8:$B$21,0),MATCH($B361,'3c Mappings'!$C$7:$O$7,0)))</f>
        <v>-</v>
      </c>
      <c r="AA361" s="80" t="str">
        <f>IF(AA217="-","-",AA217*INDEX('3c Mappings'!$C$8:$O$21,MATCH($C361,'3c Mappings'!$B$8:$B$21,0),MATCH($B361,'3c Mappings'!$C$7:$O$7,0)))</f>
        <v>-</v>
      </c>
      <c r="AB361" s="80" t="str">
        <f>IF(AB217="-","-",AB217*INDEX('3c Mappings'!$C$8:$O$21,MATCH($C361,'3c Mappings'!$B$8:$B$21,0),MATCH($B361,'3c Mappings'!$C$7:$O$7,0)))</f>
        <v>-</v>
      </c>
      <c r="AC361" s="80" t="str">
        <f>IF(AC217="-","-",AC217*INDEX('3c Mappings'!$C$8:$O$21,MATCH($C361,'3c Mappings'!$B$8:$B$21,0),MATCH($B361,'3c Mappings'!$C$7:$O$7,0)))</f>
        <v>-</v>
      </c>
      <c r="AD361" s="80" t="str">
        <f>IF(AD217="-","-",AD217*INDEX('3c Mappings'!$C$8:$O$21,MATCH($C361,'3c Mappings'!$B$8:$B$21,0),MATCH($B361,'3c Mappings'!$C$7:$O$7,0)))</f>
        <v>-</v>
      </c>
      <c r="AE361" s="80" t="str">
        <f>IF(AE217="-","-",AE217*INDEX('3c Mappings'!$C$8:$O$21,MATCH($C361,'3c Mappings'!$B$8:$B$21,0),MATCH($B361,'3c Mappings'!$C$7:$O$7,0)))</f>
        <v>-</v>
      </c>
      <c r="AF361" s="80" t="str">
        <f>IF(AF217="-","-",AF217*INDEX('3c Mappings'!$C$8:$O$21,MATCH($C361,'3c Mappings'!$B$8:$B$21,0),MATCH($B361,'3c Mappings'!$C$7:$O$7,0)))</f>
        <v>-</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5">
      <c r="A362" s="10"/>
      <c r="B362" s="72" t="s">
        <v>199</v>
      </c>
      <c r="C362" s="73" t="s">
        <v>175</v>
      </c>
      <c r="D362" s="197"/>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t="str">
        <f>IF(Y218="-","-",Y218*INDEX('3c Mappings'!$C$8:$O$21,MATCH($C362,'3c Mappings'!$B$8:$B$21,0),MATCH($B362,'3c Mappings'!$C$7:$O$7,0)))</f>
        <v>-</v>
      </c>
      <c r="Z362" s="80" t="str">
        <f>IF(Z218="-","-",Z218*INDEX('3c Mappings'!$C$8:$O$21,MATCH($C362,'3c Mappings'!$B$8:$B$21,0),MATCH($B362,'3c Mappings'!$C$7:$O$7,0)))</f>
        <v>-</v>
      </c>
      <c r="AA362" s="80" t="str">
        <f>IF(AA218="-","-",AA218*INDEX('3c Mappings'!$C$8:$O$21,MATCH($C362,'3c Mappings'!$B$8:$B$21,0),MATCH($B362,'3c Mappings'!$C$7:$O$7,0)))</f>
        <v>-</v>
      </c>
      <c r="AB362" s="80" t="str">
        <f>IF(AB218="-","-",AB218*INDEX('3c Mappings'!$C$8:$O$21,MATCH($C362,'3c Mappings'!$B$8:$B$21,0),MATCH($B362,'3c Mappings'!$C$7:$O$7,0)))</f>
        <v>-</v>
      </c>
      <c r="AC362" s="80" t="str">
        <f>IF(AC218="-","-",AC218*INDEX('3c Mappings'!$C$8:$O$21,MATCH($C362,'3c Mappings'!$B$8:$B$21,0),MATCH($B362,'3c Mappings'!$C$7:$O$7,0)))</f>
        <v>-</v>
      </c>
      <c r="AD362" s="80" t="str">
        <f>IF(AD218="-","-",AD218*INDEX('3c Mappings'!$C$8:$O$21,MATCH($C362,'3c Mappings'!$B$8:$B$21,0),MATCH($B362,'3c Mappings'!$C$7:$O$7,0)))</f>
        <v>-</v>
      </c>
      <c r="AE362" s="80" t="str">
        <f>IF(AE218="-","-",AE218*INDEX('3c Mappings'!$C$8:$O$21,MATCH($C362,'3c Mappings'!$B$8:$B$21,0),MATCH($B362,'3c Mappings'!$C$7:$O$7,0)))</f>
        <v>-</v>
      </c>
      <c r="AF362" s="80" t="str">
        <f>IF(AF218="-","-",AF218*INDEX('3c Mappings'!$C$8:$O$21,MATCH($C362,'3c Mappings'!$B$8:$B$21,0),MATCH($B362,'3c Mappings'!$C$7:$O$7,0)))</f>
        <v>-</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5">
      <c r="A363" s="10"/>
      <c r="B363" s="72" t="s">
        <v>200</v>
      </c>
      <c r="C363" s="73" t="s">
        <v>175</v>
      </c>
      <c r="D363" s="197"/>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t="str">
        <f>IF(Y219="-","-",Y219*INDEX('3c Mappings'!$C$8:$O$21,MATCH($C363,'3c Mappings'!$B$8:$B$21,0),MATCH($B363,'3c Mappings'!$C$7:$O$7,0)))</f>
        <v>-</v>
      </c>
      <c r="Z363" s="80" t="str">
        <f>IF(Z219="-","-",Z219*INDEX('3c Mappings'!$C$8:$O$21,MATCH($C363,'3c Mappings'!$B$8:$B$21,0),MATCH($B363,'3c Mappings'!$C$7:$O$7,0)))</f>
        <v>-</v>
      </c>
      <c r="AA363" s="80" t="str">
        <f>IF(AA219="-","-",AA219*INDEX('3c Mappings'!$C$8:$O$21,MATCH($C363,'3c Mappings'!$B$8:$B$21,0),MATCH($B363,'3c Mappings'!$C$7:$O$7,0)))</f>
        <v>-</v>
      </c>
      <c r="AB363" s="80" t="str">
        <f>IF(AB219="-","-",AB219*INDEX('3c Mappings'!$C$8:$O$21,MATCH($C363,'3c Mappings'!$B$8:$B$21,0),MATCH($B363,'3c Mappings'!$C$7:$O$7,0)))</f>
        <v>-</v>
      </c>
      <c r="AC363" s="80" t="str">
        <f>IF(AC219="-","-",AC219*INDEX('3c Mappings'!$C$8:$O$21,MATCH($C363,'3c Mappings'!$B$8:$B$21,0),MATCH($B363,'3c Mappings'!$C$7:$O$7,0)))</f>
        <v>-</v>
      </c>
      <c r="AD363" s="80" t="str">
        <f>IF(AD219="-","-",AD219*INDEX('3c Mappings'!$C$8:$O$21,MATCH($C363,'3c Mappings'!$B$8:$B$21,0),MATCH($B363,'3c Mappings'!$C$7:$O$7,0)))</f>
        <v>-</v>
      </c>
      <c r="AE363" s="80" t="str">
        <f>IF(AE219="-","-",AE219*INDEX('3c Mappings'!$C$8:$O$21,MATCH($C363,'3c Mappings'!$B$8:$B$21,0),MATCH($B363,'3c Mappings'!$C$7:$O$7,0)))</f>
        <v>-</v>
      </c>
      <c r="AF363" s="80" t="str">
        <f>IF(AF219="-","-",AF219*INDEX('3c Mappings'!$C$8:$O$21,MATCH($C363,'3c Mappings'!$B$8:$B$21,0),MATCH($B363,'3c Mappings'!$C$7:$O$7,0)))</f>
        <v>-</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5">
      <c r="A364" s="10"/>
      <c r="B364" s="72" t="s">
        <v>201</v>
      </c>
      <c r="C364" s="73" t="s">
        <v>175</v>
      </c>
      <c r="D364" s="197"/>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t="str">
        <f>IF(Y220="-","-",Y220*INDEX('3c Mappings'!$C$8:$O$21,MATCH($C364,'3c Mappings'!$B$8:$B$21,0),MATCH($B364,'3c Mappings'!$C$7:$O$7,0)))</f>
        <v>-</v>
      </c>
      <c r="Z364" s="80" t="str">
        <f>IF(Z220="-","-",Z220*INDEX('3c Mappings'!$C$8:$O$21,MATCH($C364,'3c Mappings'!$B$8:$B$21,0),MATCH($B364,'3c Mappings'!$C$7:$O$7,0)))</f>
        <v>-</v>
      </c>
      <c r="AA364" s="80" t="str">
        <f>IF(AA220="-","-",AA220*INDEX('3c Mappings'!$C$8:$O$21,MATCH($C364,'3c Mappings'!$B$8:$B$21,0),MATCH($B364,'3c Mappings'!$C$7:$O$7,0)))</f>
        <v>-</v>
      </c>
      <c r="AB364" s="80" t="str">
        <f>IF(AB220="-","-",AB220*INDEX('3c Mappings'!$C$8:$O$21,MATCH($C364,'3c Mappings'!$B$8:$B$21,0),MATCH($B364,'3c Mappings'!$C$7:$O$7,0)))</f>
        <v>-</v>
      </c>
      <c r="AC364" s="80" t="str">
        <f>IF(AC220="-","-",AC220*INDEX('3c Mappings'!$C$8:$O$21,MATCH($C364,'3c Mappings'!$B$8:$B$21,0),MATCH($B364,'3c Mappings'!$C$7:$O$7,0)))</f>
        <v>-</v>
      </c>
      <c r="AD364" s="80" t="str">
        <f>IF(AD220="-","-",AD220*INDEX('3c Mappings'!$C$8:$O$21,MATCH($C364,'3c Mappings'!$B$8:$B$21,0),MATCH($B364,'3c Mappings'!$C$7:$O$7,0)))</f>
        <v>-</v>
      </c>
      <c r="AE364" s="80" t="str">
        <f>IF(AE220="-","-",AE220*INDEX('3c Mappings'!$C$8:$O$21,MATCH($C364,'3c Mappings'!$B$8:$B$21,0),MATCH($B364,'3c Mappings'!$C$7:$O$7,0)))</f>
        <v>-</v>
      </c>
      <c r="AF364" s="80" t="str">
        <f>IF(AF220="-","-",AF220*INDEX('3c Mappings'!$C$8:$O$21,MATCH($C364,'3c Mappings'!$B$8:$B$21,0),MATCH($B364,'3c Mappings'!$C$7:$O$7,0)))</f>
        <v>-</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5">
      <c r="A365" s="10"/>
      <c r="B365" s="72" t="s">
        <v>202</v>
      </c>
      <c r="C365" s="73" t="s">
        <v>175</v>
      </c>
      <c r="D365" s="197"/>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t="str">
        <f>IF(Y221="-","-",Y221*INDEX('3c Mappings'!$C$8:$O$21,MATCH($C365,'3c Mappings'!$B$8:$B$21,0),MATCH($B365,'3c Mappings'!$C$7:$O$7,0)))</f>
        <v>-</v>
      </c>
      <c r="Z365" s="80" t="str">
        <f>IF(Z221="-","-",Z221*INDEX('3c Mappings'!$C$8:$O$21,MATCH($C365,'3c Mappings'!$B$8:$B$21,0),MATCH($B365,'3c Mappings'!$C$7:$O$7,0)))</f>
        <v>-</v>
      </c>
      <c r="AA365" s="80" t="str">
        <f>IF(AA221="-","-",AA221*INDEX('3c Mappings'!$C$8:$O$21,MATCH($C365,'3c Mappings'!$B$8:$B$21,0),MATCH($B365,'3c Mappings'!$C$7:$O$7,0)))</f>
        <v>-</v>
      </c>
      <c r="AB365" s="80" t="str">
        <f>IF(AB221="-","-",AB221*INDEX('3c Mappings'!$C$8:$O$21,MATCH($C365,'3c Mappings'!$B$8:$B$21,0),MATCH($B365,'3c Mappings'!$C$7:$O$7,0)))</f>
        <v>-</v>
      </c>
      <c r="AC365" s="80" t="str">
        <f>IF(AC221="-","-",AC221*INDEX('3c Mappings'!$C$8:$O$21,MATCH($C365,'3c Mappings'!$B$8:$B$21,0),MATCH($B365,'3c Mappings'!$C$7:$O$7,0)))</f>
        <v>-</v>
      </c>
      <c r="AD365" s="80" t="str">
        <f>IF(AD221="-","-",AD221*INDEX('3c Mappings'!$C$8:$O$21,MATCH($C365,'3c Mappings'!$B$8:$B$21,0),MATCH($B365,'3c Mappings'!$C$7:$O$7,0)))</f>
        <v>-</v>
      </c>
      <c r="AE365" s="80" t="str">
        <f>IF(AE221="-","-",AE221*INDEX('3c Mappings'!$C$8:$O$21,MATCH($C365,'3c Mappings'!$B$8:$B$21,0),MATCH($B365,'3c Mappings'!$C$7:$O$7,0)))</f>
        <v>-</v>
      </c>
      <c r="AF365" s="80" t="str">
        <f>IF(AF221="-","-",AF221*INDEX('3c Mappings'!$C$8:$O$21,MATCH($C365,'3c Mappings'!$B$8:$B$21,0),MATCH($B365,'3c Mappings'!$C$7:$O$7,0)))</f>
        <v>-</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5">
      <c r="A366" s="10"/>
      <c r="B366" s="72" t="s">
        <v>203</v>
      </c>
      <c r="C366" s="73" t="s">
        <v>175</v>
      </c>
      <c r="D366" s="197"/>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t="str">
        <f>IF(Y222="-","-",Y222*INDEX('3c Mappings'!$C$8:$O$21,MATCH($C366,'3c Mappings'!$B$8:$B$21,0),MATCH($B366,'3c Mappings'!$C$7:$O$7,0)))</f>
        <v>-</v>
      </c>
      <c r="Z366" s="80" t="str">
        <f>IF(Z222="-","-",Z222*INDEX('3c Mappings'!$C$8:$O$21,MATCH($C366,'3c Mappings'!$B$8:$B$21,0),MATCH($B366,'3c Mappings'!$C$7:$O$7,0)))</f>
        <v>-</v>
      </c>
      <c r="AA366" s="80" t="str">
        <f>IF(AA222="-","-",AA222*INDEX('3c Mappings'!$C$8:$O$21,MATCH($C366,'3c Mappings'!$B$8:$B$21,0),MATCH($B366,'3c Mappings'!$C$7:$O$7,0)))</f>
        <v>-</v>
      </c>
      <c r="AB366" s="80" t="str">
        <f>IF(AB222="-","-",AB222*INDEX('3c Mappings'!$C$8:$O$21,MATCH($C366,'3c Mappings'!$B$8:$B$21,0),MATCH($B366,'3c Mappings'!$C$7:$O$7,0)))</f>
        <v>-</v>
      </c>
      <c r="AC366" s="80" t="str">
        <f>IF(AC222="-","-",AC222*INDEX('3c Mappings'!$C$8:$O$21,MATCH($C366,'3c Mappings'!$B$8:$B$21,0),MATCH($B366,'3c Mappings'!$C$7:$O$7,0)))</f>
        <v>-</v>
      </c>
      <c r="AD366" s="80" t="str">
        <f>IF(AD222="-","-",AD222*INDEX('3c Mappings'!$C$8:$O$21,MATCH($C366,'3c Mappings'!$B$8:$B$21,0),MATCH($B366,'3c Mappings'!$C$7:$O$7,0)))</f>
        <v>-</v>
      </c>
      <c r="AE366" s="80" t="str">
        <f>IF(AE222="-","-",AE222*INDEX('3c Mappings'!$C$8:$O$21,MATCH($C366,'3c Mappings'!$B$8:$B$21,0),MATCH($B366,'3c Mappings'!$C$7:$O$7,0)))</f>
        <v>-</v>
      </c>
      <c r="AF366" s="80" t="str">
        <f>IF(AF222="-","-",AF222*INDEX('3c Mappings'!$C$8:$O$21,MATCH($C366,'3c Mappings'!$B$8:$B$21,0),MATCH($B366,'3c Mappings'!$C$7:$O$7,0)))</f>
        <v>-</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5">
      <c r="A367" s="10"/>
      <c r="B367" s="72" t="s">
        <v>204</v>
      </c>
      <c r="C367" s="73" t="s">
        <v>175</v>
      </c>
      <c r="D367" s="197"/>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t="str">
        <f>IF(Y223="-","-",Y223*INDEX('3c Mappings'!$C$8:$O$21,MATCH($C367,'3c Mappings'!$B$8:$B$21,0),MATCH($B367,'3c Mappings'!$C$7:$O$7,0)))</f>
        <v>-</v>
      </c>
      <c r="Z367" s="80" t="str">
        <f>IF(Z223="-","-",Z223*INDEX('3c Mappings'!$C$8:$O$21,MATCH($C367,'3c Mappings'!$B$8:$B$21,0),MATCH($B367,'3c Mappings'!$C$7:$O$7,0)))</f>
        <v>-</v>
      </c>
      <c r="AA367" s="80" t="str">
        <f>IF(AA223="-","-",AA223*INDEX('3c Mappings'!$C$8:$O$21,MATCH($C367,'3c Mappings'!$B$8:$B$21,0),MATCH($B367,'3c Mappings'!$C$7:$O$7,0)))</f>
        <v>-</v>
      </c>
      <c r="AB367" s="80" t="str">
        <f>IF(AB223="-","-",AB223*INDEX('3c Mappings'!$C$8:$O$21,MATCH($C367,'3c Mappings'!$B$8:$B$21,0),MATCH($B367,'3c Mappings'!$C$7:$O$7,0)))</f>
        <v>-</v>
      </c>
      <c r="AC367" s="80" t="str">
        <f>IF(AC223="-","-",AC223*INDEX('3c Mappings'!$C$8:$O$21,MATCH($C367,'3c Mappings'!$B$8:$B$21,0),MATCH($B367,'3c Mappings'!$C$7:$O$7,0)))</f>
        <v>-</v>
      </c>
      <c r="AD367" s="80" t="str">
        <f>IF(AD223="-","-",AD223*INDEX('3c Mappings'!$C$8:$O$21,MATCH($C367,'3c Mappings'!$B$8:$B$21,0),MATCH($B367,'3c Mappings'!$C$7:$O$7,0)))</f>
        <v>-</v>
      </c>
      <c r="AE367" s="80" t="str">
        <f>IF(AE223="-","-",AE223*INDEX('3c Mappings'!$C$8:$O$21,MATCH($C367,'3c Mappings'!$B$8:$B$21,0),MATCH($B367,'3c Mappings'!$C$7:$O$7,0)))</f>
        <v>-</v>
      </c>
      <c r="AF367" s="80" t="str">
        <f>IF(AF223="-","-",AF223*INDEX('3c Mappings'!$C$8:$O$21,MATCH($C367,'3c Mappings'!$B$8:$B$21,0),MATCH($B367,'3c Mappings'!$C$7:$O$7,0)))</f>
        <v>-</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5" customHeight="1">
      <c r="A368" s="10"/>
      <c r="B368" s="72" t="s">
        <v>192</v>
      </c>
      <c r="C368" s="73" t="s">
        <v>176</v>
      </c>
      <c r="D368" s="197"/>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t="str">
        <f>IF(Y211="-","-",Y211*INDEX('3c Mappings'!$C$8:$O$21,MATCH($C368,'3c Mappings'!$B$8:$B$21,0),MATCH($B368,'3c Mappings'!$C$7:$O$7,0)))</f>
        <v>-</v>
      </c>
      <c r="Z368" s="80" t="str">
        <f>IF(Z211="-","-",Z211*INDEX('3c Mappings'!$C$8:$O$21,MATCH($C368,'3c Mappings'!$B$8:$B$21,0),MATCH($B368,'3c Mappings'!$C$7:$O$7,0)))</f>
        <v>-</v>
      </c>
      <c r="AA368" s="80" t="str">
        <f>IF(AA211="-","-",AA211*INDEX('3c Mappings'!$C$8:$O$21,MATCH($C368,'3c Mappings'!$B$8:$B$21,0),MATCH($B368,'3c Mappings'!$C$7:$O$7,0)))</f>
        <v>-</v>
      </c>
      <c r="AB368" s="80" t="str">
        <f>IF(AB211="-","-",AB211*INDEX('3c Mappings'!$C$8:$O$21,MATCH($C368,'3c Mappings'!$B$8:$B$21,0),MATCH($B368,'3c Mappings'!$C$7:$O$7,0)))</f>
        <v>-</v>
      </c>
      <c r="AC368" s="80" t="str">
        <f>IF(AC211="-","-",AC211*INDEX('3c Mappings'!$C$8:$O$21,MATCH($C368,'3c Mappings'!$B$8:$B$21,0),MATCH($B368,'3c Mappings'!$C$7:$O$7,0)))</f>
        <v>-</v>
      </c>
      <c r="AD368" s="80" t="str">
        <f>IF(AD211="-","-",AD211*INDEX('3c Mappings'!$C$8:$O$21,MATCH($C368,'3c Mappings'!$B$8:$B$21,0),MATCH($B368,'3c Mappings'!$C$7:$O$7,0)))</f>
        <v>-</v>
      </c>
      <c r="AE368" s="80" t="str">
        <f>IF(AE211="-","-",AE211*INDEX('3c Mappings'!$C$8:$O$21,MATCH($C368,'3c Mappings'!$B$8:$B$21,0),MATCH($B368,'3c Mappings'!$C$7:$O$7,0)))</f>
        <v>-</v>
      </c>
      <c r="AF368" s="80" t="str">
        <f>IF(AF211="-","-",AF211*INDEX('3c Mappings'!$C$8:$O$21,MATCH($C368,'3c Mappings'!$B$8:$B$21,0),MATCH($B368,'3c Mappings'!$C$7:$O$7,0)))</f>
        <v>-</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5">
      <c r="A369" s="10"/>
      <c r="B369" s="72" t="s">
        <v>193</v>
      </c>
      <c r="C369" s="73" t="s">
        <v>176</v>
      </c>
      <c r="D369" s="197"/>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t="str">
        <f>IF(Y212="-","-",Y212*INDEX('3c Mappings'!$C$8:$O$21,MATCH($C369,'3c Mappings'!$B$8:$B$21,0),MATCH($B369,'3c Mappings'!$C$7:$O$7,0)))</f>
        <v>-</v>
      </c>
      <c r="Z369" s="80" t="str">
        <f>IF(Z212="-","-",Z212*INDEX('3c Mappings'!$C$8:$O$21,MATCH($C369,'3c Mappings'!$B$8:$B$21,0),MATCH($B369,'3c Mappings'!$C$7:$O$7,0)))</f>
        <v>-</v>
      </c>
      <c r="AA369" s="80" t="str">
        <f>IF(AA212="-","-",AA212*INDEX('3c Mappings'!$C$8:$O$21,MATCH($C369,'3c Mappings'!$B$8:$B$21,0),MATCH($B369,'3c Mappings'!$C$7:$O$7,0)))</f>
        <v>-</v>
      </c>
      <c r="AB369" s="80" t="str">
        <f>IF(AB212="-","-",AB212*INDEX('3c Mappings'!$C$8:$O$21,MATCH($C369,'3c Mappings'!$B$8:$B$21,0),MATCH($B369,'3c Mappings'!$C$7:$O$7,0)))</f>
        <v>-</v>
      </c>
      <c r="AC369" s="80" t="str">
        <f>IF(AC212="-","-",AC212*INDEX('3c Mappings'!$C$8:$O$21,MATCH($C369,'3c Mappings'!$B$8:$B$21,0),MATCH($B369,'3c Mappings'!$C$7:$O$7,0)))</f>
        <v>-</v>
      </c>
      <c r="AD369" s="80" t="str">
        <f>IF(AD212="-","-",AD212*INDEX('3c Mappings'!$C$8:$O$21,MATCH($C369,'3c Mappings'!$B$8:$B$21,0),MATCH($B369,'3c Mappings'!$C$7:$O$7,0)))</f>
        <v>-</v>
      </c>
      <c r="AE369" s="80" t="str">
        <f>IF(AE212="-","-",AE212*INDEX('3c Mappings'!$C$8:$O$21,MATCH($C369,'3c Mappings'!$B$8:$B$21,0),MATCH($B369,'3c Mappings'!$C$7:$O$7,0)))</f>
        <v>-</v>
      </c>
      <c r="AF369" s="80" t="str">
        <f>IF(AF212="-","-",AF212*INDEX('3c Mappings'!$C$8:$O$21,MATCH($C369,'3c Mappings'!$B$8:$B$21,0),MATCH($B369,'3c Mappings'!$C$7:$O$7,0)))</f>
        <v>-</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5">
      <c r="A370" s="10"/>
      <c r="B370" s="72" t="s">
        <v>194</v>
      </c>
      <c r="C370" s="73" t="s">
        <v>176</v>
      </c>
      <c r="D370" s="197"/>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t="str">
        <f>IF(Y213="-","-",Y213*INDEX('3c Mappings'!$C$8:$O$21,MATCH($C370,'3c Mappings'!$B$8:$B$21,0),MATCH($B370,'3c Mappings'!$C$7:$O$7,0)))</f>
        <v>-</v>
      </c>
      <c r="Z370" s="80" t="str">
        <f>IF(Z213="-","-",Z213*INDEX('3c Mappings'!$C$8:$O$21,MATCH($C370,'3c Mappings'!$B$8:$B$21,0),MATCH($B370,'3c Mappings'!$C$7:$O$7,0)))</f>
        <v>-</v>
      </c>
      <c r="AA370" s="80" t="str">
        <f>IF(AA213="-","-",AA213*INDEX('3c Mappings'!$C$8:$O$21,MATCH($C370,'3c Mappings'!$B$8:$B$21,0),MATCH($B370,'3c Mappings'!$C$7:$O$7,0)))</f>
        <v>-</v>
      </c>
      <c r="AB370" s="80" t="str">
        <f>IF(AB213="-","-",AB213*INDEX('3c Mappings'!$C$8:$O$21,MATCH($C370,'3c Mappings'!$B$8:$B$21,0),MATCH($B370,'3c Mappings'!$C$7:$O$7,0)))</f>
        <v>-</v>
      </c>
      <c r="AC370" s="80" t="str">
        <f>IF(AC213="-","-",AC213*INDEX('3c Mappings'!$C$8:$O$21,MATCH($C370,'3c Mappings'!$B$8:$B$21,0),MATCH($B370,'3c Mappings'!$C$7:$O$7,0)))</f>
        <v>-</v>
      </c>
      <c r="AD370" s="80" t="str">
        <f>IF(AD213="-","-",AD213*INDEX('3c Mappings'!$C$8:$O$21,MATCH($C370,'3c Mappings'!$B$8:$B$21,0),MATCH($B370,'3c Mappings'!$C$7:$O$7,0)))</f>
        <v>-</v>
      </c>
      <c r="AE370" s="80" t="str">
        <f>IF(AE213="-","-",AE213*INDEX('3c Mappings'!$C$8:$O$21,MATCH($C370,'3c Mappings'!$B$8:$B$21,0),MATCH($B370,'3c Mappings'!$C$7:$O$7,0)))</f>
        <v>-</v>
      </c>
      <c r="AF370" s="80" t="str">
        <f>IF(AF213="-","-",AF213*INDEX('3c Mappings'!$C$8:$O$21,MATCH($C370,'3c Mappings'!$B$8:$B$21,0),MATCH($B370,'3c Mappings'!$C$7:$O$7,0)))</f>
        <v>-</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5">
      <c r="A371" s="10"/>
      <c r="B371" s="72" t="s">
        <v>195</v>
      </c>
      <c r="C371" s="73" t="s">
        <v>176</v>
      </c>
      <c r="D371" s="197"/>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t="str">
        <f>IF(Y214="-","-",Y214*INDEX('3c Mappings'!$C$8:$O$21,MATCH($C371,'3c Mappings'!$B$8:$B$21,0),MATCH($B371,'3c Mappings'!$C$7:$O$7,0)))</f>
        <v>-</v>
      </c>
      <c r="Z371" s="80" t="str">
        <f>IF(Z214="-","-",Z214*INDEX('3c Mappings'!$C$8:$O$21,MATCH($C371,'3c Mappings'!$B$8:$B$21,0),MATCH($B371,'3c Mappings'!$C$7:$O$7,0)))</f>
        <v>-</v>
      </c>
      <c r="AA371" s="80" t="str">
        <f>IF(AA214="-","-",AA214*INDEX('3c Mappings'!$C$8:$O$21,MATCH($C371,'3c Mappings'!$B$8:$B$21,0),MATCH($B371,'3c Mappings'!$C$7:$O$7,0)))</f>
        <v>-</v>
      </c>
      <c r="AB371" s="80" t="str">
        <f>IF(AB214="-","-",AB214*INDEX('3c Mappings'!$C$8:$O$21,MATCH($C371,'3c Mappings'!$B$8:$B$21,0),MATCH($B371,'3c Mappings'!$C$7:$O$7,0)))</f>
        <v>-</v>
      </c>
      <c r="AC371" s="80" t="str">
        <f>IF(AC214="-","-",AC214*INDEX('3c Mappings'!$C$8:$O$21,MATCH($C371,'3c Mappings'!$B$8:$B$21,0),MATCH($B371,'3c Mappings'!$C$7:$O$7,0)))</f>
        <v>-</v>
      </c>
      <c r="AD371" s="80" t="str">
        <f>IF(AD214="-","-",AD214*INDEX('3c Mappings'!$C$8:$O$21,MATCH($C371,'3c Mappings'!$B$8:$B$21,0),MATCH($B371,'3c Mappings'!$C$7:$O$7,0)))</f>
        <v>-</v>
      </c>
      <c r="AE371" s="80" t="str">
        <f>IF(AE214="-","-",AE214*INDEX('3c Mappings'!$C$8:$O$21,MATCH($C371,'3c Mappings'!$B$8:$B$21,0),MATCH($B371,'3c Mappings'!$C$7:$O$7,0)))</f>
        <v>-</v>
      </c>
      <c r="AF371" s="80" t="str">
        <f>IF(AF214="-","-",AF214*INDEX('3c Mappings'!$C$8:$O$21,MATCH($C371,'3c Mappings'!$B$8:$B$21,0),MATCH($B371,'3c Mappings'!$C$7:$O$7,0)))</f>
        <v>-</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5">
      <c r="A372" s="10"/>
      <c r="B372" s="72" t="s">
        <v>196</v>
      </c>
      <c r="C372" s="73" t="s">
        <v>176</v>
      </c>
      <c r="D372" s="197"/>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t="str">
        <f>IF(Y215="-","-",Y215*INDEX('3c Mappings'!$C$8:$O$21,MATCH($C372,'3c Mappings'!$B$8:$B$21,0),MATCH($B372,'3c Mappings'!$C$7:$O$7,0)))</f>
        <v>-</v>
      </c>
      <c r="Z372" s="80" t="str">
        <f>IF(Z215="-","-",Z215*INDEX('3c Mappings'!$C$8:$O$21,MATCH($C372,'3c Mappings'!$B$8:$B$21,0),MATCH($B372,'3c Mappings'!$C$7:$O$7,0)))</f>
        <v>-</v>
      </c>
      <c r="AA372" s="80" t="str">
        <f>IF(AA215="-","-",AA215*INDEX('3c Mappings'!$C$8:$O$21,MATCH($C372,'3c Mappings'!$B$8:$B$21,0),MATCH($B372,'3c Mappings'!$C$7:$O$7,0)))</f>
        <v>-</v>
      </c>
      <c r="AB372" s="80" t="str">
        <f>IF(AB215="-","-",AB215*INDEX('3c Mappings'!$C$8:$O$21,MATCH($C372,'3c Mappings'!$B$8:$B$21,0),MATCH($B372,'3c Mappings'!$C$7:$O$7,0)))</f>
        <v>-</v>
      </c>
      <c r="AC372" s="80" t="str">
        <f>IF(AC215="-","-",AC215*INDEX('3c Mappings'!$C$8:$O$21,MATCH($C372,'3c Mappings'!$B$8:$B$21,0),MATCH($B372,'3c Mappings'!$C$7:$O$7,0)))</f>
        <v>-</v>
      </c>
      <c r="AD372" s="80" t="str">
        <f>IF(AD215="-","-",AD215*INDEX('3c Mappings'!$C$8:$O$21,MATCH($C372,'3c Mappings'!$B$8:$B$21,0),MATCH($B372,'3c Mappings'!$C$7:$O$7,0)))</f>
        <v>-</v>
      </c>
      <c r="AE372" s="80" t="str">
        <f>IF(AE215="-","-",AE215*INDEX('3c Mappings'!$C$8:$O$21,MATCH($C372,'3c Mappings'!$B$8:$B$21,0),MATCH($B372,'3c Mappings'!$C$7:$O$7,0)))</f>
        <v>-</v>
      </c>
      <c r="AF372" s="80" t="str">
        <f>IF(AF215="-","-",AF215*INDEX('3c Mappings'!$C$8:$O$21,MATCH($C372,'3c Mappings'!$B$8:$B$21,0),MATCH($B372,'3c Mappings'!$C$7:$O$7,0)))</f>
        <v>-</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5">
      <c r="A373" s="10"/>
      <c r="B373" s="72" t="s">
        <v>197</v>
      </c>
      <c r="C373" s="73" t="s">
        <v>176</v>
      </c>
      <c r="D373" s="197"/>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t="str">
        <f>IF(Y216="-","-",Y216*INDEX('3c Mappings'!$C$8:$O$21,MATCH($C373,'3c Mappings'!$B$8:$B$21,0),MATCH($B373,'3c Mappings'!$C$7:$O$7,0)))</f>
        <v>-</v>
      </c>
      <c r="Z373" s="80" t="str">
        <f>IF(Z216="-","-",Z216*INDEX('3c Mappings'!$C$8:$O$21,MATCH($C373,'3c Mappings'!$B$8:$B$21,0),MATCH($B373,'3c Mappings'!$C$7:$O$7,0)))</f>
        <v>-</v>
      </c>
      <c r="AA373" s="80" t="str">
        <f>IF(AA216="-","-",AA216*INDEX('3c Mappings'!$C$8:$O$21,MATCH($C373,'3c Mappings'!$B$8:$B$21,0),MATCH($B373,'3c Mappings'!$C$7:$O$7,0)))</f>
        <v>-</v>
      </c>
      <c r="AB373" s="80" t="str">
        <f>IF(AB216="-","-",AB216*INDEX('3c Mappings'!$C$8:$O$21,MATCH($C373,'3c Mappings'!$B$8:$B$21,0),MATCH($B373,'3c Mappings'!$C$7:$O$7,0)))</f>
        <v>-</v>
      </c>
      <c r="AC373" s="80" t="str">
        <f>IF(AC216="-","-",AC216*INDEX('3c Mappings'!$C$8:$O$21,MATCH($C373,'3c Mappings'!$B$8:$B$21,0),MATCH($B373,'3c Mappings'!$C$7:$O$7,0)))</f>
        <v>-</v>
      </c>
      <c r="AD373" s="80" t="str">
        <f>IF(AD216="-","-",AD216*INDEX('3c Mappings'!$C$8:$O$21,MATCH($C373,'3c Mappings'!$B$8:$B$21,0),MATCH($B373,'3c Mappings'!$C$7:$O$7,0)))</f>
        <v>-</v>
      </c>
      <c r="AE373" s="80" t="str">
        <f>IF(AE216="-","-",AE216*INDEX('3c Mappings'!$C$8:$O$21,MATCH($C373,'3c Mappings'!$B$8:$B$21,0),MATCH($B373,'3c Mappings'!$C$7:$O$7,0)))</f>
        <v>-</v>
      </c>
      <c r="AF373" s="80" t="str">
        <f>IF(AF216="-","-",AF216*INDEX('3c Mappings'!$C$8:$O$21,MATCH($C373,'3c Mappings'!$B$8:$B$21,0),MATCH($B373,'3c Mappings'!$C$7:$O$7,0)))</f>
        <v>-</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5">
      <c r="A374" s="10"/>
      <c r="B374" s="72" t="s">
        <v>198</v>
      </c>
      <c r="C374" s="73" t="s">
        <v>176</v>
      </c>
      <c r="D374" s="197"/>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t="str">
        <f>IF(Y217="-","-",Y217*INDEX('3c Mappings'!$C$8:$O$21,MATCH($C374,'3c Mappings'!$B$8:$B$21,0),MATCH($B374,'3c Mappings'!$C$7:$O$7,0)))</f>
        <v>-</v>
      </c>
      <c r="Z374" s="80" t="str">
        <f>IF(Z217="-","-",Z217*INDEX('3c Mappings'!$C$8:$O$21,MATCH($C374,'3c Mappings'!$B$8:$B$21,0),MATCH($B374,'3c Mappings'!$C$7:$O$7,0)))</f>
        <v>-</v>
      </c>
      <c r="AA374" s="80" t="str">
        <f>IF(AA217="-","-",AA217*INDEX('3c Mappings'!$C$8:$O$21,MATCH($C374,'3c Mappings'!$B$8:$B$21,0),MATCH($B374,'3c Mappings'!$C$7:$O$7,0)))</f>
        <v>-</v>
      </c>
      <c r="AB374" s="80" t="str">
        <f>IF(AB217="-","-",AB217*INDEX('3c Mappings'!$C$8:$O$21,MATCH($C374,'3c Mappings'!$B$8:$B$21,0),MATCH($B374,'3c Mappings'!$C$7:$O$7,0)))</f>
        <v>-</v>
      </c>
      <c r="AC374" s="80" t="str">
        <f>IF(AC217="-","-",AC217*INDEX('3c Mappings'!$C$8:$O$21,MATCH($C374,'3c Mappings'!$B$8:$B$21,0),MATCH($B374,'3c Mappings'!$C$7:$O$7,0)))</f>
        <v>-</v>
      </c>
      <c r="AD374" s="80" t="str">
        <f>IF(AD217="-","-",AD217*INDEX('3c Mappings'!$C$8:$O$21,MATCH($C374,'3c Mappings'!$B$8:$B$21,0),MATCH($B374,'3c Mappings'!$C$7:$O$7,0)))</f>
        <v>-</v>
      </c>
      <c r="AE374" s="80" t="str">
        <f>IF(AE217="-","-",AE217*INDEX('3c Mappings'!$C$8:$O$21,MATCH($C374,'3c Mappings'!$B$8:$B$21,0),MATCH($B374,'3c Mappings'!$C$7:$O$7,0)))</f>
        <v>-</v>
      </c>
      <c r="AF374" s="80" t="str">
        <f>IF(AF217="-","-",AF217*INDEX('3c Mappings'!$C$8:$O$21,MATCH($C374,'3c Mappings'!$B$8:$B$21,0),MATCH($B374,'3c Mappings'!$C$7:$O$7,0)))</f>
        <v>-</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5">
      <c r="A375" s="10"/>
      <c r="B375" s="72" t="s">
        <v>199</v>
      </c>
      <c r="C375" s="73" t="s">
        <v>176</v>
      </c>
      <c r="D375" s="197"/>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t="str">
        <f>IF(Y218="-","-",Y218*INDEX('3c Mappings'!$C$8:$O$21,MATCH($C375,'3c Mappings'!$B$8:$B$21,0),MATCH($B375,'3c Mappings'!$C$7:$O$7,0)))</f>
        <v>-</v>
      </c>
      <c r="Z375" s="80" t="str">
        <f>IF(Z218="-","-",Z218*INDEX('3c Mappings'!$C$8:$O$21,MATCH($C375,'3c Mappings'!$B$8:$B$21,0),MATCH($B375,'3c Mappings'!$C$7:$O$7,0)))</f>
        <v>-</v>
      </c>
      <c r="AA375" s="80" t="str">
        <f>IF(AA218="-","-",AA218*INDEX('3c Mappings'!$C$8:$O$21,MATCH($C375,'3c Mappings'!$B$8:$B$21,0),MATCH($B375,'3c Mappings'!$C$7:$O$7,0)))</f>
        <v>-</v>
      </c>
      <c r="AB375" s="80" t="str">
        <f>IF(AB218="-","-",AB218*INDEX('3c Mappings'!$C$8:$O$21,MATCH($C375,'3c Mappings'!$B$8:$B$21,0),MATCH($B375,'3c Mappings'!$C$7:$O$7,0)))</f>
        <v>-</v>
      </c>
      <c r="AC375" s="80" t="str">
        <f>IF(AC218="-","-",AC218*INDEX('3c Mappings'!$C$8:$O$21,MATCH($C375,'3c Mappings'!$B$8:$B$21,0),MATCH($B375,'3c Mappings'!$C$7:$O$7,0)))</f>
        <v>-</v>
      </c>
      <c r="AD375" s="80" t="str">
        <f>IF(AD218="-","-",AD218*INDEX('3c Mappings'!$C$8:$O$21,MATCH($C375,'3c Mappings'!$B$8:$B$21,0),MATCH($B375,'3c Mappings'!$C$7:$O$7,0)))</f>
        <v>-</v>
      </c>
      <c r="AE375" s="80" t="str">
        <f>IF(AE218="-","-",AE218*INDEX('3c Mappings'!$C$8:$O$21,MATCH($C375,'3c Mappings'!$B$8:$B$21,0),MATCH($B375,'3c Mappings'!$C$7:$O$7,0)))</f>
        <v>-</v>
      </c>
      <c r="AF375" s="80" t="str">
        <f>IF(AF218="-","-",AF218*INDEX('3c Mappings'!$C$8:$O$21,MATCH($C375,'3c Mappings'!$B$8:$B$21,0),MATCH($B375,'3c Mappings'!$C$7:$O$7,0)))</f>
        <v>-</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5">
      <c r="A376" s="10"/>
      <c r="B376" s="72" t="s">
        <v>200</v>
      </c>
      <c r="C376" s="73" t="s">
        <v>176</v>
      </c>
      <c r="D376" s="197"/>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t="str">
        <f>IF(Y219="-","-",Y219*INDEX('3c Mappings'!$C$8:$O$21,MATCH($C376,'3c Mappings'!$B$8:$B$21,0),MATCH($B376,'3c Mappings'!$C$7:$O$7,0)))</f>
        <v>-</v>
      </c>
      <c r="Z376" s="80" t="str">
        <f>IF(Z219="-","-",Z219*INDEX('3c Mappings'!$C$8:$O$21,MATCH($C376,'3c Mappings'!$B$8:$B$21,0),MATCH($B376,'3c Mappings'!$C$7:$O$7,0)))</f>
        <v>-</v>
      </c>
      <c r="AA376" s="80" t="str">
        <f>IF(AA219="-","-",AA219*INDEX('3c Mappings'!$C$8:$O$21,MATCH($C376,'3c Mappings'!$B$8:$B$21,0),MATCH($B376,'3c Mappings'!$C$7:$O$7,0)))</f>
        <v>-</v>
      </c>
      <c r="AB376" s="80" t="str">
        <f>IF(AB219="-","-",AB219*INDEX('3c Mappings'!$C$8:$O$21,MATCH($C376,'3c Mappings'!$B$8:$B$21,0),MATCH($B376,'3c Mappings'!$C$7:$O$7,0)))</f>
        <v>-</v>
      </c>
      <c r="AC376" s="80" t="str">
        <f>IF(AC219="-","-",AC219*INDEX('3c Mappings'!$C$8:$O$21,MATCH($C376,'3c Mappings'!$B$8:$B$21,0),MATCH($B376,'3c Mappings'!$C$7:$O$7,0)))</f>
        <v>-</v>
      </c>
      <c r="AD376" s="80" t="str">
        <f>IF(AD219="-","-",AD219*INDEX('3c Mappings'!$C$8:$O$21,MATCH($C376,'3c Mappings'!$B$8:$B$21,0),MATCH($B376,'3c Mappings'!$C$7:$O$7,0)))</f>
        <v>-</v>
      </c>
      <c r="AE376" s="80" t="str">
        <f>IF(AE219="-","-",AE219*INDEX('3c Mappings'!$C$8:$O$21,MATCH($C376,'3c Mappings'!$B$8:$B$21,0),MATCH($B376,'3c Mappings'!$C$7:$O$7,0)))</f>
        <v>-</v>
      </c>
      <c r="AF376" s="80" t="str">
        <f>IF(AF219="-","-",AF219*INDEX('3c Mappings'!$C$8:$O$21,MATCH($C376,'3c Mappings'!$B$8:$B$21,0),MATCH($B376,'3c Mappings'!$C$7:$O$7,0)))</f>
        <v>-</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5">
      <c r="A377" s="10"/>
      <c r="B377" s="72" t="s">
        <v>201</v>
      </c>
      <c r="C377" s="73" t="s">
        <v>176</v>
      </c>
      <c r="D377" s="197"/>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t="str">
        <f>IF(Y220="-","-",Y220*INDEX('3c Mappings'!$C$8:$O$21,MATCH($C377,'3c Mappings'!$B$8:$B$21,0),MATCH($B377,'3c Mappings'!$C$7:$O$7,0)))</f>
        <v>-</v>
      </c>
      <c r="Z377" s="80" t="str">
        <f>IF(Z220="-","-",Z220*INDEX('3c Mappings'!$C$8:$O$21,MATCH($C377,'3c Mappings'!$B$8:$B$21,0),MATCH($B377,'3c Mappings'!$C$7:$O$7,0)))</f>
        <v>-</v>
      </c>
      <c r="AA377" s="80" t="str">
        <f>IF(AA220="-","-",AA220*INDEX('3c Mappings'!$C$8:$O$21,MATCH($C377,'3c Mappings'!$B$8:$B$21,0),MATCH($B377,'3c Mappings'!$C$7:$O$7,0)))</f>
        <v>-</v>
      </c>
      <c r="AB377" s="80" t="str">
        <f>IF(AB220="-","-",AB220*INDEX('3c Mappings'!$C$8:$O$21,MATCH($C377,'3c Mappings'!$B$8:$B$21,0),MATCH($B377,'3c Mappings'!$C$7:$O$7,0)))</f>
        <v>-</v>
      </c>
      <c r="AC377" s="80" t="str">
        <f>IF(AC220="-","-",AC220*INDEX('3c Mappings'!$C$8:$O$21,MATCH($C377,'3c Mappings'!$B$8:$B$21,0),MATCH($B377,'3c Mappings'!$C$7:$O$7,0)))</f>
        <v>-</v>
      </c>
      <c r="AD377" s="80" t="str">
        <f>IF(AD220="-","-",AD220*INDEX('3c Mappings'!$C$8:$O$21,MATCH($C377,'3c Mappings'!$B$8:$B$21,0),MATCH($B377,'3c Mappings'!$C$7:$O$7,0)))</f>
        <v>-</v>
      </c>
      <c r="AE377" s="80" t="str">
        <f>IF(AE220="-","-",AE220*INDEX('3c Mappings'!$C$8:$O$21,MATCH($C377,'3c Mappings'!$B$8:$B$21,0),MATCH($B377,'3c Mappings'!$C$7:$O$7,0)))</f>
        <v>-</v>
      </c>
      <c r="AF377" s="80" t="str">
        <f>IF(AF220="-","-",AF220*INDEX('3c Mappings'!$C$8:$O$21,MATCH($C377,'3c Mappings'!$B$8:$B$21,0),MATCH($B377,'3c Mappings'!$C$7:$O$7,0)))</f>
        <v>-</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5">
      <c r="A378" s="10"/>
      <c r="B378" s="72" t="s">
        <v>202</v>
      </c>
      <c r="C378" s="73" t="s">
        <v>176</v>
      </c>
      <c r="D378" s="197"/>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t="str">
        <f>IF(Y221="-","-",Y221*INDEX('3c Mappings'!$C$8:$O$21,MATCH($C378,'3c Mappings'!$B$8:$B$21,0),MATCH($B378,'3c Mappings'!$C$7:$O$7,0)))</f>
        <v>-</v>
      </c>
      <c r="Z378" s="80" t="str">
        <f>IF(Z221="-","-",Z221*INDEX('3c Mappings'!$C$8:$O$21,MATCH($C378,'3c Mappings'!$B$8:$B$21,0),MATCH($B378,'3c Mappings'!$C$7:$O$7,0)))</f>
        <v>-</v>
      </c>
      <c r="AA378" s="80" t="str">
        <f>IF(AA221="-","-",AA221*INDEX('3c Mappings'!$C$8:$O$21,MATCH($C378,'3c Mappings'!$B$8:$B$21,0),MATCH($B378,'3c Mappings'!$C$7:$O$7,0)))</f>
        <v>-</v>
      </c>
      <c r="AB378" s="80" t="str">
        <f>IF(AB221="-","-",AB221*INDEX('3c Mappings'!$C$8:$O$21,MATCH($C378,'3c Mappings'!$B$8:$B$21,0),MATCH($B378,'3c Mappings'!$C$7:$O$7,0)))</f>
        <v>-</v>
      </c>
      <c r="AC378" s="80" t="str">
        <f>IF(AC221="-","-",AC221*INDEX('3c Mappings'!$C$8:$O$21,MATCH($C378,'3c Mappings'!$B$8:$B$21,0),MATCH($B378,'3c Mappings'!$C$7:$O$7,0)))</f>
        <v>-</v>
      </c>
      <c r="AD378" s="80" t="str">
        <f>IF(AD221="-","-",AD221*INDEX('3c Mappings'!$C$8:$O$21,MATCH($C378,'3c Mappings'!$B$8:$B$21,0),MATCH($B378,'3c Mappings'!$C$7:$O$7,0)))</f>
        <v>-</v>
      </c>
      <c r="AE378" s="80" t="str">
        <f>IF(AE221="-","-",AE221*INDEX('3c Mappings'!$C$8:$O$21,MATCH($C378,'3c Mappings'!$B$8:$B$21,0),MATCH($B378,'3c Mappings'!$C$7:$O$7,0)))</f>
        <v>-</v>
      </c>
      <c r="AF378" s="80" t="str">
        <f>IF(AF221="-","-",AF221*INDEX('3c Mappings'!$C$8:$O$21,MATCH($C378,'3c Mappings'!$B$8:$B$21,0),MATCH($B378,'3c Mappings'!$C$7:$O$7,0)))</f>
        <v>-</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5">
      <c r="A379" s="10"/>
      <c r="B379" s="72" t="s">
        <v>203</v>
      </c>
      <c r="C379" s="73" t="s">
        <v>176</v>
      </c>
      <c r="D379" s="197"/>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t="str">
        <f>IF(Y222="-","-",Y222*INDEX('3c Mappings'!$C$8:$O$21,MATCH($C379,'3c Mappings'!$B$8:$B$21,0),MATCH($B379,'3c Mappings'!$C$7:$O$7,0)))</f>
        <v>-</v>
      </c>
      <c r="Z379" s="80" t="str">
        <f>IF(Z222="-","-",Z222*INDEX('3c Mappings'!$C$8:$O$21,MATCH($C379,'3c Mappings'!$B$8:$B$21,0),MATCH($B379,'3c Mappings'!$C$7:$O$7,0)))</f>
        <v>-</v>
      </c>
      <c r="AA379" s="80" t="str">
        <f>IF(AA222="-","-",AA222*INDEX('3c Mappings'!$C$8:$O$21,MATCH($C379,'3c Mappings'!$B$8:$B$21,0),MATCH($B379,'3c Mappings'!$C$7:$O$7,0)))</f>
        <v>-</v>
      </c>
      <c r="AB379" s="80" t="str">
        <f>IF(AB222="-","-",AB222*INDEX('3c Mappings'!$C$8:$O$21,MATCH($C379,'3c Mappings'!$B$8:$B$21,0),MATCH($B379,'3c Mappings'!$C$7:$O$7,0)))</f>
        <v>-</v>
      </c>
      <c r="AC379" s="80" t="str">
        <f>IF(AC222="-","-",AC222*INDEX('3c Mappings'!$C$8:$O$21,MATCH($C379,'3c Mappings'!$B$8:$B$21,0),MATCH($B379,'3c Mappings'!$C$7:$O$7,0)))</f>
        <v>-</v>
      </c>
      <c r="AD379" s="80" t="str">
        <f>IF(AD222="-","-",AD222*INDEX('3c Mappings'!$C$8:$O$21,MATCH($C379,'3c Mappings'!$B$8:$B$21,0),MATCH($B379,'3c Mappings'!$C$7:$O$7,0)))</f>
        <v>-</v>
      </c>
      <c r="AE379" s="80" t="str">
        <f>IF(AE222="-","-",AE222*INDEX('3c Mappings'!$C$8:$O$21,MATCH($C379,'3c Mappings'!$B$8:$B$21,0),MATCH($B379,'3c Mappings'!$C$7:$O$7,0)))</f>
        <v>-</v>
      </c>
      <c r="AF379" s="80" t="str">
        <f>IF(AF222="-","-",AF222*INDEX('3c Mappings'!$C$8:$O$21,MATCH($C379,'3c Mappings'!$B$8:$B$21,0),MATCH($B379,'3c Mappings'!$C$7:$O$7,0)))</f>
        <v>-</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5">
      <c r="A380" s="10"/>
      <c r="B380" s="72" t="s">
        <v>204</v>
      </c>
      <c r="C380" s="73" t="s">
        <v>176</v>
      </c>
      <c r="D380" s="197"/>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t="str">
        <f>IF(Y223="-","-",Y223*INDEX('3c Mappings'!$C$8:$O$21,MATCH($C380,'3c Mappings'!$B$8:$B$21,0),MATCH($B380,'3c Mappings'!$C$7:$O$7,0)))</f>
        <v>-</v>
      </c>
      <c r="Z380" s="80" t="str">
        <f>IF(Z223="-","-",Z223*INDEX('3c Mappings'!$C$8:$O$21,MATCH($C380,'3c Mappings'!$B$8:$B$21,0),MATCH($B380,'3c Mappings'!$C$7:$O$7,0)))</f>
        <v>-</v>
      </c>
      <c r="AA380" s="80" t="str">
        <f>IF(AA223="-","-",AA223*INDEX('3c Mappings'!$C$8:$O$21,MATCH($C380,'3c Mappings'!$B$8:$B$21,0),MATCH($B380,'3c Mappings'!$C$7:$O$7,0)))</f>
        <v>-</v>
      </c>
      <c r="AB380" s="80" t="str">
        <f>IF(AB223="-","-",AB223*INDEX('3c Mappings'!$C$8:$O$21,MATCH($C380,'3c Mappings'!$B$8:$B$21,0),MATCH($B380,'3c Mappings'!$C$7:$O$7,0)))</f>
        <v>-</v>
      </c>
      <c r="AC380" s="80" t="str">
        <f>IF(AC223="-","-",AC223*INDEX('3c Mappings'!$C$8:$O$21,MATCH($C380,'3c Mappings'!$B$8:$B$21,0),MATCH($B380,'3c Mappings'!$C$7:$O$7,0)))</f>
        <v>-</v>
      </c>
      <c r="AD380" s="80" t="str">
        <f>IF(AD223="-","-",AD223*INDEX('3c Mappings'!$C$8:$O$21,MATCH($C380,'3c Mappings'!$B$8:$B$21,0),MATCH($B380,'3c Mappings'!$C$7:$O$7,0)))</f>
        <v>-</v>
      </c>
      <c r="AE380" s="80" t="str">
        <f>IF(AE223="-","-",AE223*INDEX('3c Mappings'!$C$8:$O$21,MATCH($C380,'3c Mappings'!$B$8:$B$21,0),MATCH($B380,'3c Mappings'!$C$7:$O$7,0)))</f>
        <v>-</v>
      </c>
      <c r="AF380" s="80" t="str">
        <f>IF(AF223="-","-",AF223*INDEX('3c Mappings'!$C$8:$O$21,MATCH($C380,'3c Mappings'!$B$8:$B$21,0),MATCH($B380,'3c Mappings'!$C$7:$O$7,0)))</f>
        <v>-</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5" customHeight="1">
      <c r="A381" s="10"/>
      <c r="B381" s="72" t="s">
        <v>192</v>
      </c>
      <c r="C381" s="73" t="s">
        <v>177</v>
      </c>
      <c r="D381" s="197"/>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t="str">
        <f>IF(Y211="-","-",Y211*INDEX('3c Mappings'!$C$8:$O$21,MATCH($C381,'3c Mappings'!$B$8:$B$21,0),MATCH($B381,'3c Mappings'!$C$7:$O$7,0)))</f>
        <v>-</v>
      </c>
      <c r="Z381" s="80" t="str">
        <f>IF(Z211="-","-",Z211*INDEX('3c Mappings'!$C$8:$O$21,MATCH($C381,'3c Mappings'!$B$8:$B$21,0),MATCH($B381,'3c Mappings'!$C$7:$O$7,0)))</f>
        <v>-</v>
      </c>
      <c r="AA381" s="80" t="str">
        <f>IF(AA211="-","-",AA211*INDEX('3c Mappings'!$C$8:$O$21,MATCH($C381,'3c Mappings'!$B$8:$B$21,0),MATCH($B381,'3c Mappings'!$C$7:$O$7,0)))</f>
        <v>-</v>
      </c>
      <c r="AB381" s="80" t="str">
        <f>IF(AB211="-","-",AB211*INDEX('3c Mappings'!$C$8:$O$21,MATCH($C381,'3c Mappings'!$B$8:$B$21,0),MATCH($B381,'3c Mappings'!$C$7:$O$7,0)))</f>
        <v>-</v>
      </c>
      <c r="AC381" s="80" t="str">
        <f>IF(AC211="-","-",AC211*INDEX('3c Mappings'!$C$8:$O$21,MATCH($C381,'3c Mappings'!$B$8:$B$21,0),MATCH($B381,'3c Mappings'!$C$7:$O$7,0)))</f>
        <v>-</v>
      </c>
      <c r="AD381" s="80" t="str">
        <f>IF(AD211="-","-",AD211*INDEX('3c Mappings'!$C$8:$O$21,MATCH($C381,'3c Mappings'!$B$8:$B$21,0),MATCH($B381,'3c Mappings'!$C$7:$O$7,0)))</f>
        <v>-</v>
      </c>
      <c r="AE381" s="80" t="str">
        <f>IF(AE211="-","-",AE211*INDEX('3c Mappings'!$C$8:$O$21,MATCH($C381,'3c Mappings'!$B$8:$B$21,0),MATCH($B381,'3c Mappings'!$C$7:$O$7,0)))</f>
        <v>-</v>
      </c>
      <c r="AF381" s="80" t="str">
        <f>IF(AF211="-","-",AF211*INDEX('3c Mappings'!$C$8:$O$21,MATCH($C381,'3c Mappings'!$B$8:$B$21,0),MATCH($B381,'3c Mappings'!$C$7:$O$7,0)))</f>
        <v>-</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5">
      <c r="A382" s="10"/>
      <c r="B382" s="72" t="s">
        <v>193</v>
      </c>
      <c r="C382" s="73" t="s">
        <v>177</v>
      </c>
      <c r="D382" s="197"/>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t="str">
        <f>IF(Y212="-","-",Y212*INDEX('3c Mappings'!$C$8:$O$21,MATCH($C382,'3c Mappings'!$B$8:$B$21,0),MATCH($B382,'3c Mappings'!$C$7:$O$7,0)))</f>
        <v>-</v>
      </c>
      <c r="Z382" s="80" t="str">
        <f>IF(Z212="-","-",Z212*INDEX('3c Mappings'!$C$8:$O$21,MATCH($C382,'3c Mappings'!$B$8:$B$21,0),MATCH($B382,'3c Mappings'!$C$7:$O$7,0)))</f>
        <v>-</v>
      </c>
      <c r="AA382" s="80" t="str">
        <f>IF(AA212="-","-",AA212*INDEX('3c Mappings'!$C$8:$O$21,MATCH($C382,'3c Mappings'!$B$8:$B$21,0),MATCH($B382,'3c Mappings'!$C$7:$O$7,0)))</f>
        <v>-</v>
      </c>
      <c r="AB382" s="80" t="str">
        <f>IF(AB212="-","-",AB212*INDEX('3c Mappings'!$C$8:$O$21,MATCH($C382,'3c Mappings'!$B$8:$B$21,0),MATCH($B382,'3c Mappings'!$C$7:$O$7,0)))</f>
        <v>-</v>
      </c>
      <c r="AC382" s="80" t="str">
        <f>IF(AC212="-","-",AC212*INDEX('3c Mappings'!$C$8:$O$21,MATCH($C382,'3c Mappings'!$B$8:$B$21,0),MATCH($B382,'3c Mappings'!$C$7:$O$7,0)))</f>
        <v>-</v>
      </c>
      <c r="AD382" s="80" t="str">
        <f>IF(AD212="-","-",AD212*INDEX('3c Mappings'!$C$8:$O$21,MATCH($C382,'3c Mappings'!$B$8:$B$21,0),MATCH($B382,'3c Mappings'!$C$7:$O$7,0)))</f>
        <v>-</v>
      </c>
      <c r="AE382" s="80" t="str">
        <f>IF(AE212="-","-",AE212*INDEX('3c Mappings'!$C$8:$O$21,MATCH($C382,'3c Mappings'!$B$8:$B$21,0),MATCH($B382,'3c Mappings'!$C$7:$O$7,0)))</f>
        <v>-</v>
      </c>
      <c r="AF382" s="80" t="str">
        <f>IF(AF212="-","-",AF212*INDEX('3c Mappings'!$C$8:$O$21,MATCH($C382,'3c Mappings'!$B$8:$B$21,0),MATCH($B382,'3c Mappings'!$C$7:$O$7,0)))</f>
        <v>-</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5">
      <c r="A383" s="10"/>
      <c r="B383" s="72" t="s">
        <v>194</v>
      </c>
      <c r="C383" s="73" t="s">
        <v>177</v>
      </c>
      <c r="D383" s="197"/>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t="str">
        <f>IF(Y213="-","-",Y213*INDEX('3c Mappings'!$C$8:$O$21,MATCH($C383,'3c Mappings'!$B$8:$B$21,0),MATCH($B383,'3c Mappings'!$C$7:$O$7,0)))</f>
        <v>-</v>
      </c>
      <c r="Z383" s="80" t="str">
        <f>IF(Z213="-","-",Z213*INDEX('3c Mappings'!$C$8:$O$21,MATCH($C383,'3c Mappings'!$B$8:$B$21,0),MATCH($B383,'3c Mappings'!$C$7:$O$7,0)))</f>
        <v>-</v>
      </c>
      <c r="AA383" s="80" t="str">
        <f>IF(AA213="-","-",AA213*INDEX('3c Mappings'!$C$8:$O$21,MATCH($C383,'3c Mappings'!$B$8:$B$21,0),MATCH($B383,'3c Mappings'!$C$7:$O$7,0)))</f>
        <v>-</v>
      </c>
      <c r="AB383" s="80" t="str">
        <f>IF(AB213="-","-",AB213*INDEX('3c Mappings'!$C$8:$O$21,MATCH($C383,'3c Mappings'!$B$8:$B$21,0),MATCH($B383,'3c Mappings'!$C$7:$O$7,0)))</f>
        <v>-</v>
      </c>
      <c r="AC383" s="80" t="str">
        <f>IF(AC213="-","-",AC213*INDEX('3c Mappings'!$C$8:$O$21,MATCH($C383,'3c Mappings'!$B$8:$B$21,0),MATCH($B383,'3c Mappings'!$C$7:$O$7,0)))</f>
        <v>-</v>
      </c>
      <c r="AD383" s="80" t="str">
        <f>IF(AD213="-","-",AD213*INDEX('3c Mappings'!$C$8:$O$21,MATCH($C383,'3c Mappings'!$B$8:$B$21,0),MATCH($B383,'3c Mappings'!$C$7:$O$7,0)))</f>
        <v>-</v>
      </c>
      <c r="AE383" s="80" t="str">
        <f>IF(AE213="-","-",AE213*INDEX('3c Mappings'!$C$8:$O$21,MATCH($C383,'3c Mappings'!$B$8:$B$21,0),MATCH($B383,'3c Mappings'!$C$7:$O$7,0)))</f>
        <v>-</v>
      </c>
      <c r="AF383" s="80" t="str">
        <f>IF(AF213="-","-",AF213*INDEX('3c Mappings'!$C$8:$O$21,MATCH($C383,'3c Mappings'!$B$8:$B$21,0),MATCH($B383,'3c Mappings'!$C$7:$O$7,0)))</f>
        <v>-</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5">
      <c r="A384" s="10"/>
      <c r="B384" s="72" t="s">
        <v>195</v>
      </c>
      <c r="C384" s="73" t="s">
        <v>177</v>
      </c>
      <c r="D384" s="197"/>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t="str">
        <f>IF(Y214="-","-",Y214*INDEX('3c Mappings'!$C$8:$O$21,MATCH($C384,'3c Mappings'!$B$8:$B$21,0),MATCH($B384,'3c Mappings'!$C$7:$O$7,0)))</f>
        <v>-</v>
      </c>
      <c r="Z384" s="80" t="str">
        <f>IF(Z214="-","-",Z214*INDEX('3c Mappings'!$C$8:$O$21,MATCH($C384,'3c Mappings'!$B$8:$B$21,0),MATCH($B384,'3c Mappings'!$C$7:$O$7,0)))</f>
        <v>-</v>
      </c>
      <c r="AA384" s="80" t="str">
        <f>IF(AA214="-","-",AA214*INDEX('3c Mappings'!$C$8:$O$21,MATCH($C384,'3c Mappings'!$B$8:$B$21,0),MATCH($B384,'3c Mappings'!$C$7:$O$7,0)))</f>
        <v>-</v>
      </c>
      <c r="AB384" s="80" t="str">
        <f>IF(AB214="-","-",AB214*INDEX('3c Mappings'!$C$8:$O$21,MATCH($C384,'3c Mappings'!$B$8:$B$21,0),MATCH($B384,'3c Mappings'!$C$7:$O$7,0)))</f>
        <v>-</v>
      </c>
      <c r="AC384" s="80" t="str">
        <f>IF(AC214="-","-",AC214*INDEX('3c Mappings'!$C$8:$O$21,MATCH($C384,'3c Mappings'!$B$8:$B$21,0),MATCH($B384,'3c Mappings'!$C$7:$O$7,0)))</f>
        <v>-</v>
      </c>
      <c r="AD384" s="80" t="str">
        <f>IF(AD214="-","-",AD214*INDEX('3c Mappings'!$C$8:$O$21,MATCH($C384,'3c Mappings'!$B$8:$B$21,0),MATCH($B384,'3c Mappings'!$C$7:$O$7,0)))</f>
        <v>-</v>
      </c>
      <c r="AE384" s="80" t="str">
        <f>IF(AE214="-","-",AE214*INDEX('3c Mappings'!$C$8:$O$21,MATCH($C384,'3c Mappings'!$B$8:$B$21,0),MATCH($B384,'3c Mappings'!$C$7:$O$7,0)))</f>
        <v>-</v>
      </c>
      <c r="AF384" s="80" t="str">
        <f>IF(AF214="-","-",AF214*INDEX('3c Mappings'!$C$8:$O$21,MATCH($C384,'3c Mappings'!$B$8:$B$21,0),MATCH($B384,'3c Mappings'!$C$7:$O$7,0)))</f>
        <v>-</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5">
      <c r="A385" s="10"/>
      <c r="B385" s="72" t="s">
        <v>196</v>
      </c>
      <c r="C385" s="73" t="s">
        <v>177</v>
      </c>
      <c r="D385" s="197"/>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t="str">
        <f>IF(Y215="-","-",Y215*INDEX('3c Mappings'!$C$8:$O$21,MATCH($C385,'3c Mappings'!$B$8:$B$21,0),MATCH($B385,'3c Mappings'!$C$7:$O$7,0)))</f>
        <v>-</v>
      </c>
      <c r="Z385" s="80" t="str">
        <f>IF(Z215="-","-",Z215*INDEX('3c Mappings'!$C$8:$O$21,MATCH($C385,'3c Mappings'!$B$8:$B$21,0),MATCH($B385,'3c Mappings'!$C$7:$O$7,0)))</f>
        <v>-</v>
      </c>
      <c r="AA385" s="80" t="str">
        <f>IF(AA215="-","-",AA215*INDEX('3c Mappings'!$C$8:$O$21,MATCH($C385,'3c Mappings'!$B$8:$B$21,0),MATCH($B385,'3c Mappings'!$C$7:$O$7,0)))</f>
        <v>-</v>
      </c>
      <c r="AB385" s="80" t="str">
        <f>IF(AB215="-","-",AB215*INDEX('3c Mappings'!$C$8:$O$21,MATCH($C385,'3c Mappings'!$B$8:$B$21,0),MATCH($B385,'3c Mappings'!$C$7:$O$7,0)))</f>
        <v>-</v>
      </c>
      <c r="AC385" s="80" t="str">
        <f>IF(AC215="-","-",AC215*INDEX('3c Mappings'!$C$8:$O$21,MATCH($C385,'3c Mappings'!$B$8:$B$21,0),MATCH($B385,'3c Mappings'!$C$7:$O$7,0)))</f>
        <v>-</v>
      </c>
      <c r="AD385" s="80" t="str">
        <f>IF(AD215="-","-",AD215*INDEX('3c Mappings'!$C$8:$O$21,MATCH($C385,'3c Mappings'!$B$8:$B$21,0),MATCH($B385,'3c Mappings'!$C$7:$O$7,0)))</f>
        <v>-</v>
      </c>
      <c r="AE385" s="80" t="str">
        <f>IF(AE215="-","-",AE215*INDEX('3c Mappings'!$C$8:$O$21,MATCH($C385,'3c Mappings'!$B$8:$B$21,0),MATCH($B385,'3c Mappings'!$C$7:$O$7,0)))</f>
        <v>-</v>
      </c>
      <c r="AF385" s="80" t="str">
        <f>IF(AF215="-","-",AF215*INDEX('3c Mappings'!$C$8:$O$21,MATCH($C385,'3c Mappings'!$B$8:$B$21,0),MATCH($B385,'3c Mappings'!$C$7:$O$7,0)))</f>
        <v>-</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5">
      <c r="A386" s="10"/>
      <c r="B386" s="72" t="s">
        <v>197</v>
      </c>
      <c r="C386" s="73" t="s">
        <v>177</v>
      </c>
      <c r="D386" s="197"/>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t="str">
        <f>IF(Y216="-","-",Y216*INDEX('3c Mappings'!$C$8:$O$21,MATCH($C386,'3c Mappings'!$B$8:$B$21,0),MATCH($B386,'3c Mappings'!$C$7:$O$7,0)))</f>
        <v>-</v>
      </c>
      <c r="Z386" s="80" t="str">
        <f>IF(Z216="-","-",Z216*INDEX('3c Mappings'!$C$8:$O$21,MATCH($C386,'3c Mappings'!$B$8:$B$21,0),MATCH($B386,'3c Mappings'!$C$7:$O$7,0)))</f>
        <v>-</v>
      </c>
      <c r="AA386" s="80" t="str">
        <f>IF(AA216="-","-",AA216*INDEX('3c Mappings'!$C$8:$O$21,MATCH($C386,'3c Mappings'!$B$8:$B$21,0),MATCH($B386,'3c Mappings'!$C$7:$O$7,0)))</f>
        <v>-</v>
      </c>
      <c r="AB386" s="80" t="str">
        <f>IF(AB216="-","-",AB216*INDEX('3c Mappings'!$C$8:$O$21,MATCH($C386,'3c Mappings'!$B$8:$B$21,0),MATCH($B386,'3c Mappings'!$C$7:$O$7,0)))</f>
        <v>-</v>
      </c>
      <c r="AC386" s="80" t="str">
        <f>IF(AC216="-","-",AC216*INDEX('3c Mappings'!$C$8:$O$21,MATCH($C386,'3c Mappings'!$B$8:$B$21,0),MATCH($B386,'3c Mappings'!$C$7:$O$7,0)))</f>
        <v>-</v>
      </c>
      <c r="AD386" s="80" t="str">
        <f>IF(AD216="-","-",AD216*INDEX('3c Mappings'!$C$8:$O$21,MATCH($C386,'3c Mappings'!$B$8:$B$21,0),MATCH($B386,'3c Mappings'!$C$7:$O$7,0)))</f>
        <v>-</v>
      </c>
      <c r="AE386" s="80" t="str">
        <f>IF(AE216="-","-",AE216*INDEX('3c Mappings'!$C$8:$O$21,MATCH($C386,'3c Mappings'!$B$8:$B$21,0),MATCH($B386,'3c Mappings'!$C$7:$O$7,0)))</f>
        <v>-</v>
      </c>
      <c r="AF386" s="80" t="str">
        <f>IF(AF216="-","-",AF216*INDEX('3c Mappings'!$C$8:$O$21,MATCH($C386,'3c Mappings'!$B$8:$B$21,0),MATCH($B386,'3c Mappings'!$C$7:$O$7,0)))</f>
        <v>-</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5">
      <c r="A387" s="10"/>
      <c r="B387" s="72" t="s">
        <v>198</v>
      </c>
      <c r="C387" s="73" t="s">
        <v>177</v>
      </c>
      <c r="D387" s="197"/>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t="str">
        <f>IF(Y217="-","-",Y217*INDEX('3c Mappings'!$C$8:$O$21,MATCH($C387,'3c Mappings'!$B$8:$B$21,0),MATCH($B387,'3c Mappings'!$C$7:$O$7,0)))</f>
        <v>-</v>
      </c>
      <c r="Z387" s="80" t="str">
        <f>IF(Z217="-","-",Z217*INDEX('3c Mappings'!$C$8:$O$21,MATCH($C387,'3c Mappings'!$B$8:$B$21,0),MATCH($B387,'3c Mappings'!$C$7:$O$7,0)))</f>
        <v>-</v>
      </c>
      <c r="AA387" s="80" t="str">
        <f>IF(AA217="-","-",AA217*INDEX('3c Mappings'!$C$8:$O$21,MATCH($C387,'3c Mappings'!$B$8:$B$21,0),MATCH($B387,'3c Mappings'!$C$7:$O$7,0)))</f>
        <v>-</v>
      </c>
      <c r="AB387" s="80" t="str">
        <f>IF(AB217="-","-",AB217*INDEX('3c Mappings'!$C$8:$O$21,MATCH($C387,'3c Mappings'!$B$8:$B$21,0),MATCH($B387,'3c Mappings'!$C$7:$O$7,0)))</f>
        <v>-</v>
      </c>
      <c r="AC387" s="80" t="str">
        <f>IF(AC217="-","-",AC217*INDEX('3c Mappings'!$C$8:$O$21,MATCH($C387,'3c Mappings'!$B$8:$B$21,0),MATCH($B387,'3c Mappings'!$C$7:$O$7,0)))</f>
        <v>-</v>
      </c>
      <c r="AD387" s="80" t="str">
        <f>IF(AD217="-","-",AD217*INDEX('3c Mappings'!$C$8:$O$21,MATCH($C387,'3c Mappings'!$B$8:$B$21,0),MATCH($B387,'3c Mappings'!$C$7:$O$7,0)))</f>
        <v>-</v>
      </c>
      <c r="AE387" s="80" t="str">
        <f>IF(AE217="-","-",AE217*INDEX('3c Mappings'!$C$8:$O$21,MATCH($C387,'3c Mappings'!$B$8:$B$21,0),MATCH($B387,'3c Mappings'!$C$7:$O$7,0)))</f>
        <v>-</v>
      </c>
      <c r="AF387" s="80" t="str">
        <f>IF(AF217="-","-",AF217*INDEX('3c Mappings'!$C$8:$O$21,MATCH($C387,'3c Mappings'!$B$8:$B$21,0),MATCH($B387,'3c Mappings'!$C$7:$O$7,0)))</f>
        <v>-</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5">
      <c r="A388" s="10"/>
      <c r="B388" s="72" t="s">
        <v>199</v>
      </c>
      <c r="C388" s="73" t="s">
        <v>177</v>
      </c>
      <c r="D388" s="197"/>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t="str">
        <f>IF(Y218="-","-",Y218*INDEX('3c Mappings'!$C$8:$O$21,MATCH($C388,'3c Mappings'!$B$8:$B$21,0),MATCH($B388,'3c Mappings'!$C$7:$O$7,0)))</f>
        <v>-</v>
      </c>
      <c r="Z388" s="80" t="str">
        <f>IF(Z218="-","-",Z218*INDEX('3c Mappings'!$C$8:$O$21,MATCH($C388,'3c Mappings'!$B$8:$B$21,0),MATCH($B388,'3c Mappings'!$C$7:$O$7,0)))</f>
        <v>-</v>
      </c>
      <c r="AA388" s="80" t="str">
        <f>IF(AA218="-","-",AA218*INDEX('3c Mappings'!$C$8:$O$21,MATCH($C388,'3c Mappings'!$B$8:$B$21,0),MATCH($B388,'3c Mappings'!$C$7:$O$7,0)))</f>
        <v>-</v>
      </c>
      <c r="AB388" s="80" t="str">
        <f>IF(AB218="-","-",AB218*INDEX('3c Mappings'!$C$8:$O$21,MATCH($C388,'3c Mappings'!$B$8:$B$21,0),MATCH($B388,'3c Mappings'!$C$7:$O$7,0)))</f>
        <v>-</v>
      </c>
      <c r="AC388" s="80" t="str">
        <f>IF(AC218="-","-",AC218*INDEX('3c Mappings'!$C$8:$O$21,MATCH($C388,'3c Mappings'!$B$8:$B$21,0),MATCH($B388,'3c Mappings'!$C$7:$O$7,0)))</f>
        <v>-</v>
      </c>
      <c r="AD388" s="80" t="str">
        <f>IF(AD218="-","-",AD218*INDEX('3c Mappings'!$C$8:$O$21,MATCH($C388,'3c Mappings'!$B$8:$B$21,0),MATCH($B388,'3c Mappings'!$C$7:$O$7,0)))</f>
        <v>-</v>
      </c>
      <c r="AE388" s="80" t="str">
        <f>IF(AE218="-","-",AE218*INDEX('3c Mappings'!$C$8:$O$21,MATCH($C388,'3c Mappings'!$B$8:$B$21,0),MATCH($B388,'3c Mappings'!$C$7:$O$7,0)))</f>
        <v>-</v>
      </c>
      <c r="AF388" s="80" t="str">
        <f>IF(AF218="-","-",AF218*INDEX('3c Mappings'!$C$8:$O$21,MATCH($C388,'3c Mappings'!$B$8:$B$21,0),MATCH($B388,'3c Mappings'!$C$7:$O$7,0)))</f>
        <v>-</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5">
      <c r="A389" s="10"/>
      <c r="B389" s="72" t="s">
        <v>200</v>
      </c>
      <c r="C389" s="73" t="s">
        <v>177</v>
      </c>
      <c r="D389" s="197"/>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t="str">
        <f>IF(Y219="-","-",Y219*INDEX('3c Mappings'!$C$8:$O$21,MATCH($C389,'3c Mappings'!$B$8:$B$21,0),MATCH($B389,'3c Mappings'!$C$7:$O$7,0)))</f>
        <v>-</v>
      </c>
      <c r="Z389" s="80" t="str">
        <f>IF(Z219="-","-",Z219*INDEX('3c Mappings'!$C$8:$O$21,MATCH($C389,'3c Mappings'!$B$8:$B$21,0),MATCH($B389,'3c Mappings'!$C$7:$O$7,0)))</f>
        <v>-</v>
      </c>
      <c r="AA389" s="80" t="str">
        <f>IF(AA219="-","-",AA219*INDEX('3c Mappings'!$C$8:$O$21,MATCH($C389,'3c Mappings'!$B$8:$B$21,0),MATCH($B389,'3c Mappings'!$C$7:$O$7,0)))</f>
        <v>-</v>
      </c>
      <c r="AB389" s="80" t="str">
        <f>IF(AB219="-","-",AB219*INDEX('3c Mappings'!$C$8:$O$21,MATCH($C389,'3c Mappings'!$B$8:$B$21,0),MATCH($B389,'3c Mappings'!$C$7:$O$7,0)))</f>
        <v>-</v>
      </c>
      <c r="AC389" s="80" t="str">
        <f>IF(AC219="-","-",AC219*INDEX('3c Mappings'!$C$8:$O$21,MATCH($C389,'3c Mappings'!$B$8:$B$21,0),MATCH($B389,'3c Mappings'!$C$7:$O$7,0)))</f>
        <v>-</v>
      </c>
      <c r="AD389" s="80" t="str">
        <f>IF(AD219="-","-",AD219*INDEX('3c Mappings'!$C$8:$O$21,MATCH($C389,'3c Mappings'!$B$8:$B$21,0),MATCH($B389,'3c Mappings'!$C$7:$O$7,0)))</f>
        <v>-</v>
      </c>
      <c r="AE389" s="80" t="str">
        <f>IF(AE219="-","-",AE219*INDEX('3c Mappings'!$C$8:$O$21,MATCH($C389,'3c Mappings'!$B$8:$B$21,0),MATCH($B389,'3c Mappings'!$C$7:$O$7,0)))</f>
        <v>-</v>
      </c>
      <c r="AF389" s="80" t="str">
        <f>IF(AF219="-","-",AF219*INDEX('3c Mappings'!$C$8:$O$21,MATCH($C389,'3c Mappings'!$B$8:$B$21,0),MATCH($B389,'3c Mappings'!$C$7:$O$7,0)))</f>
        <v>-</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5">
      <c r="A390" s="10"/>
      <c r="B390" s="72" t="s">
        <v>201</v>
      </c>
      <c r="C390" s="73" t="s">
        <v>177</v>
      </c>
      <c r="D390" s="197"/>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t="str">
        <f>IF(Y220="-","-",Y220*INDEX('3c Mappings'!$C$8:$O$21,MATCH($C390,'3c Mappings'!$B$8:$B$21,0),MATCH($B390,'3c Mappings'!$C$7:$O$7,0)))</f>
        <v>-</v>
      </c>
      <c r="Z390" s="80" t="str">
        <f>IF(Z220="-","-",Z220*INDEX('3c Mappings'!$C$8:$O$21,MATCH($C390,'3c Mappings'!$B$8:$B$21,0),MATCH($B390,'3c Mappings'!$C$7:$O$7,0)))</f>
        <v>-</v>
      </c>
      <c r="AA390" s="80" t="str">
        <f>IF(AA220="-","-",AA220*INDEX('3c Mappings'!$C$8:$O$21,MATCH($C390,'3c Mappings'!$B$8:$B$21,0),MATCH($B390,'3c Mappings'!$C$7:$O$7,0)))</f>
        <v>-</v>
      </c>
      <c r="AB390" s="80" t="str">
        <f>IF(AB220="-","-",AB220*INDEX('3c Mappings'!$C$8:$O$21,MATCH($C390,'3c Mappings'!$B$8:$B$21,0),MATCH($B390,'3c Mappings'!$C$7:$O$7,0)))</f>
        <v>-</v>
      </c>
      <c r="AC390" s="80" t="str">
        <f>IF(AC220="-","-",AC220*INDEX('3c Mappings'!$C$8:$O$21,MATCH($C390,'3c Mappings'!$B$8:$B$21,0),MATCH($B390,'3c Mappings'!$C$7:$O$7,0)))</f>
        <v>-</v>
      </c>
      <c r="AD390" s="80" t="str">
        <f>IF(AD220="-","-",AD220*INDEX('3c Mappings'!$C$8:$O$21,MATCH($C390,'3c Mappings'!$B$8:$B$21,0),MATCH($B390,'3c Mappings'!$C$7:$O$7,0)))</f>
        <v>-</v>
      </c>
      <c r="AE390" s="80" t="str">
        <f>IF(AE220="-","-",AE220*INDEX('3c Mappings'!$C$8:$O$21,MATCH($C390,'3c Mappings'!$B$8:$B$21,0),MATCH($B390,'3c Mappings'!$C$7:$O$7,0)))</f>
        <v>-</v>
      </c>
      <c r="AF390" s="80" t="str">
        <f>IF(AF220="-","-",AF220*INDEX('3c Mappings'!$C$8:$O$21,MATCH($C390,'3c Mappings'!$B$8:$B$21,0),MATCH($B390,'3c Mappings'!$C$7:$O$7,0)))</f>
        <v>-</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5">
      <c r="A391" s="10"/>
      <c r="B391" s="72" t="s">
        <v>202</v>
      </c>
      <c r="C391" s="73" t="s">
        <v>177</v>
      </c>
      <c r="D391" s="197"/>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t="str">
        <f>IF(Y221="-","-",Y221*INDEX('3c Mappings'!$C$8:$O$21,MATCH($C391,'3c Mappings'!$B$8:$B$21,0),MATCH($B391,'3c Mappings'!$C$7:$O$7,0)))</f>
        <v>-</v>
      </c>
      <c r="Z391" s="80" t="str">
        <f>IF(Z221="-","-",Z221*INDEX('3c Mappings'!$C$8:$O$21,MATCH($C391,'3c Mappings'!$B$8:$B$21,0),MATCH($B391,'3c Mappings'!$C$7:$O$7,0)))</f>
        <v>-</v>
      </c>
      <c r="AA391" s="80" t="str">
        <f>IF(AA221="-","-",AA221*INDEX('3c Mappings'!$C$8:$O$21,MATCH($C391,'3c Mappings'!$B$8:$B$21,0),MATCH($B391,'3c Mappings'!$C$7:$O$7,0)))</f>
        <v>-</v>
      </c>
      <c r="AB391" s="80" t="str">
        <f>IF(AB221="-","-",AB221*INDEX('3c Mappings'!$C$8:$O$21,MATCH($C391,'3c Mappings'!$B$8:$B$21,0),MATCH($B391,'3c Mappings'!$C$7:$O$7,0)))</f>
        <v>-</v>
      </c>
      <c r="AC391" s="80" t="str">
        <f>IF(AC221="-","-",AC221*INDEX('3c Mappings'!$C$8:$O$21,MATCH($C391,'3c Mappings'!$B$8:$B$21,0),MATCH($B391,'3c Mappings'!$C$7:$O$7,0)))</f>
        <v>-</v>
      </c>
      <c r="AD391" s="80" t="str">
        <f>IF(AD221="-","-",AD221*INDEX('3c Mappings'!$C$8:$O$21,MATCH($C391,'3c Mappings'!$B$8:$B$21,0),MATCH($B391,'3c Mappings'!$C$7:$O$7,0)))</f>
        <v>-</v>
      </c>
      <c r="AE391" s="80" t="str">
        <f>IF(AE221="-","-",AE221*INDEX('3c Mappings'!$C$8:$O$21,MATCH($C391,'3c Mappings'!$B$8:$B$21,0),MATCH($B391,'3c Mappings'!$C$7:$O$7,0)))</f>
        <v>-</v>
      </c>
      <c r="AF391" s="80" t="str">
        <f>IF(AF221="-","-",AF221*INDEX('3c Mappings'!$C$8:$O$21,MATCH($C391,'3c Mappings'!$B$8:$B$21,0),MATCH($B391,'3c Mappings'!$C$7:$O$7,0)))</f>
        <v>-</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5">
      <c r="A392" s="10"/>
      <c r="B392" s="72" t="s">
        <v>203</v>
      </c>
      <c r="C392" s="73" t="s">
        <v>177</v>
      </c>
      <c r="D392" s="197"/>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t="str">
        <f>IF(Y222="-","-",Y222*INDEX('3c Mappings'!$C$8:$O$21,MATCH($C392,'3c Mappings'!$B$8:$B$21,0),MATCH($B392,'3c Mappings'!$C$7:$O$7,0)))</f>
        <v>-</v>
      </c>
      <c r="Z392" s="80" t="str">
        <f>IF(Z222="-","-",Z222*INDEX('3c Mappings'!$C$8:$O$21,MATCH($C392,'3c Mappings'!$B$8:$B$21,0),MATCH($B392,'3c Mappings'!$C$7:$O$7,0)))</f>
        <v>-</v>
      </c>
      <c r="AA392" s="80" t="str">
        <f>IF(AA222="-","-",AA222*INDEX('3c Mappings'!$C$8:$O$21,MATCH($C392,'3c Mappings'!$B$8:$B$21,0),MATCH($B392,'3c Mappings'!$C$7:$O$7,0)))</f>
        <v>-</v>
      </c>
      <c r="AB392" s="80" t="str">
        <f>IF(AB222="-","-",AB222*INDEX('3c Mappings'!$C$8:$O$21,MATCH($C392,'3c Mappings'!$B$8:$B$21,0),MATCH($B392,'3c Mappings'!$C$7:$O$7,0)))</f>
        <v>-</v>
      </c>
      <c r="AC392" s="80" t="str">
        <f>IF(AC222="-","-",AC222*INDEX('3c Mappings'!$C$8:$O$21,MATCH($C392,'3c Mappings'!$B$8:$B$21,0),MATCH($B392,'3c Mappings'!$C$7:$O$7,0)))</f>
        <v>-</v>
      </c>
      <c r="AD392" s="80" t="str">
        <f>IF(AD222="-","-",AD222*INDEX('3c Mappings'!$C$8:$O$21,MATCH($C392,'3c Mappings'!$B$8:$B$21,0),MATCH($B392,'3c Mappings'!$C$7:$O$7,0)))</f>
        <v>-</v>
      </c>
      <c r="AE392" s="80" t="str">
        <f>IF(AE222="-","-",AE222*INDEX('3c Mappings'!$C$8:$O$21,MATCH($C392,'3c Mappings'!$B$8:$B$21,0),MATCH($B392,'3c Mappings'!$C$7:$O$7,0)))</f>
        <v>-</v>
      </c>
      <c r="AF392" s="80" t="str">
        <f>IF(AF222="-","-",AF222*INDEX('3c Mappings'!$C$8:$O$21,MATCH($C392,'3c Mappings'!$B$8:$B$21,0),MATCH($B392,'3c Mappings'!$C$7:$O$7,0)))</f>
        <v>-</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5">
      <c r="A393" s="10"/>
      <c r="B393" s="72" t="s">
        <v>204</v>
      </c>
      <c r="C393" s="73" t="s">
        <v>177</v>
      </c>
      <c r="D393" s="197"/>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t="str">
        <f>IF(Y223="-","-",Y223*INDEX('3c Mappings'!$C$8:$O$21,MATCH($C393,'3c Mappings'!$B$8:$B$21,0),MATCH($B393,'3c Mappings'!$C$7:$O$7,0)))</f>
        <v>-</v>
      </c>
      <c r="Z393" s="80" t="str">
        <f>IF(Z223="-","-",Z223*INDEX('3c Mappings'!$C$8:$O$21,MATCH($C393,'3c Mappings'!$B$8:$B$21,0),MATCH($B393,'3c Mappings'!$C$7:$O$7,0)))</f>
        <v>-</v>
      </c>
      <c r="AA393" s="80" t="str">
        <f>IF(AA223="-","-",AA223*INDEX('3c Mappings'!$C$8:$O$21,MATCH($C393,'3c Mappings'!$B$8:$B$21,0),MATCH($B393,'3c Mappings'!$C$7:$O$7,0)))</f>
        <v>-</v>
      </c>
      <c r="AB393" s="80" t="str">
        <f>IF(AB223="-","-",AB223*INDEX('3c Mappings'!$C$8:$O$21,MATCH($C393,'3c Mappings'!$B$8:$B$21,0),MATCH($B393,'3c Mappings'!$C$7:$O$7,0)))</f>
        <v>-</v>
      </c>
      <c r="AC393" s="80" t="str">
        <f>IF(AC223="-","-",AC223*INDEX('3c Mappings'!$C$8:$O$21,MATCH($C393,'3c Mappings'!$B$8:$B$21,0),MATCH($B393,'3c Mappings'!$C$7:$O$7,0)))</f>
        <v>-</v>
      </c>
      <c r="AD393" s="80" t="str">
        <f>IF(AD223="-","-",AD223*INDEX('3c Mappings'!$C$8:$O$21,MATCH($C393,'3c Mappings'!$B$8:$B$21,0),MATCH($B393,'3c Mappings'!$C$7:$O$7,0)))</f>
        <v>-</v>
      </c>
      <c r="AE393" s="80" t="str">
        <f>IF(AE223="-","-",AE223*INDEX('3c Mappings'!$C$8:$O$21,MATCH($C393,'3c Mappings'!$B$8:$B$21,0),MATCH($B393,'3c Mappings'!$C$7:$O$7,0)))</f>
        <v>-</v>
      </c>
      <c r="AF393" s="80" t="str">
        <f>IF(AF223="-","-",AF223*INDEX('3c Mappings'!$C$8:$O$21,MATCH($C393,'3c Mappings'!$B$8:$B$21,0),MATCH($B393,'3c Mappings'!$C$7:$O$7,0)))</f>
        <v>-</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5" customHeight="1">
      <c r="A394" s="10"/>
      <c r="B394" s="72" t="s">
        <v>192</v>
      </c>
      <c r="C394" s="73" t="s">
        <v>178</v>
      </c>
      <c r="D394" s="197"/>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t="str">
        <f>IF(Y211="-","-",Y211*INDEX('3c Mappings'!$C$8:$O$21,MATCH($C394,'3c Mappings'!$B$8:$B$21,0),MATCH($B394,'3c Mappings'!$C$7:$O$7,0)))</f>
        <v>-</v>
      </c>
      <c r="Z394" s="80" t="str">
        <f>IF(Z211="-","-",Z211*INDEX('3c Mappings'!$C$8:$O$21,MATCH($C394,'3c Mappings'!$B$8:$B$21,0),MATCH($B394,'3c Mappings'!$C$7:$O$7,0)))</f>
        <v>-</v>
      </c>
      <c r="AA394" s="80" t="str">
        <f>IF(AA211="-","-",AA211*INDEX('3c Mappings'!$C$8:$O$21,MATCH($C394,'3c Mappings'!$B$8:$B$21,0),MATCH($B394,'3c Mappings'!$C$7:$O$7,0)))</f>
        <v>-</v>
      </c>
      <c r="AB394" s="80" t="str">
        <f>IF(AB211="-","-",AB211*INDEX('3c Mappings'!$C$8:$O$21,MATCH($C394,'3c Mappings'!$B$8:$B$21,0),MATCH($B394,'3c Mappings'!$C$7:$O$7,0)))</f>
        <v>-</v>
      </c>
      <c r="AC394" s="80" t="str">
        <f>IF(AC211="-","-",AC211*INDEX('3c Mappings'!$C$8:$O$21,MATCH($C394,'3c Mappings'!$B$8:$B$21,0),MATCH($B394,'3c Mappings'!$C$7:$O$7,0)))</f>
        <v>-</v>
      </c>
      <c r="AD394" s="80" t="str">
        <f>IF(AD211="-","-",AD211*INDEX('3c Mappings'!$C$8:$O$21,MATCH($C394,'3c Mappings'!$B$8:$B$21,0),MATCH($B394,'3c Mappings'!$C$7:$O$7,0)))</f>
        <v>-</v>
      </c>
      <c r="AE394" s="80" t="str">
        <f>IF(AE211="-","-",AE211*INDEX('3c Mappings'!$C$8:$O$21,MATCH($C394,'3c Mappings'!$B$8:$B$21,0),MATCH($B394,'3c Mappings'!$C$7:$O$7,0)))</f>
        <v>-</v>
      </c>
      <c r="AF394" s="80" t="str">
        <f>IF(AF211="-","-",AF211*INDEX('3c Mappings'!$C$8:$O$21,MATCH($C394,'3c Mappings'!$B$8:$B$21,0),MATCH($B394,'3c Mappings'!$C$7:$O$7,0)))</f>
        <v>-</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5">
      <c r="A395" s="10"/>
      <c r="B395" s="72" t="s">
        <v>193</v>
      </c>
      <c r="C395" s="73" t="s">
        <v>178</v>
      </c>
      <c r="D395" s="197"/>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t="str">
        <f>IF(Y212="-","-",Y212*INDEX('3c Mappings'!$C$8:$O$21,MATCH($C395,'3c Mappings'!$B$8:$B$21,0),MATCH($B395,'3c Mappings'!$C$7:$O$7,0)))</f>
        <v>-</v>
      </c>
      <c r="Z395" s="80" t="str">
        <f>IF(Z212="-","-",Z212*INDEX('3c Mappings'!$C$8:$O$21,MATCH($C395,'3c Mappings'!$B$8:$B$21,0),MATCH($B395,'3c Mappings'!$C$7:$O$7,0)))</f>
        <v>-</v>
      </c>
      <c r="AA395" s="80" t="str">
        <f>IF(AA212="-","-",AA212*INDEX('3c Mappings'!$C$8:$O$21,MATCH($C395,'3c Mappings'!$B$8:$B$21,0),MATCH($B395,'3c Mappings'!$C$7:$O$7,0)))</f>
        <v>-</v>
      </c>
      <c r="AB395" s="80" t="str">
        <f>IF(AB212="-","-",AB212*INDEX('3c Mappings'!$C$8:$O$21,MATCH($C395,'3c Mappings'!$B$8:$B$21,0),MATCH($B395,'3c Mappings'!$C$7:$O$7,0)))</f>
        <v>-</v>
      </c>
      <c r="AC395" s="80" t="str">
        <f>IF(AC212="-","-",AC212*INDEX('3c Mappings'!$C$8:$O$21,MATCH($C395,'3c Mappings'!$B$8:$B$21,0),MATCH($B395,'3c Mappings'!$C$7:$O$7,0)))</f>
        <v>-</v>
      </c>
      <c r="AD395" s="80" t="str">
        <f>IF(AD212="-","-",AD212*INDEX('3c Mappings'!$C$8:$O$21,MATCH($C395,'3c Mappings'!$B$8:$B$21,0),MATCH($B395,'3c Mappings'!$C$7:$O$7,0)))</f>
        <v>-</v>
      </c>
      <c r="AE395" s="80" t="str">
        <f>IF(AE212="-","-",AE212*INDEX('3c Mappings'!$C$8:$O$21,MATCH($C395,'3c Mappings'!$B$8:$B$21,0),MATCH($B395,'3c Mappings'!$C$7:$O$7,0)))</f>
        <v>-</v>
      </c>
      <c r="AF395" s="80" t="str">
        <f>IF(AF212="-","-",AF212*INDEX('3c Mappings'!$C$8:$O$21,MATCH($C395,'3c Mappings'!$B$8:$B$21,0),MATCH($B395,'3c Mappings'!$C$7:$O$7,0)))</f>
        <v>-</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5">
      <c r="A396" s="10"/>
      <c r="B396" s="72" t="s">
        <v>194</v>
      </c>
      <c r="C396" s="73" t="s">
        <v>178</v>
      </c>
      <c r="D396" s="197"/>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t="str">
        <f>IF(Y213="-","-",Y213*INDEX('3c Mappings'!$C$8:$O$21,MATCH($C396,'3c Mappings'!$B$8:$B$21,0),MATCH($B396,'3c Mappings'!$C$7:$O$7,0)))</f>
        <v>-</v>
      </c>
      <c r="Z396" s="80" t="str">
        <f>IF(Z213="-","-",Z213*INDEX('3c Mappings'!$C$8:$O$21,MATCH($C396,'3c Mappings'!$B$8:$B$21,0),MATCH($B396,'3c Mappings'!$C$7:$O$7,0)))</f>
        <v>-</v>
      </c>
      <c r="AA396" s="80" t="str">
        <f>IF(AA213="-","-",AA213*INDEX('3c Mappings'!$C$8:$O$21,MATCH($C396,'3c Mappings'!$B$8:$B$21,0),MATCH($B396,'3c Mappings'!$C$7:$O$7,0)))</f>
        <v>-</v>
      </c>
      <c r="AB396" s="80" t="str">
        <f>IF(AB213="-","-",AB213*INDEX('3c Mappings'!$C$8:$O$21,MATCH($C396,'3c Mappings'!$B$8:$B$21,0),MATCH($B396,'3c Mappings'!$C$7:$O$7,0)))</f>
        <v>-</v>
      </c>
      <c r="AC396" s="80" t="str">
        <f>IF(AC213="-","-",AC213*INDEX('3c Mappings'!$C$8:$O$21,MATCH($C396,'3c Mappings'!$B$8:$B$21,0),MATCH($B396,'3c Mappings'!$C$7:$O$7,0)))</f>
        <v>-</v>
      </c>
      <c r="AD396" s="80" t="str">
        <f>IF(AD213="-","-",AD213*INDEX('3c Mappings'!$C$8:$O$21,MATCH($C396,'3c Mappings'!$B$8:$B$21,0),MATCH($B396,'3c Mappings'!$C$7:$O$7,0)))</f>
        <v>-</v>
      </c>
      <c r="AE396" s="80" t="str">
        <f>IF(AE213="-","-",AE213*INDEX('3c Mappings'!$C$8:$O$21,MATCH($C396,'3c Mappings'!$B$8:$B$21,0),MATCH($B396,'3c Mappings'!$C$7:$O$7,0)))</f>
        <v>-</v>
      </c>
      <c r="AF396" s="80" t="str">
        <f>IF(AF213="-","-",AF213*INDEX('3c Mappings'!$C$8:$O$21,MATCH($C396,'3c Mappings'!$B$8:$B$21,0),MATCH($B396,'3c Mappings'!$C$7:$O$7,0)))</f>
        <v>-</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5">
      <c r="A397" s="10"/>
      <c r="B397" s="72" t="s">
        <v>195</v>
      </c>
      <c r="C397" s="73" t="s">
        <v>178</v>
      </c>
      <c r="D397" s="197"/>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t="str">
        <f>IF(Y214="-","-",Y214*INDEX('3c Mappings'!$C$8:$O$21,MATCH($C397,'3c Mappings'!$B$8:$B$21,0),MATCH($B397,'3c Mappings'!$C$7:$O$7,0)))</f>
        <v>-</v>
      </c>
      <c r="Z397" s="80" t="str">
        <f>IF(Z214="-","-",Z214*INDEX('3c Mappings'!$C$8:$O$21,MATCH($C397,'3c Mappings'!$B$8:$B$21,0),MATCH($B397,'3c Mappings'!$C$7:$O$7,0)))</f>
        <v>-</v>
      </c>
      <c r="AA397" s="80" t="str">
        <f>IF(AA214="-","-",AA214*INDEX('3c Mappings'!$C$8:$O$21,MATCH($C397,'3c Mappings'!$B$8:$B$21,0),MATCH($B397,'3c Mappings'!$C$7:$O$7,0)))</f>
        <v>-</v>
      </c>
      <c r="AB397" s="80" t="str">
        <f>IF(AB214="-","-",AB214*INDEX('3c Mappings'!$C$8:$O$21,MATCH($C397,'3c Mappings'!$B$8:$B$21,0),MATCH($B397,'3c Mappings'!$C$7:$O$7,0)))</f>
        <v>-</v>
      </c>
      <c r="AC397" s="80" t="str">
        <f>IF(AC214="-","-",AC214*INDEX('3c Mappings'!$C$8:$O$21,MATCH($C397,'3c Mappings'!$B$8:$B$21,0),MATCH($B397,'3c Mappings'!$C$7:$O$7,0)))</f>
        <v>-</v>
      </c>
      <c r="AD397" s="80" t="str">
        <f>IF(AD214="-","-",AD214*INDEX('3c Mappings'!$C$8:$O$21,MATCH($C397,'3c Mappings'!$B$8:$B$21,0),MATCH($B397,'3c Mappings'!$C$7:$O$7,0)))</f>
        <v>-</v>
      </c>
      <c r="AE397" s="80" t="str">
        <f>IF(AE214="-","-",AE214*INDEX('3c Mappings'!$C$8:$O$21,MATCH($C397,'3c Mappings'!$B$8:$B$21,0),MATCH($B397,'3c Mappings'!$C$7:$O$7,0)))</f>
        <v>-</v>
      </c>
      <c r="AF397" s="80" t="str">
        <f>IF(AF214="-","-",AF214*INDEX('3c Mappings'!$C$8:$O$21,MATCH($C397,'3c Mappings'!$B$8:$B$21,0),MATCH($B397,'3c Mappings'!$C$7:$O$7,0)))</f>
        <v>-</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5">
      <c r="A398" s="10"/>
      <c r="B398" s="72" t="s">
        <v>196</v>
      </c>
      <c r="C398" s="73" t="s">
        <v>178</v>
      </c>
      <c r="D398" s="197"/>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t="str">
        <f>IF(Y215="-","-",Y215*INDEX('3c Mappings'!$C$8:$O$21,MATCH($C398,'3c Mappings'!$B$8:$B$21,0),MATCH($B398,'3c Mappings'!$C$7:$O$7,0)))</f>
        <v>-</v>
      </c>
      <c r="Z398" s="80" t="str">
        <f>IF(Z215="-","-",Z215*INDEX('3c Mappings'!$C$8:$O$21,MATCH($C398,'3c Mappings'!$B$8:$B$21,0),MATCH($B398,'3c Mappings'!$C$7:$O$7,0)))</f>
        <v>-</v>
      </c>
      <c r="AA398" s="80" t="str">
        <f>IF(AA215="-","-",AA215*INDEX('3c Mappings'!$C$8:$O$21,MATCH($C398,'3c Mappings'!$B$8:$B$21,0),MATCH($B398,'3c Mappings'!$C$7:$O$7,0)))</f>
        <v>-</v>
      </c>
      <c r="AB398" s="80" t="str">
        <f>IF(AB215="-","-",AB215*INDEX('3c Mappings'!$C$8:$O$21,MATCH($C398,'3c Mappings'!$B$8:$B$21,0),MATCH($B398,'3c Mappings'!$C$7:$O$7,0)))</f>
        <v>-</v>
      </c>
      <c r="AC398" s="80" t="str">
        <f>IF(AC215="-","-",AC215*INDEX('3c Mappings'!$C$8:$O$21,MATCH($C398,'3c Mappings'!$B$8:$B$21,0),MATCH($B398,'3c Mappings'!$C$7:$O$7,0)))</f>
        <v>-</v>
      </c>
      <c r="AD398" s="80" t="str">
        <f>IF(AD215="-","-",AD215*INDEX('3c Mappings'!$C$8:$O$21,MATCH($C398,'3c Mappings'!$B$8:$B$21,0),MATCH($B398,'3c Mappings'!$C$7:$O$7,0)))</f>
        <v>-</v>
      </c>
      <c r="AE398" s="80" t="str">
        <f>IF(AE215="-","-",AE215*INDEX('3c Mappings'!$C$8:$O$21,MATCH($C398,'3c Mappings'!$B$8:$B$21,0),MATCH($B398,'3c Mappings'!$C$7:$O$7,0)))</f>
        <v>-</v>
      </c>
      <c r="AF398" s="80" t="str">
        <f>IF(AF215="-","-",AF215*INDEX('3c Mappings'!$C$8:$O$21,MATCH($C398,'3c Mappings'!$B$8:$B$21,0),MATCH($B398,'3c Mappings'!$C$7:$O$7,0)))</f>
        <v>-</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5">
      <c r="A399" s="10"/>
      <c r="B399" s="72" t="s">
        <v>197</v>
      </c>
      <c r="C399" s="73" t="s">
        <v>178</v>
      </c>
      <c r="D399" s="197"/>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t="str">
        <f>IF(Y216="-","-",Y216*INDEX('3c Mappings'!$C$8:$O$21,MATCH($C399,'3c Mappings'!$B$8:$B$21,0),MATCH($B399,'3c Mappings'!$C$7:$O$7,0)))</f>
        <v>-</v>
      </c>
      <c r="Z399" s="80" t="str">
        <f>IF(Z216="-","-",Z216*INDEX('3c Mappings'!$C$8:$O$21,MATCH($C399,'3c Mappings'!$B$8:$B$21,0),MATCH($B399,'3c Mappings'!$C$7:$O$7,0)))</f>
        <v>-</v>
      </c>
      <c r="AA399" s="80" t="str">
        <f>IF(AA216="-","-",AA216*INDEX('3c Mappings'!$C$8:$O$21,MATCH($C399,'3c Mappings'!$B$8:$B$21,0),MATCH($B399,'3c Mappings'!$C$7:$O$7,0)))</f>
        <v>-</v>
      </c>
      <c r="AB399" s="80" t="str">
        <f>IF(AB216="-","-",AB216*INDEX('3c Mappings'!$C$8:$O$21,MATCH($C399,'3c Mappings'!$B$8:$B$21,0),MATCH($B399,'3c Mappings'!$C$7:$O$7,0)))</f>
        <v>-</v>
      </c>
      <c r="AC399" s="80" t="str">
        <f>IF(AC216="-","-",AC216*INDEX('3c Mappings'!$C$8:$O$21,MATCH($C399,'3c Mappings'!$B$8:$B$21,0),MATCH($B399,'3c Mappings'!$C$7:$O$7,0)))</f>
        <v>-</v>
      </c>
      <c r="AD399" s="80" t="str">
        <f>IF(AD216="-","-",AD216*INDEX('3c Mappings'!$C$8:$O$21,MATCH($C399,'3c Mappings'!$B$8:$B$21,0),MATCH($B399,'3c Mappings'!$C$7:$O$7,0)))</f>
        <v>-</v>
      </c>
      <c r="AE399" s="80" t="str">
        <f>IF(AE216="-","-",AE216*INDEX('3c Mappings'!$C$8:$O$21,MATCH($C399,'3c Mappings'!$B$8:$B$21,0),MATCH($B399,'3c Mappings'!$C$7:$O$7,0)))</f>
        <v>-</v>
      </c>
      <c r="AF399" s="80" t="str">
        <f>IF(AF216="-","-",AF216*INDEX('3c Mappings'!$C$8:$O$21,MATCH($C399,'3c Mappings'!$B$8:$B$21,0),MATCH($B399,'3c Mappings'!$C$7:$O$7,0)))</f>
        <v>-</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5">
      <c r="A400" s="10"/>
      <c r="B400" s="72" t="s">
        <v>198</v>
      </c>
      <c r="C400" s="73" t="s">
        <v>178</v>
      </c>
      <c r="D400" s="197"/>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t="str">
        <f>IF(Y217="-","-",Y217*INDEX('3c Mappings'!$C$8:$O$21,MATCH($C400,'3c Mappings'!$B$8:$B$21,0),MATCH($B400,'3c Mappings'!$C$7:$O$7,0)))</f>
        <v>-</v>
      </c>
      <c r="Z400" s="80" t="str">
        <f>IF(Z217="-","-",Z217*INDEX('3c Mappings'!$C$8:$O$21,MATCH($C400,'3c Mappings'!$B$8:$B$21,0),MATCH($B400,'3c Mappings'!$C$7:$O$7,0)))</f>
        <v>-</v>
      </c>
      <c r="AA400" s="80" t="str">
        <f>IF(AA217="-","-",AA217*INDEX('3c Mappings'!$C$8:$O$21,MATCH($C400,'3c Mappings'!$B$8:$B$21,0),MATCH($B400,'3c Mappings'!$C$7:$O$7,0)))</f>
        <v>-</v>
      </c>
      <c r="AB400" s="80" t="str">
        <f>IF(AB217="-","-",AB217*INDEX('3c Mappings'!$C$8:$O$21,MATCH($C400,'3c Mappings'!$B$8:$B$21,0),MATCH($B400,'3c Mappings'!$C$7:$O$7,0)))</f>
        <v>-</v>
      </c>
      <c r="AC400" s="80" t="str">
        <f>IF(AC217="-","-",AC217*INDEX('3c Mappings'!$C$8:$O$21,MATCH($C400,'3c Mappings'!$B$8:$B$21,0),MATCH($B400,'3c Mappings'!$C$7:$O$7,0)))</f>
        <v>-</v>
      </c>
      <c r="AD400" s="80" t="str">
        <f>IF(AD217="-","-",AD217*INDEX('3c Mappings'!$C$8:$O$21,MATCH($C400,'3c Mappings'!$B$8:$B$21,0),MATCH($B400,'3c Mappings'!$C$7:$O$7,0)))</f>
        <v>-</v>
      </c>
      <c r="AE400" s="80" t="str">
        <f>IF(AE217="-","-",AE217*INDEX('3c Mappings'!$C$8:$O$21,MATCH($C400,'3c Mappings'!$B$8:$B$21,0),MATCH($B400,'3c Mappings'!$C$7:$O$7,0)))</f>
        <v>-</v>
      </c>
      <c r="AF400" s="80" t="str">
        <f>IF(AF217="-","-",AF217*INDEX('3c Mappings'!$C$8:$O$21,MATCH($C400,'3c Mappings'!$B$8:$B$21,0),MATCH($B400,'3c Mappings'!$C$7:$O$7,0)))</f>
        <v>-</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5">
      <c r="A401" s="10"/>
      <c r="B401" s="72" t="s">
        <v>199</v>
      </c>
      <c r="C401" s="73" t="s">
        <v>178</v>
      </c>
      <c r="D401" s="197"/>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t="str">
        <f>IF(Y218="-","-",Y218*INDEX('3c Mappings'!$C$8:$O$21,MATCH($C401,'3c Mappings'!$B$8:$B$21,0),MATCH($B401,'3c Mappings'!$C$7:$O$7,0)))</f>
        <v>-</v>
      </c>
      <c r="Z401" s="80" t="str">
        <f>IF(Z218="-","-",Z218*INDEX('3c Mappings'!$C$8:$O$21,MATCH($C401,'3c Mappings'!$B$8:$B$21,0),MATCH($B401,'3c Mappings'!$C$7:$O$7,0)))</f>
        <v>-</v>
      </c>
      <c r="AA401" s="80" t="str">
        <f>IF(AA218="-","-",AA218*INDEX('3c Mappings'!$C$8:$O$21,MATCH($C401,'3c Mappings'!$B$8:$B$21,0),MATCH($B401,'3c Mappings'!$C$7:$O$7,0)))</f>
        <v>-</v>
      </c>
      <c r="AB401" s="80" t="str">
        <f>IF(AB218="-","-",AB218*INDEX('3c Mappings'!$C$8:$O$21,MATCH($C401,'3c Mappings'!$B$8:$B$21,0),MATCH($B401,'3c Mappings'!$C$7:$O$7,0)))</f>
        <v>-</v>
      </c>
      <c r="AC401" s="80" t="str">
        <f>IF(AC218="-","-",AC218*INDEX('3c Mappings'!$C$8:$O$21,MATCH($C401,'3c Mappings'!$B$8:$B$21,0),MATCH($B401,'3c Mappings'!$C$7:$O$7,0)))</f>
        <v>-</v>
      </c>
      <c r="AD401" s="80" t="str">
        <f>IF(AD218="-","-",AD218*INDEX('3c Mappings'!$C$8:$O$21,MATCH($C401,'3c Mappings'!$B$8:$B$21,0),MATCH($B401,'3c Mappings'!$C$7:$O$7,0)))</f>
        <v>-</v>
      </c>
      <c r="AE401" s="80" t="str">
        <f>IF(AE218="-","-",AE218*INDEX('3c Mappings'!$C$8:$O$21,MATCH($C401,'3c Mappings'!$B$8:$B$21,0),MATCH($B401,'3c Mappings'!$C$7:$O$7,0)))</f>
        <v>-</v>
      </c>
      <c r="AF401" s="80" t="str">
        <f>IF(AF218="-","-",AF218*INDEX('3c Mappings'!$C$8:$O$21,MATCH($C401,'3c Mappings'!$B$8:$B$21,0),MATCH($B401,'3c Mappings'!$C$7:$O$7,0)))</f>
        <v>-</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5">
      <c r="A402" s="10"/>
      <c r="B402" s="72" t="s">
        <v>200</v>
      </c>
      <c r="C402" s="73" t="s">
        <v>178</v>
      </c>
      <c r="D402" s="197"/>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t="str">
        <f>IF(Y219="-","-",Y219*INDEX('3c Mappings'!$C$8:$O$21,MATCH($C402,'3c Mappings'!$B$8:$B$21,0),MATCH($B402,'3c Mappings'!$C$7:$O$7,0)))</f>
        <v>-</v>
      </c>
      <c r="Z402" s="80" t="str">
        <f>IF(Z219="-","-",Z219*INDEX('3c Mappings'!$C$8:$O$21,MATCH($C402,'3c Mappings'!$B$8:$B$21,0),MATCH($B402,'3c Mappings'!$C$7:$O$7,0)))</f>
        <v>-</v>
      </c>
      <c r="AA402" s="80" t="str">
        <f>IF(AA219="-","-",AA219*INDEX('3c Mappings'!$C$8:$O$21,MATCH($C402,'3c Mappings'!$B$8:$B$21,0),MATCH($B402,'3c Mappings'!$C$7:$O$7,0)))</f>
        <v>-</v>
      </c>
      <c r="AB402" s="80" t="str">
        <f>IF(AB219="-","-",AB219*INDEX('3c Mappings'!$C$8:$O$21,MATCH($C402,'3c Mappings'!$B$8:$B$21,0),MATCH($B402,'3c Mappings'!$C$7:$O$7,0)))</f>
        <v>-</v>
      </c>
      <c r="AC402" s="80" t="str">
        <f>IF(AC219="-","-",AC219*INDEX('3c Mappings'!$C$8:$O$21,MATCH($C402,'3c Mappings'!$B$8:$B$21,0),MATCH($B402,'3c Mappings'!$C$7:$O$7,0)))</f>
        <v>-</v>
      </c>
      <c r="AD402" s="80" t="str">
        <f>IF(AD219="-","-",AD219*INDEX('3c Mappings'!$C$8:$O$21,MATCH($C402,'3c Mappings'!$B$8:$B$21,0),MATCH($B402,'3c Mappings'!$C$7:$O$7,0)))</f>
        <v>-</v>
      </c>
      <c r="AE402" s="80" t="str">
        <f>IF(AE219="-","-",AE219*INDEX('3c Mappings'!$C$8:$O$21,MATCH($C402,'3c Mappings'!$B$8:$B$21,0),MATCH($B402,'3c Mappings'!$C$7:$O$7,0)))</f>
        <v>-</v>
      </c>
      <c r="AF402" s="80" t="str">
        <f>IF(AF219="-","-",AF219*INDEX('3c Mappings'!$C$8:$O$21,MATCH($C402,'3c Mappings'!$B$8:$B$21,0),MATCH($B402,'3c Mappings'!$C$7:$O$7,0)))</f>
        <v>-</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5">
      <c r="A403" s="10"/>
      <c r="B403" s="72" t="s">
        <v>201</v>
      </c>
      <c r="C403" s="73" t="s">
        <v>178</v>
      </c>
      <c r="D403" s="197"/>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t="str">
        <f>IF(Y220="-","-",Y220*INDEX('3c Mappings'!$C$8:$O$21,MATCH($C403,'3c Mappings'!$B$8:$B$21,0),MATCH($B403,'3c Mappings'!$C$7:$O$7,0)))</f>
        <v>-</v>
      </c>
      <c r="Z403" s="80" t="str">
        <f>IF(Z220="-","-",Z220*INDEX('3c Mappings'!$C$8:$O$21,MATCH($C403,'3c Mappings'!$B$8:$B$21,0),MATCH($B403,'3c Mappings'!$C$7:$O$7,0)))</f>
        <v>-</v>
      </c>
      <c r="AA403" s="80" t="str">
        <f>IF(AA220="-","-",AA220*INDEX('3c Mappings'!$C$8:$O$21,MATCH($C403,'3c Mappings'!$B$8:$B$21,0),MATCH($B403,'3c Mappings'!$C$7:$O$7,0)))</f>
        <v>-</v>
      </c>
      <c r="AB403" s="80" t="str">
        <f>IF(AB220="-","-",AB220*INDEX('3c Mappings'!$C$8:$O$21,MATCH($C403,'3c Mappings'!$B$8:$B$21,0),MATCH($B403,'3c Mappings'!$C$7:$O$7,0)))</f>
        <v>-</v>
      </c>
      <c r="AC403" s="80" t="str">
        <f>IF(AC220="-","-",AC220*INDEX('3c Mappings'!$C$8:$O$21,MATCH($C403,'3c Mappings'!$B$8:$B$21,0),MATCH($B403,'3c Mappings'!$C$7:$O$7,0)))</f>
        <v>-</v>
      </c>
      <c r="AD403" s="80" t="str">
        <f>IF(AD220="-","-",AD220*INDEX('3c Mappings'!$C$8:$O$21,MATCH($C403,'3c Mappings'!$B$8:$B$21,0),MATCH($B403,'3c Mappings'!$C$7:$O$7,0)))</f>
        <v>-</v>
      </c>
      <c r="AE403" s="80" t="str">
        <f>IF(AE220="-","-",AE220*INDEX('3c Mappings'!$C$8:$O$21,MATCH($C403,'3c Mappings'!$B$8:$B$21,0),MATCH($B403,'3c Mappings'!$C$7:$O$7,0)))</f>
        <v>-</v>
      </c>
      <c r="AF403" s="80" t="str">
        <f>IF(AF220="-","-",AF220*INDEX('3c Mappings'!$C$8:$O$21,MATCH($C403,'3c Mappings'!$B$8:$B$21,0),MATCH($B403,'3c Mappings'!$C$7:$O$7,0)))</f>
        <v>-</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5">
      <c r="A404" s="10"/>
      <c r="B404" s="72" t="s">
        <v>202</v>
      </c>
      <c r="C404" s="73" t="s">
        <v>178</v>
      </c>
      <c r="D404" s="197"/>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t="str">
        <f>IF(Y221="-","-",Y221*INDEX('3c Mappings'!$C$8:$O$21,MATCH($C404,'3c Mappings'!$B$8:$B$21,0),MATCH($B404,'3c Mappings'!$C$7:$O$7,0)))</f>
        <v>-</v>
      </c>
      <c r="Z404" s="80" t="str">
        <f>IF(Z221="-","-",Z221*INDEX('3c Mappings'!$C$8:$O$21,MATCH($C404,'3c Mappings'!$B$8:$B$21,0),MATCH($B404,'3c Mappings'!$C$7:$O$7,0)))</f>
        <v>-</v>
      </c>
      <c r="AA404" s="80" t="str">
        <f>IF(AA221="-","-",AA221*INDEX('3c Mappings'!$C$8:$O$21,MATCH($C404,'3c Mappings'!$B$8:$B$21,0),MATCH($B404,'3c Mappings'!$C$7:$O$7,0)))</f>
        <v>-</v>
      </c>
      <c r="AB404" s="80" t="str">
        <f>IF(AB221="-","-",AB221*INDEX('3c Mappings'!$C$8:$O$21,MATCH($C404,'3c Mappings'!$B$8:$B$21,0),MATCH($B404,'3c Mappings'!$C$7:$O$7,0)))</f>
        <v>-</v>
      </c>
      <c r="AC404" s="80" t="str">
        <f>IF(AC221="-","-",AC221*INDEX('3c Mappings'!$C$8:$O$21,MATCH($C404,'3c Mappings'!$B$8:$B$21,0),MATCH($B404,'3c Mappings'!$C$7:$O$7,0)))</f>
        <v>-</v>
      </c>
      <c r="AD404" s="80" t="str">
        <f>IF(AD221="-","-",AD221*INDEX('3c Mappings'!$C$8:$O$21,MATCH($C404,'3c Mappings'!$B$8:$B$21,0),MATCH($B404,'3c Mappings'!$C$7:$O$7,0)))</f>
        <v>-</v>
      </c>
      <c r="AE404" s="80" t="str">
        <f>IF(AE221="-","-",AE221*INDEX('3c Mappings'!$C$8:$O$21,MATCH($C404,'3c Mappings'!$B$8:$B$21,0),MATCH($B404,'3c Mappings'!$C$7:$O$7,0)))</f>
        <v>-</v>
      </c>
      <c r="AF404" s="80" t="str">
        <f>IF(AF221="-","-",AF221*INDEX('3c Mappings'!$C$8:$O$21,MATCH($C404,'3c Mappings'!$B$8:$B$21,0),MATCH($B404,'3c Mappings'!$C$7:$O$7,0)))</f>
        <v>-</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5">
      <c r="A405" s="10"/>
      <c r="B405" s="72" t="s">
        <v>203</v>
      </c>
      <c r="C405" s="73" t="s">
        <v>178</v>
      </c>
      <c r="D405" s="197"/>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t="str">
        <f>IF(Y222="-","-",Y222*INDEX('3c Mappings'!$C$8:$O$21,MATCH($C405,'3c Mappings'!$B$8:$B$21,0),MATCH($B405,'3c Mappings'!$C$7:$O$7,0)))</f>
        <v>-</v>
      </c>
      <c r="Z405" s="80" t="str">
        <f>IF(Z222="-","-",Z222*INDEX('3c Mappings'!$C$8:$O$21,MATCH($C405,'3c Mappings'!$B$8:$B$21,0),MATCH($B405,'3c Mappings'!$C$7:$O$7,0)))</f>
        <v>-</v>
      </c>
      <c r="AA405" s="80" t="str">
        <f>IF(AA222="-","-",AA222*INDEX('3c Mappings'!$C$8:$O$21,MATCH($C405,'3c Mappings'!$B$8:$B$21,0),MATCH($B405,'3c Mappings'!$C$7:$O$7,0)))</f>
        <v>-</v>
      </c>
      <c r="AB405" s="80" t="str">
        <f>IF(AB222="-","-",AB222*INDEX('3c Mappings'!$C$8:$O$21,MATCH($C405,'3c Mappings'!$B$8:$B$21,0),MATCH($B405,'3c Mappings'!$C$7:$O$7,0)))</f>
        <v>-</v>
      </c>
      <c r="AC405" s="80" t="str">
        <f>IF(AC222="-","-",AC222*INDEX('3c Mappings'!$C$8:$O$21,MATCH($C405,'3c Mappings'!$B$8:$B$21,0),MATCH($B405,'3c Mappings'!$C$7:$O$7,0)))</f>
        <v>-</v>
      </c>
      <c r="AD405" s="80" t="str">
        <f>IF(AD222="-","-",AD222*INDEX('3c Mappings'!$C$8:$O$21,MATCH($C405,'3c Mappings'!$B$8:$B$21,0),MATCH($B405,'3c Mappings'!$C$7:$O$7,0)))</f>
        <v>-</v>
      </c>
      <c r="AE405" s="80" t="str">
        <f>IF(AE222="-","-",AE222*INDEX('3c Mappings'!$C$8:$O$21,MATCH($C405,'3c Mappings'!$B$8:$B$21,0),MATCH($B405,'3c Mappings'!$C$7:$O$7,0)))</f>
        <v>-</v>
      </c>
      <c r="AF405" s="80" t="str">
        <f>IF(AF222="-","-",AF222*INDEX('3c Mappings'!$C$8:$O$21,MATCH($C405,'3c Mappings'!$B$8:$B$21,0),MATCH($B405,'3c Mappings'!$C$7:$O$7,0)))</f>
        <v>-</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5">
      <c r="A406" s="10"/>
      <c r="B406" s="72" t="s">
        <v>204</v>
      </c>
      <c r="C406" s="73" t="s">
        <v>178</v>
      </c>
      <c r="D406" s="197"/>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t="str">
        <f>IF(Y223="-","-",Y223*INDEX('3c Mappings'!$C$8:$O$21,MATCH($C406,'3c Mappings'!$B$8:$B$21,0),MATCH($B406,'3c Mappings'!$C$7:$O$7,0)))</f>
        <v>-</v>
      </c>
      <c r="Z406" s="80" t="str">
        <f>IF(Z223="-","-",Z223*INDEX('3c Mappings'!$C$8:$O$21,MATCH($C406,'3c Mappings'!$B$8:$B$21,0),MATCH($B406,'3c Mappings'!$C$7:$O$7,0)))</f>
        <v>-</v>
      </c>
      <c r="AA406" s="80" t="str">
        <f>IF(AA223="-","-",AA223*INDEX('3c Mappings'!$C$8:$O$21,MATCH($C406,'3c Mappings'!$B$8:$B$21,0),MATCH($B406,'3c Mappings'!$C$7:$O$7,0)))</f>
        <v>-</v>
      </c>
      <c r="AB406" s="80" t="str">
        <f>IF(AB223="-","-",AB223*INDEX('3c Mappings'!$C$8:$O$21,MATCH($C406,'3c Mappings'!$B$8:$B$21,0),MATCH($B406,'3c Mappings'!$C$7:$O$7,0)))</f>
        <v>-</v>
      </c>
      <c r="AC406" s="80" t="str">
        <f>IF(AC223="-","-",AC223*INDEX('3c Mappings'!$C$8:$O$21,MATCH($C406,'3c Mappings'!$B$8:$B$21,0),MATCH($B406,'3c Mappings'!$C$7:$O$7,0)))</f>
        <v>-</v>
      </c>
      <c r="AD406" s="80" t="str">
        <f>IF(AD223="-","-",AD223*INDEX('3c Mappings'!$C$8:$O$21,MATCH($C406,'3c Mappings'!$B$8:$B$21,0),MATCH($B406,'3c Mappings'!$C$7:$O$7,0)))</f>
        <v>-</v>
      </c>
      <c r="AE406" s="80" t="str">
        <f>IF(AE223="-","-",AE223*INDEX('3c Mappings'!$C$8:$O$21,MATCH($C406,'3c Mappings'!$B$8:$B$21,0),MATCH($B406,'3c Mappings'!$C$7:$O$7,0)))</f>
        <v>-</v>
      </c>
      <c r="AF406" s="80" t="str">
        <f>IF(AF223="-","-",AF223*INDEX('3c Mappings'!$C$8:$O$21,MATCH($C406,'3c Mappings'!$B$8:$B$21,0),MATCH($B406,'3c Mappings'!$C$7:$O$7,0)))</f>
        <v>-</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5"/>
    <row r="408" spans="1:54" s="10" customFormat="1" ht="11.5">
      <c r="A408" s="109"/>
      <c r="B408" s="109" t="s">
        <v>208</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5"/>
    <row r="410" spans="1:54" s="14" customFormat="1" ht="11.5">
      <c r="A410" s="10"/>
      <c r="B410" s="193" t="s">
        <v>185</v>
      </c>
      <c r="C410" s="194" t="s">
        <v>186</v>
      </c>
      <c r="D410" s="195"/>
      <c r="E410" s="29"/>
      <c r="F410" s="168" t="s">
        <v>80</v>
      </c>
      <c r="G410" s="169"/>
      <c r="H410" s="169"/>
      <c r="I410" s="169"/>
      <c r="J410" s="169"/>
      <c r="K410" s="169"/>
      <c r="L410" s="169"/>
      <c r="M410" s="170"/>
      <c r="N410" s="29"/>
      <c r="O410" s="168" t="s">
        <v>81</v>
      </c>
      <c r="P410" s="190"/>
      <c r="Q410" s="190"/>
      <c r="R410" s="190"/>
      <c r="S410" s="190"/>
      <c r="T410" s="190"/>
      <c r="U410" s="190"/>
      <c r="V410" s="190"/>
      <c r="W410" s="190"/>
      <c r="X410" s="190"/>
      <c r="Y410" s="190"/>
      <c r="Z410" s="190"/>
      <c r="AA410" s="190"/>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1"/>
    </row>
    <row r="411" spans="1:54" s="14" customFormat="1" ht="11.25" customHeight="1">
      <c r="A411" s="10"/>
      <c r="B411" s="193"/>
      <c r="C411" s="194"/>
      <c r="D411" s="196"/>
      <c r="E411" s="29"/>
      <c r="F411" s="179" t="s">
        <v>187</v>
      </c>
      <c r="G411" s="180"/>
      <c r="H411" s="180"/>
      <c r="I411" s="180"/>
      <c r="J411" s="180"/>
      <c r="K411" s="180"/>
      <c r="L411" s="180"/>
      <c r="M411" s="192"/>
      <c r="N411" s="29"/>
      <c r="O411" s="179" t="s">
        <v>83</v>
      </c>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92"/>
    </row>
    <row r="412" spans="1:54" s="14" customFormat="1" ht="25.5" customHeight="1">
      <c r="A412" s="10"/>
      <c r="B412" s="193"/>
      <c r="C412" s="194"/>
      <c r="D412" s="50" t="s">
        <v>84</v>
      </c>
      <c r="E412" s="29"/>
      <c r="F412" s="51" t="s">
        <v>188</v>
      </c>
      <c r="G412" s="51" t="s">
        <v>86</v>
      </c>
      <c r="H412" s="51" t="s">
        <v>189</v>
      </c>
      <c r="I412" s="51" t="s">
        <v>190</v>
      </c>
      <c r="J412" s="51" t="s">
        <v>89</v>
      </c>
      <c r="K412" s="52" t="s">
        <v>90</v>
      </c>
      <c r="L412" s="51" t="s">
        <v>91</v>
      </c>
      <c r="M412" s="51" t="s">
        <v>92</v>
      </c>
      <c r="N412" s="29"/>
      <c r="O412" s="42" t="s">
        <v>93</v>
      </c>
      <c r="P412" s="42" t="s">
        <v>94</v>
      </c>
      <c r="Q412" s="42" t="s">
        <v>95</v>
      </c>
      <c r="R412" s="53" t="s">
        <v>96</v>
      </c>
      <c r="S412" s="42" t="s">
        <v>97</v>
      </c>
      <c r="T412" s="42" t="s">
        <v>98</v>
      </c>
      <c r="U412" s="42" t="s">
        <v>99</v>
      </c>
      <c r="V412" s="42" t="s">
        <v>100</v>
      </c>
      <c r="W412" s="42" t="s">
        <v>101</v>
      </c>
      <c r="X412" s="42" t="s">
        <v>102</v>
      </c>
      <c r="Y412" s="155" t="s">
        <v>103</v>
      </c>
      <c r="Z412" s="155" t="s">
        <v>104</v>
      </c>
      <c r="AA412" s="155" t="s">
        <v>105</v>
      </c>
      <c r="AB412" s="155" t="s">
        <v>106</v>
      </c>
      <c r="AC412" s="155" t="s">
        <v>107</v>
      </c>
      <c r="AD412" s="155" t="s">
        <v>108</v>
      </c>
      <c r="AE412" s="155" t="s">
        <v>109</v>
      </c>
      <c r="AF412" s="155" t="s">
        <v>110</v>
      </c>
      <c r="AG412" s="155" t="s">
        <v>111</v>
      </c>
      <c r="AH412" s="155" t="s">
        <v>112</v>
      </c>
      <c r="AI412" s="155" t="s">
        <v>113</v>
      </c>
      <c r="AJ412" s="155" t="s">
        <v>114</v>
      </c>
      <c r="AK412" s="155" t="s">
        <v>115</v>
      </c>
      <c r="AL412" s="155" t="s">
        <v>116</v>
      </c>
      <c r="AM412" s="155" t="s">
        <v>117</v>
      </c>
      <c r="AN412" s="155" t="s">
        <v>118</v>
      </c>
      <c r="AO412" s="155" t="s">
        <v>119</v>
      </c>
      <c r="AP412" s="155" t="s">
        <v>120</v>
      </c>
      <c r="AQ412" s="155" t="s">
        <v>121</v>
      </c>
      <c r="AR412" s="155" t="s">
        <v>122</v>
      </c>
      <c r="AS412" s="155" t="s">
        <v>123</v>
      </c>
      <c r="AT412" s="155" t="s">
        <v>124</v>
      </c>
      <c r="AU412" s="155" t="s">
        <v>125</v>
      </c>
      <c r="AV412" s="155" t="s">
        <v>126</v>
      </c>
      <c r="AW412" s="155" t="s">
        <v>127</v>
      </c>
      <c r="AX412" s="155" t="s">
        <v>128</v>
      </c>
      <c r="AY412" s="155" t="s">
        <v>129</v>
      </c>
      <c r="AZ412" s="155" t="s">
        <v>130</v>
      </c>
      <c r="BA412" s="155" t="s">
        <v>131</v>
      </c>
      <c r="BB412" s="155" t="s">
        <v>132</v>
      </c>
    </row>
    <row r="413" spans="1:54" s="14" customFormat="1" ht="15" customHeight="1">
      <c r="A413" s="10"/>
      <c r="B413" s="193"/>
      <c r="C413" s="194"/>
      <c r="D413" s="50" t="s">
        <v>133</v>
      </c>
      <c r="E413" s="29"/>
      <c r="F413" s="54" t="s">
        <v>134</v>
      </c>
      <c r="G413" s="54" t="s">
        <v>135</v>
      </c>
      <c r="H413" s="54" t="s">
        <v>136</v>
      </c>
      <c r="I413" s="54" t="s">
        <v>137</v>
      </c>
      <c r="J413" s="54" t="s">
        <v>138</v>
      </c>
      <c r="K413" s="55" t="s">
        <v>139</v>
      </c>
      <c r="L413" s="54" t="s">
        <v>140</v>
      </c>
      <c r="M413" s="54" t="s">
        <v>141</v>
      </c>
      <c r="N413" s="29"/>
      <c r="O413" s="54" t="s">
        <v>142</v>
      </c>
      <c r="P413" s="54" t="s">
        <v>143</v>
      </c>
      <c r="Q413" s="54" t="s">
        <v>144</v>
      </c>
      <c r="R413" s="56" t="s">
        <v>145</v>
      </c>
      <c r="S413" s="54" t="s">
        <v>146</v>
      </c>
      <c r="T413" s="54" t="s">
        <v>147</v>
      </c>
      <c r="U413" s="54" t="s">
        <v>148</v>
      </c>
      <c r="V413" s="54" t="s">
        <v>149</v>
      </c>
      <c r="W413" s="54" t="s">
        <v>150</v>
      </c>
      <c r="X413" s="54" t="s">
        <v>151</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3"/>
      <c r="C414" s="194"/>
      <c r="D414" s="16" t="s">
        <v>152</v>
      </c>
      <c r="E414" s="29"/>
      <c r="F414" s="42" t="s">
        <v>153</v>
      </c>
      <c r="G414" s="42" t="s">
        <v>153</v>
      </c>
      <c r="H414" s="42" t="s">
        <v>154</v>
      </c>
      <c r="I414" s="42" t="s">
        <v>154</v>
      </c>
      <c r="J414" s="42" t="s">
        <v>155</v>
      </c>
      <c r="K414" s="57" t="s">
        <v>155</v>
      </c>
      <c r="L414" s="42" t="s">
        <v>156</v>
      </c>
      <c r="M414" s="42" t="s">
        <v>156</v>
      </c>
      <c r="N414" s="29"/>
      <c r="O414" s="42" t="s">
        <v>157</v>
      </c>
      <c r="P414" s="42" t="s">
        <v>158</v>
      </c>
      <c r="Q414" s="42" t="s">
        <v>158</v>
      </c>
      <c r="R414" s="53" t="s">
        <v>159</v>
      </c>
      <c r="S414" s="42" t="s">
        <v>159</v>
      </c>
      <c r="T414" s="42" t="s">
        <v>160</v>
      </c>
      <c r="U414" s="42" t="s">
        <v>160</v>
      </c>
      <c r="V414" s="42" t="s">
        <v>161</v>
      </c>
      <c r="W414" s="42" t="s">
        <v>161</v>
      </c>
      <c r="X414" s="42" t="s">
        <v>162</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5">
      <c r="A415" s="10"/>
      <c r="B415" s="70" t="s">
        <v>191</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5" customHeight="1">
      <c r="A416" s="10"/>
      <c r="B416" s="72" t="s">
        <v>192</v>
      </c>
      <c r="C416" s="187" t="s">
        <v>40</v>
      </c>
      <c r="D416" s="186"/>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t="str">
        <f>IF('2b Gas transmission'!Z103="-","-",'2b Gas transmission'!Z103)</f>
        <v>-</v>
      </c>
      <c r="Z416" s="80" t="str">
        <f>IF('2b Gas transmission'!AA103="-","-",'2b Gas transmission'!AA103)</f>
        <v>-</v>
      </c>
      <c r="AA416" s="80" t="str">
        <f>IF('2b Gas transmission'!AB103="-","-",'2b Gas transmission'!AB103)</f>
        <v>-</v>
      </c>
      <c r="AB416" s="80" t="str">
        <f>IF('2b Gas transmission'!AC103="-","-",'2b Gas transmission'!AC103)</f>
        <v>-</v>
      </c>
      <c r="AC416" s="80" t="str">
        <f>IF('2b Gas transmission'!AD103="-","-",'2b Gas transmission'!AD103)</f>
        <v>-</v>
      </c>
      <c r="AD416" s="80" t="str">
        <f>IF('2b Gas transmission'!AE103="-","-",'2b Gas transmission'!AE103)</f>
        <v>-</v>
      </c>
      <c r="AE416" s="80" t="str">
        <f>IF('2b Gas transmission'!AF103="-","-",'2b Gas transmission'!AF103)</f>
        <v>-</v>
      </c>
      <c r="AF416" s="80" t="str">
        <f>IF('2b Gas transmission'!AG103="-","-",'2b Gas transmission'!AG103)</f>
        <v>-</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5">
      <c r="A417" s="10"/>
      <c r="B417" s="72" t="s">
        <v>193</v>
      </c>
      <c r="C417" s="188"/>
      <c r="D417" s="186"/>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t="str">
        <f>IF('2b Gas transmission'!Z104="-","-",'2b Gas transmission'!Z104)</f>
        <v>-</v>
      </c>
      <c r="Z417" s="80" t="str">
        <f>IF('2b Gas transmission'!AA104="-","-",'2b Gas transmission'!AA104)</f>
        <v>-</v>
      </c>
      <c r="AA417" s="80" t="str">
        <f>IF('2b Gas transmission'!AB104="-","-",'2b Gas transmission'!AB104)</f>
        <v>-</v>
      </c>
      <c r="AB417" s="80" t="str">
        <f>IF('2b Gas transmission'!AC104="-","-",'2b Gas transmission'!AC104)</f>
        <v>-</v>
      </c>
      <c r="AC417" s="80" t="str">
        <f>IF('2b Gas transmission'!AD104="-","-",'2b Gas transmission'!AD104)</f>
        <v>-</v>
      </c>
      <c r="AD417" s="80" t="str">
        <f>IF('2b Gas transmission'!AE104="-","-",'2b Gas transmission'!AE104)</f>
        <v>-</v>
      </c>
      <c r="AE417" s="80" t="str">
        <f>IF('2b Gas transmission'!AF104="-","-",'2b Gas transmission'!AF104)</f>
        <v>-</v>
      </c>
      <c r="AF417" s="80" t="str">
        <f>IF('2b Gas transmission'!AG104="-","-",'2b Gas transmission'!AG104)</f>
        <v>-</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5">
      <c r="A418" s="10"/>
      <c r="B418" s="72" t="s">
        <v>194</v>
      </c>
      <c r="C418" s="188"/>
      <c r="D418" s="186"/>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t="str">
        <f>IF('2b Gas transmission'!Z105="-","-",'2b Gas transmission'!Z105)</f>
        <v>-</v>
      </c>
      <c r="Z418" s="80" t="str">
        <f>IF('2b Gas transmission'!AA105="-","-",'2b Gas transmission'!AA105)</f>
        <v>-</v>
      </c>
      <c r="AA418" s="80" t="str">
        <f>IF('2b Gas transmission'!AB105="-","-",'2b Gas transmission'!AB105)</f>
        <v>-</v>
      </c>
      <c r="AB418" s="80" t="str">
        <f>IF('2b Gas transmission'!AC105="-","-",'2b Gas transmission'!AC105)</f>
        <v>-</v>
      </c>
      <c r="AC418" s="80" t="str">
        <f>IF('2b Gas transmission'!AD105="-","-",'2b Gas transmission'!AD105)</f>
        <v>-</v>
      </c>
      <c r="AD418" s="80" t="str">
        <f>IF('2b Gas transmission'!AE105="-","-",'2b Gas transmission'!AE105)</f>
        <v>-</v>
      </c>
      <c r="AE418" s="80" t="str">
        <f>IF('2b Gas transmission'!AF105="-","-",'2b Gas transmission'!AF105)</f>
        <v>-</v>
      </c>
      <c r="AF418" s="80" t="str">
        <f>IF('2b Gas transmission'!AG105="-","-",'2b Gas transmission'!AG105)</f>
        <v>-</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5">
      <c r="A419" s="10"/>
      <c r="B419" s="72" t="s">
        <v>195</v>
      </c>
      <c r="C419" s="188"/>
      <c r="D419" s="186"/>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t="str">
        <f>IF('2b Gas transmission'!Z106="-","-",'2b Gas transmission'!Z106)</f>
        <v>-</v>
      </c>
      <c r="Z419" s="80" t="str">
        <f>IF('2b Gas transmission'!AA106="-","-",'2b Gas transmission'!AA106)</f>
        <v>-</v>
      </c>
      <c r="AA419" s="80" t="str">
        <f>IF('2b Gas transmission'!AB106="-","-",'2b Gas transmission'!AB106)</f>
        <v>-</v>
      </c>
      <c r="AB419" s="80" t="str">
        <f>IF('2b Gas transmission'!AC106="-","-",'2b Gas transmission'!AC106)</f>
        <v>-</v>
      </c>
      <c r="AC419" s="80" t="str">
        <f>IF('2b Gas transmission'!AD106="-","-",'2b Gas transmission'!AD106)</f>
        <v>-</v>
      </c>
      <c r="AD419" s="80" t="str">
        <f>IF('2b Gas transmission'!AE106="-","-",'2b Gas transmission'!AE106)</f>
        <v>-</v>
      </c>
      <c r="AE419" s="80" t="str">
        <f>IF('2b Gas transmission'!AF106="-","-",'2b Gas transmission'!AF106)</f>
        <v>-</v>
      </c>
      <c r="AF419" s="80" t="str">
        <f>IF('2b Gas transmission'!AG106="-","-",'2b Gas transmission'!AG106)</f>
        <v>-</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5">
      <c r="A420" s="10"/>
      <c r="B420" s="72" t="s">
        <v>196</v>
      </c>
      <c r="C420" s="188"/>
      <c r="D420" s="186"/>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t="str">
        <f>IF('2b Gas transmission'!Z107="-","-",'2b Gas transmission'!Z107)</f>
        <v>-</v>
      </c>
      <c r="Z420" s="80" t="str">
        <f>IF('2b Gas transmission'!AA107="-","-",'2b Gas transmission'!AA107)</f>
        <v>-</v>
      </c>
      <c r="AA420" s="80" t="str">
        <f>IF('2b Gas transmission'!AB107="-","-",'2b Gas transmission'!AB107)</f>
        <v>-</v>
      </c>
      <c r="AB420" s="80" t="str">
        <f>IF('2b Gas transmission'!AC107="-","-",'2b Gas transmission'!AC107)</f>
        <v>-</v>
      </c>
      <c r="AC420" s="80" t="str">
        <f>IF('2b Gas transmission'!AD107="-","-",'2b Gas transmission'!AD107)</f>
        <v>-</v>
      </c>
      <c r="AD420" s="80" t="str">
        <f>IF('2b Gas transmission'!AE107="-","-",'2b Gas transmission'!AE107)</f>
        <v>-</v>
      </c>
      <c r="AE420" s="80" t="str">
        <f>IF('2b Gas transmission'!AF107="-","-",'2b Gas transmission'!AF107)</f>
        <v>-</v>
      </c>
      <c r="AF420" s="80" t="str">
        <f>IF('2b Gas transmission'!AG107="-","-",'2b Gas transmission'!AG107)</f>
        <v>-</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5">
      <c r="A421" s="10"/>
      <c r="B421" s="72" t="s">
        <v>197</v>
      </c>
      <c r="C421" s="188"/>
      <c r="D421" s="186"/>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t="str">
        <f>IF('2b Gas transmission'!Z108="-","-",'2b Gas transmission'!Z108)</f>
        <v>-</v>
      </c>
      <c r="Z421" s="80" t="str">
        <f>IF('2b Gas transmission'!AA108="-","-",'2b Gas transmission'!AA108)</f>
        <v>-</v>
      </c>
      <c r="AA421" s="80" t="str">
        <f>IF('2b Gas transmission'!AB108="-","-",'2b Gas transmission'!AB108)</f>
        <v>-</v>
      </c>
      <c r="AB421" s="80" t="str">
        <f>IF('2b Gas transmission'!AC108="-","-",'2b Gas transmission'!AC108)</f>
        <v>-</v>
      </c>
      <c r="AC421" s="80" t="str">
        <f>IF('2b Gas transmission'!AD108="-","-",'2b Gas transmission'!AD108)</f>
        <v>-</v>
      </c>
      <c r="AD421" s="80" t="str">
        <f>IF('2b Gas transmission'!AE108="-","-",'2b Gas transmission'!AE108)</f>
        <v>-</v>
      </c>
      <c r="AE421" s="80" t="str">
        <f>IF('2b Gas transmission'!AF108="-","-",'2b Gas transmission'!AF108)</f>
        <v>-</v>
      </c>
      <c r="AF421" s="80" t="str">
        <f>IF('2b Gas transmission'!AG108="-","-",'2b Gas transmission'!AG108)</f>
        <v>-</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5">
      <c r="A422" s="10"/>
      <c r="B422" s="72" t="s">
        <v>198</v>
      </c>
      <c r="C422" s="188"/>
      <c r="D422" s="186"/>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t="str">
        <f>IF('2b Gas transmission'!Z109="-","-",'2b Gas transmission'!Z109)</f>
        <v>-</v>
      </c>
      <c r="Z422" s="80" t="str">
        <f>IF('2b Gas transmission'!AA109="-","-",'2b Gas transmission'!AA109)</f>
        <v>-</v>
      </c>
      <c r="AA422" s="80" t="str">
        <f>IF('2b Gas transmission'!AB109="-","-",'2b Gas transmission'!AB109)</f>
        <v>-</v>
      </c>
      <c r="AB422" s="80" t="str">
        <f>IF('2b Gas transmission'!AC109="-","-",'2b Gas transmission'!AC109)</f>
        <v>-</v>
      </c>
      <c r="AC422" s="80" t="str">
        <f>IF('2b Gas transmission'!AD109="-","-",'2b Gas transmission'!AD109)</f>
        <v>-</v>
      </c>
      <c r="AD422" s="80" t="str">
        <f>IF('2b Gas transmission'!AE109="-","-",'2b Gas transmission'!AE109)</f>
        <v>-</v>
      </c>
      <c r="AE422" s="80" t="str">
        <f>IF('2b Gas transmission'!AF109="-","-",'2b Gas transmission'!AF109)</f>
        <v>-</v>
      </c>
      <c r="AF422" s="80" t="str">
        <f>IF('2b Gas transmission'!AG109="-","-",'2b Gas transmission'!AG109)</f>
        <v>-</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5">
      <c r="A423" s="10"/>
      <c r="B423" s="72" t="s">
        <v>199</v>
      </c>
      <c r="C423" s="188"/>
      <c r="D423" s="186"/>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t="str">
        <f>IF('2b Gas transmission'!Z110="-","-",'2b Gas transmission'!Z110)</f>
        <v>-</v>
      </c>
      <c r="Z423" s="80" t="str">
        <f>IF('2b Gas transmission'!AA110="-","-",'2b Gas transmission'!AA110)</f>
        <v>-</v>
      </c>
      <c r="AA423" s="80" t="str">
        <f>IF('2b Gas transmission'!AB110="-","-",'2b Gas transmission'!AB110)</f>
        <v>-</v>
      </c>
      <c r="AB423" s="80" t="str">
        <f>IF('2b Gas transmission'!AC110="-","-",'2b Gas transmission'!AC110)</f>
        <v>-</v>
      </c>
      <c r="AC423" s="80" t="str">
        <f>IF('2b Gas transmission'!AD110="-","-",'2b Gas transmission'!AD110)</f>
        <v>-</v>
      </c>
      <c r="AD423" s="80" t="str">
        <f>IF('2b Gas transmission'!AE110="-","-",'2b Gas transmission'!AE110)</f>
        <v>-</v>
      </c>
      <c r="AE423" s="80" t="str">
        <f>IF('2b Gas transmission'!AF110="-","-",'2b Gas transmission'!AF110)</f>
        <v>-</v>
      </c>
      <c r="AF423" s="80" t="str">
        <f>IF('2b Gas transmission'!AG110="-","-",'2b Gas transmission'!AG110)</f>
        <v>-</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5">
      <c r="A424" s="10"/>
      <c r="B424" s="72" t="s">
        <v>200</v>
      </c>
      <c r="C424" s="188"/>
      <c r="D424" s="186"/>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t="str">
        <f>IF('2b Gas transmission'!Z111="-","-",'2b Gas transmission'!Z111)</f>
        <v>-</v>
      </c>
      <c r="Z424" s="80" t="str">
        <f>IF('2b Gas transmission'!AA111="-","-",'2b Gas transmission'!AA111)</f>
        <v>-</v>
      </c>
      <c r="AA424" s="80" t="str">
        <f>IF('2b Gas transmission'!AB111="-","-",'2b Gas transmission'!AB111)</f>
        <v>-</v>
      </c>
      <c r="AB424" s="80" t="str">
        <f>IF('2b Gas transmission'!AC111="-","-",'2b Gas transmission'!AC111)</f>
        <v>-</v>
      </c>
      <c r="AC424" s="80" t="str">
        <f>IF('2b Gas transmission'!AD111="-","-",'2b Gas transmission'!AD111)</f>
        <v>-</v>
      </c>
      <c r="AD424" s="80" t="str">
        <f>IF('2b Gas transmission'!AE111="-","-",'2b Gas transmission'!AE111)</f>
        <v>-</v>
      </c>
      <c r="AE424" s="80" t="str">
        <f>IF('2b Gas transmission'!AF111="-","-",'2b Gas transmission'!AF111)</f>
        <v>-</v>
      </c>
      <c r="AF424" s="80" t="str">
        <f>IF('2b Gas transmission'!AG111="-","-",'2b Gas transmission'!AG111)</f>
        <v>-</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5">
      <c r="A425" s="10"/>
      <c r="B425" s="72" t="s">
        <v>201</v>
      </c>
      <c r="C425" s="188"/>
      <c r="D425" s="186"/>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t="str">
        <f>IF('2b Gas transmission'!Z112="-","-",'2b Gas transmission'!Z112)</f>
        <v>-</v>
      </c>
      <c r="Z425" s="80" t="str">
        <f>IF('2b Gas transmission'!AA112="-","-",'2b Gas transmission'!AA112)</f>
        <v>-</v>
      </c>
      <c r="AA425" s="80" t="str">
        <f>IF('2b Gas transmission'!AB112="-","-",'2b Gas transmission'!AB112)</f>
        <v>-</v>
      </c>
      <c r="AB425" s="80" t="str">
        <f>IF('2b Gas transmission'!AC112="-","-",'2b Gas transmission'!AC112)</f>
        <v>-</v>
      </c>
      <c r="AC425" s="80" t="str">
        <f>IF('2b Gas transmission'!AD112="-","-",'2b Gas transmission'!AD112)</f>
        <v>-</v>
      </c>
      <c r="AD425" s="80" t="str">
        <f>IF('2b Gas transmission'!AE112="-","-",'2b Gas transmission'!AE112)</f>
        <v>-</v>
      </c>
      <c r="AE425" s="80" t="str">
        <f>IF('2b Gas transmission'!AF112="-","-",'2b Gas transmission'!AF112)</f>
        <v>-</v>
      </c>
      <c r="AF425" s="80" t="str">
        <f>IF('2b Gas transmission'!AG112="-","-",'2b Gas transmission'!AG112)</f>
        <v>-</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5">
      <c r="A426" s="10"/>
      <c r="B426" s="72" t="s">
        <v>202</v>
      </c>
      <c r="C426" s="188"/>
      <c r="D426" s="186"/>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t="str">
        <f>IF('2b Gas transmission'!Z113="-","-",'2b Gas transmission'!Z113)</f>
        <v>-</v>
      </c>
      <c r="Z426" s="80" t="str">
        <f>IF('2b Gas transmission'!AA113="-","-",'2b Gas transmission'!AA113)</f>
        <v>-</v>
      </c>
      <c r="AA426" s="80" t="str">
        <f>IF('2b Gas transmission'!AB113="-","-",'2b Gas transmission'!AB113)</f>
        <v>-</v>
      </c>
      <c r="AB426" s="80" t="str">
        <f>IF('2b Gas transmission'!AC113="-","-",'2b Gas transmission'!AC113)</f>
        <v>-</v>
      </c>
      <c r="AC426" s="80" t="str">
        <f>IF('2b Gas transmission'!AD113="-","-",'2b Gas transmission'!AD113)</f>
        <v>-</v>
      </c>
      <c r="AD426" s="80" t="str">
        <f>IF('2b Gas transmission'!AE113="-","-",'2b Gas transmission'!AE113)</f>
        <v>-</v>
      </c>
      <c r="AE426" s="80" t="str">
        <f>IF('2b Gas transmission'!AF113="-","-",'2b Gas transmission'!AF113)</f>
        <v>-</v>
      </c>
      <c r="AF426" s="80" t="str">
        <f>IF('2b Gas transmission'!AG113="-","-",'2b Gas transmission'!AG113)</f>
        <v>-</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5">
      <c r="A427" s="10"/>
      <c r="B427" s="72" t="s">
        <v>203</v>
      </c>
      <c r="C427" s="188"/>
      <c r="D427" s="186"/>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t="str">
        <f>IF('2b Gas transmission'!Z114="-","-",'2b Gas transmission'!Z114)</f>
        <v>-</v>
      </c>
      <c r="Z427" s="80" t="str">
        <f>IF('2b Gas transmission'!AA114="-","-",'2b Gas transmission'!AA114)</f>
        <v>-</v>
      </c>
      <c r="AA427" s="80" t="str">
        <f>IF('2b Gas transmission'!AB114="-","-",'2b Gas transmission'!AB114)</f>
        <v>-</v>
      </c>
      <c r="AB427" s="80" t="str">
        <f>IF('2b Gas transmission'!AC114="-","-",'2b Gas transmission'!AC114)</f>
        <v>-</v>
      </c>
      <c r="AC427" s="80" t="str">
        <f>IF('2b Gas transmission'!AD114="-","-",'2b Gas transmission'!AD114)</f>
        <v>-</v>
      </c>
      <c r="AD427" s="80" t="str">
        <f>IF('2b Gas transmission'!AE114="-","-",'2b Gas transmission'!AE114)</f>
        <v>-</v>
      </c>
      <c r="AE427" s="80" t="str">
        <f>IF('2b Gas transmission'!AF114="-","-",'2b Gas transmission'!AF114)</f>
        <v>-</v>
      </c>
      <c r="AF427" s="80" t="str">
        <f>IF('2b Gas transmission'!AG114="-","-",'2b Gas transmission'!AG114)</f>
        <v>-</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5">
      <c r="A428" s="10"/>
      <c r="B428" s="72" t="s">
        <v>204</v>
      </c>
      <c r="C428" s="189"/>
      <c r="D428" s="186"/>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t="str">
        <f>IF('2b Gas transmission'!Z115="-","-",'2b Gas transmission'!Z115)</f>
        <v>-</v>
      </c>
      <c r="Z428" s="80" t="str">
        <f>IF('2b Gas transmission'!AA115="-","-",'2b Gas transmission'!AA115)</f>
        <v>-</v>
      </c>
      <c r="AA428" s="80" t="str">
        <f>IF('2b Gas transmission'!AB115="-","-",'2b Gas transmission'!AB115)</f>
        <v>-</v>
      </c>
      <c r="AB428" s="80" t="str">
        <f>IF('2b Gas transmission'!AC115="-","-",'2b Gas transmission'!AC115)</f>
        <v>-</v>
      </c>
      <c r="AC428" s="80" t="str">
        <f>IF('2b Gas transmission'!AD115="-","-",'2b Gas transmission'!AD115)</f>
        <v>-</v>
      </c>
      <c r="AD428" s="80" t="str">
        <f>IF('2b Gas transmission'!AE115="-","-",'2b Gas transmission'!AE115)</f>
        <v>-</v>
      </c>
      <c r="AE428" s="80" t="str">
        <f>IF('2b Gas transmission'!AF115="-","-",'2b Gas transmission'!AF115)</f>
        <v>-</v>
      </c>
      <c r="AF428" s="80" t="str">
        <f>IF('2b Gas transmission'!AG115="-","-",'2b Gas transmission'!AG115)</f>
        <v>-</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5">
      <c r="A429" s="10"/>
      <c r="B429" s="70" t="s">
        <v>205</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5" customHeight="1">
      <c r="A430" s="10"/>
      <c r="B430" s="72" t="s">
        <v>192</v>
      </c>
      <c r="C430" s="150" t="s">
        <v>164</v>
      </c>
      <c r="D430" s="186"/>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t="str">
        <f>IF(Y416="-","-",Y416*INDEX('3c Mappings'!$C$8:$O$21,MATCH($C430,'3c Mappings'!$B$8:$B$21,0),MATCH($B430,'3c Mappings'!$C$7:$O$7,0)))</f>
        <v>-</v>
      </c>
      <c r="Z430" s="80" t="str">
        <f>IF(Z416="-","-",Z416*INDEX('3c Mappings'!$C$8:$O$21,MATCH($C430,'3c Mappings'!$B$8:$B$21,0),MATCH($B430,'3c Mappings'!$C$7:$O$7,0)))</f>
        <v>-</v>
      </c>
      <c r="AA430" s="80" t="str">
        <f>IF(AA416="-","-",AA416*INDEX('3c Mappings'!$C$8:$O$21,MATCH($C430,'3c Mappings'!$B$8:$B$21,0),MATCH($B430,'3c Mappings'!$C$7:$O$7,0)))</f>
        <v>-</v>
      </c>
      <c r="AB430" s="80" t="str">
        <f>IF(AB416="-","-",AB416*INDEX('3c Mappings'!$C$8:$O$21,MATCH($C430,'3c Mappings'!$B$8:$B$21,0),MATCH($B430,'3c Mappings'!$C$7:$O$7,0)))</f>
        <v>-</v>
      </c>
      <c r="AC430" s="80" t="str">
        <f>IF(AC416="-","-",AC416*INDEX('3c Mappings'!$C$8:$O$21,MATCH($C430,'3c Mappings'!$B$8:$B$21,0),MATCH($B430,'3c Mappings'!$C$7:$O$7,0)))</f>
        <v>-</v>
      </c>
      <c r="AD430" s="80" t="str">
        <f>IF(AD416="-","-",AD416*INDEX('3c Mappings'!$C$8:$O$21,MATCH($C430,'3c Mappings'!$B$8:$B$21,0),MATCH($B430,'3c Mappings'!$C$7:$O$7,0)))</f>
        <v>-</v>
      </c>
      <c r="AE430" s="80" t="str">
        <f>IF(AE416="-","-",AE416*INDEX('3c Mappings'!$C$8:$O$21,MATCH($C430,'3c Mappings'!$B$8:$B$21,0),MATCH($B430,'3c Mappings'!$C$7:$O$7,0)))</f>
        <v>-</v>
      </c>
      <c r="AF430" s="80" t="str">
        <f>IF(AF416="-","-",AF416*INDEX('3c Mappings'!$C$8:$O$21,MATCH($C430,'3c Mappings'!$B$8:$B$21,0),MATCH($B430,'3c Mappings'!$C$7:$O$7,0)))</f>
        <v>-</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5">
      <c r="A431" s="10"/>
      <c r="B431" s="72" t="s">
        <v>193</v>
      </c>
      <c r="C431" s="150" t="s">
        <v>164</v>
      </c>
      <c r="D431" s="186"/>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t="str">
        <f>IF(Y417="-","-",Y417*INDEX('3c Mappings'!$C$8:$O$21,MATCH($C431,'3c Mappings'!$B$8:$B$21,0),MATCH($B431,'3c Mappings'!$C$7:$O$7,0)))</f>
        <v>-</v>
      </c>
      <c r="Z431" s="80" t="str">
        <f>IF(Z417="-","-",Z417*INDEX('3c Mappings'!$C$8:$O$21,MATCH($C431,'3c Mappings'!$B$8:$B$21,0),MATCH($B431,'3c Mappings'!$C$7:$O$7,0)))</f>
        <v>-</v>
      </c>
      <c r="AA431" s="80" t="str">
        <f>IF(AA417="-","-",AA417*INDEX('3c Mappings'!$C$8:$O$21,MATCH($C431,'3c Mappings'!$B$8:$B$21,0),MATCH($B431,'3c Mappings'!$C$7:$O$7,0)))</f>
        <v>-</v>
      </c>
      <c r="AB431" s="80" t="str">
        <f>IF(AB417="-","-",AB417*INDEX('3c Mappings'!$C$8:$O$21,MATCH($C431,'3c Mappings'!$B$8:$B$21,0),MATCH($B431,'3c Mappings'!$C$7:$O$7,0)))</f>
        <v>-</v>
      </c>
      <c r="AC431" s="80" t="str">
        <f>IF(AC417="-","-",AC417*INDEX('3c Mappings'!$C$8:$O$21,MATCH($C431,'3c Mappings'!$B$8:$B$21,0),MATCH($B431,'3c Mappings'!$C$7:$O$7,0)))</f>
        <v>-</v>
      </c>
      <c r="AD431" s="80" t="str">
        <f>IF(AD417="-","-",AD417*INDEX('3c Mappings'!$C$8:$O$21,MATCH($C431,'3c Mappings'!$B$8:$B$21,0),MATCH($B431,'3c Mappings'!$C$7:$O$7,0)))</f>
        <v>-</v>
      </c>
      <c r="AE431" s="80" t="str">
        <f>IF(AE417="-","-",AE417*INDEX('3c Mappings'!$C$8:$O$21,MATCH($C431,'3c Mappings'!$B$8:$B$21,0),MATCH($B431,'3c Mappings'!$C$7:$O$7,0)))</f>
        <v>-</v>
      </c>
      <c r="AF431" s="80" t="str">
        <f>IF(AF417="-","-",AF417*INDEX('3c Mappings'!$C$8:$O$21,MATCH($C431,'3c Mappings'!$B$8:$B$21,0),MATCH($B431,'3c Mappings'!$C$7:$O$7,0)))</f>
        <v>-</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5">
      <c r="A432" s="10"/>
      <c r="B432" s="72" t="s">
        <v>194</v>
      </c>
      <c r="C432" s="150" t="s">
        <v>164</v>
      </c>
      <c r="D432" s="186"/>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t="str">
        <f>IF(Y418="-","-",Y418*INDEX('3c Mappings'!$C$8:$O$21,MATCH($C432,'3c Mappings'!$B$8:$B$21,0),MATCH($B432,'3c Mappings'!$C$7:$O$7,0)))</f>
        <v>-</v>
      </c>
      <c r="Z432" s="80" t="str">
        <f>IF(Z418="-","-",Z418*INDEX('3c Mappings'!$C$8:$O$21,MATCH($C432,'3c Mappings'!$B$8:$B$21,0),MATCH($B432,'3c Mappings'!$C$7:$O$7,0)))</f>
        <v>-</v>
      </c>
      <c r="AA432" s="80" t="str">
        <f>IF(AA418="-","-",AA418*INDEX('3c Mappings'!$C$8:$O$21,MATCH($C432,'3c Mappings'!$B$8:$B$21,0),MATCH($B432,'3c Mappings'!$C$7:$O$7,0)))</f>
        <v>-</v>
      </c>
      <c r="AB432" s="80" t="str">
        <f>IF(AB418="-","-",AB418*INDEX('3c Mappings'!$C$8:$O$21,MATCH($C432,'3c Mappings'!$B$8:$B$21,0),MATCH($B432,'3c Mappings'!$C$7:$O$7,0)))</f>
        <v>-</v>
      </c>
      <c r="AC432" s="80" t="str">
        <f>IF(AC418="-","-",AC418*INDEX('3c Mappings'!$C$8:$O$21,MATCH($C432,'3c Mappings'!$B$8:$B$21,0),MATCH($B432,'3c Mappings'!$C$7:$O$7,0)))</f>
        <v>-</v>
      </c>
      <c r="AD432" s="80" t="str">
        <f>IF(AD418="-","-",AD418*INDEX('3c Mappings'!$C$8:$O$21,MATCH($C432,'3c Mappings'!$B$8:$B$21,0),MATCH($B432,'3c Mappings'!$C$7:$O$7,0)))</f>
        <v>-</v>
      </c>
      <c r="AE432" s="80" t="str">
        <f>IF(AE418="-","-",AE418*INDEX('3c Mappings'!$C$8:$O$21,MATCH($C432,'3c Mappings'!$B$8:$B$21,0),MATCH($B432,'3c Mappings'!$C$7:$O$7,0)))</f>
        <v>-</v>
      </c>
      <c r="AF432" s="80" t="str">
        <f>IF(AF418="-","-",AF418*INDEX('3c Mappings'!$C$8:$O$21,MATCH($C432,'3c Mappings'!$B$8:$B$21,0),MATCH($B432,'3c Mappings'!$C$7:$O$7,0)))</f>
        <v>-</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5">
      <c r="A433" s="10"/>
      <c r="B433" s="72" t="s">
        <v>195</v>
      </c>
      <c r="C433" s="150" t="s">
        <v>164</v>
      </c>
      <c r="D433" s="186"/>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t="str">
        <f>IF(Y419="-","-",Y419*INDEX('3c Mappings'!$C$8:$O$21,MATCH($C433,'3c Mappings'!$B$8:$B$21,0),MATCH($B433,'3c Mappings'!$C$7:$O$7,0)))</f>
        <v>-</v>
      </c>
      <c r="Z433" s="80" t="str">
        <f>IF(Z419="-","-",Z419*INDEX('3c Mappings'!$C$8:$O$21,MATCH($C433,'3c Mappings'!$B$8:$B$21,0),MATCH($B433,'3c Mappings'!$C$7:$O$7,0)))</f>
        <v>-</v>
      </c>
      <c r="AA433" s="80" t="str">
        <f>IF(AA419="-","-",AA419*INDEX('3c Mappings'!$C$8:$O$21,MATCH($C433,'3c Mappings'!$B$8:$B$21,0),MATCH($B433,'3c Mappings'!$C$7:$O$7,0)))</f>
        <v>-</v>
      </c>
      <c r="AB433" s="80" t="str">
        <f>IF(AB419="-","-",AB419*INDEX('3c Mappings'!$C$8:$O$21,MATCH($C433,'3c Mappings'!$B$8:$B$21,0),MATCH($B433,'3c Mappings'!$C$7:$O$7,0)))</f>
        <v>-</v>
      </c>
      <c r="AC433" s="80" t="str">
        <f>IF(AC419="-","-",AC419*INDEX('3c Mappings'!$C$8:$O$21,MATCH($C433,'3c Mappings'!$B$8:$B$21,0),MATCH($B433,'3c Mappings'!$C$7:$O$7,0)))</f>
        <v>-</v>
      </c>
      <c r="AD433" s="80" t="str">
        <f>IF(AD419="-","-",AD419*INDEX('3c Mappings'!$C$8:$O$21,MATCH($C433,'3c Mappings'!$B$8:$B$21,0),MATCH($B433,'3c Mappings'!$C$7:$O$7,0)))</f>
        <v>-</v>
      </c>
      <c r="AE433" s="80" t="str">
        <f>IF(AE419="-","-",AE419*INDEX('3c Mappings'!$C$8:$O$21,MATCH($C433,'3c Mappings'!$B$8:$B$21,0),MATCH($B433,'3c Mappings'!$C$7:$O$7,0)))</f>
        <v>-</v>
      </c>
      <c r="AF433" s="80" t="str">
        <f>IF(AF419="-","-",AF419*INDEX('3c Mappings'!$C$8:$O$21,MATCH($C433,'3c Mappings'!$B$8:$B$21,0),MATCH($B433,'3c Mappings'!$C$7:$O$7,0)))</f>
        <v>-</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5">
      <c r="A434" s="10"/>
      <c r="B434" s="72" t="s">
        <v>196</v>
      </c>
      <c r="C434" s="150" t="s">
        <v>164</v>
      </c>
      <c r="D434" s="186"/>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t="str">
        <f>IF(Y420="-","-",Y420*INDEX('3c Mappings'!$C$8:$O$21,MATCH($C434,'3c Mappings'!$B$8:$B$21,0),MATCH($B434,'3c Mappings'!$C$7:$O$7,0)))</f>
        <v>-</v>
      </c>
      <c r="Z434" s="80" t="str">
        <f>IF(Z420="-","-",Z420*INDEX('3c Mappings'!$C$8:$O$21,MATCH($C434,'3c Mappings'!$B$8:$B$21,0),MATCH($B434,'3c Mappings'!$C$7:$O$7,0)))</f>
        <v>-</v>
      </c>
      <c r="AA434" s="80" t="str">
        <f>IF(AA420="-","-",AA420*INDEX('3c Mappings'!$C$8:$O$21,MATCH($C434,'3c Mappings'!$B$8:$B$21,0),MATCH($B434,'3c Mappings'!$C$7:$O$7,0)))</f>
        <v>-</v>
      </c>
      <c r="AB434" s="80" t="str">
        <f>IF(AB420="-","-",AB420*INDEX('3c Mappings'!$C$8:$O$21,MATCH($C434,'3c Mappings'!$B$8:$B$21,0),MATCH($B434,'3c Mappings'!$C$7:$O$7,0)))</f>
        <v>-</v>
      </c>
      <c r="AC434" s="80" t="str">
        <f>IF(AC420="-","-",AC420*INDEX('3c Mappings'!$C$8:$O$21,MATCH($C434,'3c Mappings'!$B$8:$B$21,0),MATCH($B434,'3c Mappings'!$C$7:$O$7,0)))</f>
        <v>-</v>
      </c>
      <c r="AD434" s="80" t="str">
        <f>IF(AD420="-","-",AD420*INDEX('3c Mappings'!$C$8:$O$21,MATCH($C434,'3c Mappings'!$B$8:$B$21,0),MATCH($B434,'3c Mappings'!$C$7:$O$7,0)))</f>
        <v>-</v>
      </c>
      <c r="AE434" s="80" t="str">
        <f>IF(AE420="-","-",AE420*INDEX('3c Mappings'!$C$8:$O$21,MATCH($C434,'3c Mappings'!$B$8:$B$21,0),MATCH($B434,'3c Mappings'!$C$7:$O$7,0)))</f>
        <v>-</v>
      </c>
      <c r="AF434" s="80" t="str">
        <f>IF(AF420="-","-",AF420*INDEX('3c Mappings'!$C$8:$O$21,MATCH($C434,'3c Mappings'!$B$8:$B$21,0),MATCH($B434,'3c Mappings'!$C$7:$O$7,0)))</f>
        <v>-</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5">
      <c r="A435" s="10"/>
      <c r="B435" s="72" t="s">
        <v>197</v>
      </c>
      <c r="C435" s="150" t="s">
        <v>164</v>
      </c>
      <c r="D435" s="186"/>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t="str">
        <f>IF(Y421="-","-",Y421*INDEX('3c Mappings'!$C$8:$O$21,MATCH($C435,'3c Mappings'!$B$8:$B$21,0),MATCH($B435,'3c Mappings'!$C$7:$O$7,0)))</f>
        <v>-</v>
      </c>
      <c r="Z435" s="80" t="str">
        <f>IF(Z421="-","-",Z421*INDEX('3c Mappings'!$C$8:$O$21,MATCH($C435,'3c Mappings'!$B$8:$B$21,0),MATCH($B435,'3c Mappings'!$C$7:$O$7,0)))</f>
        <v>-</v>
      </c>
      <c r="AA435" s="80" t="str">
        <f>IF(AA421="-","-",AA421*INDEX('3c Mappings'!$C$8:$O$21,MATCH($C435,'3c Mappings'!$B$8:$B$21,0),MATCH($B435,'3c Mappings'!$C$7:$O$7,0)))</f>
        <v>-</v>
      </c>
      <c r="AB435" s="80" t="str">
        <f>IF(AB421="-","-",AB421*INDEX('3c Mappings'!$C$8:$O$21,MATCH($C435,'3c Mappings'!$B$8:$B$21,0),MATCH($B435,'3c Mappings'!$C$7:$O$7,0)))</f>
        <v>-</v>
      </c>
      <c r="AC435" s="80" t="str">
        <f>IF(AC421="-","-",AC421*INDEX('3c Mappings'!$C$8:$O$21,MATCH($C435,'3c Mappings'!$B$8:$B$21,0),MATCH($B435,'3c Mappings'!$C$7:$O$7,0)))</f>
        <v>-</v>
      </c>
      <c r="AD435" s="80" t="str">
        <f>IF(AD421="-","-",AD421*INDEX('3c Mappings'!$C$8:$O$21,MATCH($C435,'3c Mappings'!$B$8:$B$21,0),MATCH($B435,'3c Mappings'!$C$7:$O$7,0)))</f>
        <v>-</v>
      </c>
      <c r="AE435" s="80" t="str">
        <f>IF(AE421="-","-",AE421*INDEX('3c Mappings'!$C$8:$O$21,MATCH($C435,'3c Mappings'!$B$8:$B$21,0),MATCH($B435,'3c Mappings'!$C$7:$O$7,0)))</f>
        <v>-</v>
      </c>
      <c r="AF435" s="80" t="str">
        <f>IF(AF421="-","-",AF421*INDEX('3c Mappings'!$C$8:$O$21,MATCH($C435,'3c Mappings'!$B$8:$B$21,0),MATCH($B435,'3c Mappings'!$C$7:$O$7,0)))</f>
        <v>-</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5">
      <c r="A436" s="10"/>
      <c r="B436" s="72" t="s">
        <v>198</v>
      </c>
      <c r="C436" s="150" t="s">
        <v>164</v>
      </c>
      <c r="D436" s="186"/>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t="str">
        <f>IF(Y422="-","-",Y422*INDEX('3c Mappings'!$C$8:$O$21,MATCH($C436,'3c Mappings'!$B$8:$B$21,0),MATCH($B436,'3c Mappings'!$C$7:$O$7,0)))</f>
        <v>-</v>
      </c>
      <c r="Z436" s="80" t="str">
        <f>IF(Z422="-","-",Z422*INDEX('3c Mappings'!$C$8:$O$21,MATCH($C436,'3c Mappings'!$B$8:$B$21,0),MATCH($B436,'3c Mappings'!$C$7:$O$7,0)))</f>
        <v>-</v>
      </c>
      <c r="AA436" s="80" t="str">
        <f>IF(AA422="-","-",AA422*INDEX('3c Mappings'!$C$8:$O$21,MATCH($C436,'3c Mappings'!$B$8:$B$21,0),MATCH($B436,'3c Mappings'!$C$7:$O$7,0)))</f>
        <v>-</v>
      </c>
      <c r="AB436" s="80" t="str">
        <f>IF(AB422="-","-",AB422*INDEX('3c Mappings'!$C$8:$O$21,MATCH($C436,'3c Mappings'!$B$8:$B$21,0),MATCH($B436,'3c Mappings'!$C$7:$O$7,0)))</f>
        <v>-</v>
      </c>
      <c r="AC436" s="80" t="str">
        <f>IF(AC422="-","-",AC422*INDEX('3c Mappings'!$C$8:$O$21,MATCH($C436,'3c Mappings'!$B$8:$B$21,0),MATCH($B436,'3c Mappings'!$C$7:$O$7,0)))</f>
        <v>-</v>
      </c>
      <c r="AD436" s="80" t="str">
        <f>IF(AD422="-","-",AD422*INDEX('3c Mappings'!$C$8:$O$21,MATCH($C436,'3c Mappings'!$B$8:$B$21,0),MATCH($B436,'3c Mappings'!$C$7:$O$7,0)))</f>
        <v>-</v>
      </c>
      <c r="AE436" s="80" t="str">
        <f>IF(AE422="-","-",AE422*INDEX('3c Mappings'!$C$8:$O$21,MATCH($C436,'3c Mappings'!$B$8:$B$21,0),MATCH($B436,'3c Mappings'!$C$7:$O$7,0)))</f>
        <v>-</v>
      </c>
      <c r="AF436" s="80" t="str">
        <f>IF(AF422="-","-",AF422*INDEX('3c Mappings'!$C$8:$O$21,MATCH($C436,'3c Mappings'!$B$8:$B$21,0),MATCH($B436,'3c Mappings'!$C$7:$O$7,0)))</f>
        <v>-</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5">
      <c r="A437" s="10"/>
      <c r="B437" s="72" t="s">
        <v>199</v>
      </c>
      <c r="C437" s="150" t="s">
        <v>164</v>
      </c>
      <c r="D437" s="186"/>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t="str">
        <f>IF(Y423="-","-",Y423*INDEX('3c Mappings'!$C$8:$O$21,MATCH($C437,'3c Mappings'!$B$8:$B$21,0),MATCH($B437,'3c Mappings'!$C$7:$O$7,0)))</f>
        <v>-</v>
      </c>
      <c r="Z437" s="80" t="str">
        <f>IF(Z423="-","-",Z423*INDEX('3c Mappings'!$C$8:$O$21,MATCH($C437,'3c Mappings'!$B$8:$B$21,0),MATCH($B437,'3c Mappings'!$C$7:$O$7,0)))</f>
        <v>-</v>
      </c>
      <c r="AA437" s="80" t="str">
        <f>IF(AA423="-","-",AA423*INDEX('3c Mappings'!$C$8:$O$21,MATCH($C437,'3c Mappings'!$B$8:$B$21,0),MATCH($B437,'3c Mappings'!$C$7:$O$7,0)))</f>
        <v>-</v>
      </c>
      <c r="AB437" s="80" t="str">
        <f>IF(AB423="-","-",AB423*INDEX('3c Mappings'!$C$8:$O$21,MATCH($C437,'3c Mappings'!$B$8:$B$21,0),MATCH($B437,'3c Mappings'!$C$7:$O$7,0)))</f>
        <v>-</v>
      </c>
      <c r="AC437" s="80" t="str">
        <f>IF(AC423="-","-",AC423*INDEX('3c Mappings'!$C$8:$O$21,MATCH($C437,'3c Mappings'!$B$8:$B$21,0),MATCH($B437,'3c Mappings'!$C$7:$O$7,0)))</f>
        <v>-</v>
      </c>
      <c r="AD437" s="80" t="str">
        <f>IF(AD423="-","-",AD423*INDEX('3c Mappings'!$C$8:$O$21,MATCH($C437,'3c Mappings'!$B$8:$B$21,0),MATCH($B437,'3c Mappings'!$C$7:$O$7,0)))</f>
        <v>-</v>
      </c>
      <c r="AE437" s="80" t="str">
        <f>IF(AE423="-","-",AE423*INDEX('3c Mappings'!$C$8:$O$21,MATCH($C437,'3c Mappings'!$B$8:$B$21,0),MATCH($B437,'3c Mappings'!$C$7:$O$7,0)))</f>
        <v>-</v>
      </c>
      <c r="AF437" s="80" t="str">
        <f>IF(AF423="-","-",AF423*INDEX('3c Mappings'!$C$8:$O$21,MATCH($C437,'3c Mappings'!$B$8:$B$21,0),MATCH($B437,'3c Mappings'!$C$7:$O$7,0)))</f>
        <v>-</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5">
      <c r="A438" s="10"/>
      <c r="B438" s="72" t="s">
        <v>200</v>
      </c>
      <c r="C438" s="150" t="s">
        <v>164</v>
      </c>
      <c r="D438" s="186"/>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t="str">
        <f>IF(Y424="-","-",Y424*INDEX('3c Mappings'!$C$8:$O$21,MATCH($C438,'3c Mappings'!$B$8:$B$21,0),MATCH($B438,'3c Mappings'!$C$7:$O$7,0)))</f>
        <v>-</v>
      </c>
      <c r="Z438" s="80" t="str">
        <f>IF(Z424="-","-",Z424*INDEX('3c Mappings'!$C$8:$O$21,MATCH($C438,'3c Mappings'!$B$8:$B$21,0),MATCH($B438,'3c Mappings'!$C$7:$O$7,0)))</f>
        <v>-</v>
      </c>
      <c r="AA438" s="80" t="str">
        <f>IF(AA424="-","-",AA424*INDEX('3c Mappings'!$C$8:$O$21,MATCH($C438,'3c Mappings'!$B$8:$B$21,0),MATCH($B438,'3c Mappings'!$C$7:$O$7,0)))</f>
        <v>-</v>
      </c>
      <c r="AB438" s="80" t="str">
        <f>IF(AB424="-","-",AB424*INDEX('3c Mappings'!$C$8:$O$21,MATCH($C438,'3c Mappings'!$B$8:$B$21,0),MATCH($B438,'3c Mappings'!$C$7:$O$7,0)))</f>
        <v>-</v>
      </c>
      <c r="AC438" s="80" t="str">
        <f>IF(AC424="-","-",AC424*INDEX('3c Mappings'!$C$8:$O$21,MATCH($C438,'3c Mappings'!$B$8:$B$21,0),MATCH($B438,'3c Mappings'!$C$7:$O$7,0)))</f>
        <v>-</v>
      </c>
      <c r="AD438" s="80" t="str">
        <f>IF(AD424="-","-",AD424*INDEX('3c Mappings'!$C$8:$O$21,MATCH($C438,'3c Mappings'!$B$8:$B$21,0),MATCH($B438,'3c Mappings'!$C$7:$O$7,0)))</f>
        <v>-</v>
      </c>
      <c r="AE438" s="80" t="str">
        <f>IF(AE424="-","-",AE424*INDEX('3c Mappings'!$C$8:$O$21,MATCH($C438,'3c Mappings'!$B$8:$B$21,0),MATCH($B438,'3c Mappings'!$C$7:$O$7,0)))</f>
        <v>-</v>
      </c>
      <c r="AF438" s="80" t="str">
        <f>IF(AF424="-","-",AF424*INDEX('3c Mappings'!$C$8:$O$21,MATCH($C438,'3c Mappings'!$B$8:$B$21,0),MATCH($B438,'3c Mappings'!$C$7:$O$7,0)))</f>
        <v>-</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5">
      <c r="A439" s="10"/>
      <c r="B439" s="72" t="s">
        <v>201</v>
      </c>
      <c r="C439" s="150" t="s">
        <v>164</v>
      </c>
      <c r="D439" s="186"/>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t="str">
        <f>IF(Y425="-","-",Y425*INDEX('3c Mappings'!$C$8:$O$21,MATCH($C439,'3c Mappings'!$B$8:$B$21,0),MATCH($B439,'3c Mappings'!$C$7:$O$7,0)))</f>
        <v>-</v>
      </c>
      <c r="Z439" s="80" t="str">
        <f>IF(Z425="-","-",Z425*INDEX('3c Mappings'!$C$8:$O$21,MATCH($C439,'3c Mappings'!$B$8:$B$21,0),MATCH($B439,'3c Mappings'!$C$7:$O$7,0)))</f>
        <v>-</v>
      </c>
      <c r="AA439" s="80" t="str">
        <f>IF(AA425="-","-",AA425*INDEX('3c Mappings'!$C$8:$O$21,MATCH($C439,'3c Mappings'!$B$8:$B$21,0),MATCH($B439,'3c Mappings'!$C$7:$O$7,0)))</f>
        <v>-</v>
      </c>
      <c r="AB439" s="80" t="str">
        <f>IF(AB425="-","-",AB425*INDEX('3c Mappings'!$C$8:$O$21,MATCH($C439,'3c Mappings'!$B$8:$B$21,0),MATCH($B439,'3c Mappings'!$C$7:$O$7,0)))</f>
        <v>-</v>
      </c>
      <c r="AC439" s="80" t="str">
        <f>IF(AC425="-","-",AC425*INDEX('3c Mappings'!$C$8:$O$21,MATCH($C439,'3c Mappings'!$B$8:$B$21,0),MATCH($B439,'3c Mappings'!$C$7:$O$7,0)))</f>
        <v>-</v>
      </c>
      <c r="AD439" s="80" t="str">
        <f>IF(AD425="-","-",AD425*INDEX('3c Mappings'!$C$8:$O$21,MATCH($C439,'3c Mappings'!$B$8:$B$21,0),MATCH($B439,'3c Mappings'!$C$7:$O$7,0)))</f>
        <v>-</v>
      </c>
      <c r="AE439" s="80" t="str">
        <f>IF(AE425="-","-",AE425*INDEX('3c Mappings'!$C$8:$O$21,MATCH($C439,'3c Mappings'!$B$8:$B$21,0),MATCH($B439,'3c Mappings'!$C$7:$O$7,0)))</f>
        <v>-</v>
      </c>
      <c r="AF439" s="80" t="str">
        <f>IF(AF425="-","-",AF425*INDEX('3c Mappings'!$C$8:$O$21,MATCH($C439,'3c Mappings'!$B$8:$B$21,0),MATCH($B439,'3c Mappings'!$C$7:$O$7,0)))</f>
        <v>-</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5">
      <c r="A440" s="10"/>
      <c r="B440" s="72" t="s">
        <v>202</v>
      </c>
      <c r="C440" s="150" t="s">
        <v>164</v>
      </c>
      <c r="D440" s="186"/>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t="str">
        <f>IF(Y426="-","-",Y426*INDEX('3c Mappings'!$C$8:$O$21,MATCH($C440,'3c Mappings'!$B$8:$B$21,0),MATCH($B440,'3c Mappings'!$C$7:$O$7,0)))</f>
        <v>-</v>
      </c>
      <c r="Z440" s="80" t="str">
        <f>IF(Z426="-","-",Z426*INDEX('3c Mappings'!$C$8:$O$21,MATCH($C440,'3c Mappings'!$B$8:$B$21,0),MATCH($B440,'3c Mappings'!$C$7:$O$7,0)))</f>
        <v>-</v>
      </c>
      <c r="AA440" s="80" t="str">
        <f>IF(AA426="-","-",AA426*INDEX('3c Mappings'!$C$8:$O$21,MATCH($C440,'3c Mappings'!$B$8:$B$21,0),MATCH($B440,'3c Mappings'!$C$7:$O$7,0)))</f>
        <v>-</v>
      </c>
      <c r="AB440" s="80" t="str">
        <f>IF(AB426="-","-",AB426*INDEX('3c Mappings'!$C$8:$O$21,MATCH($C440,'3c Mappings'!$B$8:$B$21,0),MATCH($B440,'3c Mappings'!$C$7:$O$7,0)))</f>
        <v>-</v>
      </c>
      <c r="AC440" s="80" t="str">
        <f>IF(AC426="-","-",AC426*INDEX('3c Mappings'!$C$8:$O$21,MATCH($C440,'3c Mappings'!$B$8:$B$21,0),MATCH($B440,'3c Mappings'!$C$7:$O$7,0)))</f>
        <v>-</v>
      </c>
      <c r="AD440" s="80" t="str">
        <f>IF(AD426="-","-",AD426*INDEX('3c Mappings'!$C$8:$O$21,MATCH($C440,'3c Mappings'!$B$8:$B$21,0),MATCH($B440,'3c Mappings'!$C$7:$O$7,0)))</f>
        <v>-</v>
      </c>
      <c r="AE440" s="80" t="str">
        <f>IF(AE426="-","-",AE426*INDEX('3c Mappings'!$C$8:$O$21,MATCH($C440,'3c Mappings'!$B$8:$B$21,0),MATCH($B440,'3c Mappings'!$C$7:$O$7,0)))</f>
        <v>-</v>
      </c>
      <c r="AF440" s="80" t="str">
        <f>IF(AF426="-","-",AF426*INDEX('3c Mappings'!$C$8:$O$21,MATCH($C440,'3c Mappings'!$B$8:$B$21,0),MATCH($B440,'3c Mappings'!$C$7:$O$7,0)))</f>
        <v>-</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5">
      <c r="A441" s="10"/>
      <c r="B441" s="72" t="s">
        <v>203</v>
      </c>
      <c r="C441" s="150" t="s">
        <v>164</v>
      </c>
      <c r="D441" s="186"/>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t="str">
        <f>IF(Y427="-","-",Y427*INDEX('3c Mappings'!$C$8:$O$21,MATCH($C441,'3c Mappings'!$B$8:$B$21,0),MATCH($B441,'3c Mappings'!$C$7:$O$7,0)))</f>
        <v>-</v>
      </c>
      <c r="Z441" s="80" t="str">
        <f>IF(Z427="-","-",Z427*INDEX('3c Mappings'!$C$8:$O$21,MATCH($C441,'3c Mappings'!$B$8:$B$21,0),MATCH($B441,'3c Mappings'!$C$7:$O$7,0)))</f>
        <v>-</v>
      </c>
      <c r="AA441" s="80" t="str">
        <f>IF(AA427="-","-",AA427*INDEX('3c Mappings'!$C$8:$O$21,MATCH($C441,'3c Mappings'!$B$8:$B$21,0),MATCH($B441,'3c Mappings'!$C$7:$O$7,0)))</f>
        <v>-</v>
      </c>
      <c r="AB441" s="80" t="str">
        <f>IF(AB427="-","-",AB427*INDEX('3c Mappings'!$C$8:$O$21,MATCH($C441,'3c Mappings'!$B$8:$B$21,0),MATCH($B441,'3c Mappings'!$C$7:$O$7,0)))</f>
        <v>-</v>
      </c>
      <c r="AC441" s="80" t="str">
        <f>IF(AC427="-","-",AC427*INDEX('3c Mappings'!$C$8:$O$21,MATCH($C441,'3c Mappings'!$B$8:$B$21,0),MATCH($B441,'3c Mappings'!$C$7:$O$7,0)))</f>
        <v>-</v>
      </c>
      <c r="AD441" s="80" t="str">
        <f>IF(AD427="-","-",AD427*INDEX('3c Mappings'!$C$8:$O$21,MATCH($C441,'3c Mappings'!$B$8:$B$21,0),MATCH($B441,'3c Mappings'!$C$7:$O$7,0)))</f>
        <v>-</v>
      </c>
      <c r="AE441" s="80" t="str">
        <f>IF(AE427="-","-",AE427*INDEX('3c Mappings'!$C$8:$O$21,MATCH($C441,'3c Mappings'!$B$8:$B$21,0),MATCH($B441,'3c Mappings'!$C$7:$O$7,0)))</f>
        <v>-</v>
      </c>
      <c r="AF441" s="80" t="str">
        <f>IF(AF427="-","-",AF427*INDEX('3c Mappings'!$C$8:$O$21,MATCH($C441,'3c Mappings'!$B$8:$B$21,0),MATCH($B441,'3c Mappings'!$C$7:$O$7,0)))</f>
        <v>-</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5">
      <c r="A442" s="10"/>
      <c r="B442" s="72" t="s">
        <v>204</v>
      </c>
      <c r="C442" s="150" t="s">
        <v>164</v>
      </c>
      <c r="D442" s="186"/>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t="str">
        <f>IF(Y428="-","-",Y428*INDEX('3c Mappings'!$C$8:$O$21,MATCH($C442,'3c Mappings'!$B$8:$B$21,0),MATCH($B442,'3c Mappings'!$C$7:$O$7,0)))</f>
        <v>-</v>
      </c>
      <c r="Z442" s="80" t="str">
        <f>IF(Z428="-","-",Z428*INDEX('3c Mappings'!$C$8:$O$21,MATCH($C442,'3c Mappings'!$B$8:$B$21,0),MATCH($B442,'3c Mappings'!$C$7:$O$7,0)))</f>
        <v>-</v>
      </c>
      <c r="AA442" s="80" t="str">
        <f>IF(AA428="-","-",AA428*INDEX('3c Mappings'!$C$8:$O$21,MATCH($C442,'3c Mappings'!$B$8:$B$21,0),MATCH($B442,'3c Mappings'!$C$7:$O$7,0)))</f>
        <v>-</v>
      </c>
      <c r="AB442" s="80" t="str">
        <f>IF(AB428="-","-",AB428*INDEX('3c Mappings'!$C$8:$O$21,MATCH($C442,'3c Mappings'!$B$8:$B$21,0),MATCH($B442,'3c Mappings'!$C$7:$O$7,0)))</f>
        <v>-</v>
      </c>
      <c r="AC442" s="80" t="str">
        <f>IF(AC428="-","-",AC428*INDEX('3c Mappings'!$C$8:$O$21,MATCH($C442,'3c Mappings'!$B$8:$B$21,0),MATCH($B442,'3c Mappings'!$C$7:$O$7,0)))</f>
        <v>-</v>
      </c>
      <c r="AD442" s="80" t="str">
        <f>IF(AD428="-","-",AD428*INDEX('3c Mappings'!$C$8:$O$21,MATCH($C442,'3c Mappings'!$B$8:$B$21,0),MATCH($B442,'3c Mappings'!$C$7:$O$7,0)))</f>
        <v>-</v>
      </c>
      <c r="AE442" s="80" t="str">
        <f>IF(AE428="-","-",AE428*INDEX('3c Mappings'!$C$8:$O$21,MATCH($C442,'3c Mappings'!$B$8:$B$21,0),MATCH($B442,'3c Mappings'!$C$7:$O$7,0)))</f>
        <v>-</v>
      </c>
      <c r="AF442" s="80" t="str">
        <f>IF(AF428="-","-",AF428*INDEX('3c Mappings'!$C$8:$O$21,MATCH($C442,'3c Mappings'!$B$8:$B$21,0),MATCH($B442,'3c Mappings'!$C$7:$O$7,0)))</f>
        <v>-</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5" customHeight="1">
      <c r="A443" s="10"/>
      <c r="B443" s="72" t="s">
        <v>192</v>
      </c>
      <c r="C443" s="150" t="s">
        <v>166</v>
      </c>
      <c r="D443" s="186"/>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t="str">
        <f>IF(Y416="-","-",Y416*INDEX('3c Mappings'!$C$8:$O$21,MATCH($C443,'3c Mappings'!$B$8:$B$21,0),MATCH($B443,'3c Mappings'!$C$7:$O$7,0)))</f>
        <v>-</v>
      </c>
      <c r="Z443" s="80" t="str">
        <f>IF(Z416="-","-",Z416*INDEX('3c Mappings'!$C$8:$O$21,MATCH($C443,'3c Mappings'!$B$8:$B$21,0),MATCH($B443,'3c Mappings'!$C$7:$O$7,0)))</f>
        <v>-</v>
      </c>
      <c r="AA443" s="80" t="str">
        <f>IF(AA416="-","-",AA416*INDEX('3c Mappings'!$C$8:$O$21,MATCH($C443,'3c Mappings'!$B$8:$B$21,0),MATCH($B443,'3c Mappings'!$C$7:$O$7,0)))</f>
        <v>-</v>
      </c>
      <c r="AB443" s="80" t="str">
        <f>IF(AB416="-","-",AB416*INDEX('3c Mappings'!$C$8:$O$21,MATCH($C443,'3c Mappings'!$B$8:$B$21,0),MATCH($B443,'3c Mappings'!$C$7:$O$7,0)))</f>
        <v>-</v>
      </c>
      <c r="AC443" s="80" t="str">
        <f>IF(AC416="-","-",AC416*INDEX('3c Mappings'!$C$8:$O$21,MATCH($C443,'3c Mappings'!$B$8:$B$21,0),MATCH($B443,'3c Mappings'!$C$7:$O$7,0)))</f>
        <v>-</v>
      </c>
      <c r="AD443" s="80" t="str">
        <f>IF(AD416="-","-",AD416*INDEX('3c Mappings'!$C$8:$O$21,MATCH($C443,'3c Mappings'!$B$8:$B$21,0),MATCH($B443,'3c Mappings'!$C$7:$O$7,0)))</f>
        <v>-</v>
      </c>
      <c r="AE443" s="80" t="str">
        <f>IF(AE416="-","-",AE416*INDEX('3c Mappings'!$C$8:$O$21,MATCH($C443,'3c Mappings'!$B$8:$B$21,0),MATCH($B443,'3c Mappings'!$C$7:$O$7,0)))</f>
        <v>-</v>
      </c>
      <c r="AF443" s="80" t="str">
        <f>IF(AF416="-","-",AF416*INDEX('3c Mappings'!$C$8:$O$21,MATCH($C443,'3c Mappings'!$B$8:$B$21,0),MATCH($B443,'3c Mappings'!$C$7:$O$7,0)))</f>
        <v>-</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5">
      <c r="A444" s="10"/>
      <c r="B444" s="72" t="s">
        <v>193</v>
      </c>
      <c r="C444" s="150" t="s">
        <v>166</v>
      </c>
      <c r="D444" s="186"/>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t="str">
        <f>IF(Y417="-","-",Y417*INDEX('3c Mappings'!$C$8:$O$21,MATCH($C444,'3c Mappings'!$B$8:$B$21,0),MATCH($B444,'3c Mappings'!$C$7:$O$7,0)))</f>
        <v>-</v>
      </c>
      <c r="Z444" s="80" t="str">
        <f>IF(Z417="-","-",Z417*INDEX('3c Mappings'!$C$8:$O$21,MATCH($C444,'3c Mappings'!$B$8:$B$21,0),MATCH($B444,'3c Mappings'!$C$7:$O$7,0)))</f>
        <v>-</v>
      </c>
      <c r="AA444" s="80" t="str">
        <f>IF(AA417="-","-",AA417*INDEX('3c Mappings'!$C$8:$O$21,MATCH($C444,'3c Mappings'!$B$8:$B$21,0),MATCH($B444,'3c Mappings'!$C$7:$O$7,0)))</f>
        <v>-</v>
      </c>
      <c r="AB444" s="80" t="str">
        <f>IF(AB417="-","-",AB417*INDEX('3c Mappings'!$C$8:$O$21,MATCH($C444,'3c Mappings'!$B$8:$B$21,0),MATCH($B444,'3c Mappings'!$C$7:$O$7,0)))</f>
        <v>-</v>
      </c>
      <c r="AC444" s="80" t="str">
        <f>IF(AC417="-","-",AC417*INDEX('3c Mappings'!$C$8:$O$21,MATCH($C444,'3c Mappings'!$B$8:$B$21,0),MATCH($B444,'3c Mappings'!$C$7:$O$7,0)))</f>
        <v>-</v>
      </c>
      <c r="AD444" s="80" t="str">
        <f>IF(AD417="-","-",AD417*INDEX('3c Mappings'!$C$8:$O$21,MATCH($C444,'3c Mappings'!$B$8:$B$21,0),MATCH($B444,'3c Mappings'!$C$7:$O$7,0)))</f>
        <v>-</v>
      </c>
      <c r="AE444" s="80" t="str">
        <f>IF(AE417="-","-",AE417*INDEX('3c Mappings'!$C$8:$O$21,MATCH($C444,'3c Mappings'!$B$8:$B$21,0),MATCH($B444,'3c Mappings'!$C$7:$O$7,0)))</f>
        <v>-</v>
      </c>
      <c r="AF444" s="80" t="str">
        <f>IF(AF417="-","-",AF417*INDEX('3c Mappings'!$C$8:$O$21,MATCH($C444,'3c Mappings'!$B$8:$B$21,0),MATCH($B444,'3c Mappings'!$C$7:$O$7,0)))</f>
        <v>-</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5">
      <c r="A445" s="10"/>
      <c r="B445" s="72" t="s">
        <v>194</v>
      </c>
      <c r="C445" s="150" t="s">
        <v>166</v>
      </c>
      <c r="D445" s="186"/>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t="str">
        <f>IF(Y418="-","-",Y418*INDEX('3c Mappings'!$C$8:$O$21,MATCH($C445,'3c Mappings'!$B$8:$B$21,0),MATCH($B445,'3c Mappings'!$C$7:$O$7,0)))</f>
        <v>-</v>
      </c>
      <c r="Z445" s="80" t="str">
        <f>IF(Z418="-","-",Z418*INDEX('3c Mappings'!$C$8:$O$21,MATCH($C445,'3c Mappings'!$B$8:$B$21,0),MATCH($B445,'3c Mappings'!$C$7:$O$7,0)))</f>
        <v>-</v>
      </c>
      <c r="AA445" s="80" t="str">
        <f>IF(AA418="-","-",AA418*INDEX('3c Mappings'!$C$8:$O$21,MATCH($C445,'3c Mappings'!$B$8:$B$21,0),MATCH($B445,'3c Mappings'!$C$7:$O$7,0)))</f>
        <v>-</v>
      </c>
      <c r="AB445" s="80" t="str">
        <f>IF(AB418="-","-",AB418*INDEX('3c Mappings'!$C$8:$O$21,MATCH($C445,'3c Mappings'!$B$8:$B$21,0),MATCH($B445,'3c Mappings'!$C$7:$O$7,0)))</f>
        <v>-</v>
      </c>
      <c r="AC445" s="80" t="str">
        <f>IF(AC418="-","-",AC418*INDEX('3c Mappings'!$C$8:$O$21,MATCH($C445,'3c Mappings'!$B$8:$B$21,0),MATCH($B445,'3c Mappings'!$C$7:$O$7,0)))</f>
        <v>-</v>
      </c>
      <c r="AD445" s="80" t="str">
        <f>IF(AD418="-","-",AD418*INDEX('3c Mappings'!$C$8:$O$21,MATCH($C445,'3c Mappings'!$B$8:$B$21,0),MATCH($B445,'3c Mappings'!$C$7:$O$7,0)))</f>
        <v>-</v>
      </c>
      <c r="AE445" s="80" t="str">
        <f>IF(AE418="-","-",AE418*INDEX('3c Mappings'!$C$8:$O$21,MATCH($C445,'3c Mappings'!$B$8:$B$21,0),MATCH($B445,'3c Mappings'!$C$7:$O$7,0)))</f>
        <v>-</v>
      </c>
      <c r="AF445" s="80" t="str">
        <f>IF(AF418="-","-",AF418*INDEX('3c Mappings'!$C$8:$O$21,MATCH($C445,'3c Mappings'!$B$8:$B$21,0),MATCH($B445,'3c Mappings'!$C$7:$O$7,0)))</f>
        <v>-</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5">
      <c r="A446" s="10"/>
      <c r="B446" s="72" t="s">
        <v>195</v>
      </c>
      <c r="C446" s="150" t="s">
        <v>166</v>
      </c>
      <c r="D446" s="186"/>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t="str">
        <f>IF(Y419="-","-",Y419*INDEX('3c Mappings'!$C$8:$O$21,MATCH($C446,'3c Mappings'!$B$8:$B$21,0),MATCH($B446,'3c Mappings'!$C$7:$O$7,0)))</f>
        <v>-</v>
      </c>
      <c r="Z446" s="80" t="str">
        <f>IF(Z419="-","-",Z419*INDEX('3c Mappings'!$C$8:$O$21,MATCH($C446,'3c Mappings'!$B$8:$B$21,0),MATCH($B446,'3c Mappings'!$C$7:$O$7,0)))</f>
        <v>-</v>
      </c>
      <c r="AA446" s="80" t="str">
        <f>IF(AA419="-","-",AA419*INDEX('3c Mappings'!$C$8:$O$21,MATCH($C446,'3c Mappings'!$B$8:$B$21,0),MATCH($B446,'3c Mappings'!$C$7:$O$7,0)))</f>
        <v>-</v>
      </c>
      <c r="AB446" s="80" t="str">
        <f>IF(AB419="-","-",AB419*INDEX('3c Mappings'!$C$8:$O$21,MATCH($C446,'3c Mappings'!$B$8:$B$21,0),MATCH($B446,'3c Mappings'!$C$7:$O$7,0)))</f>
        <v>-</v>
      </c>
      <c r="AC446" s="80" t="str">
        <f>IF(AC419="-","-",AC419*INDEX('3c Mappings'!$C$8:$O$21,MATCH($C446,'3c Mappings'!$B$8:$B$21,0),MATCH($B446,'3c Mappings'!$C$7:$O$7,0)))</f>
        <v>-</v>
      </c>
      <c r="AD446" s="80" t="str">
        <f>IF(AD419="-","-",AD419*INDEX('3c Mappings'!$C$8:$O$21,MATCH($C446,'3c Mappings'!$B$8:$B$21,0),MATCH($B446,'3c Mappings'!$C$7:$O$7,0)))</f>
        <v>-</v>
      </c>
      <c r="AE446" s="80" t="str">
        <f>IF(AE419="-","-",AE419*INDEX('3c Mappings'!$C$8:$O$21,MATCH($C446,'3c Mappings'!$B$8:$B$21,0),MATCH($B446,'3c Mappings'!$C$7:$O$7,0)))</f>
        <v>-</v>
      </c>
      <c r="AF446" s="80" t="str">
        <f>IF(AF419="-","-",AF419*INDEX('3c Mappings'!$C$8:$O$21,MATCH($C446,'3c Mappings'!$B$8:$B$21,0),MATCH($B446,'3c Mappings'!$C$7:$O$7,0)))</f>
        <v>-</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5">
      <c r="A447" s="10"/>
      <c r="B447" s="72" t="s">
        <v>196</v>
      </c>
      <c r="C447" s="150" t="s">
        <v>166</v>
      </c>
      <c r="D447" s="186"/>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t="str">
        <f>IF(Y420="-","-",Y420*INDEX('3c Mappings'!$C$8:$O$21,MATCH($C447,'3c Mappings'!$B$8:$B$21,0),MATCH($B447,'3c Mappings'!$C$7:$O$7,0)))</f>
        <v>-</v>
      </c>
      <c r="Z447" s="80" t="str">
        <f>IF(Z420="-","-",Z420*INDEX('3c Mappings'!$C$8:$O$21,MATCH($C447,'3c Mappings'!$B$8:$B$21,0),MATCH($B447,'3c Mappings'!$C$7:$O$7,0)))</f>
        <v>-</v>
      </c>
      <c r="AA447" s="80" t="str">
        <f>IF(AA420="-","-",AA420*INDEX('3c Mappings'!$C$8:$O$21,MATCH($C447,'3c Mappings'!$B$8:$B$21,0),MATCH($B447,'3c Mappings'!$C$7:$O$7,0)))</f>
        <v>-</v>
      </c>
      <c r="AB447" s="80" t="str">
        <f>IF(AB420="-","-",AB420*INDEX('3c Mappings'!$C$8:$O$21,MATCH($C447,'3c Mappings'!$B$8:$B$21,0),MATCH($B447,'3c Mappings'!$C$7:$O$7,0)))</f>
        <v>-</v>
      </c>
      <c r="AC447" s="80" t="str">
        <f>IF(AC420="-","-",AC420*INDEX('3c Mappings'!$C$8:$O$21,MATCH($C447,'3c Mappings'!$B$8:$B$21,0),MATCH($B447,'3c Mappings'!$C$7:$O$7,0)))</f>
        <v>-</v>
      </c>
      <c r="AD447" s="80" t="str">
        <f>IF(AD420="-","-",AD420*INDEX('3c Mappings'!$C$8:$O$21,MATCH($C447,'3c Mappings'!$B$8:$B$21,0),MATCH($B447,'3c Mappings'!$C$7:$O$7,0)))</f>
        <v>-</v>
      </c>
      <c r="AE447" s="80" t="str">
        <f>IF(AE420="-","-",AE420*INDEX('3c Mappings'!$C$8:$O$21,MATCH($C447,'3c Mappings'!$B$8:$B$21,0),MATCH($B447,'3c Mappings'!$C$7:$O$7,0)))</f>
        <v>-</v>
      </c>
      <c r="AF447" s="80" t="str">
        <f>IF(AF420="-","-",AF420*INDEX('3c Mappings'!$C$8:$O$21,MATCH($C447,'3c Mappings'!$B$8:$B$21,0),MATCH($B447,'3c Mappings'!$C$7:$O$7,0)))</f>
        <v>-</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5">
      <c r="A448" s="10"/>
      <c r="B448" s="72" t="s">
        <v>197</v>
      </c>
      <c r="C448" s="150" t="s">
        <v>166</v>
      </c>
      <c r="D448" s="186"/>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t="str">
        <f>IF(Y421="-","-",Y421*INDEX('3c Mappings'!$C$8:$O$21,MATCH($C448,'3c Mappings'!$B$8:$B$21,0),MATCH($B448,'3c Mappings'!$C$7:$O$7,0)))</f>
        <v>-</v>
      </c>
      <c r="Z448" s="80" t="str">
        <f>IF(Z421="-","-",Z421*INDEX('3c Mappings'!$C$8:$O$21,MATCH($C448,'3c Mappings'!$B$8:$B$21,0),MATCH($B448,'3c Mappings'!$C$7:$O$7,0)))</f>
        <v>-</v>
      </c>
      <c r="AA448" s="80" t="str">
        <f>IF(AA421="-","-",AA421*INDEX('3c Mappings'!$C$8:$O$21,MATCH($C448,'3c Mappings'!$B$8:$B$21,0),MATCH($B448,'3c Mappings'!$C$7:$O$7,0)))</f>
        <v>-</v>
      </c>
      <c r="AB448" s="80" t="str">
        <f>IF(AB421="-","-",AB421*INDEX('3c Mappings'!$C$8:$O$21,MATCH($C448,'3c Mappings'!$B$8:$B$21,0),MATCH($B448,'3c Mappings'!$C$7:$O$7,0)))</f>
        <v>-</v>
      </c>
      <c r="AC448" s="80" t="str">
        <f>IF(AC421="-","-",AC421*INDEX('3c Mappings'!$C$8:$O$21,MATCH($C448,'3c Mappings'!$B$8:$B$21,0),MATCH($B448,'3c Mappings'!$C$7:$O$7,0)))</f>
        <v>-</v>
      </c>
      <c r="AD448" s="80" t="str">
        <f>IF(AD421="-","-",AD421*INDEX('3c Mappings'!$C$8:$O$21,MATCH($C448,'3c Mappings'!$B$8:$B$21,0),MATCH($B448,'3c Mappings'!$C$7:$O$7,0)))</f>
        <v>-</v>
      </c>
      <c r="AE448" s="80" t="str">
        <f>IF(AE421="-","-",AE421*INDEX('3c Mappings'!$C$8:$O$21,MATCH($C448,'3c Mappings'!$B$8:$B$21,0),MATCH($B448,'3c Mappings'!$C$7:$O$7,0)))</f>
        <v>-</v>
      </c>
      <c r="AF448" s="80" t="str">
        <f>IF(AF421="-","-",AF421*INDEX('3c Mappings'!$C$8:$O$21,MATCH($C448,'3c Mappings'!$B$8:$B$21,0),MATCH($B448,'3c Mappings'!$C$7:$O$7,0)))</f>
        <v>-</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5">
      <c r="A449" s="10"/>
      <c r="B449" s="72" t="s">
        <v>198</v>
      </c>
      <c r="C449" s="150" t="s">
        <v>166</v>
      </c>
      <c r="D449" s="186"/>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t="str">
        <f>IF(Y422="-","-",Y422*INDEX('3c Mappings'!$C$8:$O$21,MATCH($C449,'3c Mappings'!$B$8:$B$21,0),MATCH($B449,'3c Mappings'!$C$7:$O$7,0)))</f>
        <v>-</v>
      </c>
      <c r="Z449" s="80" t="str">
        <f>IF(Z422="-","-",Z422*INDEX('3c Mappings'!$C$8:$O$21,MATCH($C449,'3c Mappings'!$B$8:$B$21,0),MATCH($B449,'3c Mappings'!$C$7:$O$7,0)))</f>
        <v>-</v>
      </c>
      <c r="AA449" s="80" t="str">
        <f>IF(AA422="-","-",AA422*INDEX('3c Mappings'!$C$8:$O$21,MATCH($C449,'3c Mappings'!$B$8:$B$21,0),MATCH($B449,'3c Mappings'!$C$7:$O$7,0)))</f>
        <v>-</v>
      </c>
      <c r="AB449" s="80" t="str">
        <f>IF(AB422="-","-",AB422*INDEX('3c Mappings'!$C$8:$O$21,MATCH($C449,'3c Mappings'!$B$8:$B$21,0),MATCH($B449,'3c Mappings'!$C$7:$O$7,0)))</f>
        <v>-</v>
      </c>
      <c r="AC449" s="80" t="str">
        <f>IF(AC422="-","-",AC422*INDEX('3c Mappings'!$C$8:$O$21,MATCH($C449,'3c Mappings'!$B$8:$B$21,0),MATCH($B449,'3c Mappings'!$C$7:$O$7,0)))</f>
        <v>-</v>
      </c>
      <c r="AD449" s="80" t="str">
        <f>IF(AD422="-","-",AD422*INDEX('3c Mappings'!$C$8:$O$21,MATCH($C449,'3c Mappings'!$B$8:$B$21,0),MATCH($B449,'3c Mappings'!$C$7:$O$7,0)))</f>
        <v>-</v>
      </c>
      <c r="AE449" s="80" t="str">
        <f>IF(AE422="-","-",AE422*INDEX('3c Mappings'!$C$8:$O$21,MATCH($C449,'3c Mappings'!$B$8:$B$21,0),MATCH($B449,'3c Mappings'!$C$7:$O$7,0)))</f>
        <v>-</v>
      </c>
      <c r="AF449" s="80" t="str">
        <f>IF(AF422="-","-",AF422*INDEX('3c Mappings'!$C$8:$O$21,MATCH($C449,'3c Mappings'!$B$8:$B$21,0),MATCH($B449,'3c Mappings'!$C$7:$O$7,0)))</f>
        <v>-</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5">
      <c r="A450" s="10"/>
      <c r="B450" s="72" t="s">
        <v>199</v>
      </c>
      <c r="C450" s="150" t="s">
        <v>166</v>
      </c>
      <c r="D450" s="186"/>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t="str">
        <f>IF(Y423="-","-",Y423*INDEX('3c Mappings'!$C$8:$O$21,MATCH($C450,'3c Mappings'!$B$8:$B$21,0),MATCH($B450,'3c Mappings'!$C$7:$O$7,0)))</f>
        <v>-</v>
      </c>
      <c r="Z450" s="80" t="str">
        <f>IF(Z423="-","-",Z423*INDEX('3c Mappings'!$C$8:$O$21,MATCH($C450,'3c Mappings'!$B$8:$B$21,0),MATCH($B450,'3c Mappings'!$C$7:$O$7,0)))</f>
        <v>-</v>
      </c>
      <c r="AA450" s="80" t="str">
        <f>IF(AA423="-","-",AA423*INDEX('3c Mappings'!$C$8:$O$21,MATCH($C450,'3c Mappings'!$B$8:$B$21,0),MATCH($B450,'3c Mappings'!$C$7:$O$7,0)))</f>
        <v>-</v>
      </c>
      <c r="AB450" s="80" t="str">
        <f>IF(AB423="-","-",AB423*INDEX('3c Mappings'!$C$8:$O$21,MATCH($C450,'3c Mappings'!$B$8:$B$21,0),MATCH($B450,'3c Mappings'!$C$7:$O$7,0)))</f>
        <v>-</v>
      </c>
      <c r="AC450" s="80" t="str">
        <f>IF(AC423="-","-",AC423*INDEX('3c Mappings'!$C$8:$O$21,MATCH($C450,'3c Mappings'!$B$8:$B$21,0),MATCH($B450,'3c Mappings'!$C$7:$O$7,0)))</f>
        <v>-</v>
      </c>
      <c r="AD450" s="80" t="str">
        <f>IF(AD423="-","-",AD423*INDEX('3c Mappings'!$C$8:$O$21,MATCH($C450,'3c Mappings'!$B$8:$B$21,0),MATCH($B450,'3c Mappings'!$C$7:$O$7,0)))</f>
        <v>-</v>
      </c>
      <c r="AE450" s="80" t="str">
        <f>IF(AE423="-","-",AE423*INDEX('3c Mappings'!$C$8:$O$21,MATCH($C450,'3c Mappings'!$B$8:$B$21,0),MATCH($B450,'3c Mappings'!$C$7:$O$7,0)))</f>
        <v>-</v>
      </c>
      <c r="AF450" s="80" t="str">
        <f>IF(AF423="-","-",AF423*INDEX('3c Mappings'!$C$8:$O$21,MATCH($C450,'3c Mappings'!$B$8:$B$21,0),MATCH($B450,'3c Mappings'!$C$7:$O$7,0)))</f>
        <v>-</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5">
      <c r="A451" s="10"/>
      <c r="B451" s="72" t="s">
        <v>200</v>
      </c>
      <c r="C451" s="150" t="s">
        <v>166</v>
      </c>
      <c r="D451" s="186"/>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t="str">
        <f>IF(Y424="-","-",Y424*INDEX('3c Mappings'!$C$8:$O$21,MATCH($C451,'3c Mappings'!$B$8:$B$21,0),MATCH($B451,'3c Mappings'!$C$7:$O$7,0)))</f>
        <v>-</v>
      </c>
      <c r="Z451" s="80" t="str">
        <f>IF(Z424="-","-",Z424*INDEX('3c Mappings'!$C$8:$O$21,MATCH($C451,'3c Mappings'!$B$8:$B$21,0),MATCH($B451,'3c Mappings'!$C$7:$O$7,0)))</f>
        <v>-</v>
      </c>
      <c r="AA451" s="80" t="str">
        <f>IF(AA424="-","-",AA424*INDEX('3c Mappings'!$C$8:$O$21,MATCH($C451,'3c Mappings'!$B$8:$B$21,0),MATCH($B451,'3c Mappings'!$C$7:$O$7,0)))</f>
        <v>-</v>
      </c>
      <c r="AB451" s="80" t="str">
        <f>IF(AB424="-","-",AB424*INDEX('3c Mappings'!$C$8:$O$21,MATCH($C451,'3c Mappings'!$B$8:$B$21,0),MATCH($B451,'3c Mappings'!$C$7:$O$7,0)))</f>
        <v>-</v>
      </c>
      <c r="AC451" s="80" t="str">
        <f>IF(AC424="-","-",AC424*INDEX('3c Mappings'!$C$8:$O$21,MATCH($C451,'3c Mappings'!$B$8:$B$21,0),MATCH($B451,'3c Mappings'!$C$7:$O$7,0)))</f>
        <v>-</v>
      </c>
      <c r="AD451" s="80" t="str">
        <f>IF(AD424="-","-",AD424*INDEX('3c Mappings'!$C$8:$O$21,MATCH($C451,'3c Mappings'!$B$8:$B$21,0),MATCH($B451,'3c Mappings'!$C$7:$O$7,0)))</f>
        <v>-</v>
      </c>
      <c r="AE451" s="80" t="str">
        <f>IF(AE424="-","-",AE424*INDEX('3c Mappings'!$C$8:$O$21,MATCH($C451,'3c Mappings'!$B$8:$B$21,0),MATCH($B451,'3c Mappings'!$C$7:$O$7,0)))</f>
        <v>-</v>
      </c>
      <c r="AF451" s="80" t="str">
        <f>IF(AF424="-","-",AF424*INDEX('3c Mappings'!$C$8:$O$21,MATCH($C451,'3c Mappings'!$B$8:$B$21,0),MATCH($B451,'3c Mappings'!$C$7:$O$7,0)))</f>
        <v>-</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5">
      <c r="A452" s="10"/>
      <c r="B452" s="72" t="s">
        <v>201</v>
      </c>
      <c r="C452" s="150" t="s">
        <v>166</v>
      </c>
      <c r="D452" s="186"/>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t="str">
        <f>IF(Y425="-","-",Y425*INDEX('3c Mappings'!$C$8:$O$21,MATCH($C452,'3c Mappings'!$B$8:$B$21,0),MATCH($B452,'3c Mappings'!$C$7:$O$7,0)))</f>
        <v>-</v>
      </c>
      <c r="Z452" s="80" t="str">
        <f>IF(Z425="-","-",Z425*INDEX('3c Mappings'!$C$8:$O$21,MATCH($C452,'3c Mappings'!$B$8:$B$21,0),MATCH($B452,'3c Mappings'!$C$7:$O$7,0)))</f>
        <v>-</v>
      </c>
      <c r="AA452" s="80" t="str">
        <f>IF(AA425="-","-",AA425*INDEX('3c Mappings'!$C$8:$O$21,MATCH($C452,'3c Mappings'!$B$8:$B$21,0),MATCH($B452,'3c Mappings'!$C$7:$O$7,0)))</f>
        <v>-</v>
      </c>
      <c r="AB452" s="80" t="str">
        <f>IF(AB425="-","-",AB425*INDEX('3c Mappings'!$C$8:$O$21,MATCH($C452,'3c Mappings'!$B$8:$B$21,0),MATCH($B452,'3c Mappings'!$C$7:$O$7,0)))</f>
        <v>-</v>
      </c>
      <c r="AC452" s="80" t="str">
        <f>IF(AC425="-","-",AC425*INDEX('3c Mappings'!$C$8:$O$21,MATCH($C452,'3c Mappings'!$B$8:$B$21,0),MATCH($B452,'3c Mappings'!$C$7:$O$7,0)))</f>
        <v>-</v>
      </c>
      <c r="AD452" s="80" t="str">
        <f>IF(AD425="-","-",AD425*INDEX('3c Mappings'!$C$8:$O$21,MATCH($C452,'3c Mappings'!$B$8:$B$21,0),MATCH($B452,'3c Mappings'!$C$7:$O$7,0)))</f>
        <v>-</v>
      </c>
      <c r="AE452" s="80" t="str">
        <f>IF(AE425="-","-",AE425*INDEX('3c Mappings'!$C$8:$O$21,MATCH($C452,'3c Mappings'!$B$8:$B$21,0),MATCH($B452,'3c Mappings'!$C$7:$O$7,0)))</f>
        <v>-</v>
      </c>
      <c r="AF452" s="80" t="str">
        <f>IF(AF425="-","-",AF425*INDEX('3c Mappings'!$C$8:$O$21,MATCH($C452,'3c Mappings'!$B$8:$B$21,0),MATCH($B452,'3c Mappings'!$C$7:$O$7,0)))</f>
        <v>-</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5">
      <c r="A453" s="10"/>
      <c r="B453" s="72" t="s">
        <v>202</v>
      </c>
      <c r="C453" s="150" t="s">
        <v>166</v>
      </c>
      <c r="D453" s="186"/>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t="str">
        <f>IF(Y426="-","-",Y426*INDEX('3c Mappings'!$C$8:$O$21,MATCH($C453,'3c Mappings'!$B$8:$B$21,0),MATCH($B453,'3c Mappings'!$C$7:$O$7,0)))</f>
        <v>-</v>
      </c>
      <c r="Z453" s="80" t="str">
        <f>IF(Z426="-","-",Z426*INDEX('3c Mappings'!$C$8:$O$21,MATCH($C453,'3c Mappings'!$B$8:$B$21,0),MATCH($B453,'3c Mappings'!$C$7:$O$7,0)))</f>
        <v>-</v>
      </c>
      <c r="AA453" s="80" t="str">
        <f>IF(AA426="-","-",AA426*INDEX('3c Mappings'!$C$8:$O$21,MATCH($C453,'3c Mappings'!$B$8:$B$21,0),MATCH($B453,'3c Mappings'!$C$7:$O$7,0)))</f>
        <v>-</v>
      </c>
      <c r="AB453" s="80" t="str">
        <f>IF(AB426="-","-",AB426*INDEX('3c Mappings'!$C$8:$O$21,MATCH($C453,'3c Mappings'!$B$8:$B$21,0),MATCH($B453,'3c Mappings'!$C$7:$O$7,0)))</f>
        <v>-</v>
      </c>
      <c r="AC453" s="80" t="str">
        <f>IF(AC426="-","-",AC426*INDEX('3c Mappings'!$C$8:$O$21,MATCH($C453,'3c Mappings'!$B$8:$B$21,0),MATCH($B453,'3c Mappings'!$C$7:$O$7,0)))</f>
        <v>-</v>
      </c>
      <c r="AD453" s="80" t="str">
        <f>IF(AD426="-","-",AD426*INDEX('3c Mappings'!$C$8:$O$21,MATCH($C453,'3c Mappings'!$B$8:$B$21,0),MATCH($B453,'3c Mappings'!$C$7:$O$7,0)))</f>
        <v>-</v>
      </c>
      <c r="AE453" s="80" t="str">
        <f>IF(AE426="-","-",AE426*INDEX('3c Mappings'!$C$8:$O$21,MATCH($C453,'3c Mappings'!$B$8:$B$21,0),MATCH($B453,'3c Mappings'!$C$7:$O$7,0)))</f>
        <v>-</v>
      </c>
      <c r="AF453" s="80" t="str">
        <f>IF(AF426="-","-",AF426*INDEX('3c Mappings'!$C$8:$O$21,MATCH($C453,'3c Mappings'!$B$8:$B$21,0),MATCH($B453,'3c Mappings'!$C$7:$O$7,0)))</f>
        <v>-</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5">
      <c r="A454" s="10"/>
      <c r="B454" s="72" t="s">
        <v>203</v>
      </c>
      <c r="C454" s="150" t="s">
        <v>166</v>
      </c>
      <c r="D454" s="186"/>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t="str">
        <f>IF(Y427="-","-",Y427*INDEX('3c Mappings'!$C$8:$O$21,MATCH($C454,'3c Mappings'!$B$8:$B$21,0),MATCH($B454,'3c Mappings'!$C$7:$O$7,0)))</f>
        <v>-</v>
      </c>
      <c r="Z454" s="80" t="str">
        <f>IF(Z427="-","-",Z427*INDEX('3c Mappings'!$C$8:$O$21,MATCH($C454,'3c Mappings'!$B$8:$B$21,0),MATCH($B454,'3c Mappings'!$C$7:$O$7,0)))</f>
        <v>-</v>
      </c>
      <c r="AA454" s="80" t="str">
        <f>IF(AA427="-","-",AA427*INDEX('3c Mappings'!$C$8:$O$21,MATCH($C454,'3c Mappings'!$B$8:$B$21,0),MATCH($B454,'3c Mappings'!$C$7:$O$7,0)))</f>
        <v>-</v>
      </c>
      <c r="AB454" s="80" t="str">
        <f>IF(AB427="-","-",AB427*INDEX('3c Mappings'!$C$8:$O$21,MATCH($C454,'3c Mappings'!$B$8:$B$21,0),MATCH($B454,'3c Mappings'!$C$7:$O$7,0)))</f>
        <v>-</v>
      </c>
      <c r="AC454" s="80" t="str">
        <f>IF(AC427="-","-",AC427*INDEX('3c Mappings'!$C$8:$O$21,MATCH($C454,'3c Mappings'!$B$8:$B$21,0),MATCH($B454,'3c Mappings'!$C$7:$O$7,0)))</f>
        <v>-</v>
      </c>
      <c r="AD454" s="80" t="str">
        <f>IF(AD427="-","-",AD427*INDEX('3c Mappings'!$C$8:$O$21,MATCH($C454,'3c Mappings'!$B$8:$B$21,0),MATCH($B454,'3c Mappings'!$C$7:$O$7,0)))</f>
        <v>-</v>
      </c>
      <c r="AE454" s="80" t="str">
        <f>IF(AE427="-","-",AE427*INDEX('3c Mappings'!$C$8:$O$21,MATCH($C454,'3c Mappings'!$B$8:$B$21,0),MATCH($B454,'3c Mappings'!$C$7:$O$7,0)))</f>
        <v>-</v>
      </c>
      <c r="AF454" s="80" t="str">
        <f>IF(AF427="-","-",AF427*INDEX('3c Mappings'!$C$8:$O$21,MATCH($C454,'3c Mappings'!$B$8:$B$21,0),MATCH($B454,'3c Mappings'!$C$7:$O$7,0)))</f>
        <v>-</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5">
      <c r="A455" s="10"/>
      <c r="B455" s="72" t="s">
        <v>204</v>
      </c>
      <c r="C455" s="150" t="s">
        <v>166</v>
      </c>
      <c r="D455" s="186"/>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t="str">
        <f>IF(Y428="-","-",Y428*INDEX('3c Mappings'!$C$8:$O$21,MATCH($C455,'3c Mappings'!$B$8:$B$21,0),MATCH($B455,'3c Mappings'!$C$7:$O$7,0)))</f>
        <v>-</v>
      </c>
      <c r="Z455" s="80" t="str">
        <f>IF(Z428="-","-",Z428*INDEX('3c Mappings'!$C$8:$O$21,MATCH($C455,'3c Mappings'!$B$8:$B$21,0),MATCH($B455,'3c Mappings'!$C$7:$O$7,0)))</f>
        <v>-</v>
      </c>
      <c r="AA455" s="80" t="str">
        <f>IF(AA428="-","-",AA428*INDEX('3c Mappings'!$C$8:$O$21,MATCH($C455,'3c Mappings'!$B$8:$B$21,0),MATCH($B455,'3c Mappings'!$C$7:$O$7,0)))</f>
        <v>-</v>
      </c>
      <c r="AB455" s="80" t="str">
        <f>IF(AB428="-","-",AB428*INDEX('3c Mappings'!$C$8:$O$21,MATCH($C455,'3c Mappings'!$B$8:$B$21,0),MATCH($B455,'3c Mappings'!$C$7:$O$7,0)))</f>
        <v>-</v>
      </c>
      <c r="AC455" s="80" t="str">
        <f>IF(AC428="-","-",AC428*INDEX('3c Mappings'!$C$8:$O$21,MATCH($C455,'3c Mappings'!$B$8:$B$21,0),MATCH($B455,'3c Mappings'!$C$7:$O$7,0)))</f>
        <v>-</v>
      </c>
      <c r="AD455" s="80" t="str">
        <f>IF(AD428="-","-",AD428*INDEX('3c Mappings'!$C$8:$O$21,MATCH($C455,'3c Mappings'!$B$8:$B$21,0),MATCH($B455,'3c Mappings'!$C$7:$O$7,0)))</f>
        <v>-</v>
      </c>
      <c r="AE455" s="80" t="str">
        <f>IF(AE428="-","-",AE428*INDEX('3c Mappings'!$C$8:$O$21,MATCH($C455,'3c Mappings'!$B$8:$B$21,0),MATCH($B455,'3c Mappings'!$C$7:$O$7,0)))</f>
        <v>-</v>
      </c>
      <c r="AF455" s="80" t="str">
        <f>IF(AF428="-","-",AF428*INDEX('3c Mappings'!$C$8:$O$21,MATCH($C455,'3c Mappings'!$B$8:$B$21,0),MATCH($B455,'3c Mappings'!$C$7:$O$7,0)))</f>
        <v>-</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5" customHeight="1">
      <c r="A456" s="10"/>
      <c r="B456" s="72" t="s">
        <v>192</v>
      </c>
      <c r="C456" s="150" t="s">
        <v>167</v>
      </c>
      <c r="D456" s="186"/>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3.440772131814214E-2</v>
      </c>
      <c r="W456" s="80">
        <f>IF(W416="-","-",W416*INDEX('3c Mappings'!$C$8:$O$21,MATCH($C456,'3c Mappings'!$B$8:$B$21,0),MATCH($B456,'3c Mappings'!$C$7:$O$7,0)))</f>
        <v>4.2493817472593509E-2</v>
      </c>
      <c r="X456" s="80">
        <f>IF(X416="-","-",X416*INDEX('3c Mappings'!$C$8:$O$21,MATCH($C456,'3c Mappings'!$B$8:$B$21,0),MATCH($B456,'3c Mappings'!$C$7:$O$7,0)))</f>
        <v>3.0418765992116341E-2</v>
      </c>
      <c r="Y456" s="80" t="str">
        <f>IF(Y416="-","-",Y416*INDEX('3c Mappings'!$C$8:$O$21,MATCH($C456,'3c Mappings'!$B$8:$B$21,0),MATCH($B456,'3c Mappings'!$C$7:$O$7,0)))</f>
        <v>-</v>
      </c>
      <c r="Z456" s="80" t="str">
        <f>IF(Z416="-","-",Z416*INDEX('3c Mappings'!$C$8:$O$21,MATCH($C456,'3c Mappings'!$B$8:$B$21,0),MATCH($B456,'3c Mappings'!$C$7:$O$7,0)))</f>
        <v>-</v>
      </c>
      <c r="AA456" s="80" t="str">
        <f>IF(AA416="-","-",AA416*INDEX('3c Mappings'!$C$8:$O$21,MATCH($C456,'3c Mappings'!$B$8:$B$21,0),MATCH($B456,'3c Mappings'!$C$7:$O$7,0)))</f>
        <v>-</v>
      </c>
      <c r="AB456" s="80" t="str">
        <f>IF(AB416="-","-",AB416*INDEX('3c Mappings'!$C$8:$O$21,MATCH($C456,'3c Mappings'!$B$8:$B$21,0),MATCH($B456,'3c Mappings'!$C$7:$O$7,0)))</f>
        <v>-</v>
      </c>
      <c r="AC456" s="80" t="str">
        <f>IF(AC416="-","-",AC416*INDEX('3c Mappings'!$C$8:$O$21,MATCH($C456,'3c Mappings'!$B$8:$B$21,0),MATCH($B456,'3c Mappings'!$C$7:$O$7,0)))</f>
        <v>-</v>
      </c>
      <c r="AD456" s="80" t="str">
        <f>IF(AD416="-","-",AD416*INDEX('3c Mappings'!$C$8:$O$21,MATCH($C456,'3c Mappings'!$B$8:$B$21,0),MATCH($B456,'3c Mappings'!$C$7:$O$7,0)))</f>
        <v>-</v>
      </c>
      <c r="AE456" s="80" t="str">
        <f>IF(AE416="-","-",AE416*INDEX('3c Mappings'!$C$8:$O$21,MATCH($C456,'3c Mappings'!$B$8:$B$21,0),MATCH($B456,'3c Mappings'!$C$7:$O$7,0)))</f>
        <v>-</v>
      </c>
      <c r="AF456" s="80" t="str">
        <f>IF(AF416="-","-",AF416*INDEX('3c Mappings'!$C$8:$O$21,MATCH($C456,'3c Mappings'!$B$8:$B$21,0),MATCH($B456,'3c Mappings'!$C$7:$O$7,0)))</f>
        <v>-</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5">
      <c r="A457" s="10"/>
      <c r="B457" s="72" t="s">
        <v>193</v>
      </c>
      <c r="C457" s="150" t="s">
        <v>167</v>
      </c>
      <c r="D457" s="186"/>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t="str">
        <f>IF(Y417="-","-",Y417*INDEX('3c Mappings'!$C$8:$O$21,MATCH($C457,'3c Mappings'!$B$8:$B$21,0),MATCH($B457,'3c Mappings'!$C$7:$O$7,0)))</f>
        <v>-</v>
      </c>
      <c r="Z457" s="80" t="str">
        <f>IF(Z417="-","-",Z417*INDEX('3c Mappings'!$C$8:$O$21,MATCH($C457,'3c Mappings'!$B$8:$B$21,0),MATCH($B457,'3c Mappings'!$C$7:$O$7,0)))</f>
        <v>-</v>
      </c>
      <c r="AA457" s="80" t="str">
        <f>IF(AA417="-","-",AA417*INDEX('3c Mappings'!$C$8:$O$21,MATCH($C457,'3c Mappings'!$B$8:$B$21,0),MATCH($B457,'3c Mappings'!$C$7:$O$7,0)))</f>
        <v>-</v>
      </c>
      <c r="AB457" s="80" t="str">
        <f>IF(AB417="-","-",AB417*INDEX('3c Mappings'!$C$8:$O$21,MATCH($C457,'3c Mappings'!$B$8:$B$21,0),MATCH($B457,'3c Mappings'!$C$7:$O$7,0)))</f>
        <v>-</v>
      </c>
      <c r="AC457" s="80" t="str">
        <f>IF(AC417="-","-",AC417*INDEX('3c Mappings'!$C$8:$O$21,MATCH($C457,'3c Mappings'!$B$8:$B$21,0),MATCH($B457,'3c Mappings'!$C$7:$O$7,0)))</f>
        <v>-</v>
      </c>
      <c r="AD457" s="80" t="str">
        <f>IF(AD417="-","-",AD417*INDEX('3c Mappings'!$C$8:$O$21,MATCH($C457,'3c Mappings'!$B$8:$B$21,0),MATCH($B457,'3c Mappings'!$C$7:$O$7,0)))</f>
        <v>-</v>
      </c>
      <c r="AE457" s="80" t="str">
        <f>IF(AE417="-","-",AE417*INDEX('3c Mappings'!$C$8:$O$21,MATCH($C457,'3c Mappings'!$B$8:$B$21,0),MATCH($B457,'3c Mappings'!$C$7:$O$7,0)))</f>
        <v>-</v>
      </c>
      <c r="AF457" s="80" t="str">
        <f>IF(AF417="-","-",AF417*INDEX('3c Mappings'!$C$8:$O$21,MATCH($C457,'3c Mappings'!$B$8:$B$21,0),MATCH($B457,'3c Mappings'!$C$7:$O$7,0)))</f>
        <v>-</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5">
      <c r="A458" s="10"/>
      <c r="B458" s="72" t="s">
        <v>194</v>
      </c>
      <c r="C458" s="150" t="s">
        <v>167</v>
      </c>
      <c r="D458" s="186"/>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t="str">
        <f>IF(Y418="-","-",Y418*INDEX('3c Mappings'!$C$8:$O$21,MATCH($C458,'3c Mappings'!$B$8:$B$21,0),MATCH($B458,'3c Mappings'!$C$7:$O$7,0)))</f>
        <v>-</v>
      </c>
      <c r="Z458" s="80" t="str">
        <f>IF(Z418="-","-",Z418*INDEX('3c Mappings'!$C$8:$O$21,MATCH($C458,'3c Mappings'!$B$8:$B$21,0),MATCH($B458,'3c Mappings'!$C$7:$O$7,0)))</f>
        <v>-</v>
      </c>
      <c r="AA458" s="80" t="str">
        <f>IF(AA418="-","-",AA418*INDEX('3c Mappings'!$C$8:$O$21,MATCH($C458,'3c Mappings'!$B$8:$B$21,0),MATCH($B458,'3c Mappings'!$C$7:$O$7,0)))</f>
        <v>-</v>
      </c>
      <c r="AB458" s="80" t="str">
        <f>IF(AB418="-","-",AB418*INDEX('3c Mappings'!$C$8:$O$21,MATCH($C458,'3c Mappings'!$B$8:$B$21,0),MATCH($B458,'3c Mappings'!$C$7:$O$7,0)))</f>
        <v>-</v>
      </c>
      <c r="AC458" s="80" t="str">
        <f>IF(AC418="-","-",AC418*INDEX('3c Mappings'!$C$8:$O$21,MATCH($C458,'3c Mappings'!$B$8:$B$21,0),MATCH($B458,'3c Mappings'!$C$7:$O$7,0)))</f>
        <v>-</v>
      </c>
      <c r="AD458" s="80" t="str">
        <f>IF(AD418="-","-",AD418*INDEX('3c Mappings'!$C$8:$O$21,MATCH($C458,'3c Mappings'!$B$8:$B$21,0),MATCH($B458,'3c Mappings'!$C$7:$O$7,0)))</f>
        <v>-</v>
      </c>
      <c r="AE458" s="80" t="str">
        <f>IF(AE418="-","-",AE418*INDEX('3c Mappings'!$C$8:$O$21,MATCH($C458,'3c Mappings'!$B$8:$B$21,0),MATCH($B458,'3c Mappings'!$C$7:$O$7,0)))</f>
        <v>-</v>
      </c>
      <c r="AF458" s="80" t="str">
        <f>IF(AF418="-","-",AF418*INDEX('3c Mappings'!$C$8:$O$21,MATCH($C458,'3c Mappings'!$B$8:$B$21,0),MATCH($B458,'3c Mappings'!$C$7:$O$7,0)))</f>
        <v>-</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5">
      <c r="A459" s="10"/>
      <c r="B459" s="72" t="s">
        <v>195</v>
      </c>
      <c r="C459" s="150" t="s">
        <v>167</v>
      </c>
      <c r="D459" s="186"/>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t="str">
        <f>IF(Y419="-","-",Y419*INDEX('3c Mappings'!$C$8:$O$21,MATCH($C459,'3c Mappings'!$B$8:$B$21,0),MATCH($B459,'3c Mappings'!$C$7:$O$7,0)))</f>
        <v>-</v>
      </c>
      <c r="Z459" s="80" t="str">
        <f>IF(Z419="-","-",Z419*INDEX('3c Mappings'!$C$8:$O$21,MATCH($C459,'3c Mappings'!$B$8:$B$21,0),MATCH($B459,'3c Mappings'!$C$7:$O$7,0)))</f>
        <v>-</v>
      </c>
      <c r="AA459" s="80" t="str">
        <f>IF(AA419="-","-",AA419*INDEX('3c Mappings'!$C$8:$O$21,MATCH($C459,'3c Mappings'!$B$8:$B$21,0),MATCH($B459,'3c Mappings'!$C$7:$O$7,0)))</f>
        <v>-</v>
      </c>
      <c r="AB459" s="80" t="str">
        <f>IF(AB419="-","-",AB419*INDEX('3c Mappings'!$C$8:$O$21,MATCH($C459,'3c Mappings'!$B$8:$B$21,0),MATCH($B459,'3c Mappings'!$C$7:$O$7,0)))</f>
        <v>-</v>
      </c>
      <c r="AC459" s="80" t="str">
        <f>IF(AC419="-","-",AC419*INDEX('3c Mappings'!$C$8:$O$21,MATCH($C459,'3c Mappings'!$B$8:$B$21,0),MATCH($B459,'3c Mappings'!$C$7:$O$7,0)))</f>
        <v>-</v>
      </c>
      <c r="AD459" s="80" t="str">
        <f>IF(AD419="-","-",AD419*INDEX('3c Mappings'!$C$8:$O$21,MATCH($C459,'3c Mappings'!$B$8:$B$21,0),MATCH($B459,'3c Mappings'!$C$7:$O$7,0)))</f>
        <v>-</v>
      </c>
      <c r="AE459" s="80" t="str">
        <f>IF(AE419="-","-",AE419*INDEX('3c Mappings'!$C$8:$O$21,MATCH($C459,'3c Mappings'!$B$8:$B$21,0),MATCH($B459,'3c Mappings'!$C$7:$O$7,0)))</f>
        <v>-</v>
      </c>
      <c r="AF459" s="80" t="str">
        <f>IF(AF419="-","-",AF419*INDEX('3c Mappings'!$C$8:$O$21,MATCH($C459,'3c Mappings'!$B$8:$B$21,0),MATCH($B459,'3c Mappings'!$C$7:$O$7,0)))</f>
        <v>-</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5">
      <c r="A460" s="10"/>
      <c r="B460" s="72" t="s">
        <v>196</v>
      </c>
      <c r="C460" s="150" t="s">
        <v>167</v>
      </c>
      <c r="D460" s="186"/>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t="str">
        <f>IF(Y420="-","-",Y420*INDEX('3c Mappings'!$C$8:$O$21,MATCH($C460,'3c Mappings'!$B$8:$B$21,0),MATCH($B460,'3c Mappings'!$C$7:$O$7,0)))</f>
        <v>-</v>
      </c>
      <c r="Z460" s="80" t="str">
        <f>IF(Z420="-","-",Z420*INDEX('3c Mappings'!$C$8:$O$21,MATCH($C460,'3c Mappings'!$B$8:$B$21,0),MATCH($B460,'3c Mappings'!$C$7:$O$7,0)))</f>
        <v>-</v>
      </c>
      <c r="AA460" s="80" t="str">
        <f>IF(AA420="-","-",AA420*INDEX('3c Mappings'!$C$8:$O$21,MATCH($C460,'3c Mappings'!$B$8:$B$21,0),MATCH($B460,'3c Mappings'!$C$7:$O$7,0)))</f>
        <v>-</v>
      </c>
      <c r="AB460" s="80" t="str">
        <f>IF(AB420="-","-",AB420*INDEX('3c Mappings'!$C$8:$O$21,MATCH($C460,'3c Mappings'!$B$8:$B$21,0),MATCH($B460,'3c Mappings'!$C$7:$O$7,0)))</f>
        <v>-</v>
      </c>
      <c r="AC460" s="80" t="str">
        <f>IF(AC420="-","-",AC420*INDEX('3c Mappings'!$C$8:$O$21,MATCH($C460,'3c Mappings'!$B$8:$B$21,0),MATCH($B460,'3c Mappings'!$C$7:$O$7,0)))</f>
        <v>-</v>
      </c>
      <c r="AD460" s="80" t="str">
        <f>IF(AD420="-","-",AD420*INDEX('3c Mappings'!$C$8:$O$21,MATCH($C460,'3c Mappings'!$B$8:$B$21,0),MATCH($B460,'3c Mappings'!$C$7:$O$7,0)))</f>
        <v>-</v>
      </c>
      <c r="AE460" s="80" t="str">
        <f>IF(AE420="-","-",AE420*INDEX('3c Mappings'!$C$8:$O$21,MATCH($C460,'3c Mappings'!$B$8:$B$21,0),MATCH($B460,'3c Mappings'!$C$7:$O$7,0)))</f>
        <v>-</v>
      </c>
      <c r="AF460" s="80" t="str">
        <f>IF(AF420="-","-",AF420*INDEX('3c Mappings'!$C$8:$O$21,MATCH($C460,'3c Mappings'!$B$8:$B$21,0),MATCH($B460,'3c Mappings'!$C$7:$O$7,0)))</f>
        <v>-</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5">
      <c r="A461" s="10"/>
      <c r="B461" s="72" t="s">
        <v>197</v>
      </c>
      <c r="C461" s="150" t="s">
        <v>167</v>
      </c>
      <c r="D461" s="186"/>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t="str">
        <f>IF(Y421="-","-",Y421*INDEX('3c Mappings'!$C$8:$O$21,MATCH($C461,'3c Mappings'!$B$8:$B$21,0),MATCH($B461,'3c Mappings'!$C$7:$O$7,0)))</f>
        <v>-</v>
      </c>
      <c r="Z461" s="80" t="str">
        <f>IF(Z421="-","-",Z421*INDEX('3c Mappings'!$C$8:$O$21,MATCH($C461,'3c Mappings'!$B$8:$B$21,0),MATCH($B461,'3c Mappings'!$C$7:$O$7,0)))</f>
        <v>-</v>
      </c>
      <c r="AA461" s="80" t="str">
        <f>IF(AA421="-","-",AA421*INDEX('3c Mappings'!$C$8:$O$21,MATCH($C461,'3c Mappings'!$B$8:$B$21,0),MATCH($B461,'3c Mappings'!$C$7:$O$7,0)))</f>
        <v>-</v>
      </c>
      <c r="AB461" s="80" t="str">
        <f>IF(AB421="-","-",AB421*INDEX('3c Mappings'!$C$8:$O$21,MATCH($C461,'3c Mappings'!$B$8:$B$21,0),MATCH($B461,'3c Mappings'!$C$7:$O$7,0)))</f>
        <v>-</v>
      </c>
      <c r="AC461" s="80" t="str">
        <f>IF(AC421="-","-",AC421*INDEX('3c Mappings'!$C$8:$O$21,MATCH($C461,'3c Mappings'!$B$8:$B$21,0),MATCH($B461,'3c Mappings'!$C$7:$O$7,0)))</f>
        <v>-</v>
      </c>
      <c r="AD461" s="80" t="str">
        <f>IF(AD421="-","-",AD421*INDEX('3c Mappings'!$C$8:$O$21,MATCH($C461,'3c Mappings'!$B$8:$B$21,0),MATCH($B461,'3c Mappings'!$C$7:$O$7,0)))</f>
        <v>-</v>
      </c>
      <c r="AE461" s="80" t="str">
        <f>IF(AE421="-","-",AE421*INDEX('3c Mappings'!$C$8:$O$21,MATCH($C461,'3c Mappings'!$B$8:$B$21,0),MATCH($B461,'3c Mappings'!$C$7:$O$7,0)))</f>
        <v>-</v>
      </c>
      <c r="AF461" s="80" t="str">
        <f>IF(AF421="-","-",AF421*INDEX('3c Mappings'!$C$8:$O$21,MATCH($C461,'3c Mappings'!$B$8:$B$21,0),MATCH($B461,'3c Mappings'!$C$7:$O$7,0)))</f>
        <v>-</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5">
      <c r="A462" s="10"/>
      <c r="B462" s="72" t="s">
        <v>198</v>
      </c>
      <c r="C462" s="150" t="s">
        <v>167</v>
      </c>
      <c r="D462" s="186"/>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t="str">
        <f>IF(Y422="-","-",Y422*INDEX('3c Mappings'!$C$8:$O$21,MATCH($C462,'3c Mappings'!$B$8:$B$21,0),MATCH($B462,'3c Mappings'!$C$7:$O$7,0)))</f>
        <v>-</v>
      </c>
      <c r="Z462" s="80" t="str">
        <f>IF(Z422="-","-",Z422*INDEX('3c Mappings'!$C$8:$O$21,MATCH($C462,'3c Mappings'!$B$8:$B$21,0),MATCH($B462,'3c Mappings'!$C$7:$O$7,0)))</f>
        <v>-</v>
      </c>
      <c r="AA462" s="80" t="str">
        <f>IF(AA422="-","-",AA422*INDEX('3c Mappings'!$C$8:$O$21,MATCH($C462,'3c Mappings'!$B$8:$B$21,0),MATCH($B462,'3c Mappings'!$C$7:$O$7,0)))</f>
        <v>-</v>
      </c>
      <c r="AB462" s="80" t="str">
        <f>IF(AB422="-","-",AB422*INDEX('3c Mappings'!$C$8:$O$21,MATCH($C462,'3c Mappings'!$B$8:$B$21,0),MATCH($B462,'3c Mappings'!$C$7:$O$7,0)))</f>
        <v>-</v>
      </c>
      <c r="AC462" s="80" t="str">
        <f>IF(AC422="-","-",AC422*INDEX('3c Mappings'!$C$8:$O$21,MATCH($C462,'3c Mappings'!$B$8:$B$21,0),MATCH($B462,'3c Mappings'!$C$7:$O$7,0)))</f>
        <v>-</v>
      </c>
      <c r="AD462" s="80" t="str">
        <f>IF(AD422="-","-",AD422*INDEX('3c Mappings'!$C$8:$O$21,MATCH($C462,'3c Mappings'!$B$8:$B$21,0),MATCH($B462,'3c Mappings'!$C$7:$O$7,0)))</f>
        <v>-</v>
      </c>
      <c r="AE462" s="80" t="str">
        <f>IF(AE422="-","-",AE422*INDEX('3c Mappings'!$C$8:$O$21,MATCH($C462,'3c Mappings'!$B$8:$B$21,0),MATCH($B462,'3c Mappings'!$C$7:$O$7,0)))</f>
        <v>-</v>
      </c>
      <c r="AF462" s="80" t="str">
        <f>IF(AF422="-","-",AF422*INDEX('3c Mappings'!$C$8:$O$21,MATCH($C462,'3c Mappings'!$B$8:$B$21,0),MATCH($B462,'3c Mappings'!$C$7:$O$7,0)))</f>
        <v>-</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5">
      <c r="A463" s="10"/>
      <c r="B463" s="72" t="s">
        <v>199</v>
      </c>
      <c r="C463" s="150" t="s">
        <v>167</v>
      </c>
      <c r="D463" s="186"/>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t="str">
        <f>IF(Y423="-","-",Y423*INDEX('3c Mappings'!$C$8:$O$21,MATCH($C463,'3c Mappings'!$B$8:$B$21,0),MATCH($B463,'3c Mappings'!$C$7:$O$7,0)))</f>
        <v>-</v>
      </c>
      <c r="Z463" s="80" t="str">
        <f>IF(Z423="-","-",Z423*INDEX('3c Mappings'!$C$8:$O$21,MATCH($C463,'3c Mappings'!$B$8:$B$21,0),MATCH($B463,'3c Mappings'!$C$7:$O$7,0)))</f>
        <v>-</v>
      </c>
      <c r="AA463" s="80" t="str">
        <f>IF(AA423="-","-",AA423*INDEX('3c Mappings'!$C$8:$O$21,MATCH($C463,'3c Mappings'!$B$8:$B$21,0),MATCH($B463,'3c Mappings'!$C$7:$O$7,0)))</f>
        <v>-</v>
      </c>
      <c r="AB463" s="80" t="str">
        <f>IF(AB423="-","-",AB423*INDEX('3c Mappings'!$C$8:$O$21,MATCH($C463,'3c Mappings'!$B$8:$B$21,0),MATCH($B463,'3c Mappings'!$C$7:$O$7,0)))</f>
        <v>-</v>
      </c>
      <c r="AC463" s="80" t="str">
        <f>IF(AC423="-","-",AC423*INDEX('3c Mappings'!$C$8:$O$21,MATCH($C463,'3c Mappings'!$B$8:$B$21,0),MATCH($B463,'3c Mappings'!$C$7:$O$7,0)))</f>
        <v>-</v>
      </c>
      <c r="AD463" s="80" t="str">
        <f>IF(AD423="-","-",AD423*INDEX('3c Mappings'!$C$8:$O$21,MATCH($C463,'3c Mappings'!$B$8:$B$21,0),MATCH($B463,'3c Mappings'!$C$7:$O$7,0)))</f>
        <v>-</v>
      </c>
      <c r="AE463" s="80" t="str">
        <f>IF(AE423="-","-",AE423*INDEX('3c Mappings'!$C$8:$O$21,MATCH($C463,'3c Mappings'!$B$8:$B$21,0),MATCH($B463,'3c Mappings'!$C$7:$O$7,0)))</f>
        <v>-</v>
      </c>
      <c r="AF463" s="80" t="str">
        <f>IF(AF423="-","-",AF423*INDEX('3c Mappings'!$C$8:$O$21,MATCH($C463,'3c Mappings'!$B$8:$B$21,0),MATCH($B463,'3c Mappings'!$C$7:$O$7,0)))</f>
        <v>-</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5">
      <c r="A464" s="10"/>
      <c r="B464" s="72" t="s">
        <v>200</v>
      </c>
      <c r="C464" s="150" t="s">
        <v>167</v>
      </c>
      <c r="D464" s="186"/>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t="str">
        <f>IF(Y424="-","-",Y424*INDEX('3c Mappings'!$C$8:$O$21,MATCH($C464,'3c Mappings'!$B$8:$B$21,0),MATCH($B464,'3c Mappings'!$C$7:$O$7,0)))</f>
        <v>-</v>
      </c>
      <c r="Z464" s="80" t="str">
        <f>IF(Z424="-","-",Z424*INDEX('3c Mappings'!$C$8:$O$21,MATCH($C464,'3c Mappings'!$B$8:$B$21,0),MATCH($B464,'3c Mappings'!$C$7:$O$7,0)))</f>
        <v>-</v>
      </c>
      <c r="AA464" s="80" t="str">
        <f>IF(AA424="-","-",AA424*INDEX('3c Mappings'!$C$8:$O$21,MATCH($C464,'3c Mappings'!$B$8:$B$21,0),MATCH($B464,'3c Mappings'!$C$7:$O$7,0)))</f>
        <v>-</v>
      </c>
      <c r="AB464" s="80" t="str">
        <f>IF(AB424="-","-",AB424*INDEX('3c Mappings'!$C$8:$O$21,MATCH($C464,'3c Mappings'!$B$8:$B$21,0),MATCH($B464,'3c Mappings'!$C$7:$O$7,0)))</f>
        <v>-</v>
      </c>
      <c r="AC464" s="80" t="str">
        <f>IF(AC424="-","-",AC424*INDEX('3c Mappings'!$C$8:$O$21,MATCH($C464,'3c Mappings'!$B$8:$B$21,0),MATCH($B464,'3c Mappings'!$C$7:$O$7,0)))</f>
        <v>-</v>
      </c>
      <c r="AD464" s="80" t="str">
        <f>IF(AD424="-","-",AD424*INDEX('3c Mappings'!$C$8:$O$21,MATCH($C464,'3c Mappings'!$B$8:$B$21,0),MATCH($B464,'3c Mappings'!$C$7:$O$7,0)))</f>
        <v>-</v>
      </c>
      <c r="AE464" s="80" t="str">
        <f>IF(AE424="-","-",AE424*INDEX('3c Mappings'!$C$8:$O$21,MATCH($C464,'3c Mappings'!$B$8:$B$21,0),MATCH($B464,'3c Mappings'!$C$7:$O$7,0)))</f>
        <v>-</v>
      </c>
      <c r="AF464" s="80" t="str">
        <f>IF(AF424="-","-",AF424*INDEX('3c Mappings'!$C$8:$O$21,MATCH($C464,'3c Mappings'!$B$8:$B$21,0),MATCH($B464,'3c Mappings'!$C$7:$O$7,0)))</f>
        <v>-</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5">
      <c r="A465" s="10"/>
      <c r="B465" s="72" t="s">
        <v>201</v>
      </c>
      <c r="C465" s="150" t="s">
        <v>167</v>
      </c>
      <c r="D465" s="186"/>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t="str">
        <f>IF(Y425="-","-",Y425*INDEX('3c Mappings'!$C$8:$O$21,MATCH($C465,'3c Mappings'!$B$8:$B$21,0),MATCH($B465,'3c Mappings'!$C$7:$O$7,0)))</f>
        <v>-</v>
      </c>
      <c r="Z465" s="80" t="str">
        <f>IF(Z425="-","-",Z425*INDEX('3c Mappings'!$C$8:$O$21,MATCH($C465,'3c Mappings'!$B$8:$B$21,0),MATCH($B465,'3c Mappings'!$C$7:$O$7,0)))</f>
        <v>-</v>
      </c>
      <c r="AA465" s="80" t="str">
        <f>IF(AA425="-","-",AA425*INDEX('3c Mappings'!$C$8:$O$21,MATCH($C465,'3c Mappings'!$B$8:$B$21,0),MATCH($B465,'3c Mappings'!$C$7:$O$7,0)))</f>
        <v>-</v>
      </c>
      <c r="AB465" s="80" t="str">
        <f>IF(AB425="-","-",AB425*INDEX('3c Mappings'!$C$8:$O$21,MATCH($C465,'3c Mappings'!$B$8:$B$21,0),MATCH($B465,'3c Mappings'!$C$7:$O$7,0)))</f>
        <v>-</v>
      </c>
      <c r="AC465" s="80" t="str">
        <f>IF(AC425="-","-",AC425*INDEX('3c Mappings'!$C$8:$O$21,MATCH($C465,'3c Mappings'!$B$8:$B$21,0),MATCH($B465,'3c Mappings'!$C$7:$O$7,0)))</f>
        <v>-</v>
      </c>
      <c r="AD465" s="80" t="str">
        <f>IF(AD425="-","-",AD425*INDEX('3c Mappings'!$C$8:$O$21,MATCH($C465,'3c Mappings'!$B$8:$B$21,0),MATCH($B465,'3c Mappings'!$C$7:$O$7,0)))</f>
        <v>-</v>
      </c>
      <c r="AE465" s="80" t="str">
        <f>IF(AE425="-","-",AE425*INDEX('3c Mappings'!$C$8:$O$21,MATCH($C465,'3c Mappings'!$B$8:$B$21,0),MATCH($B465,'3c Mappings'!$C$7:$O$7,0)))</f>
        <v>-</v>
      </c>
      <c r="AF465" s="80" t="str">
        <f>IF(AF425="-","-",AF425*INDEX('3c Mappings'!$C$8:$O$21,MATCH($C465,'3c Mappings'!$B$8:$B$21,0),MATCH($B465,'3c Mappings'!$C$7:$O$7,0)))</f>
        <v>-</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5">
      <c r="A466" s="10"/>
      <c r="B466" s="72" t="s">
        <v>202</v>
      </c>
      <c r="C466" s="150" t="s">
        <v>167</v>
      </c>
      <c r="D466" s="186"/>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t="str">
        <f>IF(Y426="-","-",Y426*INDEX('3c Mappings'!$C$8:$O$21,MATCH($C466,'3c Mappings'!$B$8:$B$21,0),MATCH($B466,'3c Mappings'!$C$7:$O$7,0)))</f>
        <v>-</v>
      </c>
      <c r="Z466" s="80" t="str">
        <f>IF(Z426="-","-",Z426*INDEX('3c Mappings'!$C$8:$O$21,MATCH($C466,'3c Mappings'!$B$8:$B$21,0),MATCH($B466,'3c Mappings'!$C$7:$O$7,0)))</f>
        <v>-</v>
      </c>
      <c r="AA466" s="80" t="str">
        <f>IF(AA426="-","-",AA426*INDEX('3c Mappings'!$C$8:$O$21,MATCH($C466,'3c Mappings'!$B$8:$B$21,0),MATCH($B466,'3c Mappings'!$C$7:$O$7,0)))</f>
        <v>-</v>
      </c>
      <c r="AB466" s="80" t="str">
        <f>IF(AB426="-","-",AB426*INDEX('3c Mappings'!$C$8:$O$21,MATCH($C466,'3c Mappings'!$B$8:$B$21,0),MATCH($B466,'3c Mappings'!$C$7:$O$7,0)))</f>
        <v>-</v>
      </c>
      <c r="AC466" s="80" t="str">
        <f>IF(AC426="-","-",AC426*INDEX('3c Mappings'!$C$8:$O$21,MATCH($C466,'3c Mappings'!$B$8:$B$21,0),MATCH($B466,'3c Mappings'!$C$7:$O$7,0)))</f>
        <v>-</v>
      </c>
      <c r="AD466" s="80" t="str">
        <f>IF(AD426="-","-",AD426*INDEX('3c Mappings'!$C$8:$O$21,MATCH($C466,'3c Mappings'!$B$8:$B$21,0),MATCH($B466,'3c Mappings'!$C$7:$O$7,0)))</f>
        <v>-</v>
      </c>
      <c r="AE466" s="80" t="str">
        <f>IF(AE426="-","-",AE426*INDEX('3c Mappings'!$C$8:$O$21,MATCH($C466,'3c Mappings'!$B$8:$B$21,0),MATCH($B466,'3c Mappings'!$C$7:$O$7,0)))</f>
        <v>-</v>
      </c>
      <c r="AF466" s="80" t="str">
        <f>IF(AF426="-","-",AF426*INDEX('3c Mappings'!$C$8:$O$21,MATCH($C466,'3c Mappings'!$B$8:$B$21,0),MATCH($B466,'3c Mappings'!$C$7:$O$7,0)))</f>
        <v>-</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5">
      <c r="A467" s="10"/>
      <c r="B467" s="72" t="s">
        <v>203</v>
      </c>
      <c r="C467" s="150" t="s">
        <v>167</v>
      </c>
      <c r="D467" s="186"/>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t="str">
        <f>IF(Y427="-","-",Y427*INDEX('3c Mappings'!$C$8:$O$21,MATCH($C467,'3c Mappings'!$B$8:$B$21,0),MATCH($B467,'3c Mappings'!$C$7:$O$7,0)))</f>
        <v>-</v>
      </c>
      <c r="Z467" s="80" t="str">
        <f>IF(Z427="-","-",Z427*INDEX('3c Mappings'!$C$8:$O$21,MATCH($C467,'3c Mappings'!$B$8:$B$21,0),MATCH($B467,'3c Mappings'!$C$7:$O$7,0)))</f>
        <v>-</v>
      </c>
      <c r="AA467" s="80" t="str">
        <f>IF(AA427="-","-",AA427*INDEX('3c Mappings'!$C$8:$O$21,MATCH($C467,'3c Mappings'!$B$8:$B$21,0),MATCH($B467,'3c Mappings'!$C$7:$O$7,0)))</f>
        <v>-</v>
      </c>
      <c r="AB467" s="80" t="str">
        <f>IF(AB427="-","-",AB427*INDEX('3c Mappings'!$C$8:$O$21,MATCH($C467,'3c Mappings'!$B$8:$B$21,0),MATCH($B467,'3c Mappings'!$C$7:$O$7,0)))</f>
        <v>-</v>
      </c>
      <c r="AC467" s="80" t="str">
        <f>IF(AC427="-","-",AC427*INDEX('3c Mappings'!$C$8:$O$21,MATCH($C467,'3c Mappings'!$B$8:$B$21,0),MATCH($B467,'3c Mappings'!$C$7:$O$7,0)))</f>
        <v>-</v>
      </c>
      <c r="AD467" s="80" t="str">
        <f>IF(AD427="-","-",AD427*INDEX('3c Mappings'!$C$8:$O$21,MATCH($C467,'3c Mappings'!$B$8:$B$21,0),MATCH($B467,'3c Mappings'!$C$7:$O$7,0)))</f>
        <v>-</v>
      </c>
      <c r="AE467" s="80" t="str">
        <f>IF(AE427="-","-",AE427*INDEX('3c Mappings'!$C$8:$O$21,MATCH($C467,'3c Mappings'!$B$8:$B$21,0),MATCH($B467,'3c Mappings'!$C$7:$O$7,0)))</f>
        <v>-</v>
      </c>
      <c r="AF467" s="80" t="str">
        <f>IF(AF427="-","-",AF427*INDEX('3c Mappings'!$C$8:$O$21,MATCH($C467,'3c Mappings'!$B$8:$B$21,0),MATCH($B467,'3c Mappings'!$C$7:$O$7,0)))</f>
        <v>-</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5">
      <c r="A468" s="10"/>
      <c r="B468" s="72" t="s">
        <v>204</v>
      </c>
      <c r="C468" s="150" t="s">
        <v>167</v>
      </c>
      <c r="D468" s="186"/>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t="str">
        <f>IF(Y428="-","-",Y428*INDEX('3c Mappings'!$C$8:$O$21,MATCH($C468,'3c Mappings'!$B$8:$B$21,0),MATCH($B468,'3c Mappings'!$C$7:$O$7,0)))</f>
        <v>-</v>
      </c>
      <c r="Z468" s="80" t="str">
        <f>IF(Z428="-","-",Z428*INDEX('3c Mappings'!$C$8:$O$21,MATCH($C468,'3c Mappings'!$B$8:$B$21,0),MATCH($B468,'3c Mappings'!$C$7:$O$7,0)))</f>
        <v>-</v>
      </c>
      <c r="AA468" s="80" t="str">
        <f>IF(AA428="-","-",AA428*INDEX('3c Mappings'!$C$8:$O$21,MATCH($C468,'3c Mappings'!$B$8:$B$21,0),MATCH($B468,'3c Mappings'!$C$7:$O$7,0)))</f>
        <v>-</v>
      </c>
      <c r="AB468" s="80" t="str">
        <f>IF(AB428="-","-",AB428*INDEX('3c Mappings'!$C$8:$O$21,MATCH($C468,'3c Mappings'!$B$8:$B$21,0),MATCH($B468,'3c Mappings'!$C$7:$O$7,0)))</f>
        <v>-</v>
      </c>
      <c r="AC468" s="80" t="str">
        <f>IF(AC428="-","-",AC428*INDEX('3c Mappings'!$C$8:$O$21,MATCH($C468,'3c Mappings'!$B$8:$B$21,0),MATCH($B468,'3c Mappings'!$C$7:$O$7,0)))</f>
        <v>-</v>
      </c>
      <c r="AD468" s="80" t="str">
        <f>IF(AD428="-","-",AD428*INDEX('3c Mappings'!$C$8:$O$21,MATCH($C468,'3c Mappings'!$B$8:$B$21,0),MATCH($B468,'3c Mappings'!$C$7:$O$7,0)))</f>
        <v>-</v>
      </c>
      <c r="AE468" s="80" t="str">
        <f>IF(AE428="-","-",AE428*INDEX('3c Mappings'!$C$8:$O$21,MATCH($C468,'3c Mappings'!$B$8:$B$21,0),MATCH($B468,'3c Mappings'!$C$7:$O$7,0)))</f>
        <v>-</v>
      </c>
      <c r="AF468" s="80" t="str">
        <f>IF(AF428="-","-",AF428*INDEX('3c Mappings'!$C$8:$O$21,MATCH($C468,'3c Mappings'!$B$8:$B$21,0),MATCH($B468,'3c Mappings'!$C$7:$O$7,0)))</f>
        <v>-</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5" customHeight="1">
      <c r="A469" s="10"/>
      <c r="B469" s="72" t="s">
        <v>192</v>
      </c>
      <c r="C469" s="150" t="s">
        <v>168</v>
      </c>
      <c r="D469" s="186"/>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t="str">
        <f>IF(Y416="-","-",Y416*INDEX('3c Mappings'!$C$8:$O$21,MATCH($C469,'3c Mappings'!$B$8:$B$21,0),MATCH($B469,'3c Mappings'!$C$7:$O$7,0)))</f>
        <v>-</v>
      </c>
      <c r="Z469" s="80" t="str">
        <f>IF(Z416="-","-",Z416*INDEX('3c Mappings'!$C$8:$O$21,MATCH($C469,'3c Mappings'!$B$8:$B$21,0),MATCH($B469,'3c Mappings'!$C$7:$O$7,0)))</f>
        <v>-</v>
      </c>
      <c r="AA469" s="80" t="str">
        <f>IF(AA416="-","-",AA416*INDEX('3c Mappings'!$C$8:$O$21,MATCH($C469,'3c Mappings'!$B$8:$B$21,0),MATCH($B469,'3c Mappings'!$C$7:$O$7,0)))</f>
        <v>-</v>
      </c>
      <c r="AB469" s="80" t="str">
        <f>IF(AB416="-","-",AB416*INDEX('3c Mappings'!$C$8:$O$21,MATCH($C469,'3c Mappings'!$B$8:$B$21,0),MATCH($B469,'3c Mappings'!$C$7:$O$7,0)))</f>
        <v>-</v>
      </c>
      <c r="AC469" s="80" t="str">
        <f>IF(AC416="-","-",AC416*INDEX('3c Mappings'!$C$8:$O$21,MATCH($C469,'3c Mappings'!$B$8:$B$21,0),MATCH($B469,'3c Mappings'!$C$7:$O$7,0)))</f>
        <v>-</v>
      </c>
      <c r="AD469" s="80" t="str">
        <f>IF(AD416="-","-",AD416*INDEX('3c Mappings'!$C$8:$O$21,MATCH($C469,'3c Mappings'!$B$8:$B$21,0),MATCH($B469,'3c Mappings'!$C$7:$O$7,0)))</f>
        <v>-</v>
      </c>
      <c r="AE469" s="80" t="str">
        <f>IF(AE416="-","-",AE416*INDEX('3c Mappings'!$C$8:$O$21,MATCH($C469,'3c Mappings'!$B$8:$B$21,0),MATCH($B469,'3c Mappings'!$C$7:$O$7,0)))</f>
        <v>-</v>
      </c>
      <c r="AF469" s="80" t="str">
        <f>IF(AF416="-","-",AF416*INDEX('3c Mappings'!$C$8:$O$21,MATCH($C469,'3c Mappings'!$B$8:$B$21,0),MATCH($B469,'3c Mappings'!$C$7:$O$7,0)))</f>
        <v>-</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5">
      <c r="A470" s="10"/>
      <c r="B470" s="72" t="s">
        <v>193</v>
      </c>
      <c r="C470" s="150" t="s">
        <v>168</v>
      </c>
      <c r="D470" s="186"/>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t="str">
        <f>IF(Y417="-","-",Y417*INDEX('3c Mappings'!$C$8:$O$21,MATCH($C470,'3c Mappings'!$B$8:$B$21,0),MATCH($B470,'3c Mappings'!$C$7:$O$7,0)))</f>
        <v>-</v>
      </c>
      <c r="Z470" s="80" t="str">
        <f>IF(Z417="-","-",Z417*INDEX('3c Mappings'!$C$8:$O$21,MATCH($C470,'3c Mappings'!$B$8:$B$21,0),MATCH($B470,'3c Mappings'!$C$7:$O$7,0)))</f>
        <v>-</v>
      </c>
      <c r="AA470" s="80" t="str">
        <f>IF(AA417="-","-",AA417*INDEX('3c Mappings'!$C$8:$O$21,MATCH($C470,'3c Mappings'!$B$8:$B$21,0),MATCH($B470,'3c Mappings'!$C$7:$O$7,0)))</f>
        <v>-</v>
      </c>
      <c r="AB470" s="80" t="str">
        <f>IF(AB417="-","-",AB417*INDEX('3c Mappings'!$C$8:$O$21,MATCH($C470,'3c Mappings'!$B$8:$B$21,0),MATCH($B470,'3c Mappings'!$C$7:$O$7,0)))</f>
        <v>-</v>
      </c>
      <c r="AC470" s="80" t="str">
        <f>IF(AC417="-","-",AC417*INDEX('3c Mappings'!$C$8:$O$21,MATCH($C470,'3c Mappings'!$B$8:$B$21,0),MATCH($B470,'3c Mappings'!$C$7:$O$7,0)))</f>
        <v>-</v>
      </c>
      <c r="AD470" s="80" t="str">
        <f>IF(AD417="-","-",AD417*INDEX('3c Mappings'!$C$8:$O$21,MATCH($C470,'3c Mappings'!$B$8:$B$21,0),MATCH($B470,'3c Mappings'!$C$7:$O$7,0)))</f>
        <v>-</v>
      </c>
      <c r="AE470" s="80" t="str">
        <f>IF(AE417="-","-",AE417*INDEX('3c Mappings'!$C$8:$O$21,MATCH($C470,'3c Mappings'!$B$8:$B$21,0),MATCH($B470,'3c Mappings'!$C$7:$O$7,0)))</f>
        <v>-</v>
      </c>
      <c r="AF470" s="80" t="str">
        <f>IF(AF417="-","-",AF417*INDEX('3c Mappings'!$C$8:$O$21,MATCH($C470,'3c Mappings'!$B$8:$B$21,0),MATCH($B470,'3c Mappings'!$C$7:$O$7,0)))</f>
        <v>-</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5">
      <c r="A471" s="10"/>
      <c r="B471" s="72" t="s">
        <v>194</v>
      </c>
      <c r="C471" s="150" t="s">
        <v>168</v>
      </c>
      <c r="D471" s="186"/>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t="str">
        <f>IF(Y418="-","-",Y418*INDEX('3c Mappings'!$C$8:$O$21,MATCH($C471,'3c Mappings'!$B$8:$B$21,0),MATCH($B471,'3c Mappings'!$C$7:$O$7,0)))</f>
        <v>-</v>
      </c>
      <c r="Z471" s="80" t="str">
        <f>IF(Z418="-","-",Z418*INDEX('3c Mappings'!$C$8:$O$21,MATCH($C471,'3c Mappings'!$B$8:$B$21,0),MATCH($B471,'3c Mappings'!$C$7:$O$7,0)))</f>
        <v>-</v>
      </c>
      <c r="AA471" s="80" t="str">
        <f>IF(AA418="-","-",AA418*INDEX('3c Mappings'!$C$8:$O$21,MATCH($C471,'3c Mappings'!$B$8:$B$21,0),MATCH($B471,'3c Mappings'!$C$7:$O$7,0)))</f>
        <v>-</v>
      </c>
      <c r="AB471" s="80" t="str">
        <f>IF(AB418="-","-",AB418*INDEX('3c Mappings'!$C$8:$O$21,MATCH($C471,'3c Mappings'!$B$8:$B$21,0),MATCH($B471,'3c Mappings'!$C$7:$O$7,0)))</f>
        <v>-</v>
      </c>
      <c r="AC471" s="80" t="str">
        <f>IF(AC418="-","-",AC418*INDEX('3c Mappings'!$C$8:$O$21,MATCH($C471,'3c Mappings'!$B$8:$B$21,0),MATCH($B471,'3c Mappings'!$C$7:$O$7,0)))</f>
        <v>-</v>
      </c>
      <c r="AD471" s="80" t="str">
        <f>IF(AD418="-","-",AD418*INDEX('3c Mappings'!$C$8:$O$21,MATCH($C471,'3c Mappings'!$B$8:$B$21,0),MATCH($B471,'3c Mappings'!$C$7:$O$7,0)))</f>
        <v>-</v>
      </c>
      <c r="AE471" s="80" t="str">
        <f>IF(AE418="-","-",AE418*INDEX('3c Mappings'!$C$8:$O$21,MATCH($C471,'3c Mappings'!$B$8:$B$21,0),MATCH($B471,'3c Mappings'!$C$7:$O$7,0)))</f>
        <v>-</v>
      </c>
      <c r="AF471" s="80" t="str">
        <f>IF(AF418="-","-",AF418*INDEX('3c Mappings'!$C$8:$O$21,MATCH($C471,'3c Mappings'!$B$8:$B$21,0),MATCH($B471,'3c Mappings'!$C$7:$O$7,0)))</f>
        <v>-</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5">
      <c r="A472" s="10"/>
      <c r="B472" s="72" t="s">
        <v>195</v>
      </c>
      <c r="C472" s="150" t="s">
        <v>168</v>
      </c>
      <c r="D472" s="186"/>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t="str">
        <f>IF(Y419="-","-",Y419*INDEX('3c Mappings'!$C$8:$O$21,MATCH($C472,'3c Mappings'!$B$8:$B$21,0),MATCH($B472,'3c Mappings'!$C$7:$O$7,0)))</f>
        <v>-</v>
      </c>
      <c r="Z472" s="80" t="str">
        <f>IF(Z419="-","-",Z419*INDEX('3c Mappings'!$C$8:$O$21,MATCH($C472,'3c Mappings'!$B$8:$B$21,0),MATCH($B472,'3c Mappings'!$C$7:$O$7,0)))</f>
        <v>-</v>
      </c>
      <c r="AA472" s="80" t="str">
        <f>IF(AA419="-","-",AA419*INDEX('3c Mappings'!$C$8:$O$21,MATCH($C472,'3c Mappings'!$B$8:$B$21,0),MATCH($B472,'3c Mappings'!$C$7:$O$7,0)))</f>
        <v>-</v>
      </c>
      <c r="AB472" s="80" t="str">
        <f>IF(AB419="-","-",AB419*INDEX('3c Mappings'!$C$8:$O$21,MATCH($C472,'3c Mappings'!$B$8:$B$21,0),MATCH($B472,'3c Mappings'!$C$7:$O$7,0)))</f>
        <v>-</v>
      </c>
      <c r="AC472" s="80" t="str">
        <f>IF(AC419="-","-",AC419*INDEX('3c Mappings'!$C$8:$O$21,MATCH($C472,'3c Mappings'!$B$8:$B$21,0),MATCH($B472,'3c Mappings'!$C$7:$O$7,0)))</f>
        <v>-</v>
      </c>
      <c r="AD472" s="80" t="str">
        <f>IF(AD419="-","-",AD419*INDEX('3c Mappings'!$C$8:$O$21,MATCH($C472,'3c Mappings'!$B$8:$B$21,0),MATCH($B472,'3c Mappings'!$C$7:$O$7,0)))</f>
        <v>-</v>
      </c>
      <c r="AE472" s="80" t="str">
        <f>IF(AE419="-","-",AE419*INDEX('3c Mappings'!$C$8:$O$21,MATCH($C472,'3c Mappings'!$B$8:$B$21,0),MATCH($B472,'3c Mappings'!$C$7:$O$7,0)))</f>
        <v>-</v>
      </c>
      <c r="AF472" s="80" t="str">
        <f>IF(AF419="-","-",AF419*INDEX('3c Mappings'!$C$8:$O$21,MATCH($C472,'3c Mappings'!$B$8:$B$21,0),MATCH($B472,'3c Mappings'!$C$7:$O$7,0)))</f>
        <v>-</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5">
      <c r="A473" s="10"/>
      <c r="B473" s="72" t="s">
        <v>196</v>
      </c>
      <c r="C473" s="150" t="s">
        <v>168</v>
      </c>
      <c r="D473" s="186"/>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t="str">
        <f>IF(Y420="-","-",Y420*INDEX('3c Mappings'!$C$8:$O$21,MATCH($C473,'3c Mappings'!$B$8:$B$21,0),MATCH($B473,'3c Mappings'!$C$7:$O$7,0)))</f>
        <v>-</v>
      </c>
      <c r="Z473" s="80" t="str">
        <f>IF(Z420="-","-",Z420*INDEX('3c Mappings'!$C$8:$O$21,MATCH($C473,'3c Mappings'!$B$8:$B$21,0),MATCH($B473,'3c Mappings'!$C$7:$O$7,0)))</f>
        <v>-</v>
      </c>
      <c r="AA473" s="80" t="str">
        <f>IF(AA420="-","-",AA420*INDEX('3c Mappings'!$C$8:$O$21,MATCH($C473,'3c Mappings'!$B$8:$B$21,0),MATCH($B473,'3c Mappings'!$C$7:$O$7,0)))</f>
        <v>-</v>
      </c>
      <c r="AB473" s="80" t="str">
        <f>IF(AB420="-","-",AB420*INDEX('3c Mappings'!$C$8:$O$21,MATCH($C473,'3c Mappings'!$B$8:$B$21,0),MATCH($B473,'3c Mappings'!$C$7:$O$7,0)))</f>
        <v>-</v>
      </c>
      <c r="AC473" s="80" t="str">
        <f>IF(AC420="-","-",AC420*INDEX('3c Mappings'!$C$8:$O$21,MATCH($C473,'3c Mappings'!$B$8:$B$21,0),MATCH($B473,'3c Mappings'!$C$7:$O$7,0)))</f>
        <v>-</v>
      </c>
      <c r="AD473" s="80" t="str">
        <f>IF(AD420="-","-",AD420*INDEX('3c Mappings'!$C$8:$O$21,MATCH($C473,'3c Mappings'!$B$8:$B$21,0),MATCH($B473,'3c Mappings'!$C$7:$O$7,0)))</f>
        <v>-</v>
      </c>
      <c r="AE473" s="80" t="str">
        <f>IF(AE420="-","-",AE420*INDEX('3c Mappings'!$C$8:$O$21,MATCH($C473,'3c Mappings'!$B$8:$B$21,0),MATCH($B473,'3c Mappings'!$C$7:$O$7,0)))</f>
        <v>-</v>
      </c>
      <c r="AF473" s="80" t="str">
        <f>IF(AF420="-","-",AF420*INDEX('3c Mappings'!$C$8:$O$21,MATCH($C473,'3c Mappings'!$B$8:$B$21,0),MATCH($B473,'3c Mappings'!$C$7:$O$7,0)))</f>
        <v>-</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5">
      <c r="A474" s="10"/>
      <c r="B474" s="72" t="s">
        <v>197</v>
      </c>
      <c r="C474" s="150" t="s">
        <v>168</v>
      </c>
      <c r="D474" s="186"/>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t="str">
        <f>IF(Y421="-","-",Y421*INDEX('3c Mappings'!$C$8:$O$21,MATCH($C474,'3c Mappings'!$B$8:$B$21,0),MATCH($B474,'3c Mappings'!$C$7:$O$7,0)))</f>
        <v>-</v>
      </c>
      <c r="Z474" s="80" t="str">
        <f>IF(Z421="-","-",Z421*INDEX('3c Mappings'!$C$8:$O$21,MATCH($C474,'3c Mappings'!$B$8:$B$21,0),MATCH($B474,'3c Mappings'!$C$7:$O$7,0)))</f>
        <v>-</v>
      </c>
      <c r="AA474" s="80" t="str">
        <f>IF(AA421="-","-",AA421*INDEX('3c Mappings'!$C$8:$O$21,MATCH($C474,'3c Mappings'!$B$8:$B$21,0),MATCH($B474,'3c Mappings'!$C$7:$O$7,0)))</f>
        <v>-</v>
      </c>
      <c r="AB474" s="80" t="str">
        <f>IF(AB421="-","-",AB421*INDEX('3c Mappings'!$C$8:$O$21,MATCH($C474,'3c Mappings'!$B$8:$B$21,0),MATCH($B474,'3c Mappings'!$C$7:$O$7,0)))</f>
        <v>-</v>
      </c>
      <c r="AC474" s="80" t="str">
        <f>IF(AC421="-","-",AC421*INDEX('3c Mappings'!$C$8:$O$21,MATCH($C474,'3c Mappings'!$B$8:$B$21,0),MATCH($B474,'3c Mappings'!$C$7:$O$7,0)))</f>
        <v>-</v>
      </c>
      <c r="AD474" s="80" t="str">
        <f>IF(AD421="-","-",AD421*INDEX('3c Mappings'!$C$8:$O$21,MATCH($C474,'3c Mappings'!$B$8:$B$21,0),MATCH($B474,'3c Mappings'!$C$7:$O$7,0)))</f>
        <v>-</v>
      </c>
      <c r="AE474" s="80" t="str">
        <f>IF(AE421="-","-",AE421*INDEX('3c Mappings'!$C$8:$O$21,MATCH($C474,'3c Mappings'!$B$8:$B$21,0),MATCH($B474,'3c Mappings'!$C$7:$O$7,0)))</f>
        <v>-</v>
      </c>
      <c r="AF474" s="80" t="str">
        <f>IF(AF421="-","-",AF421*INDEX('3c Mappings'!$C$8:$O$21,MATCH($C474,'3c Mappings'!$B$8:$B$21,0),MATCH($B474,'3c Mappings'!$C$7:$O$7,0)))</f>
        <v>-</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5">
      <c r="A475" s="10"/>
      <c r="B475" s="72" t="s">
        <v>198</v>
      </c>
      <c r="C475" s="150" t="s">
        <v>168</v>
      </c>
      <c r="D475" s="186"/>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t="str">
        <f>IF(Y422="-","-",Y422*INDEX('3c Mappings'!$C$8:$O$21,MATCH($C475,'3c Mappings'!$B$8:$B$21,0),MATCH($B475,'3c Mappings'!$C$7:$O$7,0)))</f>
        <v>-</v>
      </c>
      <c r="Z475" s="80" t="str">
        <f>IF(Z422="-","-",Z422*INDEX('3c Mappings'!$C$8:$O$21,MATCH($C475,'3c Mappings'!$B$8:$B$21,0),MATCH($B475,'3c Mappings'!$C$7:$O$7,0)))</f>
        <v>-</v>
      </c>
      <c r="AA475" s="80" t="str">
        <f>IF(AA422="-","-",AA422*INDEX('3c Mappings'!$C$8:$O$21,MATCH($C475,'3c Mappings'!$B$8:$B$21,0),MATCH($B475,'3c Mappings'!$C$7:$O$7,0)))</f>
        <v>-</v>
      </c>
      <c r="AB475" s="80" t="str">
        <f>IF(AB422="-","-",AB422*INDEX('3c Mappings'!$C$8:$O$21,MATCH($C475,'3c Mappings'!$B$8:$B$21,0),MATCH($B475,'3c Mappings'!$C$7:$O$7,0)))</f>
        <v>-</v>
      </c>
      <c r="AC475" s="80" t="str">
        <f>IF(AC422="-","-",AC422*INDEX('3c Mappings'!$C$8:$O$21,MATCH($C475,'3c Mappings'!$B$8:$B$21,0),MATCH($B475,'3c Mappings'!$C$7:$O$7,0)))</f>
        <v>-</v>
      </c>
      <c r="AD475" s="80" t="str">
        <f>IF(AD422="-","-",AD422*INDEX('3c Mappings'!$C$8:$O$21,MATCH($C475,'3c Mappings'!$B$8:$B$21,0),MATCH($B475,'3c Mappings'!$C$7:$O$7,0)))</f>
        <v>-</v>
      </c>
      <c r="AE475" s="80" t="str">
        <f>IF(AE422="-","-",AE422*INDEX('3c Mappings'!$C$8:$O$21,MATCH($C475,'3c Mappings'!$B$8:$B$21,0),MATCH($B475,'3c Mappings'!$C$7:$O$7,0)))</f>
        <v>-</v>
      </c>
      <c r="AF475" s="80" t="str">
        <f>IF(AF422="-","-",AF422*INDEX('3c Mappings'!$C$8:$O$21,MATCH($C475,'3c Mappings'!$B$8:$B$21,0),MATCH($B475,'3c Mappings'!$C$7:$O$7,0)))</f>
        <v>-</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5">
      <c r="A476" s="10"/>
      <c r="B476" s="72" t="s">
        <v>199</v>
      </c>
      <c r="C476" s="150" t="s">
        <v>168</v>
      </c>
      <c r="D476" s="186"/>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t="str">
        <f>IF(Y423="-","-",Y423*INDEX('3c Mappings'!$C$8:$O$21,MATCH($C476,'3c Mappings'!$B$8:$B$21,0),MATCH($B476,'3c Mappings'!$C$7:$O$7,0)))</f>
        <v>-</v>
      </c>
      <c r="Z476" s="80" t="str">
        <f>IF(Z423="-","-",Z423*INDEX('3c Mappings'!$C$8:$O$21,MATCH($C476,'3c Mappings'!$B$8:$B$21,0),MATCH($B476,'3c Mappings'!$C$7:$O$7,0)))</f>
        <v>-</v>
      </c>
      <c r="AA476" s="80" t="str">
        <f>IF(AA423="-","-",AA423*INDEX('3c Mappings'!$C$8:$O$21,MATCH($C476,'3c Mappings'!$B$8:$B$21,0),MATCH($B476,'3c Mappings'!$C$7:$O$7,0)))</f>
        <v>-</v>
      </c>
      <c r="AB476" s="80" t="str">
        <f>IF(AB423="-","-",AB423*INDEX('3c Mappings'!$C$8:$O$21,MATCH($C476,'3c Mappings'!$B$8:$B$21,0),MATCH($B476,'3c Mappings'!$C$7:$O$7,0)))</f>
        <v>-</v>
      </c>
      <c r="AC476" s="80" t="str">
        <f>IF(AC423="-","-",AC423*INDEX('3c Mappings'!$C$8:$O$21,MATCH($C476,'3c Mappings'!$B$8:$B$21,0),MATCH($B476,'3c Mappings'!$C$7:$O$7,0)))</f>
        <v>-</v>
      </c>
      <c r="AD476" s="80" t="str">
        <f>IF(AD423="-","-",AD423*INDEX('3c Mappings'!$C$8:$O$21,MATCH($C476,'3c Mappings'!$B$8:$B$21,0),MATCH($B476,'3c Mappings'!$C$7:$O$7,0)))</f>
        <v>-</v>
      </c>
      <c r="AE476" s="80" t="str">
        <f>IF(AE423="-","-",AE423*INDEX('3c Mappings'!$C$8:$O$21,MATCH($C476,'3c Mappings'!$B$8:$B$21,0),MATCH($B476,'3c Mappings'!$C$7:$O$7,0)))</f>
        <v>-</v>
      </c>
      <c r="AF476" s="80" t="str">
        <f>IF(AF423="-","-",AF423*INDEX('3c Mappings'!$C$8:$O$21,MATCH($C476,'3c Mappings'!$B$8:$B$21,0),MATCH($B476,'3c Mappings'!$C$7:$O$7,0)))</f>
        <v>-</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5">
      <c r="A477" s="10"/>
      <c r="B477" s="72" t="s">
        <v>200</v>
      </c>
      <c r="C477" s="150" t="s">
        <v>168</v>
      </c>
      <c r="D477" s="186"/>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t="str">
        <f>IF(Y424="-","-",Y424*INDEX('3c Mappings'!$C$8:$O$21,MATCH($C477,'3c Mappings'!$B$8:$B$21,0),MATCH($B477,'3c Mappings'!$C$7:$O$7,0)))</f>
        <v>-</v>
      </c>
      <c r="Z477" s="80" t="str">
        <f>IF(Z424="-","-",Z424*INDEX('3c Mappings'!$C$8:$O$21,MATCH($C477,'3c Mappings'!$B$8:$B$21,0),MATCH($B477,'3c Mappings'!$C$7:$O$7,0)))</f>
        <v>-</v>
      </c>
      <c r="AA477" s="80" t="str">
        <f>IF(AA424="-","-",AA424*INDEX('3c Mappings'!$C$8:$O$21,MATCH($C477,'3c Mappings'!$B$8:$B$21,0),MATCH($B477,'3c Mappings'!$C$7:$O$7,0)))</f>
        <v>-</v>
      </c>
      <c r="AB477" s="80" t="str">
        <f>IF(AB424="-","-",AB424*INDEX('3c Mappings'!$C$8:$O$21,MATCH($C477,'3c Mappings'!$B$8:$B$21,0),MATCH($B477,'3c Mappings'!$C$7:$O$7,0)))</f>
        <v>-</v>
      </c>
      <c r="AC477" s="80" t="str">
        <f>IF(AC424="-","-",AC424*INDEX('3c Mappings'!$C$8:$O$21,MATCH($C477,'3c Mappings'!$B$8:$B$21,0),MATCH($B477,'3c Mappings'!$C$7:$O$7,0)))</f>
        <v>-</v>
      </c>
      <c r="AD477" s="80" t="str">
        <f>IF(AD424="-","-",AD424*INDEX('3c Mappings'!$C$8:$O$21,MATCH($C477,'3c Mappings'!$B$8:$B$21,0),MATCH($B477,'3c Mappings'!$C$7:$O$7,0)))</f>
        <v>-</v>
      </c>
      <c r="AE477" s="80" t="str">
        <f>IF(AE424="-","-",AE424*INDEX('3c Mappings'!$C$8:$O$21,MATCH($C477,'3c Mappings'!$B$8:$B$21,0),MATCH($B477,'3c Mappings'!$C$7:$O$7,0)))</f>
        <v>-</v>
      </c>
      <c r="AF477" s="80" t="str">
        <f>IF(AF424="-","-",AF424*INDEX('3c Mappings'!$C$8:$O$21,MATCH($C477,'3c Mappings'!$B$8:$B$21,0),MATCH($B477,'3c Mappings'!$C$7:$O$7,0)))</f>
        <v>-</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5">
      <c r="A478" s="10"/>
      <c r="B478" s="72" t="s">
        <v>201</v>
      </c>
      <c r="C478" s="150" t="s">
        <v>168</v>
      </c>
      <c r="D478" s="186"/>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t="str">
        <f>IF(Y425="-","-",Y425*INDEX('3c Mappings'!$C$8:$O$21,MATCH($C478,'3c Mappings'!$B$8:$B$21,0),MATCH($B478,'3c Mappings'!$C$7:$O$7,0)))</f>
        <v>-</v>
      </c>
      <c r="Z478" s="80" t="str">
        <f>IF(Z425="-","-",Z425*INDEX('3c Mappings'!$C$8:$O$21,MATCH($C478,'3c Mappings'!$B$8:$B$21,0),MATCH($B478,'3c Mappings'!$C$7:$O$7,0)))</f>
        <v>-</v>
      </c>
      <c r="AA478" s="80" t="str">
        <f>IF(AA425="-","-",AA425*INDEX('3c Mappings'!$C$8:$O$21,MATCH($C478,'3c Mappings'!$B$8:$B$21,0),MATCH($B478,'3c Mappings'!$C$7:$O$7,0)))</f>
        <v>-</v>
      </c>
      <c r="AB478" s="80" t="str">
        <f>IF(AB425="-","-",AB425*INDEX('3c Mappings'!$C$8:$O$21,MATCH($C478,'3c Mappings'!$B$8:$B$21,0),MATCH($B478,'3c Mappings'!$C$7:$O$7,0)))</f>
        <v>-</v>
      </c>
      <c r="AC478" s="80" t="str">
        <f>IF(AC425="-","-",AC425*INDEX('3c Mappings'!$C$8:$O$21,MATCH($C478,'3c Mappings'!$B$8:$B$21,0),MATCH($B478,'3c Mappings'!$C$7:$O$7,0)))</f>
        <v>-</v>
      </c>
      <c r="AD478" s="80" t="str">
        <f>IF(AD425="-","-",AD425*INDEX('3c Mappings'!$C$8:$O$21,MATCH($C478,'3c Mappings'!$B$8:$B$21,0),MATCH($B478,'3c Mappings'!$C$7:$O$7,0)))</f>
        <v>-</v>
      </c>
      <c r="AE478" s="80" t="str">
        <f>IF(AE425="-","-",AE425*INDEX('3c Mappings'!$C$8:$O$21,MATCH($C478,'3c Mappings'!$B$8:$B$21,0),MATCH($B478,'3c Mappings'!$C$7:$O$7,0)))</f>
        <v>-</v>
      </c>
      <c r="AF478" s="80" t="str">
        <f>IF(AF425="-","-",AF425*INDEX('3c Mappings'!$C$8:$O$21,MATCH($C478,'3c Mappings'!$B$8:$B$21,0),MATCH($B478,'3c Mappings'!$C$7:$O$7,0)))</f>
        <v>-</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5">
      <c r="A479" s="10"/>
      <c r="B479" s="72" t="s">
        <v>202</v>
      </c>
      <c r="C479" s="150" t="s">
        <v>168</v>
      </c>
      <c r="D479" s="186"/>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t="str">
        <f>IF(Y426="-","-",Y426*INDEX('3c Mappings'!$C$8:$O$21,MATCH($C479,'3c Mappings'!$B$8:$B$21,0),MATCH($B479,'3c Mappings'!$C$7:$O$7,0)))</f>
        <v>-</v>
      </c>
      <c r="Z479" s="80" t="str">
        <f>IF(Z426="-","-",Z426*INDEX('3c Mappings'!$C$8:$O$21,MATCH($C479,'3c Mappings'!$B$8:$B$21,0),MATCH($B479,'3c Mappings'!$C$7:$O$7,0)))</f>
        <v>-</v>
      </c>
      <c r="AA479" s="80" t="str">
        <f>IF(AA426="-","-",AA426*INDEX('3c Mappings'!$C$8:$O$21,MATCH($C479,'3c Mappings'!$B$8:$B$21,0),MATCH($B479,'3c Mappings'!$C$7:$O$7,0)))</f>
        <v>-</v>
      </c>
      <c r="AB479" s="80" t="str">
        <f>IF(AB426="-","-",AB426*INDEX('3c Mappings'!$C$8:$O$21,MATCH($C479,'3c Mappings'!$B$8:$B$21,0),MATCH($B479,'3c Mappings'!$C$7:$O$7,0)))</f>
        <v>-</v>
      </c>
      <c r="AC479" s="80" t="str">
        <f>IF(AC426="-","-",AC426*INDEX('3c Mappings'!$C$8:$O$21,MATCH($C479,'3c Mappings'!$B$8:$B$21,0),MATCH($B479,'3c Mappings'!$C$7:$O$7,0)))</f>
        <v>-</v>
      </c>
      <c r="AD479" s="80" t="str">
        <f>IF(AD426="-","-",AD426*INDEX('3c Mappings'!$C$8:$O$21,MATCH($C479,'3c Mappings'!$B$8:$B$21,0),MATCH($B479,'3c Mappings'!$C$7:$O$7,0)))</f>
        <v>-</v>
      </c>
      <c r="AE479" s="80" t="str">
        <f>IF(AE426="-","-",AE426*INDEX('3c Mappings'!$C$8:$O$21,MATCH($C479,'3c Mappings'!$B$8:$B$21,0),MATCH($B479,'3c Mappings'!$C$7:$O$7,0)))</f>
        <v>-</v>
      </c>
      <c r="AF479" s="80" t="str">
        <f>IF(AF426="-","-",AF426*INDEX('3c Mappings'!$C$8:$O$21,MATCH($C479,'3c Mappings'!$B$8:$B$21,0),MATCH($B479,'3c Mappings'!$C$7:$O$7,0)))</f>
        <v>-</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5">
      <c r="A480" s="10"/>
      <c r="B480" s="72" t="s">
        <v>203</v>
      </c>
      <c r="C480" s="150" t="s">
        <v>168</v>
      </c>
      <c r="D480" s="186"/>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t="str">
        <f>IF(Y427="-","-",Y427*INDEX('3c Mappings'!$C$8:$O$21,MATCH($C480,'3c Mappings'!$B$8:$B$21,0),MATCH($B480,'3c Mappings'!$C$7:$O$7,0)))</f>
        <v>-</v>
      </c>
      <c r="Z480" s="80" t="str">
        <f>IF(Z427="-","-",Z427*INDEX('3c Mappings'!$C$8:$O$21,MATCH($C480,'3c Mappings'!$B$8:$B$21,0),MATCH($B480,'3c Mappings'!$C$7:$O$7,0)))</f>
        <v>-</v>
      </c>
      <c r="AA480" s="80" t="str">
        <f>IF(AA427="-","-",AA427*INDEX('3c Mappings'!$C$8:$O$21,MATCH($C480,'3c Mappings'!$B$8:$B$21,0),MATCH($B480,'3c Mappings'!$C$7:$O$7,0)))</f>
        <v>-</v>
      </c>
      <c r="AB480" s="80" t="str">
        <f>IF(AB427="-","-",AB427*INDEX('3c Mappings'!$C$8:$O$21,MATCH($C480,'3c Mappings'!$B$8:$B$21,0),MATCH($B480,'3c Mappings'!$C$7:$O$7,0)))</f>
        <v>-</v>
      </c>
      <c r="AC480" s="80" t="str">
        <f>IF(AC427="-","-",AC427*INDEX('3c Mappings'!$C$8:$O$21,MATCH($C480,'3c Mappings'!$B$8:$B$21,0),MATCH($B480,'3c Mappings'!$C$7:$O$7,0)))</f>
        <v>-</v>
      </c>
      <c r="AD480" s="80" t="str">
        <f>IF(AD427="-","-",AD427*INDEX('3c Mappings'!$C$8:$O$21,MATCH($C480,'3c Mappings'!$B$8:$B$21,0),MATCH($B480,'3c Mappings'!$C$7:$O$7,0)))</f>
        <v>-</v>
      </c>
      <c r="AE480" s="80" t="str">
        <f>IF(AE427="-","-",AE427*INDEX('3c Mappings'!$C$8:$O$21,MATCH($C480,'3c Mappings'!$B$8:$B$21,0),MATCH($B480,'3c Mappings'!$C$7:$O$7,0)))</f>
        <v>-</v>
      </c>
      <c r="AF480" s="80" t="str">
        <f>IF(AF427="-","-",AF427*INDEX('3c Mappings'!$C$8:$O$21,MATCH($C480,'3c Mappings'!$B$8:$B$21,0),MATCH($B480,'3c Mappings'!$C$7:$O$7,0)))</f>
        <v>-</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5">
      <c r="A481" s="10"/>
      <c r="B481" s="72" t="s">
        <v>204</v>
      </c>
      <c r="C481" s="150" t="s">
        <v>168</v>
      </c>
      <c r="D481" s="186"/>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t="str">
        <f>IF(Y428="-","-",Y428*INDEX('3c Mappings'!$C$8:$O$21,MATCH($C481,'3c Mappings'!$B$8:$B$21,0),MATCH($B481,'3c Mappings'!$C$7:$O$7,0)))</f>
        <v>-</v>
      </c>
      <c r="Z481" s="80" t="str">
        <f>IF(Z428="-","-",Z428*INDEX('3c Mappings'!$C$8:$O$21,MATCH($C481,'3c Mappings'!$B$8:$B$21,0),MATCH($B481,'3c Mappings'!$C$7:$O$7,0)))</f>
        <v>-</v>
      </c>
      <c r="AA481" s="80" t="str">
        <f>IF(AA428="-","-",AA428*INDEX('3c Mappings'!$C$8:$O$21,MATCH($C481,'3c Mappings'!$B$8:$B$21,0),MATCH($B481,'3c Mappings'!$C$7:$O$7,0)))</f>
        <v>-</v>
      </c>
      <c r="AB481" s="80" t="str">
        <f>IF(AB428="-","-",AB428*INDEX('3c Mappings'!$C$8:$O$21,MATCH($C481,'3c Mappings'!$B$8:$B$21,0),MATCH($B481,'3c Mappings'!$C$7:$O$7,0)))</f>
        <v>-</v>
      </c>
      <c r="AC481" s="80" t="str">
        <f>IF(AC428="-","-",AC428*INDEX('3c Mappings'!$C$8:$O$21,MATCH($C481,'3c Mappings'!$B$8:$B$21,0),MATCH($B481,'3c Mappings'!$C$7:$O$7,0)))</f>
        <v>-</v>
      </c>
      <c r="AD481" s="80" t="str">
        <f>IF(AD428="-","-",AD428*INDEX('3c Mappings'!$C$8:$O$21,MATCH($C481,'3c Mappings'!$B$8:$B$21,0),MATCH($B481,'3c Mappings'!$C$7:$O$7,0)))</f>
        <v>-</v>
      </c>
      <c r="AE481" s="80" t="str">
        <f>IF(AE428="-","-",AE428*INDEX('3c Mappings'!$C$8:$O$21,MATCH($C481,'3c Mappings'!$B$8:$B$21,0),MATCH($B481,'3c Mappings'!$C$7:$O$7,0)))</f>
        <v>-</v>
      </c>
      <c r="AF481" s="80" t="str">
        <f>IF(AF428="-","-",AF428*INDEX('3c Mappings'!$C$8:$O$21,MATCH($C481,'3c Mappings'!$B$8:$B$21,0),MATCH($B481,'3c Mappings'!$C$7:$O$7,0)))</f>
        <v>-</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5" customHeight="1">
      <c r="A482" s="10"/>
      <c r="B482" s="72" t="s">
        <v>192</v>
      </c>
      <c r="C482" s="150" t="s">
        <v>169</v>
      </c>
      <c r="D482" s="186"/>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t="str">
        <f>IF(Y416="-","-",Y416*INDEX('3c Mappings'!$C$8:$O$21,MATCH($C482,'3c Mappings'!$B$8:$B$21,0),MATCH($B482,'3c Mappings'!$C$7:$O$7,0)))</f>
        <v>-</v>
      </c>
      <c r="Z482" s="80" t="str">
        <f>IF(Z416="-","-",Z416*INDEX('3c Mappings'!$C$8:$O$21,MATCH($C482,'3c Mappings'!$B$8:$B$21,0),MATCH($B482,'3c Mappings'!$C$7:$O$7,0)))</f>
        <v>-</v>
      </c>
      <c r="AA482" s="80" t="str">
        <f>IF(AA416="-","-",AA416*INDEX('3c Mappings'!$C$8:$O$21,MATCH($C482,'3c Mappings'!$B$8:$B$21,0),MATCH($B482,'3c Mappings'!$C$7:$O$7,0)))</f>
        <v>-</v>
      </c>
      <c r="AB482" s="80" t="str">
        <f>IF(AB416="-","-",AB416*INDEX('3c Mappings'!$C$8:$O$21,MATCH($C482,'3c Mappings'!$B$8:$B$21,0),MATCH($B482,'3c Mappings'!$C$7:$O$7,0)))</f>
        <v>-</v>
      </c>
      <c r="AC482" s="80" t="str">
        <f>IF(AC416="-","-",AC416*INDEX('3c Mappings'!$C$8:$O$21,MATCH($C482,'3c Mappings'!$B$8:$B$21,0),MATCH($B482,'3c Mappings'!$C$7:$O$7,0)))</f>
        <v>-</v>
      </c>
      <c r="AD482" s="80" t="str">
        <f>IF(AD416="-","-",AD416*INDEX('3c Mappings'!$C$8:$O$21,MATCH($C482,'3c Mappings'!$B$8:$B$21,0),MATCH($B482,'3c Mappings'!$C$7:$O$7,0)))</f>
        <v>-</v>
      </c>
      <c r="AE482" s="80" t="str">
        <f>IF(AE416="-","-",AE416*INDEX('3c Mappings'!$C$8:$O$21,MATCH($C482,'3c Mappings'!$B$8:$B$21,0),MATCH($B482,'3c Mappings'!$C$7:$O$7,0)))</f>
        <v>-</v>
      </c>
      <c r="AF482" s="80" t="str">
        <f>IF(AF416="-","-",AF416*INDEX('3c Mappings'!$C$8:$O$21,MATCH($C482,'3c Mappings'!$B$8:$B$21,0),MATCH($B482,'3c Mappings'!$C$7:$O$7,0)))</f>
        <v>-</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5">
      <c r="A483" s="10"/>
      <c r="B483" s="72" t="s">
        <v>193</v>
      </c>
      <c r="C483" s="150" t="s">
        <v>169</v>
      </c>
      <c r="D483" s="186"/>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t="str">
        <f>IF(Y417="-","-",Y417*INDEX('3c Mappings'!$C$8:$O$21,MATCH($C483,'3c Mappings'!$B$8:$B$21,0),MATCH($B483,'3c Mappings'!$C$7:$O$7,0)))</f>
        <v>-</v>
      </c>
      <c r="Z483" s="80" t="str">
        <f>IF(Z417="-","-",Z417*INDEX('3c Mappings'!$C$8:$O$21,MATCH($C483,'3c Mappings'!$B$8:$B$21,0),MATCH($B483,'3c Mappings'!$C$7:$O$7,0)))</f>
        <v>-</v>
      </c>
      <c r="AA483" s="80" t="str">
        <f>IF(AA417="-","-",AA417*INDEX('3c Mappings'!$C$8:$O$21,MATCH($C483,'3c Mappings'!$B$8:$B$21,0),MATCH($B483,'3c Mappings'!$C$7:$O$7,0)))</f>
        <v>-</v>
      </c>
      <c r="AB483" s="80" t="str">
        <f>IF(AB417="-","-",AB417*INDEX('3c Mappings'!$C$8:$O$21,MATCH($C483,'3c Mappings'!$B$8:$B$21,0),MATCH($B483,'3c Mappings'!$C$7:$O$7,0)))</f>
        <v>-</v>
      </c>
      <c r="AC483" s="80" t="str">
        <f>IF(AC417="-","-",AC417*INDEX('3c Mappings'!$C$8:$O$21,MATCH($C483,'3c Mappings'!$B$8:$B$21,0),MATCH($B483,'3c Mappings'!$C$7:$O$7,0)))</f>
        <v>-</v>
      </c>
      <c r="AD483" s="80" t="str">
        <f>IF(AD417="-","-",AD417*INDEX('3c Mappings'!$C$8:$O$21,MATCH($C483,'3c Mappings'!$B$8:$B$21,0),MATCH($B483,'3c Mappings'!$C$7:$O$7,0)))</f>
        <v>-</v>
      </c>
      <c r="AE483" s="80" t="str">
        <f>IF(AE417="-","-",AE417*INDEX('3c Mappings'!$C$8:$O$21,MATCH($C483,'3c Mappings'!$B$8:$B$21,0),MATCH($B483,'3c Mappings'!$C$7:$O$7,0)))</f>
        <v>-</v>
      </c>
      <c r="AF483" s="80" t="str">
        <f>IF(AF417="-","-",AF417*INDEX('3c Mappings'!$C$8:$O$21,MATCH($C483,'3c Mappings'!$B$8:$B$21,0),MATCH($B483,'3c Mappings'!$C$7:$O$7,0)))</f>
        <v>-</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5">
      <c r="A484" s="10"/>
      <c r="B484" s="72" t="s">
        <v>194</v>
      </c>
      <c r="C484" s="150" t="s">
        <v>169</v>
      </c>
      <c r="D484" s="186"/>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t="str">
        <f>IF(Y418="-","-",Y418*INDEX('3c Mappings'!$C$8:$O$21,MATCH($C484,'3c Mappings'!$B$8:$B$21,0),MATCH($B484,'3c Mappings'!$C$7:$O$7,0)))</f>
        <v>-</v>
      </c>
      <c r="Z484" s="80" t="str">
        <f>IF(Z418="-","-",Z418*INDEX('3c Mappings'!$C$8:$O$21,MATCH($C484,'3c Mappings'!$B$8:$B$21,0),MATCH($B484,'3c Mappings'!$C$7:$O$7,0)))</f>
        <v>-</v>
      </c>
      <c r="AA484" s="80" t="str">
        <f>IF(AA418="-","-",AA418*INDEX('3c Mappings'!$C$8:$O$21,MATCH($C484,'3c Mappings'!$B$8:$B$21,0),MATCH($B484,'3c Mappings'!$C$7:$O$7,0)))</f>
        <v>-</v>
      </c>
      <c r="AB484" s="80" t="str">
        <f>IF(AB418="-","-",AB418*INDEX('3c Mappings'!$C$8:$O$21,MATCH($C484,'3c Mappings'!$B$8:$B$21,0),MATCH($B484,'3c Mappings'!$C$7:$O$7,0)))</f>
        <v>-</v>
      </c>
      <c r="AC484" s="80" t="str">
        <f>IF(AC418="-","-",AC418*INDEX('3c Mappings'!$C$8:$O$21,MATCH($C484,'3c Mappings'!$B$8:$B$21,0),MATCH($B484,'3c Mappings'!$C$7:$O$7,0)))</f>
        <v>-</v>
      </c>
      <c r="AD484" s="80" t="str">
        <f>IF(AD418="-","-",AD418*INDEX('3c Mappings'!$C$8:$O$21,MATCH($C484,'3c Mappings'!$B$8:$B$21,0),MATCH($B484,'3c Mappings'!$C$7:$O$7,0)))</f>
        <v>-</v>
      </c>
      <c r="AE484" s="80" t="str">
        <f>IF(AE418="-","-",AE418*INDEX('3c Mappings'!$C$8:$O$21,MATCH($C484,'3c Mappings'!$B$8:$B$21,0),MATCH($B484,'3c Mappings'!$C$7:$O$7,0)))</f>
        <v>-</v>
      </c>
      <c r="AF484" s="80" t="str">
        <f>IF(AF418="-","-",AF418*INDEX('3c Mappings'!$C$8:$O$21,MATCH($C484,'3c Mappings'!$B$8:$B$21,0),MATCH($B484,'3c Mappings'!$C$7:$O$7,0)))</f>
        <v>-</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5">
      <c r="A485" s="10"/>
      <c r="B485" s="72" t="s">
        <v>195</v>
      </c>
      <c r="C485" s="150" t="s">
        <v>169</v>
      </c>
      <c r="D485" s="186"/>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t="str">
        <f>IF(Y419="-","-",Y419*INDEX('3c Mappings'!$C$8:$O$21,MATCH($C485,'3c Mappings'!$B$8:$B$21,0),MATCH($B485,'3c Mappings'!$C$7:$O$7,0)))</f>
        <v>-</v>
      </c>
      <c r="Z485" s="80" t="str">
        <f>IF(Z419="-","-",Z419*INDEX('3c Mappings'!$C$8:$O$21,MATCH($C485,'3c Mappings'!$B$8:$B$21,0),MATCH($B485,'3c Mappings'!$C$7:$O$7,0)))</f>
        <v>-</v>
      </c>
      <c r="AA485" s="80" t="str">
        <f>IF(AA419="-","-",AA419*INDEX('3c Mappings'!$C$8:$O$21,MATCH($C485,'3c Mappings'!$B$8:$B$21,0),MATCH($B485,'3c Mappings'!$C$7:$O$7,0)))</f>
        <v>-</v>
      </c>
      <c r="AB485" s="80" t="str">
        <f>IF(AB419="-","-",AB419*INDEX('3c Mappings'!$C$8:$O$21,MATCH($C485,'3c Mappings'!$B$8:$B$21,0),MATCH($B485,'3c Mappings'!$C$7:$O$7,0)))</f>
        <v>-</v>
      </c>
      <c r="AC485" s="80" t="str">
        <f>IF(AC419="-","-",AC419*INDEX('3c Mappings'!$C$8:$O$21,MATCH($C485,'3c Mappings'!$B$8:$B$21,0),MATCH($B485,'3c Mappings'!$C$7:$O$7,0)))</f>
        <v>-</v>
      </c>
      <c r="AD485" s="80" t="str">
        <f>IF(AD419="-","-",AD419*INDEX('3c Mappings'!$C$8:$O$21,MATCH($C485,'3c Mappings'!$B$8:$B$21,0),MATCH($B485,'3c Mappings'!$C$7:$O$7,0)))</f>
        <v>-</v>
      </c>
      <c r="AE485" s="80" t="str">
        <f>IF(AE419="-","-",AE419*INDEX('3c Mappings'!$C$8:$O$21,MATCH($C485,'3c Mappings'!$B$8:$B$21,0),MATCH($B485,'3c Mappings'!$C$7:$O$7,0)))</f>
        <v>-</v>
      </c>
      <c r="AF485" s="80" t="str">
        <f>IF(AF419="-","-",AF419*INDEX('3c Mappings'!$C$8:$O$21,MATCH($C485,'3c Mappings'!$B$8:$B$21,0),MATCH($B485,'3c Mappings'!$C$7:$O$7,0)))</f>
        <v>-</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5">
      <c r="A486" s="10"/>
      <c r="B486" s="72" t="s">
        <v>196</v>
      </c>
      <c r="C486" s="150" t="s">
        <v>169</v>
      </c>
      <c r="D486" s="186"/>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t="str">
        <f>IF(Y420="-","-",Y420*INDEX('3c Mappings'!$C$8:$O$21,MATCH($C486,'3c Mappings'!$B$8:$B$21,0),MATCH($B486,'3c Mappings'!$C$7:$O$7,0)))</f>
        <v>-</v>
      </c>
      <c r="Z486" s="80" t="str">
        <f>IF(Z420="-","-",Z420*INDEX('3c Mappings'!$C$8:$O$21,MATCH($C486,'3c Mappings'!$B$8:$B$21,0),MATCH($B486,'3c Mappings'!$C$7:$O$7,0)))</f>
        <v>-</v>
      </c>
      <c r="AA486" s="80" t="str">
        <f>IF(AA420="-","-",AA420*INDEX('3c Mappings'!$C$8:$O$21,MATCH($C486,'3c Mappings'!$B$8:$B$21,0),MATCH($B486,'3c Mappings'!$C$7:$O$7,0)))</f>
        <v>-</v>
      </c>
      <c r="AB486" s="80" t="str">
        <f>IF(AB420="-","-",AB420*INDEX('3c Mappings'!$C$8:$O$21,MATCH($C486,'3c Mappings'!$B$8:$B$21,0),MATCH($B486,'3c Mappings'!$C$7:$O$7,0)))</f>
        <v>-</v>
      </c>
      <c r="AC486" s="80" t="str">
        <f>IF(AC420="-","-",AC420*INDEX('3c Mappings'!$C$8:$O$21,MATCH($C486,'3c Mappings'!$B$8:$B$21,0),MATCH($B486,'3c Mappings'!$C$7:$O$7,0)))</f>
        <v>-</v>
      </c>
      <c r="AD486" s="80" t="str">
        <f>IF(AD420="-","-",AD420*INDEX('3c Mappings'!$C$8:$O$21,MATCH($C486,'3c Mappings'!$B$8:$B$21,0),MATCH($B486,'3c Mappings'!$C$7:$O$7,0)))</f>
        <v>-</v>
      </c>
      <c r="AE486" s="80" t="str">
        <f>IF(AE420="-","-",AE420*INDEX('3c Mappings'!$C$8:$O$21,MATCH($C486,'3c Mappings'!$B$8:$B$21,0),MATCH($B486,'3c Mappings'!$C$7:$O$7,0)))</f>
        <v>-</v>
      </c>
      <c r="AF486" s="80" t="str">
        <f>IF(AF420="-","-",AF420*INDEX('3c Mappings'!$C$8:$O$21,MATCH($C486,'3c Mappings'!$B$8:$B$21,0),MATCH($B486,'3c Mappings'!$C$7:$O$7,0)))</f>
        <v>-</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5">
      <c r="A487" s="10"/>
      <c r="B487" s="72" t="s">
        <v>197</v>
      </c>
      <c r="C487" s="150" t="s">
        <v>169</v>
      </c>
      <c r="D487" s="186"/>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t="str">
        <f>IF(Y421="-","-",Y421*INDEX('3c Mappings'!$C$8:$O$21,MATCH($C487,'3c Mappings'!$B$8:$B$21,0),MATCH($B487,'3c Mappings'!$C$7:$O$7,0)))</f>
        <v>-</v>
      </c>
      <c r="Z487" s="80" t="str">
        <f>IF(Z421="-","-",Z421*INDEX('3c Mappings'!$C$8:$O$21,MATCH($C487,'3c Mappings'!$B$8:$B$21,0),MATCH($B487,'3c Mappings'!$C$7:$O$7,0)))</f>
        <v>-</v>
      </c>
      <c r="AA487" s="80" t="str">
        <f>IF(AA421="-","-",AA421*INDEX('3c Mappings'!$C$8:$O$21,MATCH($C487,'3c Mappings'!$B$8:$B$21,0),MATCH($B487,'3c Mappings'!$C$7:$O$7,0)))</f>
        <v>-</v>
      </c>
      <c r="AB487" s="80" t="str">
        <f>IF(AB421="-","-",AB421*INDEX('3c Mappings'!$C$8:$O$21,MATCH($C487,'3c Mappings'!$B$8:$B$21,0),MATCH($B487,'3c Mappings'!$C$7:$O$7,0)))</f>
        <v>-</v>
      </c>
      <c r="AC487" s="80" t="str">
        <f>IF(AC421="-","-",AC421*INDEX('3c Mappings'!$C$8:$O$21,MATCH($C487,'3c Mappings'!$B$8:$B$21,0),MATCH($B487,'3c Mappings'!$C$7:$O$7,0)))</f>
        <v>-</v>
      </c>
      <c r="AD487" s="80" t="str">
        <f>IF(AD421="-","-",AD421*INDEX('3c Mappings'!$C$8:$O$21,MATCH($C487,'3c Mappings'!$B$8:$B$21,0),MATCH($B487,'3c Mappings'!$C$7:$O$7,0)))</f>
        <v>-</v>
      </c>
      <c r="AE487" s="80" t="str">
        <f>IF(AE421="-","-",AE421*INDEX('3c Mappings'!$C$8:$O$21,MATCH($C487,'3c Mappings'!$B$8:$B$21,0),MATCH($B487,'3c Mappings'!$C$7:$O$7,0)))</f>
        <v>-</v>
      </c>
      <c r="AF487" s="80" t="str">
        <f>IF(AF421="-","-",AF421*INDEX('3c Mappings'!$C$8:$O$21,MATCH($C487,'3c Mappings'!$B$8:$B$21,0),MATCH($B487,'3c Mappings'!$C$7:$O$7,0)))</f>
        <v>-</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5">
      <c r="A488" s="10"/>
      <c r="B488" s="72" t="s">
        <v>198</v>
      </c>
      <c r="C488" s="150" t="s">
        <v>169</v>
      </c>
      <c r="D488" s="186"/>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t="str">
        <f>IF(Y422="-","-",Y422*INDEX('3c Mappings'!$C$8:$O$21,MATCH($C488,'3c Mappings'!$B$8:$B$21,0),MATCH($B488,'3c Mappings'!$C$7:$O$7,0)))</f>
        <v>-</v>
      </c>
      <c r="Z488" s="80" t="str">
        <f>IF(Z422="-","-",Z422*INDEX('3c Mappings'!$C$8:$O$21,MATCH($C488,'3c Mappings'!$B$8:$B$21,0),MATCH($B488,'3c Mappings'!$C$7:$O$7,0)))</f>
        <v>-</v>
      </c>
      <c r="AA488" s="80" t="str">
        <f>IF(AA422="-","-",AA422*INDEX('3c Mappings'!$C$8:$O$21,MATCH($C488,'3c Mappings'!$B$8:$B$21,0),MATCH($B488,'3c Mappings'!$C$7:$O$7,0)))</f>
        <v>-</v>
      </c>
      <c r="AB488" s="80" t="str">
        <f>IF(AB422="-","-",AB422*INDEX('3c Mappings'!$C$8:$O$21,MATCH($C488,'3c Mappings'!$B$8:$B$21,0),MATCH($B488,'3c Mappings'!$C$7:$O$7,0)))</f>
        <v>-</v>
      </c>
      <c r="AC488" s="80" t="str">
        <f>IF(AC422="-","-",AC422*INDEX('3c Mappings'!$C$8:$O$21,MATCH($C488,'3c Mappings'!$B$8:$B$21,0),MATCH($B488,'3c Mappings'!$C$7:$O$7,0)))</f>
        <v>-</v>
      </c>
      <c r="AD488" s="80" t="str">
        <f>IF(AD422="-","-",AD422*INDEX('3c Mappings'!$C$8:$O$21,MATCH($C488,'3c Mappings'!$B$8:$B$21,0),MATCH($B488,'3c Mappings'!$C$7:$O$7,0)))</f>
        <v>-</v>
      </c>
      <c r="AE488" s="80" t="str">
        <f>IF(AE422="-","-",AE422*INDEX('3c Mappings'!$C$8:$O$21,MATCH($C488,'3c Mappings'!$B$8:$B$21,0),MATCH($B488,'3c Mappings'!$C$7:$O$7,0)))</f>
        <v>-</v>
      </c>
      <c r="AF488" s="80" t="str">
        <f>IF(AF422="-","-",AF422*INDEX('3c Mappings'!$C$8:$O$21,MATCH($C488,'3c Mappings'!$B$8:$B$21,0),MATCH($B488,'3c Mappings'!$C$7:$O$7,0)))</f>
        <v>-</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5">
      <c r="A489" s="10"/>
      <c r="B489" s="72" t="s">
        <v>199</v>
      </c>
      <c r="C489" s="150" t="s">
        <v>169</v>
      </c>
      <c r="D489" s="186"/>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t="str">
        <f>IF(Y423="-","-",Y423*INDEX('3c Mappings'!$C$8:$O$21,MATCH($C489,'3c Mappings'!$B$8:$B$21,0),MATCH($B489,'3c Mappings'!$C$7:$O$7,0)))</f>
        <v>-</v>
      </c>
      <c r="Z489" s="80" t="str">
        <f>IF(Z423="-","-",Z423*INDEX('3c Mappings'!$C$8:$O$21,MATCH($C489,'3c Mappings'!$B$8:$B$21,0),MATCH($B489,'3c Mappings'!$C$7:$O$7,0)))</f>
        <v>-</v>
      </c>
      <c r="AA489" s="80" t="str">
        <f>IF(AA423="-","-",AA423*INDEX('3c Mappings'!$C$8:$O$21,MATCH($C489,'3c Mappings'!$B$8:$B$21,0),MATCH($B489,'3c Mappings'!$C$7:$O$7,0)))</f>
        <v>-</v>
      </c>
      <c r="AB489" s="80" t="str">
        <f>IF(AB423="-","-",AB423*INDEX('3c Mappings'!$C$8:$O$21,MATCH($C489,'3c Mappings'!$B$8:$B$21,0),MATCH($B489,'3c Mappings'!$C$7:$O$7,0)))</f>
        <v>-</v>
      </c>
      <c r="AC489" s="80" t="str">
        <f>IF(AC423="-","-",AC423*INDEX('3c Mappings'!$C$8:$O$21,MATCH($C489,'3c Mappings'!$B$8:$B$21,0),MATCH($B489,'3c Mappings'!$C$7:$O$7,0)))</f>
        <v>-</v>
      </c>
      <c r="AD489" s="80" t="str">
        <f>IF(AD423="-","-",AD423*INDEX('3c Mappings'!$C$8:$O$21,MATCH($C489,'3c Mappings'!$B$8:$B$21,0),MATCH($B489,'3c Mappings'!$C$7:$O$7,0)))</f>
        <v>-</v>
      </c>
      <c r="AE489" s="80" t="str">
        <f>IF(AE423="-","-",AE423*INDEX('3c Mappings'!$C$8:$O$21,MATCH($C489,'3c Mappings'!$B$8:$B$21,0),MATCH($B489,'3c Mappings'!$C$7:$O$7,0)))</f>
        <v>-</v>
      </c>
      <c r="AF489" s="80" t="str">
        <f>IF(AF423="-","-",AF423*INDEX('3c Mappings'!$C$8:$O$21,MATCH($C489,'3c Mappings'!$B$8:$B$21,0),MATCH($B489,'3c Mappings'!$C$7:$O$7,0)))</f>
        <v>-</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5">
      <c r="A490" s="10"/>
      <c r="B490" s="72" t="s">
        <v>200</v>
      </c>
      <c r="C490" s="150" t="s">
        <v>169</v>
      </c>
      <c r="D490" s="186"/>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t="str">
        <f>IF(Y424="-","-",Y424*INDEX('3c Mappings'!$C$8:$O$21,MATCH($C490,'3c Mappings'!$B$8:$B$21,0),MATCH($B490,'3c Mappings'!$C$7:$O$7,0)))</f>
        <v>-</v>
      </c>
      <c r="Z490" s="80" t="str">
        <f>IF(Z424="-","-",Z424*INDEX('3c Mappings'!$C$8:$O$21,MATCH($C490,'3c Mappings'!$B$8:$B$21,0),MATCH($B490,'3c Mappings'!$C$7:$O$7,0)))</f>
        <v>-</v>
      </c>
      <c r="AA490" s="80" t="str">
        <f>IF(AA424="-","-",AA424*INDEX('3c Mappings'!$C$8:$O$21,MATCH($C490,'3c Mappings'!$B$8:$B$21,0),MATCH($B490,'3c Mappings'!$C$7:$O$7,0)))</f>
        <v>-</v>
      </c>
      <c r="AB490" s="80" t="str">
        <f>IF(AB424="-","-",AB424*INDEX('3c Mappings'!$C$8:$O$21,MATCH($C490,'3c Mappings'!$B$8:$B$21,0),MATCH($B490,'3c Mappings'!$C$7:$O$7,0)))</f>
        <v>-</v>
      </c>
      <c r="AC490" s="80" t="str">
        <f>IF(AC424="-","-",AC424*INDEX('3c Mappings'!$C$8:$O$21,MATCH($C490,'3c Mappings'!$B$8:$B$21,0),MATCH($B490,'3c Mappings'!$C$7:$O$7,0)))</f>
        <v>-</v>
      </c>
      <c r="AD490" s="80" t="str">
        <f>IF(AD424="-","-",AD424*INDEX('3c Mappings'!$C$8:$O$21,MATCH($C490,'3c Mappings'!$B$8:$B$21,0),MATCH($B490,'3c Mappings'!$C$7:$O$7,0)))</f>
        <v>-</v>
      </c>
      <c r="AE490" s="80" t="str">
        <f>IF(AE424="-","-",AE424*INDEX('3c Mappings'!$C$8:$O$21,MATCH($C490,'3c Mappings'!$B$8:$B$21,0),MATCH($B490,'3c Mappings'!$C$7:$O$7,0)))</f>
        <v>-</v>
      </c>
      <c r="AF490" s="80" t="str">
        <f>IF(AF424="-","-",AF424*INDEX('3c Mappings'!$C$8:$O$21,MATCH($C490,'3c Mappings'!$B$8:$B$21,0),MATCH($B490,'3c Mappings'!$C$7:$O$7,0)))</f>
        <v>-</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5">
      <c r="A491" s="10"/>
      <c r="B491" s="72" t="s">
        <v>201</v>
      </c>
      <c r="C491" s="150" t="s">
        <v>169</v>
      </c>
      <c r="D491" s="186"/>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t="str">
        <f>IF(Y425="-","-",Y425*INDEX('3c Mappings'!$C$8:$O$21,MATCH($C491,'3c Mappings'!$B$8:$B$21,0),MATCH($B491,'3c Mappings'!$C$7:$O$7,0)))</f>
        <v>-</v>
      </c>
      <c r="Z491" s="80" t="str">
        <f>IF(Z425="-","-",Z425*INDEX('3c Mappings'!$C$8:$O$21,MATCH($C491,'3c Mappings'!$B$8:$B$21,0),MATCH($B491,'3c Mappings'!$C$7:$O$7,0)))</f>
        <v>-</v>
      </c>
      <c r="AA491" s="80" t="str">
        <f>IF(AA425="-","-",AA425*INDEX('3c Mappings'!$C$8:$O$21,MATCH($C491,'3c Mappings'!$B$8:$B$21,0),MATCH($B491,'3c Mappings'!$C$7:$O$7,0)))</f>
        <v>-</v>
      </c>
      <c r="AB491" s="80" t="str">
        <f>IF(AB425="-","-",AB425*INDEX('3c Mappings'!$C$8:$O$21,MATCH($C491,'3c Mappings'!$B$8:$B$21,0),MATCH($B491,'3c Mappings'!$C$7:$O$7,0)))</f>
        <v>-</v>
      </c>
      <c r="AC491" s="80" t="str">
        <f>IF(AC425="-","-",AC425*INDEX('3c Mappings'!$C$8:$O$21,MATCH($C491,'3c Mappings'!$B$8:$B$21,0),MATCH($B491,'3c Mappings'!$C$7:$O$7,0)))</f>
        <v>-</v>
      </c>
      <c r="AD491" s="80" t="str">
        <f>IF(AD425="-","-",AD425*INDEX('3c Mappings'!$C$8:$O$21,MATCH($C491,'3c Mappings'!$B$8:$B$21,0),MATCH($B491,'3c Mappings'!$C$7:$O$7,0)))</f>
        <v>-</v>
      </c>
      <c r="AE491" s="80" t="str">
        <f>IF(AE425="-","-",AE425*INDEX('3c Mappings'!$C$8:$O$21,MATCH($C491,'3c Mappings'!$B$8:$B$21,0),MATCH($B491,'3c Mappings'!$C$7:$O$7,0)))</f>
        <v>-</v>
      </c>
      <c r="AF491" s="80" t="str">
        <f>IF(AF425="-","-",AF425*INDEX('3c Mappings'!$C$8:$O$21,MATCH($C491,'3c Mappings'!$B$8:$B$21,0),MATCH($B491,'3c Mappings'!$C$7:$O$7,0)))</f>
        <v>-</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5">
      <c r="A492" s="10"/>
      <c r="B492" s="72" t="s">
        <v>202</v>
      </c>
      <c r="C492" s="150" t="s">
        <v>169</v>
      </c>
      <c r="D492" s="186"/>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t="str">
        <f>IF(Y426="-","-",Y426*INDEX('3c Mappings'!$C$8:$O$21,MATCH($C492,'3c Mappings'!$B$8:$B$21,0),MATCH($B492,'3c Mappings'!$C$7:$O$7,0)))</f>
        <v>-</v>
      </c>
      <c r="Z492" s="80" t="str">
        <f>IF(Z426="-","-",Z426*INDEX('3c Mappings'!$C$8:$O$21,MATCH($C492,'3c Mappings'!$B$8:$B$21,0),MATCH($B492,'3c Mappings'!$C$7:$O$7,0)))</f>
        <v>-</v>
      </c>
      <c r="AA492" s="80" t="str">
        <f>IF(AA426="-","-",AA426*INDEX('3c Mappings'!$C$8:$O$21,MATCH($C492,'3c Mappings'!$B$8:$B$21,0),MATCH($B492,'3c Mappings'!$C$7:$O$7,0)))</f>
        <v>-</v>
      </c>
      <c r="AB492" s="80" t="str">
        <f>IF(AB426="-","-",AB426*INDEX('3c Mappings'!$C$8:$O$21,MATCH($C492,'3c Mappings'!$B$8:$B$21,0),MATCH($B492,'3c Mappings'!$C$7:$O$7,0)))</f>
        <v>-</v>
      </c>
      <c r="AC492" s="80" t="str">
        <f>IF(AC426="-","-",AC426*INDEX('3c Mappings'!$C$8:$O$21,MATCH($C492,'3c Mappings'!$B$8:$B$21,0),MATCH($B492,'3c Mappings'!$C$7:$O$7,0)))</f>
        <v>-</v>
      </c>
      <c r="AD492" s="80" t="str">
        <f>IF(AD426="-","-",AD426*INDEX('3c Mappings'!$C$8:$O$21,MATCH($C492,'3c Mappings'!$B$8:$B$21,0),MATCH($B492,'3c Mappings'!$C$7:$O$7,0)))</f>
        <v>-</v>
      </c>
      <c r="AE492" s="80" t="str">
        <f>IF(AE426="-","-",AE426*INDEX('3c Mappings'!$C$8:$O$21,MATCH($C492,'3c Mappings'!$B$8:$B$21,0),MATCH($B492,'3c Mappings'!$C$7:$O$7,0)))</f>
        <v>-</v>
      </c>
      <c r="AF492" s="80" t="str">
        <f>IF(AF426="-","-",AF426*INDEX('3c Mappings'!$C$8:$O$21,MATCH($C492,'3c Mappings'!$B$8:$B$21,0),MATCH($B492,'3c Mappings'!$C$7:$O$7,0)))</f>
        <v>-</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5">
      <c r="A493" s="10"/>
      <c r="B493" s="72" t="s">
        <v>203</v>
      </c>
      <c r="C493" s="150" t="s">
        <v>169</v>
      </c>
      <c r="D493" s="186"/>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t="str">
        <f>IF(Y427="-","-",Y427*INDEX('3c Mappings'!$C$8:$O$21,MATCH($C493,'3c Mappings'!$B$8:$B$21,0),MATCH($B493,'3c Mappings'!$C$7:$O$7,0)))</f>
        <v>-</v>
      </c>
      <c r="Z493" s="80" t="str">
        <f>IF(Z427="-","-",Z427*INDEX('3c Mappings'!$C$8:$O$21,MATCH($C493,'3c Mappings'!$B$8:$B$21,0),MATCH($B493,'3c Mappings'!$C$7:$O$7,0)))</f>
        <v>-</v>
      </c>
      <c r="AA493" s="80" t="str">
        <f>IF(AA427="-","-",AA427*INDEX('3c Mappings'!$C$8:$O$21,MATCH($C493,'3c Mappings'!$B$8:$B$21,0),MATCH($B493,'3c Mappings'!$C$7:$O$7,0)))</f>
        <v>-</v>
      </c>
      <c r="AB493" s="80" t="str">
        <f>IF(AB427="-","-",AB427*INDEX('3c Mappings'!$C$8:$O$21,MATCH($C493,'3c Mappings'!$B$8:$B$21,0),MATCH($B493,'3c Mappings'!$C$7:$O$7,0)))</f>
        <v>-</v>
      </c>
      <c r="AC493" s="80" t="str">
        <f>IF(AC427="-","-",AC427*INDEX('3c Mappings'!$C$8:$O$21,MATCH($C493,'3c Mappings'!$B$8:$B$21,0),MATCH($B493,'3c Mappings'!$C$7:$O$7,0)))</f>
        <v>-</v>
      </c>
      <c r="AD493" s="80" t="str">
        <f>IF(AD427="-","-",AD427*INDEX('3c Mappings'!$C$8:$O$21,MATCH($C493,'3c Mappings'!$B$8:$B$21,0),MATCH($B493,'3c Mappings'!$C$7:$O$7,0)))</f>
        <v>-</v>
      </c>
      <c r="AE493" s="80" t="str">
        <f>IF(AE427="-","-",AE427*INDEX('3c Mappings'!$C$8:$O$21,MATCH($C493,'3c Mappings'!$B$8:$B$21,0),MATCH($B493,'3c Mappings'!$C$7:$O$7,0)))</f>
        <v>-</v>
      </c>
      <c r="AF493" s="80" t="str">
        <f>IF(AF427="-","-",AF427*INDEX('3c Mappings'!$C$8:$O$21,MATCH($C493,'3c Mappings'!$B$8:$B$21,0),MATCH($B493,'3c Mappings'!$C$7:$O$7,0)))</f>
        <v>-</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5">
      <c r="A494" s="10"/>
      <c r="B494" s="72" t="s">
        <v>204</v>
      </c>
      <c r="C494" s="150" t="s">
        <v>169</v>
      </c>
      <c r="D494" s="186"/>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t="str">
        <f>IF(Y428="-","-",Y428*INDEX('3c Mappings'!$C$8:$O$21,MATCH($C494,'3c Mappings'!$B$8:$B$21,0),MATCH($B494,'3c Mappings'!$C$7:$O$7,0)))</f>
        <v>-</v>
      </c>
      <c r="Z494" s="80" t="str">
        <f>IF(Z428="-","-",Z428*INDEX('3c Mappings'!$C$8:$O$21,MATCH($C494,'3c Mappings'!$B$8:$B$21,0),MATCH($B494,'3c Mappings'!$C$7:$O$7,0)))</f>
        <v>-</v>
      </c>
      <c r="AA494" s="80" t="str">
        <f>IF(AA428="-","-",AA428*INDEX('3c Mappings'!$C$8:$O$21,MATCH($C494,'3c Mappings'!$B$8:$B$21,0),MATCH($B494,'3c Mappings'!$C$7:$O$7,0)))</f>
        <v>-</v>
      </c>
      <c r="AB494" s="80" t="str">
        <f>IF(AB428="-","-",AB428*INDEX('3c Mappings'!$C$8:$O$21,MATCH($C494,'3c Mappings'!$B$8:$B$21,0),MATCH($B494,'3c Mappings'!$C$7:$O$7,0)))</f>
        <v>-</v>
      </c>
      <c r="AC494" s="80" t="str">
        <f>IF(AC428="-","-",AC428*INDEX('3c Mappings'!$C$8:$O$21,MATCH($C494,'3c Mappings'!$B$8:$B$21,0),MATCH($B494,'3c Mappings'!$C$7:$O$7,0)))</f>
        <v>-</v>
      </c>
      <c r="AD494" s="80" t="str">
        <f>IF(AD428="-","-",AD428*INDEX('3c Mappings'!$C$8:$O$21,MATCH($C494,'3c Mappings'!$B$8:$B$21,0),MATCH($B494,'3c Mappings'!$C$7:$O$7,0)))</f>
        <v>-</v>
      </c>
      <c r="AE494" s="80" t="str">
        <f>IF(AE428="-","-",AE428*INDEX('3c Mappings'!$C$8:$O$21,MATCH($C494,'3c Mappings'!$B$8:$B$21,0),MATCH($B494,'3c Mappings'!$C$7:$O$7,0)))</f>
        <v>-</v>
      </c>
      <c r="AF494" s="80" t="str">
        <f>IF(AF428="-","-",AF428*INDEX('3c Mappings'!$C$8:$O$21,MATCH($C494,'3c Mappings'!$B$8:$B$21,0),MATCH($B494,'3c Mappings'!$C$7:$O$7,0)))</f>
        <v>-</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5" customHeight="1">
      <c r="A495" s="10"/>
      <c r="B495" s="72" t="s">
        <v>192</v>
      </c>
      <c r="C495" s="150" t="s">
        <v>170</v>
      </c>
      <c r="D495" s="186"/>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t="str">
        <f>IF(Y416="-","-",Y416*INDEX('3c Mappings'!$C$8:$O$21,MATCH($C495,'3c Mappings'!$B$8:$B$21,0),MATCH($B495,'3c Mappings'!$C$7:$O$7,0)))</f>
        <v>-</v>
      </c>
      <c r="Z495" s="80" t="str">
        <f>IF(Z416="-","-",Z416*INDEX('3c Mappings'!$C$8:$O$21,MATCH($C495,'3c Mappings'!$B$8:$B$21,0),MATCH($B495,'3c Mappings'!$C$7:$O$7,0)))</f>
        <v>-</v>
      </c>
      <c r="AA495" s="80" t="str">
        <f>IF(AA416="-","-",AA416*INDEX('3c Mappings'!$C$8:$O$21,MATCH($C495,'3c Mappings'!$B$8:$B$21,0),MATCH($B495,'3c Mappings'!$C$7:$O$7,0)))</f>
        <v>-</v>
      </c>
      <c r="AB495" s="80" t="str">
        <f>IF(AB416="-","-",AB416*INDEX('3c Mappings'!$C$8:$O$21,MATCH($C495,'3c Mappings'!$B$8:$B$21,0),MATCH($B495,'3c Mappings'!$C$7:$O$7,0)))</f>
        <v>-</v>
      </c>
      <c r="AC495" s="80" t="str">
        <f>IF(AC416="-","-",AC416*INDEX('3c Mappings'!$C$8:$O$21,MATCH($C495,'3c Mappings'!$B$8:$B$21,0),MATCH($B495,'3c Mappings'!$C$7:$O$7,0)))</f>
        <v>-</v>
      </c>
      <c r="AD495" s="80" t="str">
        <f>IF(AD416="-","-",AD416*INDEX('3c Mappings'!$C$8:$O$21,MATCH($C495,'3c Mappings'!$B$8:$B$21,0),MATCH($B495,'3c Mappings'!$C$7:$O$7,0)))</f>
        <v>-</v>
      </c>
      <c r="AE495" s="80" t="str">
        <f>IF(AE416="-","-",AE416*INDEX('3c Mappings'!$C$8:$O$21,MATCH($C495,'3c Mappings'!$B$8:$B$21,0),MATCH($B495,'3c Mappings'!$C$7:$O$7,0)))</f>
        <v>-</v>
      </c>
      <c r="AF495" s="80" t="str">
        <f>IF(AF416="-","-",AF416*INDEX('3c Mappings'!$C$8:$O$21,MATCH($C495,'3c Mappings'!$B$8:$B$21,0),MATCH($B495,'3c Mappings'!$C$7:$O$7,0)))</f>
        <v>-</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5">
      <c r="A496" s="10"/>
      <c r="B496" s="72" t="s">
        <v>193</v>
      </c>
      <c r="C496" s="150" t="s">
        <v>170</v>
      </c>
      <c r="D496" s="186"/>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t="str">
        <f>IF(Y417="-","-",Y417*INDEX('3c Mappings'!$C$8:$O$21,MATCH($C496,'3c Mappings'!$B$8:$B$21,0),MATCH($B496,'3c Mappings'!$C$7:$O$7,0)))</f>
        <v>-</v>
      </c>
      <c r="Z496" s="80" t="str">
        <f>IF(Z417="-","-",Z417*INDEX('3c Mappings'!$C$8:$O$21,MATCH($C496,'3c Mappings'!$B$8:$B$21,0),MATCH($B496,'3c Mappings'!$C$7:$O$7,0)))</f>
        <v>-</v>
      </c>
      <c r="AA496" s="80" t="str">
        <f>IF(AA417="-","-",AA417*INDEX('3c Mappings'!$C$8:$O$21,MATCH($C496,'3c Mappings'!$B$8:$B$21,0),MATCH($B496,'3c Mappings'!$C$7:$O$7,0)))</f>
        <v>-</v>
      </c>
      <c r="AB496" s="80" t="str">
        <f>IF(AB417="-","-",AB417*INDEX('3c Mappings'!$C$8:$O$21,MATCH($C496,'3c Mappings'!$B$8:$B$21,0),MATCH($B496,'3c Mappings'!$C$7:$O$7,0)))</f>
        <v>-</v>
      </c>
      <c r="AC496" s="80" t="str">
        <f>IF(AC417="-","-",AC417*INDEX('3c Mappings'!$C$8:$O$21,MATCH($C496,'3c Mappings'!$B$8:$B$21,0),MATCH($B496,'3c Mappings'!$C$7:$O$7,0)))</f>
        <v>-</v>
      </c>
      <c r="AD496" s="80" t="str">
        <f>IF(AD417="-","-",AD417*INDEX('3c Mappings'!$C$8:$O$21,MATCH($C496,'3c Mappings'!$B$8:$B$21,0),MATCH($B496,'3c Mappings'!$C$7:$O$7,0)))</f>
        <v>-</v>
      </c>
      <c r="AE496" s="80" t="str">
        <f>IF(AE417="-","-",AE417*INDEX('3c Mappings'!$C$8:$O$21,MATCH($C496,'3c Mappings'!$B$8:$B$21,0),MATCH($B496,'3c Mappings'!$C$7:$O$7,0)))</f>
        <v>-</v>
      </c>
      <c r="AF496" s="80" t="str">
        <f>IF(AF417="-","-",AF417*INDEX('3c Mappings'!$C$8:$O$21,MATCH($C496,'3c Mappings'!$B$8:$B$21,0),MATCH($B496,'3c Mappings'!$C$7:$O$7,0)))</f>
        <v>-</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5">
      <c r="A497" s="10"/>
      <c r="B497" s="72" t="s">
        <v>194</v>
      </c>
      <c r="C497" s="150" t="s">
        <v>170</v>
      </c>
      <c r="D497" s="186"/>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t="str">
        <f>IF(Y418="-","-",Y418*INDEX('3c Mappings'!$C$8:$O$21,MATCH($C497,'3c Mappings'!$B$8:$B$21,0),MATCH($B497,'3c Mappings'!$C$7:$O$7,0)))</f>
        <v>-</v>
      </c>
      <c r="Z497" s="80" t="str">
        <f>IF(Z418="-","-",Z418*INDEX('3c Mappings'!$C$8:$O$21,MATCH($C497,'3c Mappings'!$B$8:$B$21,0),MATCH($B497,'3c Mappings'!$C$7:$O$7,0)))</f>
        <v>-</v>
      </c>
      <c r="AA497" s="80" t="str">
        <f>IF(AA418="-","-",AA418*INDEX('3c Mappings'!$C$8:$O$21,MATCH($C497,'3c Mappings'!$B$8:$B$21,0),MATCH($B497,'3c Mappings'!$C$7:$O$7,0)))</f>
        <v>-</v>
      </c>
      <c r="AB497" s="80" t="str">
        <f>IF(AB418="-","-",AB418*INDEX('3c Mappings'!$C$8:$O$21,MATCH($C497,'3c Mappings'!$B$8:$B$21,0),MATCH($B497,'3c Mappings'!$C$7:$O$7,0)))</f>
        <v>-</v>
      </c>
      <c r="AC497" s="80" t="str">
        <f>IF(AC418="-","-",AC418*INDEX('3c Mappings'!$C$8:$O$21,MATCH($C497,'3c Mappings'!$B$8:$B$21,0),MATCH($B497,'3c Mappings'!$C$7:$O$7,0)))</f>
        <v>-</v>
      </c>
      <c r="AD497" s="80" t="str">
        <f>IF(AD418="-","-",AD418*INDEX('3c Mappings'!$C$8:$O$21,MATCH($C497,'3c Mappings'!$B$8:$B$21,0),MATCH($B497,'3c Mappings'!$C$7:$O$7,0)))</f>
        <v>-</v>
      </c>
      <c r="AE497" s="80" t="str">
        <f>IF(AE418="-","-",AE418*INDEX('3c Mappings'!$C$8:$O$21,MATCH($C497,'3c Mappings'!$B$8:$B$21,0),MATCH($B497,'3c Mappings'!$C$7:$O$7,0)))</f>
        <v>-</v>
      </c>
      <c r="AF497" s="80" t="str">
        <f>IF(AF418="-","-",AF418*INDEX('3c Mappings'!$C$8:$O$21,MATCH($C497,'3c Mappings'!$B$8:$B$21,0),MATCH($B497,'3c Mappings'!$C$7:$O$7,0)))</f>
        <v>-</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5">
      <c r="A498" s="10"/>
      <c r="B498" s="72" t="s">
        <v>195</v>
      </c>
      <c r="C498" s="150" t="s">
        <v>170</v>
      </c>
      <c r="D498" s="186"/>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t="str">
        <f>IF(Y419="-","-",Y419*INDEX('3c Mappings'!$C$8:$O$21,MATCH($C498,'3c Mappings'!$B$8:$B$21,0),MATCH($B498,'3c Mappings'!$C$7:$O$7,0)))</f>
        <v>-</v>
      </c>
      <c r="Z498" s="80" t="str">
        <f>IF(Z419="-","-",Z419*INDEX('3c Mappings'!$C$8:$O$21,MATCH($C498,'3c Mappings'!$B$8:$B$21,0),MATCH($B498,'3c Mappings'!$C$7:$O$7,0)))</f>
        <v>-</v>
      </c>
      <c r="AA498" s="80" t="str">
        <f>IF(AA419="-","-",AA419*INDEX('3c Mappings'!$C$8:$O$21,MATCH($C498,'3c Mappings'!$B$8:$B$21,0),MATCH($B498,'3c Mappings'!$C$7:$O$7,0)))</f>
        <v>-</v>
      </c>
      <c r="AB498" s="80" t="str">
        <f>IF(AB419="-","-",AB419*INDEX('3c Mappings'!$C$8:$O$21,MATCH($C498,'3c Mappings'!$B$8:$B$21,0),MATCH($B498,'3c Mappings'!$C$7:$O$7,0)))</f>
        <v>-</v>
      </c>
      <c r="AC498" s="80" t="str">
        <f>IF(AC419="-","-",AC419*INDEX('3c Mappings'!$C$8:$O$21,MATCH($C498,'3c Mappings'!$B$8:$B$21,0),MATCH($B498,'3c Mappings'!$C$7:$O$7,0)))</f>
        <v>-</v>
      </c>
      <c r="AD498" s="80" t="str">
        <f>IF(AD419="-","-",AD419*INDEX('3c Mappings'!$C$8:$O$21,MATCH($C498,'3c Mappings'!$B$8:$B$21,0),MATCH($B498,'3c Mappings'!$C$7:$O$7,0)))</f>
        <v>-</v>
      </c>
      <c r="AE498" s="80" t="str">
        <f>IF(AE419="-","-",AE419*INDEX('3c Mappings'!$C$8:$O$21,MATCH($C498,'3c Mappings'!$B$8:$B$21,0),MATCH($B498,'3c Mappings'!$C$7:$O$7,0)))</f>
        <v>-</v>
      </c>
      <c r="AF498" s="80" t="str">
        <f>IF(AF419="-","-",AF419*INDEX('3c Mappings'!$C$8:$O$21,MATCH($C498,'3c Mappings'!$B$8:$B$21,0),MATCH($B498,'3c Mappings'!$C$7:$O$7,0)))</f>
        <v>-</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5">
      <c r="A499" s="10"/>
      <c r="B499" s="72" t="s">
        <v>196</v>
      </c>
      <c r="C499" s="150" t="s">
        <v>170</v>
      </c>
      <c r="D499" s="186"/>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t="str">
        <f>IF(Y420="-","-",Y420*INDEX('3c Mappings'!$C$8:$O$21,MATCH($C499,'3c Mappings'!$B$8:$B$21,0),MATCH($B499,'3c Mappings'!$C$7:$O$7,0)))</f>
        <v>-</v>
      </c>
      <c r="Z499" s="80" t="str">
        <f>IF(Z420="-","-",Z420*INDEX('3c Mappings'!$C$8:$O$21,MATCH($C499,'3c Mappings'!$B$8:$B$21,0),MATCH($B499,'3c Mappings'!$C$7:$O$7,0)))</f>
        <v>-</v>
      </c>
      <c r="AA499" s="80" t="str">
        <f>IF(AA420="-","-",AA420*INDEX('3c Mappings'!$C$8:$O$21,MATCH($C499,'3c Mappings'!$B$8:$B$21,0),MATCH($B499,'3c Mappings'!$C$7:$O$7,0)))</f>
        <v>-</v>
      </c>
      <c r="AB499" s="80" t="str">
        <f>IF(AB420="-","-",AB420*INDEX('3c Mappings'!$C$8:$O$21,MATCH($C499,'3c Mappings'!$B$8:$B$21,0),MATCH($B499,'3c Mappings'!$C$7:$O$7,0)))</f>
        <v>-</v>
      </c>
      <c r="AC499" s="80" t="str">
        <f>IF(AC420="-","-",AC420*INDEX('3c Mappings'!$C$8:$O$21,MATCH($C499,'3c Mappings'!$B$8:$B$21,0),MATCH($B499,'3c Mappings'!$C$7:$O$7,0)))</f>
        <v>-</v>
      </c>
      <c r="AD499" s="80" t="str">
        <f>IF(AD420="-","-",AD420*INDEX('3c Mappings'!$C$8:$O$21,MATCH($C499,'3c Mappings'!$B$8:$B$21,0),MATCH($B499,'3c Mappings'!$C$7:$O$7,0)))</f>
        <v>-</v>
      </c>
      <c r="AE499" s="80" t="str">
        <f>IF(AE420="-","-",AE420*INDEX('3c Mappings'!$C$8:$O$21,MATCH($C499,'3c Mappings'!$B$8:$B$21,0),MATCH($B499,'3c Mappings'!$C$7:$O$7,0)))</f>
        <v>-</v>
      </c>
      <c r="AF499" s="80" t="str">
        <f>IF(AF420="-","-",AF420*INDEX('3c Mappings'!$C$8:$O$21,MATCH($C499,'3c Mappings'!$B$8:$B$21,0),MATCH($B499,'3c Mappings'!$C$7:$O$7,0)))</f>
        <v>-</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5">
      <c r="A500" s="10"/>
      <c r="B500" s="72" t="s">
        <v>197</v>
      </c>
      <c r="C500" s="150" t="s">
        <v>170</v>
      </c>
      <c r="D500" s="186"/>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t="str">
        <f>IF(Y421="-","-",Y421*INDEX('3c Mappings'!$C$8:$O$21,MATCH($C500,'3c Mappings'!$B$8:$B$21,0),MATCH($B500,'3c Mappings'!$C$7:$O$7,0)))</f>
        <v>-</v>
      </c>
      <c r="Z500" s="80" t="str">
        <f>IF(Z421="-","-",Z421*INDEX('3c Mappings'!$C$8:$O$21,MATCH($C500,'3c Mappings'!$B$8:$B$21,0),MATCH($B500,'3c Mappings'!$C$7:$O$7,0)))</f>
        <v>-</v>
      </c>
      <c r="AA500" s="80" t="str">
        <f>IF(AA421="-","-",AA421*INDEX('3c Mappings'!$C$8:$O$21,MATCH($C500,'3c Mappings'!$B$8:$B$21,0),MATCH($B500,'3c Mappings'!$C$7:$O$7,0)))</f>
        <v>-</v>
      </c>
      <c r="AB500" s="80" t="str">
        <f>IF(AB421="-","-",AB421*INDEX('3c Mappings'!$C$8:$O$21,MATCH($C500,'3c Mappings'!$B$8:$B$21,0),MATCH($B500,'3c Mappings'!$C$7:$O$7,0)))</f>
        <v>-</v>
      </c>
      <c r="AC500" s="80" t="str">
        <f>IF(AC421="-","-",AC421*INDEX('3c Mappings'!$C$8:$O$21,MATCH($C500,'3c Mappings'!$B$8:$B$21,0),MATCH($B500,'3c Mappings'!$C$7:$O$7,0)))</f>
        <v>-</v>
      </c>
      <c r="AD500" s="80" t="str">
        <f>IF(AD421="-","-",AD421*INDEX('3c Mappings'!$C$8:$O$21,MATCH($C500,'3c Mappings'!$B$8:$B$21,0),MATCH($B500,'3c Mappings'!$C$7:$O$7,0)))</f>
        <v>-</v>
      </c>
      <c r="AE500" s="80" t="str">
        <f>IF(AE421="-","-",AE421*INDEX('3c Mappings'!$C$8:$O$21,MATCH($C500,'3c Mappings'!$B$8:$B$21,0),MATCH($B500,'3c Mappings'!$C$7:$O$7,0)))</f>
        <v>-</v>
      </c>
      <c r="AF500" s="80" t="str">
        <f>IF(AF421="-","-",AF421*INDEX('3c Mappings'!$C$8:$O$21,MATCH($C500,'3c Mappings'!$B$8:$B$21,0),MATCH($B500,'3c Mappings'!$C$7:$O$7,0)))</f>
        <v>-</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5">
      <c r="A501" s="10"/>
      <c r="B501" s="72" t="s">
        <v>198</v>
      </c>
      <c r="C501" s="150" t="s">
        <v>170</v>
      </c>
      <c r="D501" s="186"/>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t="str">
        <f>IF(Y422="-","-",Y422*INDEX('3c Mappings'!$C$8:$O$21,MATCH($C501,'3c Mappings'!$B$8:$B$21,0),MATCH($B501,'3c Mappings'!$C$7:$O$7,0)))</f>
        <v>-</v>
      </c>
      <c r="Z501" s="80" t="str">
        <f>IF(Z422="-","-",Z422*INDEX('3c Mappings'!$C$8:$O$21,MATCH($C501,'3c Mappings'!$B$8:$B$21,0),MATCH($B501,'3c Mappings'!$C$7:$O$7,0)))</f>
        <v>-</v>
      </c>
      <c r="AA501" s="80" t="str">
        <f>IF(AA422="-","-",AA422*INDEX('3c Mappings'!$C$8:$O$21,MATCH($C501,'3c Mappings'!$B$8:$B$21,0),MATCH($B501,'3c Mappings'!$C$7:$O$7,0)))</f>
        <v>-</v>
      </c>
      <c r="AB501" s="80" t="str">
        <f>IF(AB422="-","-",AB422*INDEX('3c Mappings'!$C$8:$O$21,MATCH($C501,'3c Mappings'!$B$8:$B$21,0),MATCH($B501,'3c Mappings'!$C$7:$O$7,0)))</f>
        <v>-</v>
      </c>
      <c r="AC501" s="80" t="str">
        <f>IF(AC422="-","-",AC422*INDEX('3c Mappings'!$C$8:$O$21,MATCH($C501,'3c Mappings'!$B$8:$B$21,0),MATCH($B501,'3c Mappings'!$C$7:$O$7,0)))</f>
        <v>-</v>
      </c>
      <c r="AD501" s="80" t="str">
        <f>IF(AD422="-","-",AD422*INDEX('3c Mappings'!$C$8:$O$21,MATCH($C501,'3c Mappings'!$B$8:$B$21,0),MATCH($B501,'3c Mappings'!$C$7:$O$7,0)))</f>
        <v>-</v>
      </c>
      <c r="AE501" s="80" t="str">
        <f>IF(AE422="-","-",AE422*INDEX('3c Mappings'!$C$8:$O$21,MATCH($C501,'3c Mappings'!$B$8:$B$21,0),MATCH($B501,'3c Mappings'!$C$7:$O$7,0)))</f>
        <v>-</v>
      </c>
      <c r="AF501" s="80" t="str">
        <f>IF(AF422="-","-",AF422*INDEX('3c Mappings'!$C$8:$O$21,MATCH($C501,'3c Mappings'!$B$8:$B$21,0),MATCH($B501,'3c Mappings'!$C$7:$O$7,0)))</f>
        <v>-</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5">
      <c r="A502" s="10"/>
      <c r="B502" s="72" t="s">
        <v>199</v>
      </c>
      <c r="C502" s="150" t="s">
        <v>170</v>
      </c>
      <c r="D502" s="186"/>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t="str">
        <f>IF(Y423="-","-",Y423*INDEX('3c Mappings'!$C$8:$O$21,MATCH($C502,'3c Mappings'!$B$8:$B$21,0),MATCH($B502,'3c Mappings'!$C$7:$O$7,0)))</f>
        <v>-</v>
      </c>
      <c r="Z502" s="80" t="str">
        <f>IF(Z423="-","-",Z423*INDEX('3c Mappings'!$C$8:$O$21,MATCH($C502,'3c Mappings'!$B$8:$B$21,0),MATCH($B502,'3c Mappings'!$C$7:$O$7,0)))</f>
        <v>-</v>
      </c>
      <c r="AA502" s="80" t="str">
        <f>IF(AA423="-","-",AA423*INDEX('3c Mappings'!$C$8:$O$21,MATCH($C502,'3c Mappings'!$B$8:$B$21,0),MATCH($B502,'3c Mappings'!$C$7:$O$7,0)))</f>
        <v>-</v>
      </c>
      <c r="AB502" s="80" t="str">
        <f>IF(AB423="-","-",AB423*INDEX('3c Mappings'!$C$8:$O$21,MATCH($C502,'3c Mappings'!$B$8:$B$21,0),MATCH($B502,'3c Mappings'!$C$7:$O$7,0)))</f>
        <v>-</v>
      </c>
      <c r="AC502" s="80" t="str">
        <f>IF(AC423="-","-",AC423*INDEX('3c Mappings'!$C$8:$O$21,MATCH($C502,'3c Mappings'!$B$8:$B$21,0),MATCH($B502,'3c Mappings'!$C$7:$O$7,0)))</f>
        <v>-</v>
      </c>
      <c r="AD502" s="80" t="str">
        <f>IF(AD423="-","-",AD423*INDEX('3c Mappings'!$C$8:$O$21,MATCH($C502,'3c Mappings'!$B$8:$B$21,0),MATCH($B502,'3c Mappings'!$C$7:$O$7,0)))</f>
        <v>-</v>
      </c>
      <c r="AE502" s="80" t="str">
        <f>IF(AE423="-","-",AE423*INDEX('3c Mappings'!$C$8:$O$21,MATCH($C502,'3c Mappings'!$B$8:$B$21,0),MATCH($B502,'3c Mappings'!$C$7:$O$7,0)))</f>
        <v>-</v>
      </c>
      <c r="AF502" s="80" t="str">
        <f>IF(AF423="-","-",AF423*INDEX('3c Mappings'!$C$8:$O$21,MATCH($C502,'3c Mappings'!$B$8:$B$21,0),MATCH($B502,'3c Mappings'!$C$7:$O$7,0)))</f>
        <v>-</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5">
      <c r="A503" s="10"/>
      <c r="B503" s="72" t="s">
        <v>200</v>
      </c>
      <c r="C503" s="150" t="s">
        <v>170</v>
      </c>
      <c r="D503" s="186"/>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t="str">
        <f>IF(Y424="-","-",Y424*INDEX('3c Mappings'!$C$8:$O$21,MATCH($C503,'3c Mappings'!$B$8:$B$21,0),MATCH($B503,'3c Mappings'!$C$7:$O$7,0)))</f>
        <v>-</v>
      </c>
      <c r="Z503" s="80" t="str">
        <f>IF(Z424="-","-",Z424*INDEX('3c Mappings'!$C$8:$O$21,MATCH($C503,'3c Mappings'!$B$8:$B$21,0),MATCH($B503,'3c Mappings'!$C$7:$O$7,0)))</f>
        <v>-</v>
      </c>
      <c r="AA503" s="80" t="str">
        <f>IF(AA424="-","-",AA424*INDEX('3c Mappings'!$C$8:$O$21,MATCH($C503,'3c Mappings'!$B$8:$B$21,0),MATCH($B503,'3c Mappings'!$C$7:$O$7,0)))</f>
        <v>-</v>
      </c>
      <c r="AB503" s="80" t="str">
        <f>IF(AB424="-","-",AB424*INDEX('3c Mappings'!$C$8:$O$21,MATCH($C503,'3c Mappings'!$B$8:$B$21,0),MATCH($B503,'3c Mappings'!$C$7:$O$7,0)))</f>
        <v>-</v>
      </c>
      <c r="AC503" s="80" t="str">
        <f>IF(AC424="-","-",AC424*INDEX('3c Mappings'!$C$8:$O$21,MATCH($C503,'3c Mappings'!$B$8:$B$21,0),MATCH($B503,'3c Mappings'!$C$7:$O$7,0)))</f>
        <v>-</v>
      </c>
      <c r="AD503" s="80" t="str">
        <f>IF(AD424="-","-",AD424*INDEX('3c Mappings'!$C$8:$O$21,MATCH($C503,'3c Mappings'!$B$8:$B$21,0),MATCH($B503,'3c Mappings'!$C$7:$O$7,0)))</f>
        <v>-</v>
      </c>
      <c r="AE503" s="80" t="str">
        <f>IF(AE424="-","-",AE424*INDEX('3c Mappings'!$C$8:$O$21,MATCH($C503,'3c Mappings'!$B$8:$B$21,0),MATCH($B503,'3c Mappings'!$C$7:$O$7,0)))</f>
        <v>-</v>
      </c>
      <c r="AF503" s="80" t="str">
        <f>IF(AF424="-","-",AF424*INDEX('3c Mappings'!$C$8:$O$21,MATCH($C503,'3c Mappings'!$B$8:$B$21,0),MATCH($B503,'3c Mappings'!$C$7:$O$7,0)))</f>
        <v>-</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5">
      <c r="A504" s="10"/>
      <c r="B504" s="72" t="s">
        <v>201</v>
      </c>
      <c r="C504" s="150" t="s">
        <v>170</v>
      </c>
      <c r="D504" s="186"/>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t="str">
        <f>IF(Y425="-","-",Y425*INDEX('3c Mappings'!$C$8:$O$21,MATCH($C504,'3c Mappings'!$B$8:$B$21,0),MATCH($B504,'3c Mappings'!$C$7:$O$7,0)))</f>
        <v>-</v>
      </c>
      <c r="Z504" s="80" t="str">
        <f>IF(Z425="-","-",Z425*INDEX('3c Mappings'!$C$8:$O$21,MATCH($C504,'3c Mappings'!$B$8:$B$21,0),MATCH($B504,'3c Mappings'!$C$7:$O$7,0)))</f>
        <v>-</v>
      </c>
      <c r="AA504" s="80" t="str">
        <f>IF(AA425="-","-",AA425*INDEX('3c Mappings'!$C$8:$O$21,MATCH($C504,'3c Mappings'!$B$8:$B$21,0),MATCH($B504,'3c Mappings'!$C$7:$O$7,0)))</f>
        <v>-</v>
      </c>
      <c r="AB504" s="80" t="str">
        <f>IF(AB425="-","-",AB425*INDEX('3c Mappings'!$C$8:$O$21,MATCH($C504,'3c Mappings'!$B$8:$B$21,0),MATCH($B504,'3c Mappings'!$C$7:$O$7,0)))</f>
        <v>-</v>
      </c>
      <c r="AC504" s="80" t="str">
        <f>IF(AC425="-","-",AC425*INDEX('3c Mappings'!$C$8:$O$21,MATCH($C504,'3c Mappings'!$B$8:$B$21,0),MATCH($B504,'3c Mappings'!$C$7:$O$7,0)))</f>
        <v>-</v>
      </c>
      <c r="AD504" s="80" t="str">
        <f>IF(AD425="-","-",AD425*INDEX('3c Mappings'!$C$8:$O$21,MATCH($C504,'3c Mappings'!$B$8:$B$21,0),MATCH($B504,'3c Mappings'!$C$7:$O$7,0)))</f>
        <v>-</v>
      </c>
      <c r="AE504" s="80" t="str">
        <f>IF(AE425="-","-",AE425*INDEX('3c Mappings'!$C$8:$O$21,MATCH($C504,'3c Mappings'!$B$8:$B$21,0),MATCH($B504,'3c Mappings'!$C$7:$O$7,0)))</f>
        <v>-</v>
      </c>
      <c r="AF504" s="80" t="str">
        <f>IF(AF425="-","-",AF425*INDEX('3c Mappings'!$C$8:$O$21,MATCH($C504,'3c Mappings'!$B$8:$B$21,0),MATCH($B504,'3c Mappings'!$C$7:$O$7,0)))</f>
        <v>-</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5">
      <c r="A505" s="10"/>
      <c r="B505" s="72" t="s">
        <v>202</v>
      </c>
      <c r="C505" s="150" t="s">
        <v>170</v>
      </c>
      <c r="D505" s="186"/>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t="str">
        <f>IF(Y426="-","-",Y426*INDEX('3c Mappings'!$C$8:$O$21,MATCH($C505,'3c Mappings'!$B$8:$B$21,0),MATCH($B505,'3c Mappings'!$C$7:$O$7,0)))</f>
        <v>-</v>
      </c>
      <c r="Z505" s="80" t="str">
        <f>IF(Z426="-","-",Z426*INDEX('3c Mappings'!$C$8:$O$21,MATCH($C505,'3c Mappings'!$B$8:$B$21,0),MATCH($B505,'3c Mappings'!$C$7:$O$7,0)))</f>
        <v>-</v>
      </c>
      <c r="AA505" s="80" t="str">
        <f>IF(AA426="-","-",AA426*INDEX('3c Mappings'!$C$8:$O$21,MATCH($C505,'3c Mappings'!$B$8:$B$21,0),MATCH($B505,'3c Mappings'!$C$7:$O$7,0)))</f>
        <v>-</v>
      </c>
      <c r="AB505" s="80" t="str">
        <f>IF(AB426="-","-",AB426*INDEX('3c Mappings'!$C$8:$O$21,MATCH($C505,'3c Mappings'!$B$8:$B$21,0),MATCH($B505,'3c Mappings'!$C$7:$O$7,0)))</f>
        <v>-</v>
      </c>
      <c r="AC505" s="80" t="str">
        <f>IF(AC426="-","-",AC426*INDEX('3c Mappings'!$C$8:$O$21,MATCH($C505,'3c Mappings'!$B$8:$B$21,0),MATCH($B505,'3c Mappings'!$C$7:$O$7,0)))</f>
        <v>-</v>
      </c>
      <c r="AD505" s="80" t="str">
        <f>IF(AD426="-","-",AD426*INDEX('3c Mappings'!$C$8:$O$21,MATCH($C505,'3c Mappings'!$B$8:$B$21,0),MATCH($B505,'3c Mappings'!$C$7:$O$7,0)))</f>
        <v>-</v>
      </c>
      <c r="AE505" s="80" t="str">
        <f>IF(AE426="-","-",AE426*INDEX('3c Mappings'!$C$8:$O$21,MATCH($C505,'3c Mappings'!$B$8:$B$21,0),MATCH($B505,'3c Mappings'!$C$7:$O$7,0)))</f>
        <v>-</v>
      </c>
      <c r="AF505" s="80" t="str">
        <f>IF(AF426="-","-",AF426*INDEX('3c Mappings'!$C$8:$O$21,MATCH($C505,'3c Mappings'!$B$8:$B$21,0),MATCH($B505,'3c Mappings'!$C$7:$O$7,0)))</f>
        <v>-</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5">
      <c r="A506" s="10"/>
      <c r="B506" s="72" t="s">
        <v>203</v>
      </c>
      <c r="C506" s="150" t="s">
        <v>170</v>
      </c>
      <c r="D506" s="186"/>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t="str">
        <f>IF(Y427="-","-",Y427*INDEX('3c Mappings'!$C$8:$O$21,MATCH($C506,'3c Mappings'!$B$8:$B$21,0),MATCH($B506,'3c Mappings'!$C$7:$O$7,0)))</f>
        <v>-</v>
      </c>
      <c r="Z506" s="80" t="str">
        <f>IF(Z427="-","-",Z427*INDEX('3c Mappings'!$C$8:$O$21,MATCH($C506,'3c Mappings'!$B$8:$B$21,0),MATCH($B506,'3c Mappings'!$C$7:$O$7,0)))</f>
        <v>-</v>
      </c>
      <c r="AA506" s="80" t="str">
        <f>IF(AA427="-","-",AA427*INDEX('3c Mappings'!$C$8:$O$21,MATCH($C506,'3c Mappings'!$B$8:$B$21,0),MATCH($B506,'3c Mappings'!$C$7:$O$7,0)))</f>
        <v>-</v>
      </c>
      <c r="AB506" s="80" t="str">
        <f>IF(AB427="-","-",AB427*INDEX('3c Mappings'!$C$8:$O$21,MATCH($C506,'3c Mappings'!$B$8:$B$21,0),MATCH($B506,'3c Mappings'!$C$7:$O$7,0)))</f>
        <v>-</v>
      </c>
      <c r="AC506" s="80" t="str">
        <f>IF(AC427="-","-",AC427*INDEX('3c Mappings'!$C$8:$O$21,MATCH($C506,'3c Mappings'!$B$8:$B$21,0),MATCH($B506,'3c Mappings'!$C$7:$O$7,0)))</f>
        <v>-</v>
      </c>
      <c r="AD506" s="80" t="str">
        <f>IF(AD427="-","-",AD427*INDEX('3c Mappings'!$C$8:$O$21,MATCH($C506,'3c Mappings'!$B$8:$B$21,0),MATCH($B506,'3c Mappings'!$C$7:$O$7,0)))</f>
        <v>-</v>
      </c>
      <c r="AE506" s="80" t="str">
        <f>IF(AE427="-","-",AE427*INDEX('3c Mappings'!$C$8:$O$21,MATCH($C506,'3c Mappings'!$B$8:$B$21,0),MATCH($B506,'3c Mappings'!$C$7:$O$7,0)))</f>
        <v>-</v>
      </c>
      <c r="AF506" s="80" t="str">
        <f>IF(AF427="-","-",AF427*INDEX('3c Mappings'!$C$8:$O$21,MATCH($C506,'3c Mappings'!$B$8:$B$21,0),MATCH($B506,'3c Mappings'!$C$7:$O$7,0)))</f>
        <v>-</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5">
      <c r="A507" s="10"/>
      <c r="B507" s="72" t="s">
        <v>204</v>
      </c>
      <c r="C507" s="150" t="s">
        <v>170</v>
      </c>
      <c r="D507" s="186"/>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t="str">
        <f>IF(Y428="-","-",Y428*INDEX('3c Mappings'!$C$8:$O$21,MATCH($C507,'3c Mappings'!$B$8:$B$21,0),MATCH($B507,'3c Mappings'!$C$7:$O$7,0)))</f>
        <v>-</v>
      </c>
      <c r="Z507" s="80" t="str">
        <f>IF(Z428="-","-",Z428*INDEX('3c Mappings'!$C$8:$O$21,MATCH($C507,'3c Mappings'!$B$8:$B$21,0),MATCH($B507,'3c Mappings'!$C$7:$O$7,0)))</f>
        <v>-</v>
      </c>
      <c r="AA507" s="80" t="str">
        <f>IF(AA428="-","-",AA428*INDEX('3c Mappings'!$C$8:$O$21,MATCH($C507,'3c Mappings'!$B$8:$B$21,0),MATCH($B507,'3c Mappings'!$C$7:$O$7,0)))</f>
        <v>-</v>
      </c>
      <c r="AB507" s="80" t="str">
        <f>IF(AB428="-","-",AB428*INDEX('3c Mappings'!$C$8:$O$21,MATCH($C507,'3c Mappings'!$B$8:$B$21,0),MATCH($B507,'3c Mappings'!$C$7:$O$7,0)))</f>
        <v>-</v>
      </c>
      <c r="AC507" s="80" t="str">
        <f>IF(AC428="-","-",AC428*INDEX('3c Mappings'!$C$8:$O$21,MATCH($C507,'3c Mappings'!$B$8:$B$21,0),MATCH($B507,'3c Mappings'!$C$7:$O$7,0)))</f>
        <v>-</v>
      </c>
      <c r="AD507" s="80" t="str">
        <f>IF(AD428="-","-",AD428*INDEX('3c Mappings'!$C$8:$O$21,MATCH($C507,'3c Mappings'!$B$8:$B$21,0),MATCH($B507,'3c Mappings'!$C$7:$O$7,0)))</f>
        <v>-</v>
      </c>
      <c r="AE507" s="80" t="str">
        <f>IF(AE428="-","-",AE428*INDEX('3c Mappings'!$C$8:$O$21,MATCH($C507,'3c Mappings'!$B$8:$B$21,0),MATCH($B507,'3c Mappings'!$C$7:$O$7,0)))</f>
        <v>-</v>
      </c>
      <c r="AF507" s="80" t="str">
        <f>IF(AF428="-","-",AF428*INDEX('3c Mappings'!$C$8:$O$21,MATCH($C507,'3c Mappings'!$B$8:$B$21,0),MATCH($B507,'3c Mappings'!$C$7:$O$7,0)))</f>
        <v>-</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5" customHeight="1">
      <c r="A508" s="10"/>
      <c r="B508" s="72" t="s">
        <v>192</v>
      </c>
      <c r="C508" s="150" t="s">
        <v>171</v>
      </c>
      <c r="D508" s="186"/>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t="str">
        <f>IF(Y416="-","-",Y416*INDEX('3c Mappings'!$C$8:$O$21,MATCH($C508,'3c Mappings'!$B$8:$B$21,0),MATCH($B508,'3c Mappings'!$C$7:$O$7,0)))</f>
        <v>-</v>
      </c>
      <c r="Z508" s="80" t="str">
        <f>IF(Z416="-","-",Z416*INDEX('3c Mappings'!$C$8:$O$21,MATCH($C508,'3c Mappings'!$B$8:$B$21,0),MATCH($B508,'3c Mappings'!$C$7:$O$7,0)))</f>
        <v>-</v>
      </c>
      <c r="AA508" s="80" t="str">
        <f>IF(AA416="-","-",AA416*INDEX('3c Mappings'!$C$8:$O$21,MATCH($C508,'3c Mappings'!$B$8:$B$21,0),MATCH($B508,'3c Mappings'!$C$7:$O$7,0)))</f>
        <v>-</v>
      </c>
      <c r="AB508" s="80" t="str">
        <f>IF(AB416="-","-",AB416*INDEX('3c Mappings'!$C$8:$O$21,MATCH($C508,'3c Mappings'!$B$8:$B$21,0),MATCH($B508,'3c Mappings'!$C$7:$O$7,0)))</f>
        <v>-</v>
      </c>
      <c r="AC508" s="80" t="str">
        <f>IF(AC416="-","-",AC416*INDEX('3c Mappings'!$C$8:$O$21,MATCH($C508,'3c Mappings'!$B$8:$B$21,0),MATCH($B508,'3c Mappings'!$C$7:$O$7,0)))</f>
        <v>-</v>
      </c>
      <c r="AD508" s="80" t="str">
        <f>IF(AD416="-","-",AD416*INDEX('3c Mappings'!$C$8:$O$21,MATCH($C508,'3c Mappings'!$B$8:$B$21,0),MATCH($B508,'3c Mappings'!$C$7:$O$7,0)))</f>
        <v>-</v>
      </c>
      <c r="AE508" s="80" t="str">
        <f>IF(AE416="-","-",AE416*INDEX('3c Mappings'!$C$8:$O$21,MATCH($C508,'3c Mappings'!$B$8:$B$21,0),MATCH($B508,'3c Mappings'!$C$7:$O$7,0)))</f>
        <v>-</v>
      </c>
      <c r="AF508" s="80" t="str">
        <f>IF(AF416="-","-",AF416*INDEX('3c Mappings'!$C$8:$O$21,MATCH($C508,'3c Mappings'!$B$8:$B$21,0),MATCH($B508,'3c Mappings'!$C$7:$O$7,0)))</f>
        <v>-</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5">
      <c r="A509" s="10"/>
      <c r="B509" s="72" t="s">
        <v>193</v>
      </c>
      <c r="C509" s="150" t="s">
        <v>171</v>
      </c>
      <c r="D509" s="186"/>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t="str">
        <f>IF(Y417="-","-",Y417*INDEX('3c Mappings'!$C$8:$O$21,MATCH($C509,'3c Mappings'!$B$8:$B$21,0),MATCH($B509,'3c Mappings'!$C$7:$O$7,0)))</f>
        <v>-</v>
      </c>
      <c r="Z509" s="80" t="str">
        <f>IF(Z417="-","-",Z417*INDEX('3c Mappings'!$C$8:$O$21,MATCH($C509,'3c Mappings'!$B$8:$B$21,0),MATCH($B509,'3c Mappings'!$C$7:$O$7,0)))</f>
        <v>-</v>
      </c>
      <c r="AA509" s="80" t="str">
        <f>IF(AA417="-","-",AA417*INDEX('3c Mappings'!$C$8:$O$21,MATCH($C509,'3c Mappings'!$B$8:$B$21,0),MATCH($B509,'3c Mappings'!$C$7:$O$7,0)))</f>
        <v>-</v>
      </c>
      <c r="AB509" s="80" t="str">
        <f>IF(AB417="-","-",AB417*INDEX('3c Mappings'!$C$8:$O$21,MATCH($C509,'3c Mappings'!$B$8:$B$21,0),MATCH($B509,'3c Mappings'!$C$7:$O$7,0)))</f>
        <v>-</v>
      </c>
      <c r="AC509" s="80" t="str">
        <f>IF(AC417="-","-",AC417*INDEX('3c Mappings'!$C$8:$O$21,MATCH($C509,'3c Mappings'!$B$8:$B$21,0),MATCH($B509,'3c Mappings'!$C$7:$O$7,0)))</f>
        <v>-</v>
      </c>
      <c r="AD509" s="80" t="str">
        <f>IF(AD417="-","-",AD417*INDEX('3c Mappings'!$C$8:$O$21,MATCH($C509,'3c Mappings'!$B$8:$B$21,0),MATCH($B509,'3c Mappings'!$C$7:$O$7,0)))</f>
        <v>-</v>
      </c>
      <c r="AE509" s="80" t="str">
        <f>IF(AE417="-","-",AE417*INDEX('3c Mappings'!$C$8:$O$21,MATCH($C509,'3c Mappings'!$B$8:$B$21,0),MATCH($B509,'3c Mappings'!$C$7:$O$7,0)))</f>
        <v>-</v>
      </c>
      <c r="AF509" s="80" t="str">
        <f>IF(AF417="-","-",AF417*INDEX('3c Mappings'!$C$8:$O$21,MATCH($C509,'3c Mappings'!$B$8:$B$21,0),MATCH($B509,'3c Mappings'!$C$7:$O$7,0)))</f>
        <v>-</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5">
      <c r="A510" s="10"/>
      <c r="B510" s="72" t="s">
        <v>194</v>
      </c>
      <c r="C510" s="150" t="s">
        <v>171</v>
      </c>
      <c r="D510" s="186"/>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t="str">
        <f>IF(Y418="-","-",Y418*INDEX('3c Mappings'!$C$8:$O$21,MATCH($C510,'3c Mappings'!$B$8:$B$21,0),MATCH($B510,'3c Mappings'!$C$7:$O$7,0)))</f>
        <v>-</v>
      </c>
      <c r="Z510" s="80" t="str">
        <f>IF(Z418="-","-",Z418*INDEX('3c Mappings'!$C$8:$O$21,MATCH($C510,'3c Mappings'!$B$8:$B$21,0),MATCH($B510,'3c Mappings'!$C$7:$O$7,0)))</f>
        <v>-</v>
      </c>
      <c r="AA510" s="80" t="str">
        <f>IF(AA418="-","-",AA418*INDEX('3c Mappings'!$C$8:$O$21,MATCH($C510,'3c Mappings'!$B$8:$B$21,0),MATCH($B510,'3c Mappings'!$C$7:$O$7,0)))</f>
        <v>-</v>
      </c>
      <c r="AB510" s="80" t="str">
        <f>IF(AB418="-","-",AB418*INDEX('3c Mappings'!$C$8:$O$21,MATCH($C510,'3c Mappings'!$B$8:$B$21,0),MATCH($B510,'3c Mappings'!$C$7:$O$7,0)))</f>
        <v>-</v>
      </c>
      <c r="AC510" s="80" t="str">
        <f>IF(AC418="-","-",AC418*INDEX('3c Mappings'!$C$8:$O$21,MATCH($C510,'3c Mappings'!$B$8:$B$21,0),MATCH($B510,'3c Mappings'!$C$7:$O$7,0)))</f>
        <v>-</v>
      </c>
      <c r="AD510" s="80" t="str">
        <f>IF(AD418="-","-",AD418*INDEX('3c Mappings'!$C$8:$O$21,MATCH($C510,'3c Mappings'!$B$8:$B$21,0),MATCH($B510,'3c Mappings'!$C$7:$O$7,0)))</f>
        <v>-</v>
      </c>
      <c r="AE510" s="80" t="str">
        <f>IF(AE418="-","-",AE418*INDEX('3c Mappings'!$C$8:$O$21,MATCH($C510,'3c Mappings'!$B$8:$B$21,0),MATCH($B510,'3c Mappings'!$C$7:$O$7,0)))</f>
        <v>-</v>
      </c>
      <c r="AF510" s="80" t="str">
        <f>IF(AF418="-","-",AF418*INDEX('3c Mappings'!$C$8:$O$21,MATCH($C510,'3c Mappings'!$B$8:$B$21,0),MATCH($B510,'3c Mappings'!$C$7:$O$7,0)))</f>
        <v>-</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5">
      <c r="A511" s="10"/>
      <c r="B511" s="72" t="s">
        <v>195</v>
      </c>
      <c r="C511" s="150" t="s">
        <v>171</v>
      </c>
      <c r="D511" s="186"/>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t="str">
        <f>IF(Y419="-","-",Y419*INDEX('3c Mappings'!$C$8:$O$21,MATCH($C511,'3c Mappings'!$B$8:$B$21,0),MATCH($B511,'3c Mappings'!$C$7:$O$7,0)))</f>
        <v>-</v>
      </c>
      <c r="Z511" s="80" t="str">
        <f>IF(Z419="-","-",Z419*INDEX('3c Mappings'!$C$8:$O$21,MATCH($C511,'3c Mappings'!$B$8:$B$21,0),MATCH($B511,'3c Mappings'!$C$7:$O$7,0)))</f>
        <v>-</v>
      </c>
      <c r="AA511" s="80" t="str">
        <f>IF(AA419="-","-",AA419*INDEX('3c Mappings'!$C$8:$O$21,MATCH($C511,'3c Mappings'!$B$8:$B$21,0),MATCH($B511,'3c Mappings'!$C$7:$O$7,0)))</f>
        <v>-</v>
      </c>
      <c r="AB511" s="80" t="str">
        <f>IF(AB419="-","-",AB419*INDEX('3c Mappings'!$C$8:$O$21,MATCH($C511,'3c Mappings'!$B$8:$B$21,0),MATCH($B511,'3c Mappings'!$C$7:$O$7,0)))</f>
        <v>-</v>
      </c>
      <c r="AC511" s="80" t="str">
        <f>IF(AC419="-","-",AC419*INDEX('3c Mappings'!$C$8:$O$21,MATCH($C511,'3c Mappings'!$B$8:$B$21,0),MATCH($B511,'3c Mappings'!$C$7:$O$7,0)))</f>
        <v>-</v>
      </c>
      <c r="AD511" s="80" t="str">
        <f>IF(AD419="-","-",AD419*INDEX('3c Mappings'!$C$8:$O$21,MATCH($C511,'3c Mappings'!$B$8:$B$21,0),MATCH($B511,'3c Mappings'!$C$7:$O$7,0)))</f>
        <v>-</v>
      </c>
      <c r="AE511" s="80" t="str">
        <f>IF(AE419="-","-",AE419*INDEX('3c Mappings'!$C$8:$O$21,MATCH($C511,'3c Mappings'!$B$8:$B$21,0),MATCH($B511,'3c Mappings'!$C$7:$O$7,0)))</f>
        <v>-</v>
      </c>
      <c r="AF511" s="80" t="str">
        <f>IF(AF419="-","-",AF419*INDEX('3c Mappings'!$C$8:$O$21,MATCH($C511,'3c Mappings'!$B$8:$B$21,0),MATCH($B511,'3c Mappings'!$C$7:$O$7,0)))</f>
        <v>-</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5">
      <c r="A512" s="10"/>
      <c r="B512" s="72" t="s">
        <v>196</v>
      </c>
      <c r="C512" s="150" t="s">
        <v>171</v>
      </c>
      <c r="D512" s="186"/>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t="str">
        <f>IF(Y420="-","-",Y420*INDEX('3c Mappings'!$C$8:$O$21,MATCH($C512,'3c Mappings'!$B$8:$B$21,0),MATCH($B512,'3c Mappings'!$C$7:$O$7,0)))</f>
        <v>-</v>
      </c>
      <c r="Z512" s="80" t="str">
        <f>IF(Z420="-","-",Z420*INDEX('3c Mappings'!$C$8:$O$21,MATCH($C512,'3c Mappings'!$B$8:$B$21,0),MATCH($B512,'3c Mappings'!$C$7:$O$7,0)))</f>
        <v>-</v>
      </c>
      <c r="AA512" s="80" t="str">
        <f>IF(AA420="-","-",AA420*INDEX('3c Mappings'!$C$8:$O$21,MATCH($C512,'3c Mappings'!$B$8:$B$21,0),MATCH($B512,'3c Mappings'!$C$7:$O$7,0)))</f>
        <v>-</v>
      </c>
      <c r="AB512" s="80" t="str">
        <f>IF(AB420="-","-",AB420*INDEX('3c Mappings'!$C$8:$O$21,MATCH($C512,'3c Mappings'!$B$8:$B$21,0),MATCH($B512,'3c Mappings'!$C$7:$O$7,0)))</f>
        <v>-</v>
      </c>
      <c r="AC512" s="80" t="str">
        <f>IF(AC420="-","-",AC420*INDEX('3c Mappings'!$C$8:$O$21,MATCH($C512,'3c Mappings'!$B$8:$B$21,0),MATCH($B512,'3c Mappings'!$C$7:$O$7,0)))</f>
        <v>-</v>
      </c>
      <c r="AD512" s="80" t="str">
        <f>IF(AD420="-","-",AD420*INDEX('3c Mappings'!$C$8:$O$21,MATCH($C512,'3c Mappings'!$B$8:$B$21,0),MATCH($B512,'3c Mappings'!$C$7:$O$7,0)))</f>
        <v>-</v>
      </c>
      <c r="AE512" s="80" t="str">
        <f>IF(AE420="-","-",AE420*INDEX('3c Mappings'!$C$8:$O$21,MATCH($C512,'3c Mappings'!$B$8:$B$21,0),MATCH($B512,'3c Mappings'!$C$7:$O$7,0)))</f>
        <v>-</v>
      </c>
      <c r="AF512" s="80" t="str">
        <f>IF(AF420="-","-",AF420*INDEX('3c Mappings'!$C$8:$O$21,MATCH($C512,'3c Mappings'!$B$8:$B$21,0),MATCH($B512,'3c Mappings'!$C$7:$O$7,0)))</f>
        <v>-</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5">
      <c r="A513" s="10"/>
      <c r="B513" s="72" t="s">
        <v>197</v>
      </c>
      <c r="C513" s="150" t="s">
        <v>171</v>
      </c>
      <c r="D513" s="186"/>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t="str">
        <f>IF(Y421="-","-",Y421*INDEX('3c Mappings'!$C$8:$O$21,MATCH($C513,'3c Mappings'!$B$8:$B$21,0),MATCH($B513,'3c Mappings'!$C$7:$O$7,0)))</f>
        <v>-</v>
      </c>
      <c r="Z513" s="80" t="str">
        <f>IF(Z421="-","-",Z421*INDEX('3c Mappings'!$C$8:$O$21,MATCH($C513,'3c Mappings'!$B$8:$B$21,0),MATCH($B513,'3c Mappings'!$C$7:$O$7,0)))</f>
        <v>-</v>
      </c>
      <c r="AA513" s="80" t="str">
        <f>IF(AA421="-","-",AA421*INDEX('3c Mappings'!$C$8:$O$21,MATCH($C513,'3c Mappings'!$B$8:$B$21,0),MATCH($B513,'3c Mappings'!$C$7:$O$7,0)))</f>
        <v>-</v>
      </c>
      <c r="AB513" s="80" t="str">
        <f>IF(AB421="-","-",AB421*INDEX('3c Mappings'!$C$8:$O$21,MATCH($C513,'3c Mappings'!$B$8:$B$21,0),MATCH($B513,'3c Mappings'!$C$7:$O$7,0)))</f>
        <v>-</v>
      </c>
      <c r="AC513" s="80" t="str">
        <f>IF(AC421="-","-",AC421*INDEX('3c Mappings'!$C$8:$O$21,MATCH($C513,'3c Mappings'!$B$8:$B$21,0),MATCH($B513,'3c Mappings'!$C$7:$O$7,0)))</f>
        <v>-</v>
      </c>
      <c r="AD513" s="80" t="str">
        <f>IF(AD421="-","-",AD421*INDEX('3c Mappings'!$C$8:$O$21,MATCH($C513,'3c Mappings'!$B$8:$B$21,0),MATCH($B513,'3c Mappings'!$C$7:$O$7,0)))</f>
        <v>-</v>
      </c>
      <c r="AE513" s="80" t="str">
        <f>IF(AE421="-","-",AE421*INDEX('3c Mappings'!$C$8:$O$21,MATCH($C513,'3c Mappings'!$B$8:$B$21,0),MATCH($B513,'3c Mappings'!$C$7:$O$7,0)))</f>
        <v>-</v>
      </c>
      <c r="AF513" s="80" t="str">
        <f>IF(AF421="-","-",AF421*INDEX('3c Mappings'!$C$8:$O$21,MATCH($C513,'3c Mappings'!$B$8:$B$21,0),MATCH($B513,'3c Mappings'!$C$7:$O$7,0)))</f>
        <v>-</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5">
      <c r="A514" s="10"/>
      <c r="B514" s="72" t="s">
        <v>198</v>
      </c>
      <c r="C514" s="150" t="s">
        <v>171</v>
      </c>
      <c r="D514" s="186"/>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t="str">
        <f>IF(Y422="-","-",Y422*INDEX('3c Mappings'!$C$8:$O$21,MATCH($C514,'3c Mappings'!$B$8:$B$21,0),MATCH($B514,'3c Mappings'!$C$7:$O$7,0)))</f>
        <v>-</v>
      </c>
      <c r="Z514" s="80" t="str">
        <f>IF(Z422="-","-",Z422*INDEX('3c Mappings'!$C$8:$O$21,MATCH($C514,'3c Mappings'!$B$8:$B$21,0),MATCH($B514,'3c Mappings'!$C$7:$O$7,0)))</f>
        <v>-</v>
      </c>
      <c r="AA514" s="80" t="str">
        <f>IF(AA422="-","-",AA422*INDEX('3c Mappings'!$C$8:$O$21,MATCH($C514,'3c Mappings'!$B$8:$B$21,0),MATCH($B514,'3c Mappings'!$C$7:$O$7,0)))</f>
        <v>-</v>
      </c>
      <c r="AB514" s="80" t="str">
        <f>IF(AB422="-","-",AB422*INDEX('3c Mappings'!$C$8:$O$21,MATCH($C514,'3c Mappings'!$B$8:$B$21,0),MATCH($B514,'3c Mappings'!$C$7:$O$7,0)))</f>
        <v>-</v>
      </c>
      <c r="AC514" s="80" t="str">
        <f>IF(AC422="-","-",AC422*INDEX('3c Mappings'!$C$8:$O$21,MATCH($C514,'3c Mappings'!$B$8:$B$21,0),MATCH($B514,'3c Mappings'!$C$7:$O$7,0)))</f>
        <v>-</v>
      </c>
      <c r="AD514" s="80" t="str">
        <f>IF(AD422="-","-",AD422*INDEX('3c Mappings'!$C$8:$O$21,MATCH($C514,'3c Mappings'!$B$8:$B$21,0),MATCH($B514,'3c Mappings'!$C$7:$O$7,0)))</f>
        <v>-</v>
      </c>
      <c r="AE514" s="80" t="str">
        <f>IF(AE422="-","-",AE422*INDEX('3c Mappings'!$C$8:$O$21,MATCH($C514,'3c Mappings'!$B$8:$B$21,0),MATCH($B514,'3c Mappings'!$C$7:$O$7,0)))</f>
        <v>-</v>
      </c>
      <c r="AF514" s="80" t="str">
        <f>IF(AF422="-","-",AF422*INDEX('3c Mappings'!$C$8:$O$21,MATCH($C514,'3c Mappings'!$B$8:$B$21,0),MATCH($B514,'3c Mappings'!$C$7:$O$7,0)))</f>
        <v>-</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5">
      <c r="A515" s="10"/>
      <c r="B515" s="72" t="s">
        <v>199</v>
      </c>
      <c r="C515" s="150" t="s">
        <v>171</v>
      </c>
      <c r="D515" s="186"/>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t="str">
        <f>IF(Y423="-","-",Y423*INDEX('3c Mappings'!$C$8:$O$21,MATCH($C515,'3c Mappings'!$B$8:$B$21,0),MATCH($B515,'3c Mappings'!$C$7:$O$7,0)))</f>
        <v>-</v>
      </c>
      <c r="Z515" s="80" t="str">
        <f>IF(Z423="-","-",Z423*INDEX('3c Mappings'!$C$8:$O$21,MATCH($C515,'3c Mappings'!$B$8:$B$21,0),MATCH($B515,'3c Mappings'!$C$7:$O$7,0)))</f>
        <v>-</v>
      </c>
      <c r="AA515" s="80" t="str">
        <f>IF(AA423="-","-",AA423*INDEX('3c Mappings'!$C$8:$O$21,MATCH($C515,'3c Mappings'!$B$8:$B$21,0),MATCH($B515,'3c Mappings'!$C$7:$O$7,0)))</f>
        <v>-</v>
      </c>
      <c r="AB515" s="80" t="str">
        <f>IF(AB423="-","-",AB423*INDEX('3c Mappings'!$C$8:$O$21,MATCH($C515,'3c Mappings'!$B$8:$B$21,0),MATCH($B515,'3c Mappings'!$C$7:$O$7,0)))</f>
        <v>-</v>
      </c>
      <c r="AC515" s="80" t="str">
        <f>IF(AC423="-","-",AC423*INDEX('3c Mappings'!$C$8:$O$21,MATCH($C515,'3c Mappings'!$B$8:$B$21,0),MATCH($B515,'3c Mappings'!$C$7:$O$7,0)))</f>
        <v>-</v>
      </c>
      <c r="AD515" s="80" t="str">
        <f>IF(AD423="-","-",AD423*INDEX('3c Mappings'!$C$8:$O$21,MATCH($C515,'3c Mappings'!$B$8:$B$21,0),MATCH($B515,'3c Mappings'!$C$7:$O$7,0)))</f>
        <v>-</v>
      </c>
      <c r="AE515" s="80" t="str">
        <f>IF(AE423="-","-",AE423*INDEX('3c Mappings'!$C$8:$O$21,MATCH($C515,'3c Mappings'!$B$8:$B$21,0),MATCH($B515,'3c Mappings'!$C$7:$O$7,0)))</f>
        <v>-</v>
      </c>
      <c r="AF515" s="80" t="str">
        <f>IF(AF423="-","-",AF423*INDEX('3c Mappings'!$C$8:$O$21,MATCH($C515,'3c Mappings'!$B$8:$B$21,0),MATCH($B515,'3c Mappings'!$C$7:$O$7,0)))</f>
        <v>-</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5">
      <c r="A516" s="10"/>
      <c r="B516" s="72" t="s">
        <v>200</v>
      </c>
      <c r="C516" s="150" t="s">
        <v>171</v>
      </c>
      <c r="D516" s="186"/>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t="str">
        <f>IF(Y424="-","-",Y424*INDEX('3c Mappings'!$C$8:$O$21,MATCH($C516,'3c Mappings'!$B$8:$B$21,0),MATCH($B516,'3c Mappings'!$C$7:$O$7,0)))</f>
        <v>-</v>
      </c>
      <c r="Z516" s="80" t="str">
        <f>IF(Z424="-","-",Z424*INDEX('3c Mappings'!$C$8:$O$21,MATCH($C516,'3c Mappings'!$B$8:$B$21,0),MATCH($B516,'3c Mappings'!$C$7:$O$7,0)))</f>
        <v>-</v>
      </c>
      <c r="AA516" s="80" t="str">
        <f>IF(AA424="-","-",AA424*INDEX('3c Mappings'!$C$8:$O$21,MATCH($C516,'3c Mappings'!$B$8:$B$21,0),MATCH($B516,'3c Mappings'!$C$7:$O$7,0)))</f>
        <v>-</v>
      </c>
      <c r="AB516" s="80" t="str">
        <f>IF(AB424="-","-",AB424*INDEX('3c Mappings'!$C$8:$O$21,MATCH($C516,'3c Mappings'!$B$8:$B$21,0),MATCH($B516,'3c Mappings'!$C$7:$O$7,0)))</f>
        <v>-</v>
      </c>
      <c r="AC516" s="80" t="str">
        <f>IF(AC424="-","-",AC424*INDEX('3c Mappings'!$C$8:$O$21,MATCH($C516,'3c Mappings'!$B$8:$B$21,0),MATCH($B516,'3c Mappings'!$C$7:$O$7,0)))</f>
        <v>-</v>
      </c>
      <c r="AD516" s="80" t="str">
        <f>IF(AD424="-","-",AD424*INDEX('3c Mappings'!$C$8:$O$21,MATCH($C516,'3c Mappings'!$B$8:$B$21,0),MATCH($B516,'3c Mappings'!$C$7:$O$7,0)))</f>
        <v>-</v>
      </c>
      <c r="AE516" s="80" t="str">
        <f>IF(AE424="-","-",AE424*INDEX('3c Mappings'!$C$8:$O$21,MATCH($C516,'3c Mappings'!$B$8:$B$21,0),MATCH($B516,'3c Mappings'!$C$7:$O$7,0)))</f>
        <v>-</v>
      </c>
      <c r="AF516" s="80" t="str">
        <f>IF(AF424="-","-",AF424*INDEX('3c Mappings'!$C$8:$O$21,MATCH($C516,'3c Mappings'!$B$8:$B$21,0),MATCH($B516,'3c Mappings'!$C$7:$O$7,0)))</f>
        <v>-</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5">
      <c r="A517" s="10"/>
      <c r="B517" s="72" t="s">
        <v>201</v>
      </c>
      <c r="C517" s="150" t="s">
        <v>171</v>
      </c>
      <c r="D517" s="186"/>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t="str">
        <f>IF(Y425="-","-",Y425*INDEX('3c Mappings'!$C$8:$O$21,MATCH($C517,'3c Mappings'!$B$8:$B$21,0),MATCH($B517,'3c Mappings'!$C$7:$O$7,0)))</f>
        <v>-</v>
      </c>
      <c r="Z517" s="80" t="str">
        <f>IF(Z425="-","-",Z425*INDEX('3c Mappings'!$C$8:$O$21,MATCH($C517,'3c Mappings'!$B$8:$B$21,0),MATCH($B517,'3c Mappings'!$C$7:$O$7,0)))</f>
        <v>-</v>
      </c>
      <c r="AA517" s="80" t="str">
        <f>IF(AA425="-","-",AA425*INDEX('3c Mappings'!$C$8:$O$21,MATCH($C517,'3c Mappings'!$B$8:$B$21,0),MATCH($B517,'3c Mappings'!$C$7:$O$7,0)))</f>
        <v>-</v>
      </c>
      <c r="AB517" s="80" t="str">
        <f>IF(AB425="-","-",AB425*INDEX('3c Mappings'!$C$8:$O$21,MATCH($C517,'3c Mappings'!$B$8:$B$21,0),MATCH($B517,'3c Mappings'!$C$7:$O$7,0)))</f>
        <v>-</v>
      </c>
      <c r="AC517" s="80" t="str">
        <f>IF(AC425="-","-",AC425*INDEX('3c Mappings'!$C$8:$O$21,MATCH($C517,'3c Mappings'!$B$8:$B$21,0),MATCH($B517,'3c Mappings'!$C$7:$O$7,0)))</f>
        <v>-</v>
      </c>
      <c r="AD517" s="80" t="str">
        <f>IF(AD425="-","-",AD425*INDEX('3c Mappings'!$C$8:$O$21,MATCH($C517,'3c Mappings'!$B$8:$B$21,0),MATCH($B517,'3c Mappings'!$C$7:$O$7,0)))</f>
        <v>-</v>
      </c>
      <c r="AE517" s="80" t="str">
        <f>IF(AE425="-","-",AE425*INDEX('3c Mappings'!$C$8:$O$21,MATCH($C517,'3c Mappings'!$B$8:$B$21,0),MATCH($B517,'3c Mappings'!$C$7:$O$7,0)))</f>
        <v>-</v>
      </c>
      <c r="AF517" s="80" t="str">
        <f>IF(AF425="-","-",AF425*INDEX('3c Mappings'!$C$8:$O$21,MATCH($C517,'3c Mappings'!$B$8:$B$21,0),MATCH($B517,'3c Mappings'!$C$7:$O$7,0)))</f>
        <v>-</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5">
      <c r="A518" s="10"/>
      <c r="B518" s="72" t="s">
        <v>202</v>
      </c>
      <c r="C518" s="150" t="s">
        <v>171</v>
      </c>
      <c r="D518" s="186"/>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t="str">
        <f>IF(Y426="-","-",Y426*INDEX('3c Mappings'!$C$8:$O$21,MATCH($C518,'3c Mappings'!$B$8:$B$21,0),MATCH($B518,'3c Mappings'!$C$7:$O$7,0)))</f>
        <v>-</v>
      </c>
      <c r="Z518" s="80" t="str">
        <f>IF(Z426="-","-",Z426*INDEX('3c Mappings'!$C$8:$O$21,MATCH($C518,'3c Mappings'!$B$8:$B$21,0),MATCH($B518,'3c Mappings'!$C$7:$O$7,0)))</f>
        <v>-</v>
      </c>
      <c r="AA518" s="80" t="str">
        <f>IF(AA426="-","-",AA426*INDEX('3c Mappings'!$C$8:$O$21,MATCH($C518,'3c Mappings'!$B$8:$B$21,0),MATCH($B518,'3c Mappings'!$C$7:$O$7,0)))</f>
        <v>-</v>
      </c>
      <c r="AB518" s="80" t="str">
        <f>IF(AB426="-","-",AB426*INDEX('3c Mappings'!$C$8:$O$21,MATCH($C518,'3c Mappings'!$B$8:$B$21,0),MATCH($B518,'3c Mappings'!$C$7:$O$7,0)))</f>
        <v>-</v>
      </c>
      <c r="AC518" s="80" t="str">
        <f>IF(AC426="-","-",AC426*INDEX('3c Mappings'!$C$8:$O$21,MATCH($C518,'3c Mappings'!$B$8:$B$21,0),MATCH($B518,'3c Mappings'!$C$7:$O$7,0)))</f>
        <v>-</v>
      </c>
      <c r="AD518" s="80" t="str">
        <f>IF(AD426="-","-",AD426*INDEX('3c Mappings'!$C$8:$O$21,MATCH($C518,'3c Mappings'!$B$8:$B$21,0),MATCH($B518,'3c Mappings'!$C$7:$O$7,0)))</f>
        <v>-</v>
      </c>
      <c r="AE518" s="80" t="str">
        <f>IF(AE426="-","-",AE426*INDEX('3c Mappings'!$C$8:$O$21,MATCH($C518,'3c Mappings'!$B$8:$B$21,0),MATCH($B518,'3c Mappings'!$C$7:$O$7,0)))</f>
        <v>-</v>
      </c>
      <c r="AF518" s="80" t="str">
        <f>IF(AF426="-","-",AF426*INDEX('3c Mappings'!$C$8:$O$21,MATCH($C518,'3c Mappings'!$B$8:$B$21,0),MATCH($B518,'3c Mappings'!$C$7:$O$7,0)))</f>
        <v>-</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5">
      <c r="A519" s="10"/>
      <c r="B519" s="72" t="s">
        <v>203</v>
      </c>
      <c r="C519" s="150" t="s">
        <v>171</v>
      </c>
      <c r="D519" s="186"/>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t="str">
        <f>IF(Y427="-","-",Y427*INDEX('3c Mappings'!$C$8:$O$21,MATCH($C519,'3c Mappings'!$B$8:$B$21,0),MATCH($B519,'3c Mappings'!$C$7:$O$7,0)))</f>
        <v>-</v>
      </c>
      <c r="Z519" s="80" t="str">
        <f>IF(Z427="-","-",Z427*INDEX('3c Mappings'!$C$8:$O$21,MATCH($C519,'3c Mappings'!$B$8:$B$21,0),MATCH($B519,'3c Mappings'!$C$7:$O$7,0)))</f>
        <v>-</v>
      </c>
      <c r="AA519" s="80" t="str">
        <f>IF(AA427="-","-",AA427*INDEX('3c Mappings'!$C$8:$O$21,MATCH($C519,'3c Mappings'!$B$8:$B$21,0),MATCH($B519,'3c Mappings'!$C$7:$O$7,0)))</f>
        <v>-</v>
      </c>
      <c r="AB519" s="80" t="str">
        <f>IF(AB427="-","-",AB427*INDEX('3c Mappings'!$C$8:$O$21,MATCH($C519,'3c Mappings'!$B$8:$B$21,0),MATCH($B519,'3c Mappings'!$C$7:$O$7,0)))</f>
        <v>-</v>
      </c>
      <c r="AC519" s="80" t="str">
        <f>IF(AC427="-","-",AC427*INDEX('3c Mappings'!$C$8:$O$21,MATCH($C519,'3c Mappings'!$B$8:$B$21,0),MATCH($B519,'3c Mappings'!$C$7:$O$7,0)))</f>
        <v>-</v>
      </c>
      <c r="AD519" s="80" t="str">
        <f>IF(AD427="-","-",AD427*INDEX('3c Mappings'!$C$8:$O$21,MATCH($C519,'3c Mappings'!$B$8:$B$21,0),MATCH($B519,'3c Mappings'!$C$7:$O$7,0)))</f>
        <v>-</v>
      </c>
      <c r="AE519" s="80" t="str">
        <f>IF(AE427="-","-",AE427*INDEX('3c Mappings'!$C$8:$O$21,MATCH($C519,'3c Mappings'!$B$8:$B$21,0),MATCH($B519,'3c Mappings'!$C$7:$O$7,0)))</f>
        <v>-</v>
      </c>
      <c r="AF519" s="80" t="str">
        <f>IF(AF427="-","-",AF427*INDEX('3c Mappings'!$C$8:$O$21,MATCH($C519,'3c Mappings'!$B$8:$B$21,0),MATCH($B519,'3c Mappings'!$C$7:$O$7,0)))</f>
        <v>-</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5">
      <c r="A520" s="10"/>
      <c r="B520" s="72" t="s">
        <v>204</v>
      </c>
      <c r="C520" s="150" t="s">
        <v>171</v>
      </c>
      <c r="D520" s="186"/>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t="str">
        <f>IF(Y428="-","-",Y428*INDEX('3c Mappings'!$C$8:$O$21,MATCH($C520,'3c Mappings'!$B$8:$B$21,0),MATCH($B520,'3c Mappings'!$C$7:$O$7,0)))</f>
        <v>-</v>
      </c>
      <c r="Z520" s="80" t="str">
        <f>IF(Z428="-","-",Z428*INDEX('3c Mappings'!$C$8:$O$21,MATCH($C520,'3c Mappings'!$B$8:$B$21,0),MATCH($B520,'3c Mappings'!$C$7:$O$7,0)))</f>
        <v>-</v>
      </c>
      <c r="AA520" s="80" t="str">
        <f>IF(AA428="-","-",AA428*INDEX('3c Mappings'!$C$8:$O$21,MATCH($C520,'3c Mappings'!$B$8:$B$21,0),MATCH($B520,'3c Mappings'!$C$7:$O$7,0)))</f>
        <v>-</v>
      </c>
      <c r="AB520" s="80" t="str">
        <f>IF(AB428="-","-",AB428*INDEX('3c Mappings'!$C$8:$O$21,MATCH($C520,'3c Mappings'!$B$8:$B$21,0),MATCH($B520,'3c Mappings'!$C$7:$O$7,0)))</f>
        <v>-</v>
      </c>
      <c r="AC520" s="80" t="str">
        <f>IF(AC428="-","-",AC428*INDEX('3c Mappings'!$C$8:$O$21,MATCH($C520,'3c Mappings'!$B$8:$B$21,0),MATCH($B520,'3c Mappings'!$C$7:$O$7,0)))</f>
        <v>-</v>
      </c>
      <c r="AD520" s="80" t="str">
        <f>IF(AD428="-","-",AD428*INDEX('3c Mappings'!$C$8:$O$21,MATCH($C520,'3c Mappings'!$B$8:$B$21,0),MATCH($B520,'3c Mappings'!$C$7:$O$7,0)))</f>
        <v>-</v>
      </c>
      <c r="AE520" s="80" t="str">
        <f>IF(AE428="-","-",AE428*INDEX('3c Mappings'!$C$8:$O$21,MATCH($C520,'3c Mappings'!$B$8:$B$21,0),MATCH($B520,'3c Mappings'!$C$7:$O$7,0)))</f>
        <v>-</v>
      </c>
      <c r="AF520" s="80" t="str">
        <f>IF(AF428="-","-",AF428*INDEX('3c Mappings'!$C$8:$O$21,MATCH($C520,'3c Mappings'!$B$8:$B$21,0),MATCH($B520,'3c Mappings'!$C$7:$O$7,0)))</f>
        <v>-</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5" customHeight="1">
      <c r="A521" s="10"/>
      <c r="B521" s="72" t="s">
        <v>192</v>
      </c>
      <c r="C521" s="150" t="s">
        <v>172</v>
      </c>
      <c r="D521" s="186"/>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t="str">
        <f>IF(Y416="-","-",Y416*INDEX('3c Mappings'!$C$8:$O$21,MATCH($C521,'3c Mappings'!$B$8:$B$21,0),MATCH($B521,'3c Mappings'!$C$7:$O$7,0)))</f>
        <v>-</v>
      </c>
      <c r="Z521" s="80" t="str">
        <f>IF(Z416="-","-",Z416*INDEX('3c Mappings'!$C$8:$O$21,MATCH($C521,'3c Mappings'!$B$8:$B$21,0),MATCH($B521,'3c Mappings'!$C$7:$O$7,0)))</f>
        <v>-</v>
      </c>
      <c r="AA521" s="80" t="str">
        <f>IF(AA416="-","-",AA416*INDEX('3c Mappings'!$C$8:$O$21,MATCH($C521,'3c Mappings'!$B$8:$B$21,0),MATCH($B521,'3c Mappings'!$C$7:$O$7,0)))</f>
        <v>-</v>
      </c>
      <c r="AB521" s="80" t="str">
        <f>IF(AB416="-","-",AB416*INDEX('3c Mappings'!$C$8:$O$21,MATCH($C521,'3c Mappings'!$B$8:$B$21,0),MATCH($B521,'3c Mappings'!$C$7:$O$7,0)))</f>
        <v>-</v>
      </c>
      <c r="AC521" s="80" t="str">
        <f>IF(AC416="-","-",AC416*INDEX('3c Mappings'!$C$8:$O$21,MATCH($C521,'3c Mappings'!$B$8:$B$21,0),MATCH($B521,'3c Mappings'!$C$7:$O$7,0)))</f>
        <v>-</v>
      </c>
      <c r="AD521" s="80" t="str">
        <f>IF(AD416="-","-",AD416*INDEX('3c Mappings'!$C$8:$O$21,MATCH($C521,'3c Mappings'!$B$8:$B$21,0),MATCH($B521,'3c Mappings'!$C$7:$O$7,0)))</f>
        <v>-</v>
      </c>
      <c r="AE521" s="80" t="str">
        <f>IF(AE416="-","-",AE416*INDEX('3c Mappings'!$C$8:$O$21,MATCH($C521,'3c Mappings'!$B$8:$B$21,0),MATCH($B521,'3c Mappings'!$C$7:$O$7,0)))</f>
        <v>-</v>
      </c>
      <c r="AF521" s="80" t="str">
        <f>IF(AF416="-","-",AF416*INDEX('3c Mappings'!$C$8:$O$21,MATCH($C521,'3c Mappings'!$B$8:$B$21,0),MATCH($B521,'3c Mappings'!$C$7:$O$7,0)))</f>
        <v>-</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5">
      <c r="A522" s="10"/>
      <c r="B522" s="72" t="s">
        <v>193</v>
      </c>
      <c r="C522" s="150" t="s">
        <v>172</v>
      </c>
      <c r="D522" s="186"/>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t="str">
        <f>IF(Y417="-","-",Y417*INDEX('3c Mappings'!$C$8:$O$21,MATCH($C522,'3c Mappings'!$B$8:$B$21,0),MATCH($B522,'3c Mappings'!$C$7:$O$7,0)))</f>
        <v>-</v>
      </c>
      <c r="Z522" s="80" t="str">
        <f>IF(Z417="-","-",Z417*INDEX('3c Mappings'!$C$8:$O$21,MATCH($C522,'3c Mappings'!$B$8:$B$21,0),MATCH($B522,'3c Mappings'!$C$7:$O$7,0)))</f>
        <v>-</v>
      </c>
      <c r="AA522" s="80" t="str">
        <f>IF(AA417="-","-",AA417*INDEX('3c Mappings'!$C$8:$O$21,MATCH($C522,'3c Mappings'!$B$8:$B$21,0),MATCH($B522,'3c Mappings'!$C$7:$O$7,0)))</f>
        <v>-</v>
      </c>
      <c r="AB522" s="80" t="str">
        <f>IF(AB417="-","-",AB417*INDEX('3c Mappings'!$C$8:$O$21,MATCH($C522,'3c Mappings'!$B$8:$B$21,0),MATCH($B522,'3c Mappings'!$C$7:$O$7,0)))</f>
        <v>-</v>
      </c>
      <c r="AC522" s="80" t="str">
        <f>IF(AC417="-","-",AC417*INDEX('3c Mappings'!$C$8:$O$21,MATCH($C522,'3c Mappings'!$B$8:$B$21,0),MATCH($B522,'3c Mappings'!$C$7:$O$7,0)))</f>
        <v>-</v>
      </c>
      <c r="AD522" s="80" t="str">
        <f>IF(AD417="-","-",AD417*INDEX('3c Mappings'!$C$8:$O$21,MATCH($C522,'3c Mappings'!$B$8:$B$21,0),MATCH($B522,'3c Mappings'!$C$7:$O$7,0)))</f>
        <v>-</v>
      </c>
      <c r="AE522" s="80" t="str">
        <f>IF(AE417="-","-",AE417*INDEX('3c Mappings'!$C$8:$O$21,MATCH($C522,'3c Mappings'!$B$8:$B$21,0),MATCH($B522,'3c Mappings'!$C$7:$O$7,0)))</f>
        <v>-</v>
      </c>
      <c r="AF522" s="80" t="str">
        <f>IF(AF417="-","-",AF417*INDEX('3c Mappings'!$C$8:$O$21,MATCH($C522,'3c Mappings'!$B$8:$B$21,0),MATCH($B522,'3c Mappings'!$C$7:$O$7,0)))</f>
        <v>-</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5">
      <c r="A523" s="10"/>
      <c r="B523" s="72" t="s">
        <v>194</v>
      </c>
      <c r="C523" s="150" t="s">
        <v>172</v>
      </c>
      <c r="D523" s="186"/>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t="str">
        <f>IF(Y418="-","-",Y418*INDEX('3c Mappings'!$C$8:$O$21,MATCH($C523,'3c Mappings'!$B$8:$B$21,0),MATCH($B523,'3c Mappings'!$C$7:$O$7,0)))</f>
        <v>-</v>
      </c>
      <c r="Z523" s="80" t="str">
        <f>IF(Z418="-","-",Z418*INDEX('3c Mappings'!$C$8:$O$21,MATCH($C523,'3c Mappings'!$B$8:$B$21,0),MATCH($B523,'3c Mappings'!$C$7:$O$7,0)))</f>
        <v>-</v>
      </c>
      <c r="AA523" s="80" t="str">
        <f>IF(AA418="-","-",AA418*INDEX('3c Mappings'!$C$8:$O$21,MATCH($C523,'3c Mappings'!$B$8:$B$21,0),MATCH($B523,'3c Mappings'!$C$7:$O$7,0)))</f>
        <v>-</v>
      </c>
      <c r="AB523" s="80" t="str">
        <f>IF(AB418="-","-",AB418*INDEX('3c Mappings'!$C$8:$O$21,MATCH($C523,'3c Mappings'!$B$8:$B$21,0),MATCH($B523,'3c Mappings'!$C$7:$O$7,0)))</f>
        <v>-</v>
      </c>
      <c r="AC523" s="80" t="str">
        <f>IF(AC418="-","-",AC418*INDEX('3c Mappings'!$C$8:$O$21,MATCH($C523,'3c Mappings'!$B$8:$B$21,0),MATCH($B523,'3c Mappings'!$C$7:$O$7,0)))</f>
        <v>-</v>
      </c>
      <c r="AD523" s="80" t="str">
        <f>IF(AD418="-","-",AD418*INDEX('3c Mappings'!$C$8:$O$21,MATCH($C523,'3c Mappings'!$B$8:$B$21,0),MATCH($B523,'3c Mappings'!$C$7:$O$7,0)))</f>
        <v>-</v>
      </c>
      <c r="AE523" s="80" t="str">
        <f>IF(AE418="-","-",AE418*INDEX('3c Mappings'!$C$8:$O$21,MATCH($C523,'3c Mappings'!$B$8:$B$21,0),MATCH($B523,'3c Mappings'!$C$7:$O$7,0)))</f>
        <v>-</v>
      </c>
      <c r="AF523" s="80" t="str">
        <f>IF(AF418="-","-",AF418*INDEX('3c Mappings'!$C$8:$O$21,MATCH($C523,'3c Mappings'!$B$8:$B$21,0),MATCH($B523,'3c Mappings'!$C$7:$O$7,0)))</f>
        <v>-</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5">
      <c r="A524" s="10"/>
      <c r="B524" s="72" t="s">
        <v>195</v>
      </c>
      <c r="C524" s="150" t="s">
        <v>172</v>
      </c>
      <c r="D524" s="186"/>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t="str">
        <f>IF(Y419="-","-",Y419*INDEX('3c Mappings'!$C$8:$O$21,MATCH($C524,'3c Mappings'!$B$8:$B$21,0),MATCH($B524,'3c Mappings'!$C$7:$O$7,0)))</f>
        <v>-</v>
      </c>
      <c r="Z524" s="80" t="str">
        <f>IF(Z419="-","-",Z419*INDEX('3c Mappings'!$C$8:$O$21,MATCH($C524,'3c Mappings'!$B$8:$B$21,0),MATCH($B524,'3c Mappings'!$C$7:$O$7,0)))</f>
        <v>-</v>
      </c>
      <c r="AA524" s="80" t="str">
        <f>IF(AA419="-","-",AA419*INDEX('3c Mappings'!$C$8:$O$21,MATCH($C524,'3c Mappings'!$B$8:$B$21,0),MATCH($B524,'3c Mappings'!$C$7:$O$7,0)))</f>
        <v>-</v>
      </c>
      <c r="AB524" s="80" t="str">
        <f>IF(AB419="-","-",AB419*INDEX('3c Mappings'!$C$8:$O$21,MATCH($C524,'3c Mappings'!$B$8:$B$21,0),MATCH($B524,'3c Mappings'!$C$7:$O$7,0)))</f>
        <v>-</v>
      </c>
      <c r="AC524" s="80" t="str">
        <f>IF(AC419="-","-",AC419*INDEX('3c Mappings'!$C$8:$O$21,MATCH($C524,'3c Mappings'!$B$8:$B$21,0),MATCH($B524,'3c Mappings'!$C$7:$O$7,0)))</f>
        <v>-</v>
      </c>
      <c r="AD524" s="80" t="str">
        <f>IF(AD419="-","-",AD419*INDEX('3c Mappings'!$C$8:$O$21,MATCH($C524,'3c Mappings'!$B$8:$B$21,0),MATCH($B524,'3c Mappings'!$C$7:$O$7,0)))</f>
        <v>-</v>
      </c>
      <c r="AE524" s="80" t="str">
        <f>IF(AE419="-","-",AE419*INDEX('3c Mappings'!$C$8:$O$21,MATCH($C524,'3c Mappings'!$B$8:$B$21,0),MATCH($B524,'3c Mappings'!$C$7:$O$7,0)))</f>
        <v>-</v>
      </c>
      <c r="AF524" s="80" t="str">
        <f>IF(AF419="-","-",AF419*INDEX('3c Mappings'!$C$8:$O$21,MATCH($C524,'3c Mappings'!$B$8:$B$21,0),MATCH($B524,'3c Mappings'!$C$7:$O$7,0)))</f>
        <v>-</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5">
      <c r="A525" s="10"/>
      <c r="B525" s="72" t="s">
        <v>196</v>
      </c>
      <c r="C525" s="150" t="s">
        <v>172</v>
      </c>
      <c r="D525" s="186"/>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t="str">
        <f>IF(Y420="-","-",Y420*INDEX('3c Mappings'!$C$8:$O$21,MATCH($C525,'3c Mappings'!$B$8:$B$21,0),MATCH($B525,'3c Mappings'!$C$7:$O$7,0)))</f>
        <v>-</v>
      </c>
      <c r="Z525" s="80" t="str">
        <f>IF(Z420="-","-",Z420*INDEX('3c Mappings'!$C$8:$O$21,MATCH($C525,'3c Mappings'!$B$8:$B$21,0),MATCH($B525,'3c Mappings'!$C$7:$O$7,0)))</f>
        <v>-</v>
      </c>
      <c r="AA525" s="80" t="str">
        <f>IF(AA420="-","-",AA420*INDEX('3c Mappings'!$C$8:$O$21,MATCH($C525,'3c Mappings'!$B$8:$B$21,0),MATCH($B525,'3c Mappings'!$C$7:$O$7,0)))</f>
        <v>-</v>
      </c>
      <c r="AB525" s="80" t="str">
        <f>IF(AB420="-","-",AB420*INDEX('3c Mappings'!$C$8:$O$21,MATCH($C525,'3c Mappings'!$B$8:$B$21,0),MATCH($B525,'3c Mappings'!$C$7:$O$7,0)))</f>
        <v>-</v>
      </c>
      <c r="AC525" s="80" t="str">
        <f>IF(AC420="-","-",AC420*INDEX('3c Mappings'!$C$8:$O$21,MATCH($C525,'3c Mappings'!$B$8:$B$21,0),MATCH($B525,'3c Mappings'!$C$7:$O$7,0)))</f>
        <v>-</v>
      </c>
      <c r="AD525" s="80" t="str">
        <f>IF(AD420="-","-",AD420*INDEX('3c Mappings'!$C$8:$O$21,MATCH($C525,'3c Mappings'!$B$8:$B$21,0),MATCH($B525,'3c Mappings'!$C$7:$O$7,0)))</f>
        <v>-</v>
      </c>
      <c r="AE525" s="80" t="str">
        <f>IF(AE420="-","-",AE420*INDEX('3c Mappings'!$C$8:$O$21,MATCH($C525,'3c Mappings'!$B$8:$B$21,0),MATCH($B525,'3c Mappings'!$C$7:$O$7,0)))</f>
        <v>-</v>
      </c>
      <c r="AF525" s="80" t="str">
        <f>IF(AF420="-","-",AF420*INDEX('3c Mappings'!$C$8:$O$21,MATCH($C525,'3c Mappings'!$B$8:$B$21,0),MATCH($B525,'3c Mappings'!$C$7:$O$7,0)))</f>
        <v>-</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5">
      <c r="A526" s="10"/>
      <c r="B526" s="72" t="s">
        <v>197</v>
      </c>
      <c r="C526" s="150" t="s">
        <v>172</v>
      </c>
      <c r="D526" s="186"/>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t="str">
        <f>IF(Y421="-","-",Y421*INDEX('3c Mappings'!$C$8:$O$21,MATCH($C526,'3c Mappings'!$B$8:$B$21,0),MATCH($B526,'3c Mappings'!$C$7:$O$7,0)))</f>
        <v>-</v>
      </c>
      <c r="Z526" s="80" t="str">
        <f>IF(Z421="-","-",Z421*INDEX('3c Mappings'!$C$8:$O$21,MATCH($C526,'3c Mappings'!$B$8:$B$21,0),MATCH($B526,'3c Mappings'!$C$7:$O$7,0)))</f>
        <v>-</v>
      </c>
      <c r="AA526" s="80" t="str">
        <f>IF(AA421="-","-",AA421*INDEX('3c Mappings'!$C$8:$O$21,MATCH($C526,'3c Mappings'!$B$8:$B$21,0),MATCH($B526,'3c Mappings'!$C$7:$O$7,0)))</f>
        <v>-</v>
      </c>
      <c r="AB526" s="80" t="str">
        <f>IF(AB421="-","-",AB421*INDEX('3c Mappings'!$C$8:$O$21,MATCH($C526,'3c Mappings'!$B$8:$B$21,0),MATCH($B526,'3c Mappings'!$C$7:$O$7,0)))</f>
        <v>-</v>
      </c>
      <c r="AC526" s="80" t="str">
        <f>IF(AC421="-","-",AC421*INDEX('3c Mappings'!$C$8:$O$21,MATCH($C526,'3c Mappings'!$B$8:$B$21,0),MATCH($B526,'3c Mappings'!$C$7:$O$7,0)))</f>
        <v>-</v>
      </c>
      <c r="AD526" s="80" t="str">
        <f>IF(AD421="-","-",AD421*INDEX('3c Mappings'!$C$8:$O$21,MATCH($C526,'3c Mappings'!$B$8:$B$21,0),MATCH($B526,'3c Mappings'!$C$7:$O$7,0)))</f>
        <v>-</v>
      </c>
      <c r="AE526" s="80" t="str">
        <f>IF(AE421="-","-",AE421*INDEX('3c Mappings'!$C$8:$O$21,MATCH($C526,'3c Mappings'!$B$8:$B$21,0),MATCH($B526,'3c Mappings'!$C$7:$O$7,0)))</f>
        <v>-</v>
      </c>
      <c r="AF526" s="80" t="str">
        <f>IF(AF421="-","-",AF421*INDEX('3c Mappings'!$C$8:$O$21,MATCH($C526,'3c Mappings'!$B$8:$B$21,0),MATCH($B526,'3c Mappings'!$C$7:$O$7,0)))</f>
        <v>-</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5">
      <c r="A527" s="10"/>
      <c r="B527" s="72" t="s">
        <v>198</v>
      </c>
      <c r="C527" s="150" t="s">
        <v>172</v>
      </c>
      <c r="D527" s="186"/>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t="str">
        <f>IF(Y422="-","-",Y422*INDEX('3c Mappings'!$C$8:$O$21,MATCH($C527,'3c Mappings'!$B$8:$B$21,0),MATCH($B527,'3c Mappings'!$C$7:$O$7,0)))</f>
        <v>-</v>
      </c>
      <c r="Z527" s="80" t="str">
        <f>IF(Z422="-","-",Z422*INDEX('3c Mappings'!$C$8:$O$21,MATCH($C527,'3c Mappings'!$B$8:$B$21,0),MATCH($B527,'3c Mappings'!$C$7:$O$7,0)))</f>
        <v>-</v>
      </c>
      <c r="AA527" s="80" t="str">
        <f>IF(AA422="-","-",AA422*INDEX('3c Mappings'!$C$8:$O$21,MATCH($C527,'3c Mappings'!$B$8:$B$21,0),MATCH($B527,'3c Mappings'!$C$7:$O$7,0)))</f>
        <v>-</v>
      </c>
      <c r="AB527" s="80" t="str">
        <f>IF(AB422="-","-",AB422*INDEX('3c Mappings'!$C$8:$O$21,MATCH($C527,'3c Mappings'!$B$8:$B$21,0),MATCH($B527,'3c Mappings'!$C$7:$O$7,0)))</f>
        <v>-</v>
      </c>
      <c r="AC527" s="80" t="str">
        <f>IF(AC422="-","-",AC422*INDEX('3c Mappings'!$C$8:$O$21,MATCH($C527,'3c Mappings'!$B$8:$B$21,0),MATCH($B527,'3c Mappings'!$C$7:$O$7,0)))</f>
        <v>-</v>
      </c>
      <c r="AD527" s="80" t="str">
        <f>IF(AD422="-","-",AD422*INDEX('3c Mappings'!$C$8:$O$21,MATCH($C527,'3c Mappings'!$B$8:$B$21,0),MATCH($B527,'3c Mappings'!$C$7:$O$7,0)))</f>
        <v>-</v>
      </c>
      <c r="AE527" s="80" t="str">
        <f>IF(AE422="-","-",AE422*INDEX('3c Mappings'!$C$8:$O$21,MATCH($C527,'3c Mappings'!$B$8:$B$21,0),MATCH($B527,'3c Mappings'!$C$7:$O$7,0)))</f>
        <v>-</v>
      </c>
      <c r="AF527" s="80" t="str">
        <f>IF(AF422="-","-",AF422*INDEX('3c Mappings'!$C$8:$O$21,MATCH($C527,'3c Mappings'!$B$8:$B$21,0),MATCH($B527,'3c Mappings'!$C$7:$O$7,0)))</f>
        <v>-</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5">
      <c r="A528" s="10"/>
      <c r="B528" s="72" t="s">
        <v>199</v>
      </c>
      <c r="C528" s="150" t="s">
        <v>172</v>
      </c>
      <c r="D528" s="186"/>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t="str">
        <f>IF(Y423="-","-",Y423*INDEX('3c Mappings'!$C$8:$O$21,MATCH($C528,'3c Mappings'!$B$8:$B$21,0),MATCH($B528,'3c Mappings'!$C$7:$O$7,0)))</f>
        <v>-</v>
      </c>
      <c r="Z528" s="80" t="str">
        <f>IF(Z423="-","-",Z423*INDEX('3c Mappings'!$C$8:$O$21,MATCH($C528,'3c Mappings'!$B$8:$B$21,0),MATCH($B528,'3c Mappings'!$C$7:$O$7,0)))</f>
        <v>-</v>
      </c>
      <c r="AA528" s="80" t="str">
        <f>IF(AA423="-","-",AA423*INDEX('3c Mappings'!$C$8:$O$21,MATCH($C528,'3c Mappings'!$B$8:$B$21,0),MATCH($B528,'3c Mappings'!$C$7:$O$7,0)))</f>
        <v>-</v>
      </c>
      <c r="AB528" s="80" t="str">
        <f>IF(AB423="-","-",AB423*INDEX('3c Mappings'!$C$8:$O$21,MATCH($C528,'3c Mappings'!$B$8:$B$21,0),MATCH($B528,'3c Mappings'!$C$7:$O$7,0)))</f>
        <v>-</v>
      </c>
      <c r="AC528" s="80" t="str">
        <f>IF(AC423="-","-",AC423*INDEX('3c Mappings'!$C$8:$O$21,MATCH($C528,'3c Mappings'!$B$8:$B$21,0),MATCH($B528,'3c Mappings'!$C$7:$O$7,0)))</f>
        <v>-</v>
      </c>
      <c r="AD528" s="80" t="str">
        <f>IF(AD423="-","-",AD423*INDEX('3c Mappings'!$C$8:$O$21,MATCH($C528,'3c Mappings'!$B$8:$B$21,0),MATCH($B528,'3c Mappings'!$C$7:$O$7,0)))</f>
        <v>-</v>
      </c>
      <c r="AE528" s="80" t="str">
        <f>IF(AE423="-","-",AE423*INDEX('3c Mappings'!$C$8:$O$21,MATCH($C528,'3c Mappings'!$B$8:$B$21,0),MATCH($B528,'3c Mappings'!$C$7:$O$7,0)))</f>
        <v>-</v>
      </c>
      <c r="AF528" s="80" t="str">
        <f>IF(AF423="-","-",AF423*INDEX('3c Mappings'!$C$8:$O$21,MATCH($C528,'3c Mappings'!$B$8:$B$21,0),MATCH($B528,'3c Mappings'!$C$7:$O$7,0)))</f>
        <v>-</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5">
      <c r="A529" s="10"/>
      <c r="B529" s="72" t="s">
        <v>200</v>
      </c>
      <c r="C529" s="150" t="s">
        <v>172</v>
      </c>
      <c r="D529" s="186"/>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t="str">
        <f>IF(Y424="-","-",Y424*INDEX('3c Mappings'!$C$8:$O$21,MATCH($C529,'3c Mappings'!$B$8:$B$21,0),MATCH($B529,'3c Mappings'!$C$7:$O$7,0)))</f>
        <v>-</v>
      </c>
      <c r="Z529" s="80" t="str">
        <f>IF(Z424="-","-",Z424*INDEX('3c Mappings'!$C$8:$O$21,MATCH($C529,'3c Mappings'!$B$8:$B$21,0),MATCH($B529,'3c Mappings'!$C$7:$O$7,0)))</f>
        <v>-</v>
      </c>
      <c r="AA529" s="80" t="str">
        <f>IF(AA424="-","-",AA424*INDEX('3c Mappings'!$C$8:$O$21,MATCH($C529,'3c Mappings'!$B$8:$B$21,0),MATCH($B529,'3c Mappings'!$C$7:$O$7,0)))</f>
        <v>-</v>
      </c>
      <c r="AB529" s="80" t="str">
        <f>IF(AB424="-","-",AB424*INDEX('3c Mappings'!$C$8:$O$21,MATCH($C529,'3c Mappings'!$B$8:$B$21,0),MATCH($B529,'3c Mappings'!$C$7:$O$7,0)))</f>
        <v>-</v>
      </c>
      <c r="AC529" s="80" t="str">
        <f>IF(AC424="-","-",AC424*INDEX('3c Mappings'!$C$8:$O$21,MATCH($C529,'3c Mappings'!$B$8:$B$21,0),MATCH($B529,'3c Mappings'!$C$7:$O$7,0)))</f>
        <v>-</v>
      </c>
      <c r="AD529" s="80" t="str">
        <f>IF(AD424="-","-",AD424*INDEX('3c Mappings'!$C$8:$O$21,MATCH($C529,'3c Mappings'!$B$8:$B$21,0),MATCH($B529,'3c Mappings'!$C$7:$O$7,0)))</f>
        <v>-</v>
      </c>
      <c r="AE529" s="80" t="str">
        <f>IF(AE424="-","-",AE424*INDEX('3c Mappings'!$C$8:$O$21,MATCH($C529,'3c Mappings'!$B$8:$B$21,0),MATCH($B529,'3c Mappings'!$C$7:$O$7,0)))</f>
        <v>-</v>
      </c>
      <c r="AF529" s="80" t="str">
        <f>IF(AF424="-","-",AF424*INDEX('3c Mappings'!$C$8:$O$21,MATCH($C529,'3c Mappings'!$B$8:$B$21,0),MATCH($B529,'3c Mappings'!$C$7:$O$7,0)))</f>
        <v>-</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5">
      <c r="A530" s="10"/>
      <c r="B530" s="72" t="s">
        <v>201</v>
      </c>
      <c r="C530" s="150" t="s">
        <v>172</v>
      </c>
      <c r="D530" s="186"/>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t="str">
        <f>IF(Y425="-","-",Y425*INDEX('3c Mappings'!$C$8:$O$21,MATCH($C530,'3c Mappings'!$B$8:$B$21,0),MATCH($B530,'3c Mappings'!$C$7:$O$7,0)))</f>
        <v>-</v>
      </c>
      <c r="Z530" s="80" t="str">
        <f>IF(Z425="-","-",Z425*INDEX('3c Mappings'!$C$8:$O$21,MATCH($C530,'3c Mappings'!$B$8:$B$21,0),MATCH($B530,'3c Mappings'!$C$7:$O$7,0)))</f>
        <v>-</v>
      </c>
      <c r="AA530" s="80" t="str">
        <f>IF(AA425="-","-",AA425*INDEX('3c Mappings'!$C$8:$O$21,MATCH($C530,'3c Mappings'!$B$8:$B$21,0),MATCH($B530,'3c Mappings'!$C$7:$O$7,0)))</f>
        <v>-</v>
      </c>
      <c r="AB530" s="80" t="str">
        <f>IF(AB425="-","-",AB425*INDEX('3c Mappings'!$C$8:$O$21,MATCH($C530,'3c Mappings'!$B$8:$B$21,0),MATCH($B530,'3c Mappings'!$C$7:$O$7,0)))</f>
        <v>-</v>
      </c>
      <c r="AC530" s="80" t="str">
        <f>IF(AC425="-","-",AC425*INDEX('3c Mappings'!$C$8:$O$21,MATCH($C530,'3c Mappings'!$B$8:$B$21,0),MATCH($B530,'3c Mappings'!$C$7:$O$7,0)))</f>
        <v>-</v>
      </c>
      <c r="AD530" s="80" t="str">
        <f>IF(AD425="-","-",AD425*INDEX('3c Mappings'!$C$8:$O$21,MATCH($C530,'3c Mappings'!$B$8:$B$21,0),MATCH($B530,'3c Mappings'!$C$7:$O$7,0)))</f>
        <v>-</v>
      </c>
      <c r="AE530" s="80" t="str">
        <f>IF(AE425="-","-",AE425*INDEX('3c Mappings'!$C$8:$O$21,MATCH($C530,'3c Mappings'!$B$8:$B$21,0),MATCH($B530,'3c Mappings'!$C$7:$O$7,0)))</f>
        <v>-</v>
      </c>
      <c r="AF530" s="80" t="str">
        <f>IF(AF425="-","-",AF425*INDEX('3c Mappings'!$C$8:$O$21,MATCH($C530,'3c Mappings'!$B$8:$B$21,0),MATCH($B530,'3c Mappings'!$C$7:$O$7,0)))</f>
        <v>-</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5">
      <c r="A531" s="10"/>
      <c r="B531" s="72" t="s">
        <v>202</v>
      </c>
      <c r="C531" s="150" t="s">
        <v>172</v>
      </c>
      <c r="D531" s="186"/>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t="str">
        <f>IF(Y426="-","-",Y426*INDEX('3c Mappings'!$C$8:$O$21,MATCH($C531,'3c Mappings'!$B$8:$B$21,0),MATCH($B531,'3c Mappings'!$C$7:$O$7,0)))</f>
        <v>-</v>
      </c>
      <c r="Z531" s="80" t="str">
        <f>IF(Z426="-","-",Z426*INDEX('3c Mappings'!$C$8:$O$21,MATCH($C531,'3c Mappings'!$B$8:$B$21,0),MATCH($B531,'3c Mappings'!$C$7:$O$7,0)))</f>
        <v>-</v>
      </c>
      <c r="AA531" s="80" t="str">
        <f>IF(AA426="-","-",AA426*INDEX('3c Mappings'!$C$8:$O$21,MATCH($C531,'3c Mappings'!$B$8:$B$21,0),MATCH($B531,'3c Mappings'!$C$7:$O$7,0)))</f>
        <v>-</v>
      </c>
      <c r="AB531" s="80" t="str">
        <f>IF(AB426="-","-",AB426*INDEX('3c Mappings'!$C$8:$O$21,MATCH($C531,'3c Mappings'!$B$8:$B$21,0),MATCH($B531,'3c Mappings'!$C$7:$O$7,0)))</f>
        <v>-</v>
      </c>
      <c r="AC531" s="80" t="str">
        <f>IF(AC426="-","-",AC426*INDEX('3c Mappings'!$C$8:$O$21,MATCH($C531,'3c Mappings'!$B$8:$B$21,0),MATCH($B531,'3c Mappings'!$C$7:$O$7,0)))</f>
        <v>-</v>
      </c>
      <c r="AD531" s="80" t="str">
        <f>IF(AD426="-","-",AD426*INDEX('3c Mappings'!$C$8:$O$21,MATCH($C531,'3c Mappings'!$B$8:$B$21,0),MATCH($B531,'3c Mappings'!$C$7:$O$7,0)))</f>
        <v>-</v>
      </c>
      <c r="AE531" s="80" t="str">
        <f>IF(AE426="-","-",AE426*INDEX('3c Mappings'!$C$8:$O$21,MATCH($C531,'3c Mappings'!$B$8:$B$21,0),MATCH($B531,'3c Mappings'!$C$7:$O$7,0)))</f>
        <v>-</v>
      </c>
      <c r="AF531" s="80" t="str">
        <f>IF(AF426="-","-",AF426*INDEX('3c Mappings'!$C$8:$O$21,MATCH($C531,'3c Mappings'!$B$8:$B$21,0),MATCH($B531,'3c Mappings'!$C$7:$O$7,0)))</f>
        <v>-</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5">
      <c r="A532" s="10"/>
      <c r="B532" s="72" t="s">
        <v>203</v>
      </c>
      <c r="C532" s="150" t="s">
        <v>172</v>
      </c>
      <c r="D532" s="186"/>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t="str">
        <f>IF(Y427="-","-",Y427*INDEX('3c Mappings'!$C$8:$O$21,MATCH($C532,'3c Mappings'!$B$8:$B$21,0),MATCH($B532,'3c Mappings'!$C$7:$O$7,0)))</f>
        <v>-</v>
      </c>
      <c r="Z532" s="80" t="str">
        <f>IF(Z427="-","-",Z427*INDEX('3c Mappings'!$C$8:$O$21,MATCH($C532,'3c Mappings'!$B$8:$B$21,0),MATCH($B532,'3c Mappings'!$C$7:$O$7,0)))</f>
        <v>-</v>
      </c>
      <c r="AA532" s="80" t="str">
        <f>IF(AA427="-","-",AA427*INDEX('3c Mappings'!$C$8:$O$21,MATCH($C532,'3c Mappings'!$B$8:$B$21,0),MATCH($B532,'3c Mappings'!$C$7:$O$7,0)))</f>
        <v>-</v>
      </c>
      <c r="AB532" s="80" t="str">
        <f>IF(AB427="-","-",AB427*INDEX('3c Mappings'!$C$8:$O$21,MATCH($C532,'3c Mappings'!$B$8:$B$21,0),MATCH($B532,'3c Mappings'!$C$7:$O$7,0)))</f>
        <v>-</v>
      </c>
      <c r="AC532" s="80" t="str">
        <f>IF(AC427="-","-",AC427*INDEX('3c Mappings'!$C$8:$O$21,MATCH($C532,'3c Mappings'!$B$8:$B$21,0),MATCH($B532,'3c Mappings'!$C$7:$O$7,0)))</f>
        <v>-</v>
      </c>
      <c r="AD532" s="80" t="str">
        <f>IF(AD427="-","-",AD427*INDEX('3c Mappings'!$C$8:$O$21,MATCH($C532,'3c Mappings'!$B$8:$B$21,0),MATCH($B532,'3c Mappings'!$C$7:$O$7,0)))</f>
        <v>-</v>
      </c>
      <c r="AE532" s="80" t="str">
        <f>IF(AE427="-","-",AE427*INDEX('3c Mappings'!$C$8:$O$21,MATCH($C532,'3c Mappings'!$B$8:$B$21,0),MATCH($B532,'3c Mappings'!$C$7:$O$7,0)))</f>
        <v>-</v>
      </c>
      <c r="AF532" s="80" t="str">
        <f>IF(AF427="-","-",AF427*INDEX('3c Mappings'!$C$8:$O$21,MATCH($C532,'3c Mappings'!$B$8:$B$21,0),MATCH($B532,'3c Mappings'!$C$7:$O$7,0)))</f>
        <v>-</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5">
      <c r="A533" s="10"/>
      <c r="B533" s="72" t="s">
        <v>204</v>
      </c>
      <c r="C533" s="150" t="s">
        <v>172</v>
      </c>
      <c r="D533" s="186"/>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t="str">
        <f>IF(Y428="-","-",Y428*INDEX('3c Mappings'!$C$8:$O$21,MATCH($C533,'3c Mappings'!$B$8:$B$21,0),MATCH($B533,'3c Mappings'!$C$7:$O$7,0)))</f>
        <v>-</v>
      </c>
      <c r="Z533" s="80" t="str">
        <f>IF(Z428="-","-",Z428*INDEX('3c Mappings'!$C$8:$O$21,MATCH($C533,'3c Mappings'!$B$8:$B$21,0),MATCH($B533,'3c Mappings'!$C$7:$O$7,0)))</f>
        <v>-</v>
      </c>
      <c r="AA533" s="80" t="str">
        <f>IF(AA428="-","-",AA428*INDEX('3c Mappings'!$C$8:$O$21,MATCH($C533,'3c Mappings'!$B$8:$B$21,0),MATCH($B533,'3c Mappings'!$C$7:$O$7,0)))</f>
        <v>-</v>
      </c>
      <c r="AB533" s="80" t="str">
        <f>IF(AB428="-","-",AB428*INDEX('3c Mappings'!$C$8:$O$21,MATCH($C533,'3c Mappings'!$B$8:$B$21,0),MATCH($B533,'3c Mappings'!$C$7:$O$7,0)))</f>
        <v>-</v>
      </c>
      <c r="AC533" s="80" t="str">
        <f>IF(AC428="-","-",AC428*INDEX('3c Mappings'!$C$8:$O$21,MATCH($C533,'3c Mappings'!$B$8:$B$21,0),MATCH($B533,'3c Mappings'!$C$7:$O$7,0)))</f>
        <v>-</v>
      </c>
      <c r="AD533" s="80" t="str">
        <f>IF(AD428="-","-",AD428*INDEX('3c Mappings'!$C$8:$O$21,MATCH($C533,'3c Mappings'!$B$8:$B$21,0),MATCH($B533,'3c Mappings'!$C$7:$O$7,0)))</f>
        <v>-</v>
      </c>
      <c r="AE533" s="80" t="str">
        <f>IF(AE428="-","-",AE428*INDEX('3c Mappings'!$C$8:$O$21,MATCH($C533,'3c Mappings'!$B$8:$B$21,0),MATCH($B533,'3c Mappings'!$C$7:$O$7,0)))</f>
        <v>-</v>
      </c>
      <c r="AF533" s="80" t="str">
        <f>IF(AF428="-","-",AF428*INDEX('3c Mappings'!$C$8:$O$21,MATCH($C533,'3c Mappings'!$B$8:$B$21,0),MATCH($B533,'3c Mappings'!$C$7:$O$7,0)))</f>
        <v>-</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5" customHeight="1">
      <c r="A534" s="10"/>
      <c r="B534" s="72" t="s">
        <v>192</v>
      </c>
      <c r="C534" s="150" t="s">
        <v>173</v>
      </c>
      <c r="D534" s="186"/>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t="str">
        <f>IF(Y416="-","-",Y416*INDEX('3c Mappings'!$C$8:$O$21,MATCH($C534,'3c Mappings'!$B$8:$B$21,0),MATCH($B534,'3c Mappings'!$C$7:$O$7,0)))</f>
        <v>-</v>
      </c>
      <c r="Z534" s="80" t="str">
        <f>IF(Z416="-","-",Z416*INDEX('3c Mappings'!$C$8:$O$21,MATCH($C534,'3c Mappings'!$B$8:$B$21,0),MATCH($B534,'3c Mappings'!$C$7:$O$7,0)))</f>
        <v>-</v>
      </c>
      <c r="AA534" s="80" t="str">
        <f>IF(AA416="-","-",AA416*INDEX('3c Mappings'!$C$8:$O$21,MATCH($C534,'3c Mappings'!$B$8:$B$21,0),MATCH($B534,'3c Mappings'!$C$7:$O$7,0)))</f>
        <v>-</v>
      </c>
      <c r="AB534" s="80" t="str">
        <f>IF(AB416="-","-",AB416*INDEX('3c Mappings'!$C$8:$O$21,MATCH($C534,'3c Mappings'!$B$8:$B$21,0),MATCH($B534,'3c Mappings'!$C$7:$O$7,0)))</f>
        <v>-</v>
      </c>
      <c r="AC534" s="80" t="str">
        <f>IF(AC416="-","-",AC416*INDEX('3c Mappings'!$C$8:$O$21,MATCH($C534,'3c Mappings'!$B$8:$B$21,0),MATCH($B534,'3c Mappings'!$C$7:$O$7,0)))</f>
        <v>-</v>
      </c>
      <c r="AD534" s="80" t="str">
        <f>IF(AD416="-","-",AD416*INDEX('3c Mappings'!$C$8:$O$21,MATCH($C534,'3c Mappings'!$B$8:$B$21,0),MATCH($B534,'3c Mappings'!$C$7:$O$7,0)))</f>
        <v>-</v>
      </c>
      <c r="AE534" s="80" t="str">
        <f>IF(AE416="-","-",AE416*INDEX('3c Mappings'!$C$8:$O$21,MATCH($C534,'3c Mappings'!$B$8:$B$21,0),MATCH($B534,'3c Mappings'!$C$7:$O$7,0)))</f>
        <v>-</v>
      </c>
      <c r="AF534" s="80" t="str">
        <f>IF(AF416="-","-",AF416*INDEX('3c Mappings'!$C$8:$O$21,MATCH($C534,'3c Mappings'!$B$8:$B$21,0),MATCH($B534,'3c Mappings'!$C$7:$O$7,0)))</f>
        <v>-</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5">
      <c r="A535" s="10"/>
      <c r="B535" s="72" t="s">
        <v>193</v>
      </c>
      <c r="C535" s="150" t="s">
        <v>173</v>
      </c>
      <c r="D535" s="186"/>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t="str">
        <f>IF(Y417="-","-",Y417*INDEX('3c Mappings'!$C$8:$O$21,MATCH($C535,'3c Mappings'!$B$8:$B$21,0),MATCH($B535,'3c Mappings'!$C$7:$O$7,0)))</f>
        <v>-</v>
      </c>
      <c r="Z535" s="80" t="str">
        <f>IF(Z417="-","-",Z417*INDEX('3c Mappings'!$C$8:$O$21,MATCH($C535,'3c Mappings'!$B$8:$B$21,0),MATCH($B535,'3c Mappings'!$C$7:$O$7,0)))</f>
        <v>-</v>
      </c>
      <c r="AA535" s="80" t="str">
        <f>IF(AA417="-","-",AA417*INDEX('3c Mappings'!$C$8:$O$21,MATCH($C535,'3c Mappings'!$B$8:$B$21,0),MATCH($B535,'3c Mappings'!$C$7:$O$7,0)))</f>
        <v>-</v>
      </c>
      <c r="AB535" s="80" t="str">
        <f>IF(AB417="-","-",AB417*INDEX('3c Mappings'!$C$8:$O$21,MATCH($C535,'3c Mappings'!$B$8:$B$21,0),MATCH($B535,'3c Mappings'!$C$7:$O$7,0)))</f>
        <v>-</v>
      </c>
      <c r="AC535" s="80" t="str">
        <f>IF(AC417="-","-",AC417*INDEX('3c Mappings'!$C$8:$O$21,MATCH($C535,'3c Mappings'!$B$8:$B$21,0),MATCH($B535,'3c Mappings'!$C$7:$O$7,0)))</f>
        <v>-</v>
      </c>
      <c r="AD535" s="80" t="str">
        <f>IF(AD417="-","-",AD417*INDEX('3c Mappings'!$C$8:$O$21,MATCH($C535,'3c Mappings'!$B$8:$B$21,0),MATCH($B535,'3c Mappings'!$C$7:$O$7,0)))</f>
        <v>-</v>
      </c>
      <c r="AE535" s="80" t="str">
        <f>IF(AE417="-","-",AE417*INDEX('3c Mappings'!$C$8:$O$21,MATCH($C535,'3c Mappings'!$B$8:$B$21,0),MATCH($B535,'3c Mappings'!$C$7:$O$7,0)))</f>
        <v>-</v>
      </c>
      <c r="AF535" s="80" t="str">
        <f>IF(AF417="-","-",AF417*INDEX('3c Mappings'!$C$8:$O$21,MATCH($C535,'3c Mappings'!$B$8:$B$21,0),MATCH($B535,'3c Mappings'!$C$7:$O$7,0)))</f>
        <v>-</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5">
      <c r="A536" s="10"/>
      <c r="B536" s="72" t="s">
        <v>194</v>
      </c>
      <c r="C536" s="150" t="s">
        <v>173</v>
      </c>
      <c r="D536" s="186"/>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t="str">
        <f>IF(Y418="-","-",Y418*INDEX('3c Mappings'!$C$8:$O$21,MATCH($C536,'3c Mappings'!$B$8:$B$21,0),MATCH($B536,'3c Mappings'!$C$7:$O$7,0)))</f>
        <v>-</v>
      </c>
      <c r="Z536" s="80" t="str">
        <f>IF(Z418="-","-",Z418*INDEX('3c Mappings'!$C$8:$O$21,MATCH($C536,'3c Mappings'!$B$8:$B$21,0),MATCH($B536,'3c Mappings'!$C$7:$O$7,0)))</f>
        <v>-</v>
      </c>
      <c r="AA536" s="80" t="str">
        <f>IF(AA418="-","-",AA418*INDEX('3c Mappings'!$C$8:$O$21,MATCH($C536,'3c Mappings'!$B$8:$B$21,0),MATCH($B536,'3c Mappings'!$C$7:$O$7,0)))</f>
        <v>-</v>
      </c>
      <c r="AB536" s="80" t="str">
        <f>IF(AB418="-","-",AB418*INDEX('3c Mappings'!$C$8:$O$21,MATCH($C536,'3c Mappings'!$B$8:$B$21,0),MATCH($B536,'3c Mappings'!$C$7:$O$7,0)))</f>
        <v>-</v>
      </c>
      <c r="AC536" s="80" t="str">
        <f>IF(AC418="-","-",AC418*INDEX('3c Mappings'!$C$8:$O$21,MATCH($C536,'3c Mappings'!$B$8:$B$21,0),MATCH($B536,'3c Mappings'!$C$7:$O$7,0)))</f>
        <v>-</v>
      </c>
      <c r="AD536" s="80" t="str">
        <f>IF(AD418="-","-",AD418*INDEX('3c Mappings'!$C$8:$O$21,MATCH($C536,'3c Mappings'!$B$8:$B$21,0),MATCH($B536,'3c Mappings'!$C$7:$O$7,0)))</f>
        <v>-</v>
      </c>
      <c r="AE536" s="80" t="str">
        <f>IF(AE418="-","-",AE418*INDEX('3c Mappings'!$C$8:$O$21,MATCH($C536,'3c Mappings'!$B$8:$B$21,0),MATCH($B536,'3c Mappings'!$C$7:$O$7,0)))</f>
        <v>-</v>
      </c>
      <c r="AF536" s="80" t="str">
        <f>IF(AF418="-","-",AF418*INDEX('3c Mappings'!$C$8:$O$21,MATCH($C536,'3c Mappings'!$B$8:$B$21,0),MATCH($B536,'3c Mappings'!$C$7:$O$7,0)))</f>
        <v>-</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5">
      <c r="A537" s="10"/>
      <c r="B537" s="72" t="s">
        <v>195</v>
      </c>
      <c r="C537" s="150" t="s">
        <v>173</v>
      </c>
      <c r="D537" s="186"/>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t="str">
        <f>IF(Y419="-","-",Y419*INDEX('3c Mappings'!$C$8:$O$21,MATCH($C537,'3c Mappings'!$B$8:$B$21,0),MATCH($B537,'3c Mappings'!$C$7:$O$7,0)))</f>
        <v>-</v>
      </c>
      <c r="Z537" s="80" t="str">
        <f>IF(Z419="-","-",Z419*INDEX('3c Mappings'!$C$8:$O$21,MATCH($C537,'3c Mappings'!$B$8:$B$21,0),MATCH($B537,'3c Mappings'!$C$7:$O$7,0)))</f>
        <v>-</v>
      </c>
      <c r="AA537" s="80" t="str">
        <f>IF(AA419="-","-",AA419*INDEX('3c Mappings'!$C$8:$O$21,MATCH($C537,'3c Mappings'!$B$8:$B$21,0),MATCH($B537,'3c Mappings'!$C$7:$O$7,0)))</f>
        <v>-</v>
      </c>
      <c r="AB537" s="80" t="str">
        <f>IF(AB419="-","-",AB419*INDEX('3c Mappings'!$C$8:$O$21,MATCH($C537,'3c Mappings'!$B$8:$B$21,0),MATCH($B537,'3c Mappings'!$C$7:$O$7,0)))</f>
        <v>-</v>
      </c>
      <c r="AC537" s="80" t="str">
        <f>IF(AC419="-","-",AC419*INDEX('3c Mappings'!$C$8:$O$21,MATCH($C537,'3c Mappings'!$B$8:$B$21,0),MATCH($B537,'3c Mappings'!$C$7:$O$7,0)))</f>
        <v>-</v>
      </c>
      <c r="AD537" s="80" t="str">
        <f>IF(AD419="-","-",AD419*INDEX('3c Mappings'!$C$8:$O$21,MATCH($C537,'3c Mappings'!$B$8:$B$21,0),MATCH($B537,'3c Mappings'!$C$7:$O$7,0)))</f>
        <v>-</v>
      </c>
      <c r="AE537" s="80" t="str">
        <f>IF(AE419="-","-",AE419*INDEX('3c Mappings'!$C$8:$O$21,MATCH($C537,'3c Mappings'!$B$8:$B$21,0),MATCH($B537,'3c Mappings'!$C$7:$O$7,0)))</f>
        <v>-</v>
      </c>
      <c r="AF537" s="80" t="str">
        <f>IF(AF419="-","-",AF419*INDEX('3c Mappings'!$C$8:$O$21,MATCH($C537,'3c Mappings'!$B$8:$B$21,0),MATCH($B537,'3c Mappings'!$C$7:$O$7,0)))</f>
        <v>-</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5">
      <c r="A538" s="10"/>
      <c r="B538" s="72" t="s">
        <v>196</v>
      </c>
      <c r="C538" s="150" t="s">
        <v>173</v>
      </c>
      <c r="D538" s="186"/>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t="str">
        <f>IF(Y420="-","-",Y420*INDEX('3c Mappings'!$C$8:$O$21,MATCH($C538,'3c Mappings'!$B$8:$B$21,0),MATCH($B538,'3c Mappings'!$C$7:$O$7,0)))</f>
        <v>-</v>
      </c>
      <c r="Z538" s="80" t="str">
        <f>IF(Z420="-","-",Z420*INDEX('3c Mappings'!$C$8:$O$21,MATCH($C538,'3c Mappings'!$B$8:$B$21,0),MATCH($B538,'3c Mappings'!$C$7:$O$7,0)))</f>
        <v>-</v>
      </c>
      <c r="AA538" s="80" t="str">
        <f>IF(AA420="-","-",AA420*INDEX('3c Mappings'!$C$8:$O$21,MATCH($C538,'3c Mappings'!$B$8:$B$21,0),MATCH($B538,'3c Mappings'!$C$7:$O$7,0)))</f>
        <v>-</v>
      </c>
      <c r="AB538" s="80" t="str">
        <f>IF(AB420="-","-",AB420*INDEX('3c Mappings'!$C$8:$O$21,MATCH($C538,'3c Mappings'!$B$8:$B$21,0),MATCH($B538,'3c Mappings'!$C$7:$O$7,0)))</f>
        <v>-</v>
      </c>
      <c r="AC538" s="80" t="str">
        <f>IF(AC420="-","-",AC420*INDEX('3c Mappings'!$C$8:$O$21,MATCH($C538,'3c Mappings'!$B$8:$B$21,0),MATCH($B538,'3c Mappings'!$C$7:$O$7,0)))</f>
        <v>-</v>
      </c>
      <c r="AD538" s="80" t="str">
        <f>IF(AD420="-","-",AD420*INDEX('3c Mappings'!$C$8:$O$21,MATCH($C538,'3c Mappings'!$B$8:$B$21,0),MATCH($B538,'3c Mappings'!$C$7:$O$7,0)))</f>
        <v>-</v>
      </c>
      <c r="AE538" s="80" t="str">
        <f>IF(AE420="-","-",AE420*INDEX('3c Mappings'!$C$8:$O$21,MATCH($C538,'3c Mappings'!$B$8:$B$21,0),MATCH($B538,'3c Mappings'!$C$7:$O$7,0)))</f>
        <v>-</v>
      </c>
      <c r="AF538" s="80" t="str">
        <f>IF(AF420="-","-",AF420*INDEX('3c Mappings'!$C$8:$O$21,MATCH($C538,'3c Mappings'!$B$8:$B$21,0),MATCH($B538,'3c Mappings'!$C$7:$O$7,0)))</f>
        <v>-</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5">
      <c r="A539" s="10"/>
      <c r="B539" s="72" t="s">
        <v>197</v>
      </c>
      <c r="C539" s="150" t="s">
        <v>173</v>
      </c>
      <c r="D539" s="186"/>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t="str">
        <f>IF(Y421="-","-",Y421*INDEX('3c Mappings'!$C$8:$O$21,MATCH($C539,'3c Mappings'!$B$8:$B$21,0),MATCH($B539,'3c Mappings'!$C$7:$O$7,0)))</f>
        <v>-</v>
      </c>
      <c r="Z539" s="80" t="str">
        <f>IF(Z421="-","-",Z421*INDEX('3c Mappings'!$C$8:$O$21,MATCH($C539,'3c Mappings'!$B$8:$B$21,0),MATCH($B539,'3c Mappings'!$C$7:$O$7,0)))</f>
        <v>-</v>
      </c>
      <c r="AA539" s="80" t="str">
        <f>IF(AA421="-","-",AA421*INDEX('3c Mappings'!$C$8:$O$21,MATCH($C539,'3c Mappings'!$B$8:$B$21,0),MATCH($B539,'3c Mappings'!$C$7:$O$7,0)))</f>
        <v>-</v>
      </c>
      <c r="AB539" s="80" t="str">
        <f>IF(AB421="-","-",AB421*INDEX('3c Mappings'!$C$8:$O$21,MATCH($C539,'3c Mappings'!$B$8:$B$21,0),MATCH($B539,'3c Mappings'!$C$7:$O$7,0)))</f>
        <v>-</v>
      </c>
      <c r="AC539" s="80" t="str">
        <f>IF(AC421="-","-",AC421*INDEX('3c Mappings'!$C$8:$O$21,MATCH($C539,'3c Mappings'!$B$8:$B$21,0),MATCH($B539,'3c Mappings'!$C$7:$O$7,0)))</f>
        <v>-</v>
      </c>
      <c r="AD539" s="80" t="str">
        <f>IF(AD421="-","-",AD421*INDEX('3c Mappings'!$C$8:$O$21,MATCH($C539,'3c Mappings'!$B$8:$B$21,0),MATCH($B539,'3c Mappings'!$C$7:$O$7,0)))</f>
        <v>-</v>
      </c>
      <c r="AE539" s="80" t="str">
        <f>IF(AE421="-","-",AE421*INDEX('3c Mappings'!$C$8:$O$21,MATCH($C539,'3c Mappings'!$B$8:$B$21,0),MATCH($B539,'3c Mappings'!$C$7:$O$7,0)))</f>
        <v>-</v>
      </c>
      <c r="AF539" s="80" t="str">
        <f>IF(AF421="-","-",AF421*INDEX('3c Mappings'!$C$8:$O$21,MATCH($C539,'3c Mappings'!$B$8:$B$21,0),MATCH($B539,'3c Mappings'!$C$7:$O$7,0)))</f>
        <v>-</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5">
      <c r="A540" s="10"/>
      <c r="B540" s="72" t="s">
        <v>198</v>
      </c>
      <c r="C540" s="150" t="s">
        <v>173</v>
      </c>
      <c r="D540" s="186"/>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t="str">
        <f>IF(Y422="-","-",Y422*INDEX('3c Mappings'!$C$8:$O$21,MATCH($C540,'3c Mappings'!$B$8:$B$21,0),MATCH($B540,'3c Mappings'!$C$7:$O$7,0)))</f>
        <v>-</v>
      </c>
      <c r="Z540" s="80" t="str">
        <f>IF(Z422="-","-",Z422*INDEX('3c Mappings'!$C$8:$O$21,MATCH($C540,'3c Mappings'!$B$8:$B$21,0),MATCH($B540,'3c Mappings'!$C$7:$O$7,0)))</f>
        <v>-</v>
      </c>
      <c r="AA540" s="80" t="str">
        <f>IF(AA422="-","-",AA422*INDEX('3c Mappings'!$C$8:$O$21,MATCH($C540,'3c Mappings'!$B$8:$B$21,0),MATCH($B540,'3c Mappings'!$C$7:$O$7,0)))</f>
        <v>-</v>
      </c>
      <c r="AB540" s="80" t="str">
        <f>IF(AB422="-","-",AB422*INDEX('3c Mappings'!$C$8:$O$21,MATCH($C540,'3c Mappings'!$B$8:$B$21,0),MATCH($B540,'3c Mappings'!$C$7:$O$7,0)))</f>
        <v>-</v>
      </c>
      <c r="AC540" s="80" t="str">
        <f>IF(AC422="-","-",AC422*INDEX('3c Mappings'!$C$8:$O$21,MATCH($C540,'3c Mappings'!$B$8:$B$21,0),MATCH($B540,'3c Mappings'!$C$7:$O$7,0)))</f>
        <v>-</v>
      </c>
      <c r="AD540" s="80" t="str">
        <f>IF(AD422="-","-",AD422*INDEX('3c Mappings'!$C$8:$O$21,MATCH($C540,'3c Mappings'!$B$8:$B$21,0),MATCH($B540,'3c Mappings'!$C$7:$O$7,0)))</f>
        <v>-</v>
      </c>
      <c r="AE540" s="80" t="str">
        <f>IF(AE422="-","-",AE422*INDEX('3c Mappings'!$C$8:$O$21,MATCH($C540,'3c Mappings'!$B$8:$B$21,0),MATCH($B540,'3c Mappings'!$C$7:$O$7,0)))</f>
        <v>-</v>
      </c>
      <c r="AF540" s="80" t="str">
        <f>IF(AF422="-","-",AF422*INDEX('3c Mappings'!$C$8:$O$21,MATCH($C540,'3c Mappings'!$B$8:$B$21,0),MATCH($B540,'3c Mappings'!$C$7:$O$7,0)))</f>
        <v>-</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5">
      <c r="A541" s="10"/>
      <c r="B541" s="72" t="s">
        <v>199</v>
      </c>
      <c r="C541" s="150" t="s">
        <v>173</v>
      </c>
      <c r="D541" s="186"/>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t="str">
        <f>IF(Y423="-","-",Y423*INDEX('3c Mappings'!$C$8:$O$21,MATCH($C541,'3c Mappings'!$B$8:$B$21,0),MATCH($B541,'3c Mappings'!$C$7:$O$7,0)))</f>
        <v>-</v>
      </c>
      <c r="Z541" s="80" t="str">
        <f>IF(Z423="-","-",Z423*INDEX('3c Mappings'!$C$8:$O$21,MATCH($C541,'3c Mappings'!$B$8:$B$21,0),MATCH($B541,'3c Mappings'!$C$7:$O$7,0)))</f>
        <v>-</v>
      </c>
      <c r="AA541" s="80" t="str">
        <f>IF(AA423="-","-",AA423*INDEX('3c Mappings'!$C$8:$O$21,MATCH($C541,'3c Mappings'!$B$8:$B$21,0),MATCH($B541,'3c Mappings'!$C$7:$O$7,0)))</f>
        <v>-</v>
      </c>
      <c r="AB541" s="80" t="str">
        <f>IF(AB423="-","-",AB423*INDEX('3c Mappings'!$C$8:$O$21,MATCH($C541,'3c Mappings'!$B$8:$B$21,0),MATCH($B541,'3c Mappings'!$C$7:$O$7,0)))</f>
        <v>-</v>
      </c>
      <c r="AC541" s="80" t="str">
        <f>IF(AC423="-","-",AC423*INDEX('3c Mappings'!$C$8:$O$21,MATCH($C541,'3c Mappings'!$B$8:$B$21,0),MATCH($B541,'3c Mappings'!$C$7:$O$7,0)))</f>
        <v>-</v>
      </c>
      <c r="AD541" s="80" t="str">
        <f>IF(AD423="-","-",AD423*INDEX('3c Mappings'!$C$8:$O$21,MATCH($C541,'3c Mappings'!$B$8:$B$21,0),MATCH($B541,'3c Mappings'!$C$7:$O$7,0)))</f>
        <v>-</v>
      </c>
      <c r="AE541" s="80" t="str">
        <f>IF(AE423="-","-",AE423*INDEX('3c Mappings'!$C$8:$O$21,MATCH($C541,'3c Mappings'!$B$8:$B$21,0),MATCH($B541,'3c Mappings'!$C$7:$O$7,0)))</f>
        <v>-</v>
      </c>
      <c r="AF541" s="80" t="str">
        <f>IF(AF423="-","-",AF423*INDEX('3c Mappings'!$C$8:$O$21,MATCH($C541,'3c Mappings'!$B$8:$B$21,0),MATCH($B541,'3c Mappings'!$C$7:$O$7,0)))</f>
        <v>-</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5">
      <c r="A542" s="10"/>
      <c r="B542" s="72" t="s">
        <v>200</v>
      </c>
      <c r="C542" s="150" t="s">
        <v>173</v>
      </c>
      <c r="D542" s="186"/>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t="str">
        <f>IF(Y424="-","-",Y424*INDEX('3c Mappings'!$C$8:$O$21,MATCH($C542,'3c Mappings'!$B$8:$B$21,0),MATCH($B542,'3c Mappings'!$C$7:$O$7,0)))</f>
        <v>-</v>
      </c>
      <c r="Z542" s="80" t="str">
        <f>IF(Z424="-","-",Z424*INDEX('3c Mappings'!$C$8:$O$21,MATCH($C542,'3c Mappings'!$B$8:$B$21,0),MATCH($B542,'3c Mappings'!$C$7:$O$7,0)))</f>
        <v>-</v>
      </c>
      <c r="AA542" s="80" t="str">
        <f>IF(AA424="-","-",AA424*INDEX('3c Mappings'!$C$8:$O$21,MATCH($C542,'3c Mappings'!$B$8:$B$21,0),MATCH($B542,'3c Mappings'!$C$7:$O$7,0)))</f>
        <v>-</v>
      </c>
      <c r="AB542" s="80" t="str">
        <f>IF(AB424="-","-",AB424*INDEX('3c Mappings'!$C$8:$O$21,MATCH($C542,'3c Mappings'!$B$8:$B$21,0),MATCH($B542,'3c Mappings'!$C$7:$O$7,0)))</f>
        <v>-</v>
      </c>
      <c r="AC542" s="80" t="str">
        <f>IF(AC424="-","-",AC424*INDEX('3c Mappings'!$C$8:$O$21,MATCH($C542,'3c Mappings'!$B$8:$B$21,0),MATCH($B542,'3c Mappings'!$C$7:$O$7,0)))</f>
        <v>-</v>
      </c>
      <c r="AD542" s="80" t="str">
        <f>IF(AD424="-","-",AD424*INDEX('3c Mappings'!$C$8:$O$21,MATCH($C542,'3c Mappings'!$B$8:$B$21,0),MATCH($B542,'3c Mappings'!$C$7:$O$7,0)))</f>
        <v>-</v>
      </c>
      <c r="AE542" s="80" t="str">
        <f>IF(AE424="-","-",AE424*INDEX('3c Mappings'!$C$8:$O$21,MATCH($C542,'3c Mappings'!$B$8:$B$21,0),MATCH($B542,'3c Mappings'!$C$7:$O$7,0)))</f>
        <v>-</v>
      </c>
      <c r="AF542" s="80" t="str">
        <f>IF(AF424="-","-",AF424*INDEX('3c Mappings'!$C$8:$O$21,MATCH($C542,'3c Mappings'!$B$8:$B$21,0),MATCH($B542,'3c Mappings'!$C$7:$O$7,0)))</f>
        <v>-</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5">
      <c r="A543" s="10"/>
      <c r="B543" s="72" t="s">
        <v>201</v>
      </c>
      <c r="C543" s="150" t="s">
        <v>173</v>
      </c>
      <c r="D543" s="186"/>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t="str">
        <f>IF(Y425="-","-",Y425*INDEX('3c Mappings'!$C$8:$O$21,MATCH($C543,'3c Mappings'!$B$8:$B$21,0),MATCH($B543,'3c Mappings'!$C$7:$O$7,0)))</f>
        <v>-</v>
      </c>
      <c r="Z543" s="80" t="str">
        <f>IF(Z425="-","-",Z425*INDEX('3c Mappings'!$C$8:$O$21,MATCH($C543,'3c Mappings'!$B$8:$B$21,0),MATCH($B543,'3c Mappings'!$C$7:$O$7,0)))</f>
        <v>-</v>
      </c>
      <c r="AA543" s="80" t="str">
        <f>IF(AA425="-","-",AA425*INDEX('3c Mappings'!$C$8:$O$21,MATCH($C543,'3c Mappings'!$B$8:$B$21,0),MATCH($B543,'3c Mappings'!$C$7:$O$7,0)))</f>
        <v>-</v>
      </c>
      <c r="AB543" s="80" t="str">
        <f>IF(AB425="-","-",AB425*INDEX('3c Mappings'!$C$8:$O$21,MATCH($C543,'3c Mappings'!$B$8:$B$21,0),MATCH($B543,'3c Mappings'!$C$7:$O$7,0)))</f>
        <v>-</v>
      </c>
      <c r="AC543" s="80" t="str">
        <f>IF(AC425="-","-",AC425*INDEX('3c Mappings'!$C$8:$O$21,MATCH($C543,'3c Mappings'!$B$8:$B$21,0),MATCH($B543,'3c Mappings'!$C$7:$O$7,0)))</f>
        <v>-</v>
      </c>
      <c r="AD543" s="80" t="str">
        <f>IF(AD425="-","-",AD425*INDEX('3c Mappings'!$C$8:$O$21,MATCH($C543,'3c Mappings'!$B$8:$B$21,0),MATCH($B543,'3c Mappings'!$C$7:$O$7,0)))</f>
        <v>-</v>
      </c>
      <c r="AE543" s="80" t="str">
        <f>IF(AE425="-","-",AE425*INDEX('3c Mappings'!$C$8:$O$21,MATCH($C543,'3c Mappings'!$B$8:$B$21,0),MATCH($B543,'3c Mappings'!$C$7:$O$7,0)))</f>
        <v>-</v>
      </c>
      <c r="AF543" s="80" t="str">
        <f>IF(AF425="-","-",AF425*INDEX('3c Mappings'!$C$8:$O$21,MATCH($C543,'3c Mappings'!$B$8:$B$21,0),MATCH($B543,'3c Mappings'!$C$7:$O$7,0)))</f>
        <v>-</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5">
      <c r="A544" s="10"/>
      <c r="B544" s="72" t="s">
        <v>202</v>
      </c>
      <c r="C544" s="150" t="s">
        <v>173</v>
      </c>
      <c r="D544" s="186"/>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t="str">
        <f>IF(Y426="-","-",Y426*INDEX('3c Mappings'!$C$8:$O$21,MATCH($C544,'3c Mappings'!$B$8:$B$21,0),MATCH($B544,'3c Mappings'!$C$7:$O$7,0)))</f>
        <v>-</v>
      </c>
      <c r="Z544" s="80" t="str">
        <f>IF(Z426="-","-",Z426*INDEX('3c Mappings'!$C$8:$O$21,MATCH($C544,'3c Mappings'!$B$8:$B$21,0),MATCH($B544,'3c Mappings'!$C$7:$O$7,0)))</f>
        <v>-</v>
      </c>
      <c r="AA544" s="80" t="str">
        <f>IF(AA426="-","-",AA426*INDEX('3c Mappings'!$C$8:$O$21,MATCH($C544,'3c Mappings'!$B$8:$B$21,0),MATCH($B544,'3c Mappings'!$C$7:$O$7,0)))</f>
        <v>-</v>
      </c>
      <c r="AB544" s="80" t="str">
        <f>IF(AB426="-","-",AB426*INDEX('3c Mappings'!$C$8:$O$21,MATCH($C544,'3c Mappings'!$B$8:$B$21,0),MATCH($B544,'3c Mappings'!$C$7:$O$7,0)))</f>
        <v>-</v>
      </c>
      <c r="AC544" s="80" t="str">
        <f>IF(AC426="-","-",AC426*INDEX('3c Mappings'!$C$8:$O$21,MATCH($C544,'3c Mappings'!$B$8:$B$21,0),MATCH($B544,'3c Mappings'!$C$7:$O$7,0)))</f>
        <v>-</v>
      </c>
      <c r="AD544" s="80" t="str">
        <f>IF(AD426="-","-",AD426*INDEX('3c Mappings'!$C$8:$O$21,MATCH($C544,'3c Mappings'!$B$8:$B$21,0),MATCH($B544,'3c Mappings'!$C$7:$O$7,0)))</f>
        <v>-</v>
      </c>
      <c r="AE544" s="80" t="str">
        <f>IF(AE426="-","-",AE426*INDEX('3c Mappings'!$C$8:$O$21,MATCH($C544,'3c Mappings'!$B$8:$B$21,0),MATCH($B544,'3c Mappings'!$C$7:$O$7,0)))</f>
        <v>-</v>
      </c>
      <c r="AF544" s="80" t="str">
        <f>IF(AF426="-","-",AF426*INDEX('3c Mappings'!$C$8:$O$21,MATCH($C544,'3c Mappings'!$B$8:$B$21,0),MATCH($B544,'3c Mappings'!$C$7:$O$7,0)))</f>
        <v>-</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5">
      <c r="A545" s="10"/>
      <c r="B545" s="72" t="s">
        <v>203</v>
      </c>
      <c r="C545" s="150" t="s">
        <v>173</v>
      </c>
      <c r="D545" s="186"/>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t="str">
        <f>IF(Y427="-","-",Y427*INDEX('3c Mappings'!$C$8:$O$21,MATCH($C545,'3c Mappings'!$B$8:$B$21,0),MATCH($B545,'3c Mappings'!$C$7:$O$7,0)))</f>
        <v>-</v>
      </c>
      <c r="Z545" s="80" t="str">
        <f>IF(Z427="-","-",Z427*INDEX('3c Mappings'!$C$8:$O$21,MATCH($C545,'3c Mappings'!$B$8:$B$21,0),MATCH($B545,'3c Mappings'!$C$7:$O$7,0)))</f>
        <v>-</v>
      </c>
      <c r="AA545" s="80" t="str">
        <f>IF(AA427="-","-",AA427*INDEX('3c Mappings'!$C$8:$O$21,MATCH($C545,'3c Mappings'!$B$8:$B$21,0),MATCH($B545,'3c Mappings'!$C$7:$O$7,0)))</f>
        <v>-</v>
      </c>
      <c r="AB545" s="80" t="str">
        <f>IF(AB427="-","-",AB427*INDEX('3c Mappings'!$C$8:$O$21,MATCH($C545,'3c Mappings'!$B$8:$B$21,0),MATCH($B545,'3c Mappings'!$C$7:$O$7,0)))</f>
        <v>-</v>
      </c>
      <c r="AC545" s="80" t="str">
        <f>IF(AC427="-","-",AC427*INDEX('3c Mappings'!$C$8:$O$21,MATCH($C545,'3c Mappings'!$B$8:$B$21,0),MATCH($B545,'3c Mappings'!$C$7:$O$7,0)))</f>
        <v>-</v>
      </c>
      <c r="AD545" s="80" t="str">
        <f>IF(AD427="-","-",AD427*INDEX('3c Mappings'!$C$8:$O$21,MATCH($C545,'3c Mappings'!$B$8:$B$21,0),MATCH($B545,'3c Mappings'!$C$7:$O$7,0)))</f>
        <v>-</v>
      </c>
      <c r="AE545" s="80" t="str">
        <f>IF(AE427="-","-",AE427*INDEX('3c Mappings'!$C$8:$O$21,MATCH($C545,'3c Mappings'!$B$8:$B$21,0),MATCH($B545,'3c Mappings'!$C$7:$O$7,0)))</f>
        <v>-</v>
      </c>
      <c r="AF545" s="80" t="str">
        <f>IF(AF427="-","-",AF427*INDEX('3c Mappings'!$C$8:$O$21,MATCH($C545,'3c Mappings'!$B$8:$B$21,0),MATCH($B545,'3c Mappings'!$C$7:$O$7,0)))</f>
        <v>-</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5">
      <c r="A546" s="10"/>
      <c r="B546" s="72" t="s">
        <v>204</v>
      </c>
      <c r="C546" s="150" t="s">
        <v>173</v>
      </c>
      <c r="D546" s="186"/>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t="str">
        <f>IF(Y428="-","-",Y428*INDEX('3c Mappings'!$C$8:$O$21,MATCH($C546,'3c Mappings'!$B$8:$B$21,0),MATCH($B546,'3c Mappings'!$C$7:$O$7,0)))</f>
        <v>-</v>
      </c>
      <c r="Z546" s="80" t="str">
        <f>IF(Z428="-","-",Z428*INDEX('3c Mappings'!$C$8:$O$21,MATCH($C546,'3c Mappings'!$B$8:$B$21,0),MATCH($B546,'3c Mappings'!$C$7:$O$7,0)))</f>
        <v>-</v>
      </c>
      <c r="AA546" s="80" t="str">
        <f>IF(AA428="-","-",AA428*INDEX('3c Mappings'!$C$8:$O$21,MATCH($C546,'3c Mappings'!$B$8:$B$21,0),MATCH($B546,'3c Mappings'!$C$7:$O$7,0)))</f>
        <v>-</v>
      </c>
      <c r="AB546" s="80" t="str">
        <f>IF(AB428="-","-",AB428*INDEX('3c Mappings'!$C$8:$O$21,MATCH($C546,'3c Mappings'!$B$8:$B$21,0),MATCH($B546,'3c Mappings'!$C$7:$O$7,0)))</f>
        <v>-</v>
      </c>
      <c r="AC546" s="80" t="str">
        <f>IF(AC428="-","-",AC428*INDEX('3c Mappings'!$C$8:$O$21,MATCH($C546,'3c Mappings'!$B$8:$B$21,0),MATCH($B546,'3c Mappings'!$C$7:$O$7,0)))</f>
        <v>-</v>
      </c>
      <c r="AD546" s="80" t="str">
        <f>IF(AD428="-","-",AD428*INDEX('3c Mappings'!$C$8:$O$21,MATCH($C546,'3c Mappings'!$B$8:$B$21,0),MATCH($B546,'3c Mappings'!$C$7:$O$7,0)))</f>
        <v>-</v>
      </c>
      <c r="AE546" s="80" t="str">
        <f>IF(AE428="-","-",AE428*INDEX('3c Mappings'!$C$8:$O$21,MATCH($C546,'3c Mappings'!$B$8:$B$21,0),MATCH($B546,'3c Mappings'!$C$7:$O$7,0)))</f>
        <v>-</v>
      </c>
      <c r="AF546" s="80" t="str">
        <f>IF(AF428="-","-",AF428*INDEX('3c Mappings'!$C$8:$O$21,MATCH($C546,'3c Mappings'!$B$8:$B$21,0),MATCH($B546,'3c Mappings'!$C$7:$O$7,0)))</f>
        <v>-</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5" customHeight="1">
      <c r="A547" s="10"/>
      <c r="B547" s="72" t="s">
        <v>192</v>
      </c>
      <c r="C547" s="150" t="s">
        <v>174</v>
      </c>
      <c r="D547" s="186"/>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t="str">
        <f>IF(Y416="-","-",Y416*INDEX('3c Mappings'!$C$8:$O$21,MATCH($C547,'3c Mappings'!$B$8:$B$21,0),MATCH($B547,'3c Mappings'!$C$7:$O$7,0)))</f>
        <v>-</v>
      </c>
      <c r="Z547" s="80" t="str">
        <f>IF(Z416="-","-",Z416*INDEX('3c Mappings'!$C$8:$O$21,MATCH($C547,'3c Mappings'!$B$8:$B$21,0),MATCH($B547,'3c Mappings'!$C$7:$O$7,0)))</f>
        <v>-</v>
      </c>
      <c r="AA547" s="80" t="str">
        <f>IF(AA416="-","-",AA416*INDEX('3c Mappings'!$C$8:$O$21,MATCH($C547,'3c Mappings'!$B$8:$B$21,0),MATCH($B547,'3c Mappings'!$C$7:$O$7,0)))</f>
        <v>-</v>
      </c>
      <c r="AB547" s="80" t="str">
        <f>IF(AB416="-","-",AB416*INDEX('3c Mappings'!$C$8:$O$21,MATCH($C547,'3c Mappings'!$B$8:$B$21,0),MATCH($B547,'3c Mappings'!$C$7:$O$7,0)))</f>
        <v>-</v>
      </c>
      <c r="AC547" s="80" t="str">
        <f>IF(AC416="-","-",AC416*INDEX('3c Mappings'!$C$8:$O$21,MATCH($C547,'3c Mappings'!$B$8:$B$21,0),MATCH($B547,'3c Mappings'!$C$7:$O$7,0)))</f>
        <v>-</v>
      </c>
      <c r="AD547" s="80" t="str">
        <f>IF(AD416="-","-",AD416*INDEX('3c Mappings'!$C$8:$O$21,MATCH($C547,'3c Mappings'!$B$8:$B$21,0),MATCH($B547,'3c Mappings'!$C$7:$O$7,0)))</f>
        <v>-</v>
      </c>
      <c r="AE547" s="80" t="str">
        <f>IF(AE416="-","-",AE416*INDEX('3c Mappings'!$C$8:$O$21,MATCH($C547,'3c Mappings'!$B$8:$B$21,0),MATCH($B547,'3c Mappings'!$C$7:$O$7,0)))</f>
        <v>-</v>
      </c>
      <c r="AF547" s="80" t="str">
        <f>IF(AF416="-","-",AF416*INDEX('3c Mappings'!$C$8:$O$21,MATCH($C547,'3c Mappings'!$B$8:$B$21,0),MATCH($B547,'3c Mappings'!$C$7:$O$7,0)))</f>
        <v>-</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5">
      <c r="A548" s="10"/>
      <c r="B548" s="72" t="s">
        <v>193</v>
      </c>
      <c r="C548" s="150" t="s">
        <v>174</v>
      </c>
      <c r="D548" s="186"/>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t="str">
        <f>IF(Y417="-","-",Y417*INDEX('3c Mappings'!$C$8:$O$21,MATCH($C548,'3c Mappings'!$B$8:$B$21,0),MATCH($B548,'3c Mappings'!$C$7:$O$7,0)))</f>
        <v>-</v>
      </c>
      <c r="Z548" s="80" t="str">
        <f>IF(Z417="-","-",Z417*INDEX('3c Mappings'!$C$8:$O$21,MATCH($C548,'3c Mappings'!$B$8:$B$21,0),MATCH($B548,'3c Mappings'!$C$7:$O$7,0)))</f>
        <v>-</v>
      </c>
      <c r="AA548" s="80" t="str">
        <f>IF(AA417="-","-",AA417*INDEX('3c Mappings'!$C$8:$O$21,MATCH($C548,'3c Mappings'!$B$8:$B$21,0),MATCH($B548,'3c Mappings'!$C$7:$O$7,0)))</f>
        <v>-</v>
      </c>
      <c r="AB548" s="80" t="str">
        <f>IF(AB417="-","-",AB417*INDEX('3c Mappings'!$C$8:$O$21,MATCH($C548,'3c Mappings'!$B$8:$B$21,0),MATCH($B548,'3c Mappings'!$C$7:$O$7,0)))</f>
        <v>-</v>
      </c>
      <c r="AC548" s="80" t="str">
        <f>IF(AC417="-","-",AC417*INDEX('3c Mappings'!$C$8:$O$21,MATCH($C548,'3c Mappings'!$B$8:$B$21,0),MATCH($B548,'3c Mappings'!$C$7:$O$7,0)))</f>
        <v>-</v>
      </c>
      <c r="AD548" s="80" t="str">
        <f>IF(AD417="-","-",AD417*INDEX('3c Mappings'!$C$8:$O$21,MATCH($C548,'3c Mappings'!$B$8:$B$21,0),MATCH($B548,'3c Mappings'!$C$7:$O$7,0)))</f>
        <v>-</v>
      </c>
      <c r="AE548" s="80" t="str">
        <f>IF(AE417="-","-",AE417*INDEX('3c Mappings'!$C$8:$O$21,MATCH($C548,'3c Mappings'!$B$8:$B$21,0),MATCH($B548,'3c Mappings'!$C$7:$O$7,0)))</f>
        <v>-</v>
      </c>
      <c r="AF548" s="80" t="str">
        <f>IF(AF417="-","-",AF417*INDEX('3c Mappings'!$C$8:$O$21,MATCH($C548,'3c Mappings'!$B$8:$B$21,0),MATCH($B548,'3c Mappings'!$C$7:$O$7,0)))</f>
        <v>-</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5">
      <c r="A549" s="10"/>
      <c r="B549" s="72" t="s">
        <v>194</v>
      </c>
      <c r="C549" s="150" t="s">
        <v>174</v>
      </c>
      <c r="D549" s="186"/>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t="str">
        <f>IF(Y418="-","-",Y418*INDEX('3c Mappings'!$C$8:$O$21,MATCH($C549,'3c Mappings'!$B$8:$B$21,0),MATCH($B549,'3c Mappings'!$C$7:$O$7,0)))</f>
        <v>-</v>
      </c>
      <c r="Z549" s="80" t="str">
        <f>IF(Z418="-","-",Z418*INDEX('3c Mappings'!$C$8:$O$21,MATCH($C549,'3c Mappings'!$B$8:$B$21,0),MATCH($B549,'3c Mappings'!$C$7:$O$7,0)))</f>
        <v>-</v>
      </c>
      <c r="AA549" s="80" t="str">
        <f>IF(AA418="-","-",AA418*INDEX('3c Mappings'!$C$8:$O$21,MATCH($C549,'3c Mappings'!$B$8:$B$21,0),MATCH($B549,'3c Mappings'!$C$7:$O$7,0)))</f>
        <v>-</v>
      </c>
      <c r="AB549" s="80" t="str">
        <f>IF(AB418="-","-",AB418*INDEX('3c Mappings'!$C$8:$O$21,MATCH($C549,'3c Mappings'!$B$8:$B$21,0),MATCH($B549,'3c Mappings'!$C$7:$O$7,0)))</f>
        <v>-</v>
      </c>
      <c r="AC549" s="80" t="str">
        <f>IF(AC418="-","-",AC418*INDEX('3c Mappings'!$C$8:$O$21,MATCH($C549,'3c Mappings'!$B$8:$B$21,0),MATCH($B549,'3c Mappings'!$C$7:$O$7,0)))</f>
        <v>-</v>
      </c>
      <c r="AD549" s="80" t="str">
        <f>IF(AD418="-","-",AD418*INDEX('3c Mappings'!$C$8:$O$21,MATCH($C549,'3c Mappings'!$B$8:$B$21,0),MATCH($B549,'3c Mappings'!$C$7:$O$7,0)))</f>
        <v>-</v>
      </c>
      <c r="AE549" s="80" t="str">
        <f>IF(AE418="-","-",AE418*INDEX('3c Mappings'!$C$8:$O$21,MATCH($C549,'3c Mappings'!$B$8:$B$21,0),MATCH($B549,'3c Mappings'!$C$7:$O$7,0)))</f>
        <v>-</v>
      </c>
      <c r="AF549" s="80" t="str">
        <f>IF(AF418="-","-",AF418*INDEX('3c Mappings'!$C$8:$O$21,MATCH($C549,'3c Mappings'!$B$8:$B$21,0),MATCH($B549,'3c Mappings'!$C$7:$O$7,0)))</f>
        <v>-</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5">
      <c r="A550" s="10"/>
      <c r="B550" s="72" t="s">
        <v>195</v>
      </c>
      <c r="C550" s="150" t="s">
        <v>174</v>
      </c>
      <c r="D550" s="186"/>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t="str">
        <f>IF(Y419="-","-",Y419*INDEX('3c Mappings'!$C$8:$O$21,MATCH($C550,'3c Mappings'!$B$8:$B$21,0),MATCH($B550,'3c Mappings'!$C$7:$O$7,0)))</f>
        <v>-</v>
      </c>
      <c r="Z550" s="80" t="str">
        <f>IF(Z419="-","-",Z419*INDEX('3c Mappings'!$C$8:$O$21,MATCH($C550,'3c Mappings'!$B$8:$B$21,0),MATCH($B550,'3c Mappings'!$C$7:$O$7,0)))</f>
        <v>-</v>
      </c>
      <c r="AA550" s="80" t="str">
        <f>IF(AA419="-","-",AA419*INDEX('3c Mappings'!$C$8:$O$21,MATCH($C550,'3c Mappings'!$B$8:$B$21,0),MATCH($B550,'3c Mappings'!$C$7:$O$7,0)))</f>
        <v>-</v>
      </c>
      <c r="AB550" s="80" t="str">
        <f>IF(AB419="-","-",AB419*INDEX('3c Mappings'!$C$8:$O$21,MATCH($C550,'3c Mappings'!$B$8:$B$21,0),MATCH($B550,'3c Mappings'!$C$7:$O$7,0)))</f>
        <v>-</v>
      </c>
      <c r="AC550" s="80" t="str">
        <f>IF(AC419="-","-",AC419*INDEX('3c Mappings'!$C$8:$O$21,MATCH($C550,'3c Mappings'!$B$8:$B$21,0),MATCH($B550,'3c Mappings'!$C$7:$O$7,0)))</f>
        <v>-</v>
      </c>
      <c r="AD550" s="80" t="str">
        <f>IF(AD419="-","-",AD419*INDEX('3c Mappings'!$C$8:$O$21,MATCH($C550,'3c Mappings'!$B$8:$B$21,0),MATCH($B550,'3c Mappings'!$C$7:$O$7,0)))</f>
        <v>-</v>
      </c>
      <c r="AE550" s="80" t="str">
        <f>IF(AE419="-","-",AE419*INDEX('3c Mappings'!$C$8:$O$21,MATCH($C550,'3c Mappings'!$B$8:$B$21,0),MATCH($B550,'3c Mappings'!$C$7:$O$7,0)))</f>
        <v>-</v>
      </c>
      <c r="AF550" s="80" t="str">
        <f>IF(AF419="-","-",AF419*INDEX('3c Mappings'!$C$8:$O$21,MATCH($C550,'3c Mappings'!$B$8:$B$21,0),MATCH($B550,'3c Mappings'!$C$7:$O$7,0)))</f>
        <v>-</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5">
      <c r="A551" s="10"/>
      <c r="B551" s="72" t="s">
        <v>196</v>
      </c>
      <c r="C551" s="150" t="s">
        <v>174</v>
      </c>
      <c r="D551" s="186"/>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t="str">
        <f>IF(Y420="-","-",Y420*INDEX('3c Mappings'!$C$8:$O$21,MATCH($C551,'3c Mappings'!$B$8:$B$21,0),MATCH($B551,'3c Mappings'!$C$7:$O$7,0)))</f>
        <v>-</v>
      </c>
      <c r="Z551" s="80" t="str">
        <f>IF(Z420="-","-",Z420*INDEX('3c Mappings'!$C$8:$O$21,MATCH($C551,'3c Mappings'!$B$8:$B$21,0),MATCH($B551,'3c Mappings'!$C$7:$O$7,0)))</f>
        <v>-</v>
      </c>
      <c r="AA551" s="80" t="str">
        <f>IF(AA420="-","-",AA420*INDEX('3c Mappings'!$C$8:$O$21,MATCH($C551,'3c Mappings'!$B$8:$B$21,0),MATCH($B551,'3c Mappings'!$C$7:$O$7,0)))</f>
        <v>-</v>
      </c>
      <c r="AB551" s="80" t="str">
        <f>IF(AB420="-","-",AB420*INDEX('3c Mappings'!$C$8:$O$21,MATCH($C551,'3c Mappings'!$B$8:$B$21,0),MATCH($B551,'3c Mappings'!$C$7:$O$7,0)))</f>
        <v>-</v>
      </c>
      <c r="AC551" s="80" t="str">
        <f>IF(AC420="-","-",AC420*INDEX('3c Mappings'!$C$8:$O$21,MATCH($C551,'3c Mappings'!$B$8:$B$21,0),MATCH($B551,'3c Mappings'!$C$7:$O$7,0)))</f>
        <v>-</v>
      </c>
      <c r="AD551" s="80" t="str">
        <f>IF(AD420="-","-",AD420*INDEX('3c Mappings'!$C$8:$O$21,MATCH($C551,'3c Mappings'!$B$8:$B$21,0),MATCH($B551,'3c Mappings'!$C$7:$O$7,0)))</f>
        <v>-</v>
      </c>
      <c r="AE551" s="80" t="str">
        <f>IF(AE420="-","-",AE420*INDEX('3c Mappings'!$C$8:$O$21,MATCH($C551,'3c Mappings'!$B$8:$B$21,0),MATCH($B551,'3c Mappings'!$C$7:$O$7,0)))</f>
        <v>-</v>
      </c>
      <c r="AF551" s="80" t="str">
        <f>IF(AF420="-","-",AF420*INDEX('3c Mappings'!$C$8:$O$21,MATCH($C551,'3c Mappings'!$B$8:$B$21,0),MATCH($B551,'3c Mappings'!$C$7:$O$7,0)))</f>
        <v>-</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5">
      <c r="A552" s="10"/>
      <c r="B552" s="72" t="s">
        <v>197</v>
      </c>
      <c r="C552" s="150" t="s">
        <v>174</v>
      </c>
      <c r="D552" s="186"/>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t="str">
        <f>IF(Y421="-","-",Y421*INDEX('3c Mappings'!$C$8:$O$21,MATCH($C552,'3c Mappings'!$B$8:$B$21,0),MATCH($B552,'3c Mappings'!$C$7:$O$7,0)))</f>
        <v>-</v>
      </c>
      <c r="Z552" s="80" t="str">
        <f>IF(Z421="-","-",Z421*INDEX('3c Mappings'!$C$8:$O$21,MATCH($C552,'3c Mappings'!$B$8:$B$21,0),MATCH($B552,'3c Mappings'!$C$7:$O$7,0)))</f>
        <v>-</v>
      </c>
      <c r="AA552" s="80" t="str">
        <f>IF(AA421="-","-",AA421*INDEX('3c Mappings'!$C$8:$O$21,MATCH($C552,'3c Mappings'!$B$8:$B$21,0),MATCH($B552,'3c Mappings'!$C$7:$O$7,0)))</f>
        <v>-</v>
      </c>
      <c r="AB552" s="80" t="str">
        <f>IF(AB421="-","-",AB421*INDEX('3c Mappings'!$C$8:$O$21,MATCH($C552,'3c Mappings'!$B$8:$B$21,0),MATCH($B552,'3c Mappings'!$C$7:$O$7,0)))</f>
        <v>-</v>
      </c>
      <c r="AC552" s="80" t="str">
        <f>IF(AC421="-","-",AC421*INDEX('3c Mappings'!$C$8:$O$21,MATCH($C552,'3c Mappings'!$B$8:$B$21,0),MATCH($B552,'3c Mappings'!$C$7:$O$7,0)))</f>
        <v>-</v>
      </c>
      <c r="AD552" s="80" t="str">
        <f>IF(AD421="-","-",AD421*INDEX('3c Mappings'!$C$8:$O$21,MATCH($C552,'3c Mappings'!$B$8:$B$21,0),MATCH($B552,'3c Mappings'!$C$7:$O$7,0)))</f>
        <v>-</v>
      </c>
      <c r="AE552" s="80" t="str">
        <f>IF(AE421="-","-",AE421*INDEX('3c Mappings'!$C$8:$O$21,MATCH($C552,'3c Mappings'!$B$8:$B$21,0),MATCH($B552,'3c Mappings'!$C$7:$O$7,0)))</f>
        <v>-</v>
      </c>
      <c r="AF552" s="80" t="str">
        <f>IF(AF421="-","-",AF421*INDEX('3c Mappings'!$C$8:$O$21,MATCH($C552,'3c Mappings'!$B$8:$B$21,0),MATCH($B552,'3c Mappings'!$C$7:$O$7,0)))</f>
        <v>-</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5">
      <c r="A553" s="10"/>
      <c r="B553" s="72" t="s">
        <v>198</v>
      </c>
      <c r="C553" s="150" t="s">
        <v>174</v>
      </c>
      <c r="D553" s="186"/>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t="str">
        <f>IF(Y422="-","-",Y422*INDEX('3c Mappings'!$C$8:$O$21,MATCH($C553,'3c Mappings'!$B$8:$B$21,0),MATCH($B553,'3c Mappings'!$C$7:$O$7,0)))</f>
        <v>-</v>
      </c>
      <c r="Z553" s="80" t="str">
        <f>IF(Z422="-","-",Z422*INDEX('3c Mappings'!$C$8:$O$21,MATCH($C553,'3c Mappings'!$B$8:$B$21,0),MATCH($B553,'3c Mappings'!$C$7:$O$7,0)))</f>
        <v>-</v>
      </c>
      <c r="AA553" s="80" t="str">
        <f>IF(AA422="-","-",AA422*INDEX('3c Mappings'!$C$8:$O$21,MATCH($C553,'3c Mappings'!$B$8:$B$21,0),MATCH($B553,'3c Mappings'!$C$7:$O$7,0)))</f>
        <v>-</v>
      </c>
      <c r="AB553" s="80" t="str">
        <f>IF(AB422="-","-",AB422*INDEX('3c Mappings'!$C$8:$O$21,MATCH($C553,'3c Mappings'!$B$8:$B$21,0),MATCH($B553,'3c Mappings'!$C$7:$O$7,0)))</f>
        <v>-</v>
      </c>
      <c r="AC553" s="80" t="str">
        <f>IF(AC422="-","-",AC422*INDEX('3c Mappings'!$C$8:$O$21,MATCH($C553,'3c Mappings'!$B$8:$B$21,0),MATCH($B553,'3c Mappings'!$C$7:$O$7,0)))</f>
        <v>-</v>
      </c>
      <c r="AD553" s="80" t="str">
        <f>IF(AD422="-","-",AD422*INDEX('3c Mappings'!$C$8:$O$21,MATCH($C553,'3c Mappings'!$B$8:$B$21,0),MATCH($B553,'3c Mappings'!$C$7:$O$7,0)))</f>
        <v>-</v>
      </c>
      <c r="AE553" s="80" t="str">
        <f>IF(AE422="-","-",AE422*INDEX('3c Mappings'!$C$8:$O$21,MATCH($C553,'3c Mappings'!$B$8:$B$21,0),MATCH($B553,'3c Mappings'!$C$7:$O$7,0)))</f>
        <v>-</v>
      </c>
      <c r="AF553" s="80" t="str">
        <f>IF(AF422="-","-",AF422*INDEX('3c Mappings'!$C$8:$O$21,MATCH($C553,'3c Mappings'!$B$8:$B$21,0),MATCH($B553,'3c Mappings'!$C$7:$O$7,0)))</f>
        <v>-</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5">
      <c r="A554" s="10"/>
      <c r="B554" s="72" t="s">
        <v>199</v>
      </c>
      <c r="C554" s="150" t="s">
        <v>174</v>
      </c>
      <c r="D554" s="186"/>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t="str">
        <f>IF(Y423="-","-",Y423*INDEX('3c Mappings'!$C$8:$O$21,MATCH($C554,'3c Mappings'!$B$8:$B$21,0),MATCH($B554,'3c Mappings'!$C$7:$O$7,0)))</f>
        <v>-</v>
      </c>
      <c r="Z554" s="80" t="str">
        <f>IF(Z423="-","-",Z423*INDEX('3c Mappings'!$C$8:$O$21,MATCH($C554,'3c Mappings'!$B$8:$B$21,0),MATCH($B554,'3c Mappings'!$C$7:$O$7,0)))</f>
        <v>-</v>
      </c>
      <c r="AA554" s="80" t="str">
        <f>IF(AA423="-","-",AA423*INDEX('3c Mappings'!$C$8:$O$21,MATCH($C554,'3c Mappings'!$B$8:$B$21,0),MATCH($B554,'3c Mappings'!$C$7:$O$7,0)))</f>
        <v>-</v>
      </c>
      <c r="AB554" s="80" t="str">
        <f>IF(AB423="-","-",AB423*INDEX('3c Mappings'!$C$8:$O$21,MATCH($C554,'3c Mappings'!$B$8:$B$21,0),MATCH($B554,'3c Mappings'!$C$7:$O$7,0)))</f>
        <v>-</v>
      </c>
      <c r="AC554" s="80" t="str">
        <f>IF(AC423="-","-",AC423*INDEX('3c Mappings'!$C$8:$O$21,MATCH($C554,'3c Mappings'!$B$8:$B$21,0),MATCH($B554,'3c Mappings'!$C$7:$O$7,0)))</f>
        <v>-</v>
      </c>
      <c r="AD554" s="80" t="str">
        <f>IF(AD423="-","-",AD423*INDEX('3c Mappings'!$C$8:$O$21,MATCH($C554,'3c Mappings'!$B$8:$B$21,0),MATCH($B554,'3c Mappings'!$C$7:$O$7,0)))</f>
        <v>-</v>
      </c>
      <c r="AE554" s="80" t="str">
        <f>IF(AE423="-","-",AE423*INDEX('3c Mappings'!$C$8:$O$21,MATCH($C554,'3c Mappings'!$B$8:$B$21,0),MATCH($B554,'3c Mappings'!$C$7:$O$7,0)))</f>
        <v>-</v>
      </c>
      <c r="AF554" s="80" t="str">
        <f>IF(AF423="-","-",AF423*INDEX('3c Mappings'!$C$8:$O$21,MATCH($C554,'3c Mappings'!$B$8:$B$21,0),MATCH($B554,'3c Mappings'!$C$7:$O$7,0)))</f>
        <v>-</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5">
      <c r="A555" s="10"/>
      <c r="B555" s="72" t="s">
        <v>200</v>
      </c>
      <c r="C555" s="150" t="s">
        <v>174</v>
      </c>
      <c r="D555" s="186"/>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t="str">
        <f>IF(Y424="-","-",Y424*INDEX('3c Mappings'!$C$8:$O$21,MATCH($C555,'3c Mappings'!$B$8:$B$21,0),MATCH($B555,'3c Mappings'!$C$7:$O$7,0)))</f>
        <v>-</v>
      </c>
      <c r="Z555" s="80" t="str">
        <f>IF(Z424="-","-",Z424*INDEX('3c Mappings'!$C$8:$O$21,MATCH($C555,'3c Mappings'!$B$8:$B$21,0),MATCH($B555,'3c Mappings'!$C$7:$O$7,0)))</f>
        <v>-</v>
      </c>
      <c r="AA555" s="80" t="str">
        <f>IF(AA424="-","-",AA424*INDEX('3c Mappings'!$C$8:$O$21,MATCH($C555,'3c Mappings'!$B$8:$B$21,0),MATCH($B555,'3c Mappings'!$C$7:$O$7,0)))</f>
        <v>-</v>
      </c>
      <c r="AB555" s="80" t="str">
        <f>IF(AB424="-","-",AB424*INDEX('3c Mappings'!$C$8:$O$21,MATCH($C555,'3c Mappings'!$B$8:$B$21,0),MATCH($B555,'3c Mappings'!$C$7:$O$7,0)))</f>
        <v>-</v>
      </c>
      <c r="AC555" s="80" t="str">
        <f>IF(AC424="-","-",AC424*INDEX('3c Mappings'!$C$8:$O$21,MATCH($C555,'3c Mappings'!$B$8:$B$21,0),MATCH($B555,'3c Mappings'!$C$7:$O$7,0)))</f>
        <v>-</v>
      </c>
      <c r="AD555" s="80" t="str">
        <f>IF(AD424="-","-",AD424*INDEX('3c Mappings'!$C$8:$O$21,MATCH($C555,'3c Mappings'!$B$8:$B$21,0),MATCH($B555,'3c Mappings'!$C$7:$O$7,0)))</f>
        <v>-</v>
      </c>
      <c r="AE555" s="80" t="str">
        <f>IF(AE424="-","-",AE424*INDEX('3c Mappings'!$C$8:$O$21,MATCH($C555,'3c Mappings'!$B$8:$B$21,0),MATCH($B555,'3c Mappings'!$C$7:$O$7,0)))</f>
        <v>-</v>
      </c>
      <c r="AF555" s="80" t="str">
        <f>IF(AF424="-","-",AF424*INDEX('3c Mappings'!$C$8:$O$21,MATCH($C555,'3c Mappings'!$B$8:$B$21,0),MATCH($B555,'3c Mappings'!$C$7:$O$7,0)))</f>
        <v>-</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5">
      <c r="A556" s="10"/>
      <c r="B556" s="72" t="s">
        <v>201</v>
      </c>
      <c r="C556" s="150" t="s">
        <v>174</v>
      </c>
      <c r="D556" s="186"/>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t="str">
        <f>IF(Y425="-","-",Y425*INDEX('3c Mappings'!$C$8:$O$21,MATCH($C556,'3c Mappings'!$B$8:$B$21,0),MATCH($B556,'3c Mappings'!$C$7:$O$7,0)))</f>
        <v>-</v>
      </c>
      <c r="Z556" s="80" t="str">
        <f>IF(Z425="-","-",Z425*INDEX('3c Mappings'!$C$8:$O$21,MATCH($C556,'3c Mappings'!$B$8:$B$21,0),MATCH($B556,'3c Mappings'!$C$7:$O$7,0)))</f>
        <v>-</v>
      </c>
      <c r="AA556" s="80" t="str">
        <f>IF(AA425="-","-",AA425*INDEX('3c Mappings'!$C$8:$O$21,MATCH($C556,'3c Mappings'!$B$8:$B$21,0),MATCH($B556,'3c Mappings'!$C$7:$O$7,0)))</f>
        <v>-</v>
      </c>
      <c r="AB556" s="80" t="str">
        <f>IF(AB425="-","-",AB425*INDEX('3c Mappings'!$C$8:$O$21,MATCH($C556,'3c Mappings'!$B$8:$B$21,0),MATCH($B556,'3c Mappings'!$C$7:$O$7,0)))</f>
        <v>-</v>
      </c>
      <c r="AC556" s="80" t="str">
        <f>IF(AC425="-","-",AC425*INDEX('3c Mappings'!$C$8:$O$21,MATCH($C556,'3c Mappings'!$B$8:$B$21,0),MATCH($B556,'3c Mappings'!$C$7:$O$7,0)))</f>
        <v>-</v>
      </c>
      <c r="AD556" s="80" t="str">
        <f>IF(AD425="-","-",AD425*INDEX('3c Mappings'!$C$8:$O$21,MATCH($C556,'3c Mappings'!$B$8:$B$21,0),MATCH($B556,'3c Mappings'!$C$7:$O$7,0)))</f>
        <v>-</v>
      </c>
      <c r="AE556" s="80" t="str">
        <f>IF(AE425="-","-",AE425*INDEX('3c Mappings'!$C$8:$O$21,MATCH($C556,'3c Mappings'!$B$8:$B$21,0),MATCH($B556,'3c Mappings'!$C$7:$O$7,0)))</f>
        <v>-</v>
      </c>
      <c r="AF556" s="80" t="str">
        <f>IF(AF425="-","-",AF425*INDEX('3c Mappings'!$C$8:$O$21,MATCH($C556,'3c Mappings'!$B$8:$B$21,0),MATCH($B556,'3c Mappings'!$C$7:$O$7,0)))</f>
        <v>-</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5">
      <c r="A557" s="10"/>
      <c r="B557" s="72" t="s">
        <v>202</v>
      </c>
      <c r="C557" s="150" t="s">
        <v>174</v>
      </c>
      <c r="D557" s="186"/>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t="str">
        <f>IF(Y426="-","-",Y426*INDEX('3c Mappings'!$C$8:$O$21,MATCH($C557,'3c Mappings'!$B$8:$B$21,0),MATCH($B557,'3c Mappings'!$C$7:$O$7,0)))</f>
        <v>-</v>
      </c>
      <c r="Z557" s="80" t="str">
        <f>IF(Z426="-","-",Z426*INDEX('3c Mappings'!$C$8:$O$21,MATCH($C557,'3c Mappings'!$B$8:$B$21,0),MATCH($B557,'3c Mappings'!$C$7:$O$7,0)))</f>
        <v>-</v>
      </c>
      <c r="AA557" s="80" t="str">
        <f>IF(AA426="-","-",AA426*INDEX('3c Mappings'!$C$8:$O$21,MATCH($C557,'3c Mappings'!$B$8:$B$21,0),MATCH($B557,'3c Mappings'!$C$7:$O$7,0)))</f>
        <v>-</v>
      </c>
      <c r="AB557" s="80" t="str">
        <f>IF(AB426="-","-",AB426*INDEX('3c Mappings'!$C$8:$O$21,MATCH($C557,'3c Mappings'!$B$8:$B$21,0),MATCH($B557,'3c Mappings'!$C$7:$O$7,0)))</f>
        <v>-</v>
      </c>
      <c r="AC557" s="80" t="str">
        <f>IF(AC426="-","-",AC426*INDEX('3c Mappings'!$C$8:$O$21,MATCH($C557,'3c Mappings'!$B$8:$B$21,0),MATCH($B557,'3c Mappings'!$C$7:$O$7,0)))</f>
        <v>-</v>
      </c>
      <c r="AD557" s="80" t="str">
        <f>IF(AD426="-","-",AD426*INDEX('3c Mappings'!$C$8:$O$21,MATCH($C557,'3c Mappings'!$B$8:$B$21,0),MATCH($B557,'3c Mappings'!$C$7:$O$7,0)))</f>
        <v>-</v>
      </c>
      <c r="AE557" s="80" t="str">
        <f>IF(AE426="-","-",AE426*INDEX('3c Mappings'!$C$8:$O$21,MATCH($C557,'3c Mappings'!$B$8:$B$21,0),MATCH($B557,'3c Mappings'!$C$7:$O$7,0)))</f>
        <v>-</v>
      </c>
      <c r="AF557" s="80" t="str">
        <f>IF(AF426="-","-",AF426*INDEX('3c Mappings'!$C$8:$O$21,MATCH($C557,'3c Mappings'!$B$8:$B$21,0),MATCH($B557,'3c Mappings'!$C$7:$O$7,0)))</f>
        <v>-</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5">
      <c r="A558" s="10"/>
      <c r="B558" s="72" t="s">
        <v>203</v>
      </c>
      <c r="C558" s="150" t="s">
        <v>174</v>
      </c>
      <c r="D558" s="186"/>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t="str">
        <f>IF(Y427="-","-",Y427*INDEX('3c Mappings'!$C$8:$O$21,MATCH($C558,'3c Mappings'!$B$8:$B$21,0),MATCH($B558,'3c Mappings'!$C$7:$O$7,0)))</f>
        <v>-</v>
      </c>
      <c r="Z558" s="80" t="str">
        <f>IF(Z427="-","-",Z427*INDEX('3c Mappings'!$C$8:$O$21,MATCH($C558,'3c Mappings'!$B$8:$B$21,0),MATCH($B558,'3c Mappings'!$C$7:$O$7,0)))</f>
        <v>-</v>
      </c>
      <c r="AA558" s="80" t="str">
        <f>IF(AA427="-","-",AA427*INDEX('3c Mappings'!$C$8:$O$21,MATCH($C558,'3c Mappings'!$B$8:$B$21,0),MATCH($B558,'3c Mappings'!$C$7:$O$7,0)))</f>
        <v>-</v>
      </c>
      <c r="AB558" s="80" t="str">
        <f>IF(AB427="-","-",AB427*INDEX('3c Mappings'!$C$8:$O$21,MATCH($C558,'3c Mappings'!$B$8:$B$21,0),MATCH($B558,'3c Mappings'!$C$7:$O$7,0)))</f>
        <v>-</v>
      </c>
      <c r="AC558" s="80" t="str">
        <f>IF(AC427="-","-",AC427*INDEX('3c Mappings'!$C$8:$O$21,MATCH($C558,'3c Mappings'!$B$8:$B$21,0),MATCH($B558,'3c Mappings'!$C$7:$O$7,0)))</f>
        <v>-</v>
      </c>
      <c r="AD558" s="80" t="str">
        <f>IF(AD427="-","-",AD427*INDEX('3c Mappings'!$C$8:$O$21,MATCH($C558,'3c Mappings'!$B$8:$B$21,0),MATCH($B558,'3c Mappings'!$C$7:$O$7,0)))</f>
        <v>-</v>
      </c>
      <c r="AE558" s="80" t="str">
        <f>IF(AE427="-","-",AE427*INDEX('3c Mappings'!$C$8:$O$21,MATCH($C558,'3c Mappings'!$B$8:$B$21,0),MATCH($B558,'3c Mappings'!$C$7:$O$7,0)))</f>
        <v>-</v>
      </c>
      <c r="AF558" s="80" t="str">
        <f>IF(AF427="-","-",AF427*INDEX('3c Mappings'!$C$8:$O$21,MATCH($C558,'3c Mappings'!$B$8:$B$21,0),MATCH($B558,'3c Mappings'!$C$7:$O$7,0)))</f>
        <v>-</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5">
      <c r="A559" s="10"/>
      <c r="B559" s="72" t="s">
        <v>204</v>
      </c>
      <c r="C559" s="150" t="s">
        <v>174</v>
      </c>
      <c r="D559" s="186"/>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t="str">
        <f>IF(Y428="-","-",Y428*INDEX('3c Mappings'!$C$8:$O$21,MATCH($C559,'3c Mappings'!$B$8:$B$21,0),MATCH($B559,'3c Mappings'!$C$7:$O$7,0)))</f>
        <v>-</v>
      </c>
      <c r="Z559" s="80" t="str">
        <f>IF(Z428="-","-",Z428*INDEX('3c Mappings'!$C$8:$O$21,MATCH($C559,'3c Mappings'!$B$8:$B$21,0),MATCH($B559,'3c Mappings'!$C$7:$O$7,0)))</f>
        <v>-</v>
      </c>
      <c r="AA559" s="80" t="str">
        <f>IF(AA428="-","-",AA428*INDEX('3c Mappings'!$C$8:$O$21,MATCH($C559,'3c Mappings'!$B$8:$B$21,0),MATCH($B559,'3c Mappings'!$C$7:$O$7,0)))</f>
        <v>-</v>
      </c>
      <c r="AB559" s="80" t="str">
        <f>IF(AB428="-","-",AB428*INDEX('3c Mappings'!$C$8:$O$21,MATCH($C559,'3c Mappings'!$B$8:$B$21,0),MATCH($B559,'3c Mappings'!$C$7:$O$7,0)))</f>
        <v>-</v>
      </c>
      <c r="AC559" s="80" t="str">
        <f>IF(AC428="-","-",AC428*INDEX('3c Mappings'!$C$8:$O$21,MATCH($C559,'3c Mappings'!$B$8:$B$21,0),MATCH($B559,'3c Mappings'!$C$7:$O$7,0)))</f>
        <v>-</v>
      </c>
      <c r="AD559" s="80" t="str">
        <f>IF(AD428="-","-",AD428*INDEX('3c Mappings'!$C$8:$O$21,MATCH($C559,'3c Mappings'!$B$8:$B$21,0),MATCH($B559,'3c Mappings'!$C$7:$O$7,0)))</f>
        <v>-</v>
      </c>
      <c r="AE559" s="80" t="str">
        <f>IF(AE428="-","-",AE428*INDEX('3c Mappings'!$C$8:$O$21,MATCH($C559,'3c Mappings'!$B$8:$B$21,0),MATCH($B559,'3c Mappings'!$C$7:$O$7,0)))</f>
        <v>-</v>
      </c>
      <c r="AF559" s="80" t="str">
        <f>IF(AF428="-","-",AF428*INDEX('3c Mappings'!$C$8:$O$21,MATCH($C559,'3c Mappings'!$B$8:$B$21,0),MATCH($B559,'3c Mappings'!$C$7:$O$7,0)))</f>
        <v>-</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5" customHeight="1">
      <c r="A560" s="10"/>
      <c r="B560" s="72" t="s">
        <v>192</v>
      </c>
      <c r="C560" s="150" t="s">
        <v>175</v>
      </c>
      <c r="D560" s="186"/>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t="str">
        <f>IF(Y416="-","-",Y416*INDEX('3c Mappings'!$C$8:$O$21,MATCH($C560,'3c Mappings'!$B$8:$B$21,0),MATCH($B560,'3c Mappings'!$C$7:$O$7,0)))</f>
        <v>-</v>
      </c>
      <c r="Z560" s="80" t="str">
        <f>IF(Z416="-","-",Z416*INDEX('3c Mappings'!$C$8:$O$21,MATCH($C560,'3c Mappings'!$B$8:$B$21,0),MATCH($B560,'3c Mappings'!$C$7:$O$7,0)))</f>
        <v>-</v>
      </c>
      <c r="AA560" s="80" t="str">
        <f>IF(AA416="-","-",AA416*INDEX('3c Mappings'!$C$8:$O$21,MATCH($C560,'3c Mappings'!$B$8:$B$21,0),MATCH($B560,'3c Mappings'!$C$7:$O$7,0)))</f>
        <v>-</v>
      </c>
      <c r="AB560" s="80" t="str">
        <f>IF(AB416="-","-",AB416*INDEX('3c Mappings'!$C$8:$O$21,MATCH($C560,'3c Mappings'!$B$8:$B$21,0),MATCH($B560,'3c Mappings'!$C$7:$O$7,0)))</f>
        <v>-</v>
      </c>
      <c r="AC560" s="80" t="str">
        <f>IF(AC416="-","-",AC416*INDEX('3c Mappings'!$C$8:$O$21,MATCH($C560,'3c Mappings'!$B$8:$B$21,0),MATCH($B560,'3c Mappings'!$C$7:$O$7,0)))</f>
        <v>-</v>
      </c>
      <c r="AD560" s="80" t="str">
        <f>IF(AD416="-","-",AD416*INDEX('3c Mappings'!$C$8:$O$21,MATCH($C560,'3c Mappings'!$B$8:$B$21,0),MATCH($B560,'3c Mappings'!$C$7:$O$7,0)))</f>
        <v>-</v>
      </c>
      <c r="AE560" s="80" t="str">
        <f>IF(AE416="-","-",AE416*INDEX('3c Mappings'!$C$8:$O$21,MATCH($C560,'3c Mappings'!$B$8:$B$21,0),MATCH($B560,'3c Mappings'!$C$7:$O$7,0)))</f>
        <v>-</v>
      </c>
      <c r="AF560" s="80" t="str">
        <f>IF(AF416="-","-",AF416*INDEX('3c Mappings'!$C$8:$O$21,MATCH($C560,'3c Mappings'!$B$8:$B$21,0),MATCH($B560,'3c Mappings'!$C$7:$O$7,0)))</f>
        <v>-</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5">
      <c r="A561" s="10"/>
      <c r="B561" s="72" t="s">
        <v>193</v>
      </c>
      <c r="C561" s="150" t="s">
        <v>175</v>
      </c>
      <c r="D561" s="186"/>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t="str">
        <f>IF(Y417="-","-",Y417*INDEX('3c Mappings'!$C$8:$O$21,MATCH($C561,'3c Mappings'!$B$8:$B$21,0),MATCH($B561,'3c Mappings'!$C$7:$O$7,0)))</f>
        <v>-</v>
      </c>
      <c r="Z561" s="80" t="str">
        <f>IF(Z417="-","-",Z417*INDEX('3c Mappings'!$C$8:$O$21,MATCH($C561,'3c Mappings'!$B$8:$B$21,0),MATCH($B561,'3c Mappings'!$C$7:$O$7,0)))</f>
        <v>-</v>
      </c>
      <c r="AA561" s="80" t="str">
        <f>IF(AA417="-","-",AA417*INDEX('3c Mappings'!$C$8:$O$21,MATCH($C561,'3c Mappings'!$B$8:$B$21,0),MATCH($B561,'3c Mappings'!$C$7:$O$7,0)))</f>
        <v>-</v>
      </c>
      <c r="AB561" s="80" t="str">
        <f>IF(AB417="-","-",AB417*INDEX('3c Mappings'!$C$8:$O$21,MATCH($C561,'3c Mappings'!$B$8:$B$21,0),MATCH($B561,'3c Mappings'!$C$7:$O$7,0)))</f>
        <v>-</v>
      </c>
      <c r="AC561" s="80" t="str">
        <f>IF(AC417="-","-",AC417*INDEX('3c Mappings'!$C$8:$O$21,MATCH($C561,'3c Mappings'!$B$8:$B$21,0),MATCH($B561,'3c Mappings'!$C$7:$O$7,0)))</f>
        <v>-</v>
      </c>
      <c r="AD561" s="80" t="str">
        <f>IF(AD417="-","-",AD417*INDEX('3c Mappings'!$C$8:$O$21,MATCH($C561,'3c Mappings'!$B$8:$B$21,0),MATCH($B561,'3c Mappings'!$C$7:$O$7,0)))</f>
        <v>-</v>
      </c>
      <c r="AE561" s="80" t="str">
        <f>IF(AE417="-","-",AE417*INDEX('3c Mappings'!$C$8:$O$21,MATCH($C561,'3c Mappings'!$B$8:$B$21,0),MATCH($B561,'3c Mappings'!$C$7:$O$7,0)))</f>
        <v>-</v>
      </c>
      <c r="AF561" s="80" t="str">
        <f>IF(AF417="-","-",AF417*INDEX('3c Mappings'!$C$8:$O$21,MATCH($C561,'3c Mappings'!$B$8:$B$21,0),MATCH($B561,'3c Mappings'!$C$7:$O$7,0)))</f>
        <v>-</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5">
      <c r="A562" s="10"/>
      <c r="B562" s="72" t="s">
        <v>194</v>
      </c>
      <c r="C562" s="150" t="s">
        <v>175</v>
      </c>
      <c r="D562" s="186"/>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t="str">
        <f>IF(Y418="-","-",Y418*INDEX('3c Mappings'!$C$8:$O$21,MATCH($C562,'3c Mappings'!$B$8:$B$21,0),MATCH($B562,'3c Mappings'!$C$7:$O$7,0)))</f>
        <v>-</v>
      </c>
      <c r="Z562" s="80" t="str">
        <f>IF(Z418="-","-",Z418*INDEX('3c Mappings'!$C$8:$O$21,MATCH($C562,'3c Mappings'!$B$8:$B$21,0),MATCH($B562,'3c Mappings'!$C$7:$O$7,0)))</f>
        <v>-</v>
      </c>
      <c r="AA562" s="80" t="str">
        <f>IF(AA418="-","-",AA418*INDEX('3c Mappings'!$C$8:$O$21,MATCH($C562,'3c Mappings'!$B$8:$B$21,0),MATCH($B562,'3c Mappings'!$C$7:$O$7,0)))</f>
        <v>-</v>
      </c>
      <c r="AB562" s="80" t="str">
        <f>IF(AB418="-","-",AB418*INDEX('3c Mappings'!$C$8:$O$21,MATCH($C562,'3c Mappings'!$B$8:$B$21,0),MATCH($B562,'3c Mappings'!$C$7:$O$7,0)))</f>
        <v>-</v>
      </c>
      <c r="AC562" s="80" t="str">
        <f>IF(AC418="-","-",AC418*INDEX('3c Mappings'!$C$8:$O$21,MATCH($C562,'3c Mappings'!$B$8:$B$21,0),MATCH($B562,'3c Mappings'!$C$7:$O$7,0)))</f>
        <v>-</v>
      </c>
      <c r="AD562" s="80" t="str">
        <f>IF(AD418="-","-",AD418*INDEX('3c Mappings'!$C$8:$O$21,MATCH($C562,'3c Mappings'!$B$8:$B$21,0),MATCH($B562,'3c Mappings'!$C$7:$O$7,0)))</f>
        <v>-</v>
      </c>
      <c r="AE562" s="80" t="str">
        <f>IF(AE418="-","-",AE418*INDEX('3c Mappings'!$C$8:$O$21,MATCH($C562,'3c Mappings'!$B$8:$B$21,0),MATCH($B562,'3c Mappings'!$C$7:$O$7,0)))</f>
        <v>-</v>
      </c>
      <c r="AF562" s="80" t="str">
        <f>IF(AF418="-","-",AF418*INDEX('3c Mappings'!$C$8:$O$21,MATCH($C562,'3c Mappings'!$B$8:$B$21,0),MATCH($B562,'3c Mappings'!$C$7:$O$7,0)))</f>
        <v>-</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5">
      <c r="A563" s="10"/>
      <c r="B563" s="72" t="s">
        <v>195</v>
      </c>
      <c r="C563" s="150" t="s">
        <v>175</v>
      </c>
      <c r="D563" s="186"/>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t="str">
        <f>IF(Y419="-","-",Y419*INDEX('3c Mappings'!$C$8:$O$21,MATCH($C563,'3c Mappings'!$B$8:$B$21,0),MATCH($B563,'3c Mappings'!$C$7:$O$7,0)))</f>
        <v>-</v>
      </c>
      <c r="Z563" s="80" t="str">
        <f>IF(Z419="-","-",Z419*INDEX('3c Mappings'!$C$8:$O$21,MATCH($C563,'3c Mappings'!$B$8:$B$21,0),MATCH($B563,'3c Mappings'!$C$7:$O$7,0)))</f>
        <v>-</v>
      </c>
      <c r="AA563" s="80" t="str">
        <f>IF(AA419="-","-",AA419*INDEX('3c Mappings'!$C$8:$O$21,MATCH($C563,'3c Mappings'!$B$8:$B$21,0),MATCH($B563,'3c Mappings'!$C$7:$O$7,0)))</f>
        <v>-</v>
      </c>
      <c r="AB563" s="80" t="str">
        <f>IF(AB419="-","-",AB419*INDEX('3c Mappings'!$C$8:$O$21,MATCH($C563,'3c Mappings'!$B$8:$B$21,0),MATCH($B563,'3c Mappings'!$C$7:$O$7,0)))</f>
        <v>-</v>
      </c>
      <c r="AC563" s="80" t="str">
        <f>IF(AC419="-","-",AC419*INDEX('3c Mappings'!$C$8:$O$21,MATCH($C563,'3c Mappings'!$B$8:$B$21,0),MATCH($B563,'3c Mappings'!$C$7:$O$7,0)))</f>
        <v>-</v>
      </c>
      <c r="AD563" s="80" t="str">
        <f>IF(AD419="-","-",AD419*INDEX('3c Mappings'!$C$8:$O$21,MATCH($C563,'3c Mappings'!$B$8:$B$21,0),MATCH($B563,'3c Mappings'!$C$7:$O$7,0)))</f>
        <v>-</v>
      </c>
      <c r="AE563" s="80" t="str">
        <f>IF(AE419="-","-",AE419*INDEX('3c Mappings'!$C$8:$O$21,MATCH($C563,'3c Mappings'!$B$8:$B$21,0),MATCH($B563,'3c Mappings'!$C$7:$O$7,0)))</f>
        <v>-</v>
      </c>
      <c r="AF563" s="80" t="str">
        <f>IF(AF419="-","-",AF419*INDEX('3c Mappings'!$C$8:$O$21,MATCH($C563,'3c Mappings'!$B$8:$B$21,0),MATCH($B563,'3c Mappings'!$C$7:$O$7,0)))</f>
        <v>-</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5">
      <c r="A564" s="10"/>
      <c r="B564" s="72" t="s">
        <v>196</v>
      </c>
      <c r="C564" s="150" t="s">
        <v>175</v>
      </c>
      <c r="D564" s="186"/>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t="str">
        <f>IF(Y420="-","-",Y420*INDEX('3c Mappings'!$C$8:$O$21,MATCH($C564,'3c Mappings'!$B$8:$B$21,0),MATCH($B564,'3c Mappings'!$C$7:$O$7,0)))</f>
        <v>-</v>
      </c>
      <c r="Z564" s="80" t="str">
        <f>IF(Z420="-","-",Z420*INDEX('3c Mappings'!$C$8:$O$21,MATCH($C564,'3c Mappings'!$B$8:$B$21,0),MATCH($B564,'3c Mappings'!$C$7:$O$7,0)))</f>
        <v>-</v>
      </c>
      <c r="AA564" s="80" t="str">
        <f>IF(AA420="-","-",AA420*INDEX('3c Mappings'!$C$8:$O$21,MATCH($C564,'3c Mappings'!$B$8:$B$21,0),MATCH($B564,'3c Mappings'!$C$7:$O$7,0)))</f>
        <v>-</v>
      </c>
      <c r="AB564" s="80" t="str">
        <f>IF(AB420="-","-",AB420*INDEX('3c Mappings'!$C$8:$O$21,MATCH($C564,'3c Mappings'!$B$8:$B$21,0),MATCH($B564,'3c Mappings'!$C$7:$O$7,0)))</f>
        <v>-</v>
      </c>
      <c r="AC564" s="80" t="str">
        <f>IF(AC420="-","-",AC420*INDEX('3c Mappings'!$C$8:$O$21,MATCH($C564,'3c Mappings'!$B$8:$B$21,0),MATCH($B564,'3c Mappings'!$C$7:$O$7,0)))</f>
        <v>-</v>
      </c>
      <c r="AD564" s="80" t="str">
        <f>IF(AD420="-","-",AD420*INDEX('3c Mappings'!$C$8:$O$21,MATCH($C564,'3c Mappings'!$B$8:$B$21,0),MATCH($B564,'3c Mappings'!$C$7:$O$7,0)))</f>
        <v>-</v>
      </c>
      <c r="AE564" s="80" t="str">
        <f>IF(AE420="-","-",AE420*INDEX('3c Mappings'!$C$8:$O$21,MATCH($C564,'3c Mappings'!$B$8:$B$21,0),MATCH($B564,'3c Mappings'!$C$7:$O$7,0)))</f>
        <v>-</v>
      </c>
      <c r="AF564" s="80" t="str">
        <f>IF(AF420="-","-",AF420*INDEX('3c Mappings'!$C$8:$O$21,MATCH($C564,'3c Mappings'!$B$8:$B$21,0),MATCH($B564,'3c Mappings'!$C$7:$O$7,0)))</f>
        <v>-</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5">
      <c r="A565" s="10"/>
      <c r="B565" s="72" t="s">
        <v>197</v>
      </c>
      <c r="C565" s="150" t="s">
        <v>175</v>
      </c>
      <c r="D565" s="186"/>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t="str">
        <f>IF(Y421="-","-",Y421*INDEX('3c Mappings'!$C$8:$O$21,MATCH($C565,'3c Mappings'!$B$8:$B$21,0),MATCH($B565,'3c Mappings'!$C$7:$O$7,0)))</f>
        <v>-</v>
      </c>
      <c r="Z565" s="80" t="str">
        <f>IF(Z421="-","-",Z421*INDEX('3c Mappings'!$C$8:$O$21,MATCH($C565,'3c Mappings'!$B$8:$B$21,0),MATCH($B565,'3c Mappings'!$C$7:$O$7,0)))</f>
        <v>-</v>
      </c>
      <c r="AA565" s="80" t="str">
        <f>IF(AA421="-","-",AA421*INDEX('3c Mappings'!$C$8:$O$21,MATCH($C565,'3c Mappings'!$B$8:$B$21,0),MATCH($B565,'3c Mappings'!$C$7:$O$7,0)))</f>
        <v>-</v>
      </c>
      <c r="AB565" s="80" t="str">
        <f>IF(AB421="-","-",AB421*INDEX('3c Mappings'!$C$8:$O$21,MATCH($C565,'3c Mappings'!$B$8:$B$21,0),MATCH($B565,'3c Mappings'!$C$7:$O$7,0)))</f>
        <v>-</v>
      </c>
      <c r="AC565" s="80" t="str">
        <f>IF(AC421="-","-",AC421*INDEX('3c Mappings'!$C$8:$O$21,MATCH($C565,'3c Mappings'!$B$8:$B$21,0),MATCH($B565,'3c Mappings'!$C$7:$O$7,0)))</f>
        <v>-</v>
      </c>
      <c r="AD565" s="80" t="str">
        <f>IF(AD421="-","-",AD421*INDEX('3c Mappings'!$C$8:$O$21,MATCH($C565,'3c Mappings'!$B$8:$B$21,0),MATCH($B565,'3c Mappings'!$C$7:$O$7,0)))</f>
        <v>-</v>
      </c>
      <c r="AE565" s="80" t="str">
        <f>IF(AE421="-","-",AE421*INDEX('3c Mappings'!$C$8:$O$21,MATCH($C565,'3c Mappings'!$B$8:$B$21,0),MATCH($B565,'3c Mappings'!$C$7:$O$7,0)))</f>
        <v>-</v>
      </c>
      <c r="AF565" s="80" t="str">
        <f>IF(AF421="-","-",AF421*INDEX('3c Mappings'!$C$8:$O$21,MATCH($C565,'3c Mappings'!$B$8:$B$21,0),MATCH($B565,'3c Mappings'!$C$7:$O$7,0)))</f>
        <v>-</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5">
      <c r="A566" s="10"/>
      <c r="B566" s="72" t="s">
        <v>198</v>
      </c>
      <c r="C566" s="150" t="s">
        <v>175</v>
      </c>
      <c r="D566" s="186"/>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t="str">
        <f>IF(Y422="-","-",Y422*INDEX('3c Mappings'!$C$8:$O$21,MATCH($C566,'3c Mappings'!$B$8:$B$21,0),MATCH($B566,'3c Mappings'!$C$7:$O$7,0)))</f>
        <v>-</v>
      </c>
      <c r="Z566" s="80" t="str">
        <f>IF(Z422="-","-",Z422*INDEX('3c Mappings'!$C$8:$O$21,MATCH($C566,'3c Mappings'!$B$8:$B$21,0),MATCH($B566,'3c Mappings'!$C$7:$O$7,0)))</f>
        <v>-</v>
      </c>
      <c r="AA566" s="80" t="str">
        <f>IF(AA422="-","-",AA422*INDEX('3c Mappings'!$C$8:$O$21,MATCH($C566,'3c Mappings'!$B$8:$B$21,0),MATCH($B566,'3c Mappings'!$C$7:$O$7,0)))</f>
        <v>-</v>
      </c>
      <c r="AB566" s="80" t="str">
        <f>IF(AB422="-","-",AB422*INDEX('3c Mappings'!$C$8:$O$21,MATCH($C566,'3c Mappings'!$B$8:$B$21,0),MATCH($B566,'3c Mappings'!$C$7:$O$7,0)))</f>
        <v>-</v>
      </c>
      <c r="AC566" s="80" t="str">
        <f>IF(AC422="-","-",AC422*INDEX('3c Mappings'!$C$8:$O$21,MATCH($C566,'3c Mappings'!$B$8:$B$21,0),MATCH($B566,'3c Mappings'!$C$7:$O$7,0)))</f>
        <v>-</v>
      </c>
      <c r="AD566" s="80" t="str">
        <f>IF(AD422="-","-",AD422*INDEX('3c Mappings'!$C$8:$O$21,MATCH($C566,'3c Mappings'!$B$8:$B$21,0),MATCH($B566,'3c Mappings'!$C$7:$O$7,0)))</f>
        <v>-</v>
      </c>
      <c r="AE566" s="80" t="str">
        <f>IF(AE422="-","-",AE422*INDEX('3c Mappings'!$C$8:$O$21,MATCH($C566,'3c Mappings'!$B$8:$B$21,0),MATCH($B566,'3c Mappings'!$C$7:$O$7,0)))</f>
        <v>-</v>
      </c>
      <c r="AF566" s="80" t="str">
        <f>IF(AF422="-","-",AF422*INDEX('3c Mappings'!$C$8:$O$21,MATCH($C566,'3c Mappings'!$B$8:$B$21,0),MATCH($B566,'3c Mappings'!$C$7:$O$7,0)))</f>
        <v>-</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5">
      <c r="A567" s="10"/>
      <c r="B567" s="72" t="s">
        <v>199</v>
      </c>
      <c r="C567" s="150" t="s">
        <v>175</v>
      </c>
      <c r="D567" s="186"/>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t="str">
        <f>IF(Y423="-","-",Y423*INDEX('3c Mappings'!$C$8:$O$21,MATCH($C567,'3c Mappings'!$B$8:$B$21,0),MATCH($B567,'3c Mappings'!$C$7:$O$7,0)))</f>
        <v>-</v>
      </c>
      <c r="Z567" s="80" t="str">
        <f>IF(Z423="-","-",Z423*INDEX('3c Mappings'!$C$8:$O$21,MATCH($C567,'3c Mappings'!$B$8:$B$21,0),MATCH($B567,'3c Mappings'!$C$7:$O$7,0)))</f>
        <v>-</v>
      </c>
      <c r="AA567" s="80" t="str">
        <f>IF(AA423="-","-",AA423*INDEX('3c Mappings'!$C$8:$O$21,MATCH($C567,'3c Mappings'!$B$8:$B$21,0),MATCH($B567,'3c Mappings'!$C$7:$O$7,0)))</f>
        <v>-</v>
      </c>
      <c r="AB567" s="80" t="str">
        <f>IF(AB423="-","-",AB423*INDEX('3c Mappings'!$C$8:$O$21,MATCH($C567,'3c Mappings'!$B$8:$B$21,0),MATCH($B567,'3c Mappings'!$C$7:$O$7,0)))</f>
        <v>-</v>
      </c>
      <c r="AC567" s="80" t="str">
        <f>IF(AC423="-","-",AC423*INDEX('3c Mappings'!$C$8:$O$21,MATCH($C567,'3c Mappings'!$B$8:$B$21,0),MATCH($B567,'3c Mappings'!$C$7:$O$7,0)))</f>
        <v>-</v>
      </c>
      <c r="AD567" s="80" t="str">
        <f>IF(AD423="-","-",AD423*INDEX('3c Mappings'!$C$8:$O$21,MATCH($C567,'3c Mappings'!$B$8:$B$21,0),MATCH($B567,'3c Mappings'!$C$7:$O$7,0)))</f>
        <v>-</v>
      </c>
      <c r="AE567" s="80" t="str">
        <f>IF(AE423="-","-",AE423*INDEX('3c Mappings'!$C$8:$O$21,MATCH($C567,'3c Mappings'!$B$8:$B$21,0),MATCH($B567,'3c Mappings'!$C$7:$O$7,0)))</f>
        <v>-</v>
      </c>
      <c r="AF567" s="80" t="str">
        <f>IF(AF423="-","-",AF423*INDEX('3c Mappings'!$C$8:$O$21,MATCH($C567,'3c Mappings'!$B$8:$B$21,0),MATCH($B567,'3c Mappings'!$C$7:$O$7,0)))</f>
        <v>-</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5">
      <c r="A568" s="10"/>
      <c r="B568" s="72" t="s">
        <v>200</v>
      </c>
      <c r="C568" s="150" t="s">
        <v>175</v>
      </c>
      <c r="D568" s="186"/>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t="str">
        <f>IF(Y424="-","-",Y424*INDEX('3c Mappings'!$C$8:$O$21,MATCH($C568,'3c Mappings'!$B$8:$B$21,0),MATCH($B568,'3c Mappings'!$C$7:$O$7,0)))</f>
        <v>-</v>
      </c>
      <c r="Z568" s="80" t="str">
        <f>IF(Z424="-","-",Z424*INDEX('3c Mappings'!$C$8:$O$21,MATCH($C568,'3c Mappings'!$B$8:$B$21,0),MATCH($B568,'3c Mappings'!$C$7:$O$7,0)))</f>
        <v>-</v>
      </c>
      <c r="AA568" s="80" t="str">
        <f>IF(AA424="-","-",AA424*INDEX('3c Mappings'!$C$8:$O$21,MATCH($C568,'3c Mappings'!$B$8:$B$21,0),MATCH($B568,'3c Mappings'!$C$7:$O$7,0)))</f>
        <v>-</v>
      </c>
      <c r="AB568" s="80" t="str">
        <f>IF(AB424="-","-",AB424*INDEX('3c Mappings'!$C$8:$O$21,MATCH($C568,'3c Mappings'!$B$8:$B$21,0),MATCH($B568,'3c Mappings'!$C$7:$O$7,0)))</f>
        <v>-</v>
      </c>
      <c r="AC568" s="80" t="str">
        <f>IF(AC424="-","-",AC424*INDEX('3c Mappings'!$C$8:$O$21,MATCH($C568,'3c Mappings'!$B$8:$B$21,0),MATCH($B568,'3c Mappings'!$C$7:$O$7,0)))</f>
        <v>-</v>
      </c>
      <c r="AD568" s="80" t="str">
        <f>IF(AD424="-","-",AD424*INDEX('3c Mappings'!$C$8:$O$21,MATCH($C568,'3c Mappings'!$B$8:$B$21,0),MATCH($B568,'3c Mappings'!$C$7:$O$7,0)))</f>
        <v>-</v>
      </c>
      <c r="AE568" s="80" t="str">
        <f>IF(AE424="-","-",AE424*INDEX('3c Mappings'!$C$8:$O$21,MATCH($C568,'3c Mappings'!$B$8:$B$21,0),MATCH($B568,'3c Mappings'!$C$7:$O$7,0)))</f>
        <v>-</v>
      </c>
      <c r="AF568" s="80" t="str">
        <f>IF(AF424="-","-",AF424*INDEX('3c Mappings'!$C$8:$O$21,MATCH($C568,'3c Mappings'!$B$8:$B$21,0),MATCH($B568,'3c Mappings'!$C$7:$O$7,0)))</f>
        <v>-</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5">
      <c r="A569" s="10"/>
      <c r="B569" s="72" t="s">
        <v>201</v>
      </c>
      <c r="C569" s="150" t="s">
        <v>175</v>
      </c>
      <c r="D569" s="186"/>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t="str">
        <f>IF(Y425="-","-",Y425*INDEX('3c Mappings'!$C$8:$O$21,MATCH($C569,'3c Mappings'!$B$8:$B$21,0),MATCH($B569,'3c Mappings'!$C$7:$O$7,0)))</f>
        <v>-</v>
      </c>
      <c r="Z569" s="80" t="str">
        <f>IF(Z425="-","-",Z425*INDEX('3c Mappings'!$C$8:$O$21,MATCH($C569,'3c Mappings'!$B$8:$B$21,0),MATCH($B569,'3c Mappings'!$C$7:$O$7,0)))</f>
        <v>-</v>
      </c>
      <c r="AA569" s="80" t="str">
        <f>IF(AA425="-","-",AA425*INDEX('3c Mappings'!$C$8:$O$21,MATCH($C569,'3c Mappings'!$B$8:$B$21,0),MATCH($B569,'3c Mappings'!$C$7:$O$7,0)))</f>
        <v>-</v>
      </c>
      <c r="AB569" s="80" t="str">
        <f>IF(AB425="-","-",AB425*INDEX('3c Mappings'!$C$8:$O$21,MATCH($C569,'3c Mappings'!$B$8:$B$21,0),MATCH($B569,'3c Mappings'!$C$7:$O$7,0)))</f>
        <v>-</v>
      </c>
      <c r="AC569" s="80" t="str">
        <f>IF(AC425="-","-",AC425*INDEX('3c Mappings'!$C$8:$O$21,MATCH($C569,'3c Mappings'!$B$8:$B$21,0),MATCH($B569,'3c Mappings'!$C$7:$O$7,0)))</f>
        <v>-</v>
      </c>
      <c r="AD569" s="80" t="str">
        <f>IF(AD425="-","-",AD425*INDEX('3c Mappings'!$C$8:$O$21,MATCH($C569,'3c Mappings'!$B$8:$B$21,0),MATCH($B569,'3c Mappings'!$C$7:$O$7,0)))</f>
        <v>-</v>
      </c>
      <c r="AE569" s="80" t="str">
        <f>IF(AE425="-","-",AE425*INDEX('3c Mappings'!$C$8:$O$21,MATCH($C569,'3c Mappings'!$B$8:$B$21,0),MATCH($B569,'3c Mappings'!$C$7:$O$7,0)))</f>
        <v>-</v>
      </c>
      <c r="AF569" s="80" t="str">
        <f>IF(AF425="-","-",AF425*INDEX('3c Mappings'!$C$8:$O$21,MATCH($C569,'3c Mappings'!$B$8:$B$21,0),MATCH($B569,'3c Mappings'!$C$7:$O$7,0)))</f>
        <v>-</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5">
      <c r="A570" s="10"/>
      <c r="B570" s="72" t="s">
        <v>202</v>
      </c>
      <c r="C570" s="150" t="s">
        <v>175</v>
      </c>
      <c r="D570" s="186"/>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t="str">
        <f>IF(Y426="-","-",Y426*INDEX('3c Mappings'!$C$8:$O$21,MATCH($C570,'3c Mappings'!$B$8:$B$21,0),MATCH($B570,'3c Mappings'!$C$7:$O$7,0)))</f>
        <v>-</v>
      </c>
      <c r="Z570" s="80" t="str">
        <f>IF(Z426="-","-",Z426*INDEX('3c Mappings'!$C$8:$O$21,MATCH($C570,'3c Mappings'!$B$8:$B$21,0),MATCH($B570,'3c Mappings'!$C$7:$O$7,0)))</f>
        <v>-</v>
      </c>
      <c r="AA570" s="80" t="str">
        <f>IF(AA426="-","-",AA426*INDEX('3c Mappings'!$C$8:$O$21,MATCH($C570,'3c Mappings'!$B$8:$B$21,0),MATCH($B570,'3c Mappings'!$C$7:$O$7,0)))</f>
        <v>-</v>
      </c>
      <c r="AB570" s="80" t="str">
        <f>IF(AB426="-","-",AB426*INDEX('3c Mappings'!$C$8:$O$21,MATCH($C570,'3c Mappings'!$B$8:$B$21,0),MATCH($B570,'3c Mappings'!$C$7:$O$7,0)))</f>
        <v>-</v>
      </c>
      <c r="AC570" s="80" t="str">
        <f>IF(AC426="-","-",AC426*INDEX('3c Mappings'!$C$8:$O$21,MATCH($C570,'3c Mappings'!$B$8:$B$21,0),MATCH($B570,'3c Mappings'!$C$7:$O$7,0)))</f>
        <v>-</v>
      </c>
      <c r="AD570" s="80" t="str">
        <f>IF(AD426="-","-",AD426*INDEX('3c Mappings'!$C$8:$O$21,MATCH($C570,'3c Mappings'!$B$8:$B$21,0),MATCH($B570,'3c Mappings'!$C$7:$O$7,0)))</f>
        <v>-</v>
      </c>
      <c r="AE570" s="80" t="str">
        <f>IF(AE426="-","-",AE426*INDEX('3c Mappings'!$C$8:$O$21,MATCH($C570,'3c Mappings'!$B$8:$B$21,0),MATCH($B570,'3c Mappings'!$C$7:$O$7,0)))</f>
        <v>-</v>
      </c>
      <c r="AF570" s="80" t="str">
        <f>IF(AF426="-","-",AF426*INDEX('3c Mappings'!$C$8:$O$21,MATCH($C570,'3c Mappings'!$B$8:$B$21,0),MATCH($B570,'3c Mappings'!$C$7:$O$7,0)))</f>
        <v>-</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5">
      <c r="A571" s="10"/>
      <c r="B571" s="72" t="s">
        <v>203</v>
      </c>
      <c r="C571" s="150" t="s">
        <v>175</v>
      </c>
      <c r="D571" s="186"/>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t="str">
        <f>IF(Y427="-","-",Y427*INDEX('3c Mappings'!$C$8:$O$21,MATCH($C571,'3c Mappings'!$B$8:$B$21,0),MATCH($B571,'3c Mappings'!$C$7:$O$7,0)))</f>
        <v>-</v>
      </c>
      <c r="Z571" s="80" t="str">
        <f>IF(Z427="-","-",Z427*INDEX('3c Mappings'!$C$8:$O$21,MATCH($C571,'3c Mappings'!$B$8:$B$21,0),MATCH($B571,'3c Mappings'!$C$7:$O$7,0)))</f>
        <v>-</v>
      </c>
      <c r="AA571" s="80" t="str">
        <f>IF(AA427="-","-",AA427*INDEX('3c Mappings'!$C$8:$O$21,MATCH($C571,'3c Mappings'!$B$8:$B$21,0),MATCH($B571,'3c Mappings'!$C$7:$O$7,0)))</f>
        <v>-</v>
      </c>
      <c r="AB571" s="80" t="str">
        <f>IF(AB427="-","-",AB427*INDEX('3c Mappings'!$C$8:$O$21,MATCH($C571,'3c Mappings'!$B$8:$B$21,0),MATCH($B571,'3c Mappings'!$C$7:$O$7,0)))</f>
        <v>-</v>
      </c>
      <c r="AC571" s="80" t="str">
        <f>IF(AC427="-","-",AC427*INDEX('3c Mappings'!$C$8:$O$21,MATCH($C571,'3c Mappings'!$B$8:$B$21,0),MATCH($B571,'3c Mappings'!$C$7:$O$7,0)))</f>
        <v>-</v>
      </c>
      <c r="AD571" s="80" t="str">
        <f>IF(AD427="-","-",AD427*INDEX('3c Mappings'!$C$8:$O$21,MATCH($C571,'3c Mappings'!$B$8:$B$21,0),MATCH($B571,'3c Mappings'!$C$7:$O$7,0)))</f>
        <v>-</v>
      </c>
      <c r="AE571" s="80" t="str">
        <f>IF(AE427="-","-",AE427*INDEX('3c Mappings'!$C$8:$O$21,MATCH($C571,'3c Mappings'!$B$8:$B$21,0),MATCH($B571,'3c Mappings'!$C$7:$O$7,0)))</f>
        <v>-</v>
      </c>
      <c r="AF571" s="80" t="str">
        <f>IF(AF427="-","-",AF427*INDEX('3c Mappings'!$C$8:$O$21,MATCH($C571,'3c Mappings'!$B$8:$B$21,0),MATCH($B571,'3c Mappings'!$C$7:$O$7,0)))</f>
        <v>-</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5">
      <c r="A572" s="10"/>
      <c r="B572" s="72" t="s">
        <v>204</v>
      </c>
      <c r="C572" s="150" t="s">
        <v>175</v>
      </c>
      <c r="D572" s="186"/>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t="str">
        <f>IF(Y428="-","-",Y428*INDEX('3c Mappings'!$C$8:$O$21,MATCH($C572,'3c Mappings'!$B$8:$B$21,0),MATCH($B572,'3c Mappings'!$C$7:$O$7,0)))</f>
        <v>-</v>
      </c>
      <c r="Z572" s="80" t="str">
        <f>IF(Z428="-","-",Z428*INDEX('3c Mappings'!$C$8:$O$21,MATCH($C572,'3c Mappings'!$B$8:$B$21,0),MATCH($B572,'3c Mappings'!$C$7:$O$7,0)))</f>
        <v>-</v>
      </c>
      <c r="AA572" s="80" t="str">
        <f>IF(AA428="-","-",AA428*INDEX('3c Mappings'!$C$8:$O$21,MATCH($C572,'3c Mappings'!$B$8:$B$21,0),MATCH($B572,'3c Mappings'!$C$7:$O$7,0)))</f>
        <v>-</v>
      </c>
      <c r="AB572" s="80" t="str">
        <f>IF(AB428="-","-",AB428*INDEX('3c Mappings'!$C$8:$O$21,MATCH($C572,'3c Mappings'!$B$8:$B$21,0),MATCH($B572,'3c Mappings'!$C$7:$O$7,0)))</f>
        <v>-</v>
      </c>
      <c r="AC572" s="80" t="str">
        <f>IF(AC428="-","-",AC428*INDEX('3c Mappings'!$C$8:$O$21,MATCH($C572,'3c Mappings'!$B$8:$B$21,0),MATCH($B572,'3c Mappings'!$C$7:$O$7,0)))</f>
        <v>-</v>
      </c>
      <c r="AD572" s="80" t="str">
        <f>IF(AD428="-","-",AD428*INDEX('3c Mappings'!$C$8:$O$21,MATCH($C572,'3c Mappings'!$B$8:$B$21,0),MATCH($B572,'3c Mappings'!$C$7:$O$7,0)))</f>
        <v>-</v>
      </c>
      <c r="AE572" s="80" t="str">
        <f>IF(AE428="-","-",AE428*INDEX('3c Mappings'!$C$8:$O$21,MATCH($C572,'3c Mappings'!$B$8:$B$21,0),MATCH($B572,'3c Mappings'!$C$7:$O$7,0)))</f>
        <v>-</v>
      </c>
      <c r="AF572" s="80" t="str">
        <f>IF(AF428="-","-",AF428*INDEX('3c Mappings'!$C$8:$O$21,MATCH($C572,'3c Mappings'!$B$8:$B$21,0),MATCH($B572,'3c Mappings'!$C$7:$O$7,0)))</f>
        <v>-</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5" customHeight="1">
      <c r="A573" s="10"/>
      <c r="B573" s="72" t="s">
        <v>192</v>
      </c>
      <c r="C573" s="150" t="s">
        <v>176</v>
      </c>
      <c r="D573" s="186"/>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t="str">
        <f>IF(Y416="-","-",Y416*INDEX('3c Mappings'!$C$8:$O$21,MATCH($C573,'3c Mappings'!$B$8:$B$21,0),MATCH($B573,'3c Mappings'!$C$7:$O$7,0)))</f>
        <v>-</v>
      </c>
      <c r="Z573" s="80" t="str">
        <f>IF(Z416="-","-",Z416*INDEX('3c Mappings'!$C$8:$O$21,MATCH($C573,'3c Mappings'!$B$8:$B$21,0),MATCH($B573,'3c Mappings'!$C$7:$O$7,0)))</f>
        <v>-</v>
      </c>
      <c r="AA573" s="80" t="str">
        <f>IF(AA416="-","-",AA416*INDEX('3c Mappings'!$C$8:$O$21,MATCH($C573,'3c Mappings'!$B$8:$B$21,0),MATCH($B573,'3c Mappings'!$C$7:$O$7,0)))</f>
        <v>-</v>
      </c>
      <c r="AB573" s="80" t="str">
        <f>IF(AB416="-","-",AB416*INDEX('3c Mappings'!$C$8:$O$21,MATCH($C573,'3c Mappings'!$B$8:$B$21,0),MATCH($B573,'3c Mappings'!$C$7:$O$7,0)))</f>
        <v>-</v>
      </c>
      <c r="AC573" s="80" t="str">
        <f>IF(AC416="-","-",AC416*INDEX('3c Mappings'!$C$8:$O$21,MATCH($C573,'3c Mappings'!$B$8:$B$21,0),MATCH($B573,'3c Mappings'!$C$7:$O$7,0)))</f>
        <v>-</v>
      </c>
      <c r="AD573" s="80" t="str">
        <f>IF(AD416="-","-",AD416*INDEX('3c Mappings'!$C$8:$O$21,MATCH($C573,'3c Mappings'!$B$8:$B$21,0),MATCH($B573,'3c Mappings'!$C$7:$O$7,0)))</f>
        <v>-</v>
      </c>
      <c r="AE573" s="80" t="str">
        <f>IF(AE416="-","-",AE416*INDEX('3c Mappings'!$C$8:$O$21,MATCH($C573,'3c Mappings'!$B$8:$B$21,0),MATCH($B573,'3c Mappings'!$C$7:$O$7,0)))</f>
        <v>-</v>
      </c>
      <c r="AF573" s="80" t="str">
        <f>IF(AF416="-","-",AF416*INDEX('3c Mappings'!$C$8:$O$21,MATCH($C573,'3c Mappings'!$B$8:$B$21,0),MATCH($B573,'3c Mappings'!$C$7:$O$7,0)))</f>
        <v>-</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5">
      <c r="A574" s="10"/>
      <c r="B574" s="72" t="s">
        <v>193</v>
      </c>
      <c r="C574" s="150" t="s">
        <v>176</v>
      </c>
      <c r="D574" s="186"/>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t="str">
        <f>IF(Y417="-","-",Y417*INDEX('3c Mappings'!$C$8:$O$21,MATCH($C574,'3c Mappings'!$B$8:$B$21,0),MATCH($B574,'3c Mappings'!$C$7:$O$7,0)))</f>
        <v>-</v>
      </c>
      <c r="Z574" s="80" t="str">
        <f>IF(Z417="-","-",Z417*INDEX('3c Mappings'!$C$8:$O$21,MATCH($C574,'3c Mappings'!$B$8:$B$21,0),MATCH($B574,'3c Mappings'!$C$7:$O$7,0)))</f>
        <v>-</v>
      </c>
      <c r="AA574" s="80" t="str">
        <f>IF(AA417="-","-",AA417*INDEX('3c Mappings'!$C$8:$O$21,MATCH($C574,'3c Mappings'!$B$8:$B$21,0),MATCH($B574,'3c Mappings'!$C$7:$O$7,0)))</f>
        <v>-</v>
      </c>
      <c r="AB574" s="80" t="str">
        <f>IF(AB417="-","-",AB417*INDEX('3c Mappings'!$C$8:$O$21,MATCH($C574,'3c Mappings'!$B$8:$B$21,0),MATCH($B574,'3c Mappings'!$C$7:$O$7,0)))</f>
        <v>-</v>
      </c>
      <c r="AC574" s="80" t="str">
        <f>IF(AC417="-","-",AC417*INDEX('3c Mappings'!$C$8:$O$21,MATCH($C574,'3c Mappings'!$B$8:$B$21,0),MATCH($B574,'3c Mappings'!$C$7:$O$7,0)))</f>
        <v>-</v>
      </c>
      <c r="AD574" s="80" t="str">
        <f>IF(AD417="-","-",AD417*INDEX('3c Mappings'!$C$8:$O$21,MATCH($C574,'3c Mappings'!$B$8:$B$21,0),MATCH($B574,'3c Mappings'!$C$7:$O$7,0)))</f>
        <v>-</v>
      </c>
      <c r="AE574" s="80" t="str">
        <f>IF(AE417="-","-",AE417*INDEX('3c Mappings'!$C$8:$O$21,MATCH($C574,'3c Mappings'!$B$8:$B$21,0),MATCH($B574,'3c Mappings'!$C$7:$O$7,0)))</f>
        <v>-</v>
      </c>
      <c r="AF574" s="80" t="str">
        <f>IF(AF417="-","-",AF417*INDEX('3c Mappings'!$C$8:$O$21,MATCH($C574,'3c Mappings'!$B$8:$B$21,0),MATCH($B574,'3c Mappings'!$C$7:$O$7,0)))</f>
        <v>-</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5">
      <c r="A575" s="10"/>
      <c r="B575" s="72" t="s">
        <v>194</v>
      </c>
      <c r="C575" s="150" t="s">
        <v>176</v>
      </c>
      <c r="D575" s="186"/>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t="str">
        <f>IF(Y418="-","-",Y418*INDEX('3c Mappings'!$C$8:$O$21,MATCH($C575,'3c Mappings'!$B$8:$B$21,0),MATCH($B575,'3c Mappings'!$C$7:$O$7,0)))</f>
        <v>-</v>
      </c>
      <c r="Z575" s="80" t="str">
        <f>IF(Z418="-","-",Z418*INDEX('3c Mappings'!$C$8:$O$21,MATCH($C575,'3c Mappings'!$B$8:$B$21,0),MATCH($B575,'3c Mappings'!$C$7:$O$7,0)))</f>
        <v>-</v>
      </c>
      <c r="AA575" s="80" t="str">
        <f>IF(AA418="-","-",AA418*INDEX('3c Mappings'!$C$8:$O$21,MATCH($C575,'3c Mappings'!$B$8:$B$21,0),MATCH($B575,'3c Mappings'!$C$7:$O$7,0)))</f>
        <v>-</v>
      </c>
      <c r="AB575" s="80" t="str">
        <f>IF(AB418="-","-",AB418*INDEX('3c Mappings'!$C$8:$O$21,MATCH($C575,'3c Mappings'!$B$8:$B$21,0),MATCH($B575,'3c Mappings'!$C$7:$O$7,0)))</f>
        <v>-</v>
      </c>
      <c r="AC575" s="80" t="str">
        <f>IF(AC418="-","-",AC418*INDEX('3c Mappings'!$C$8:$O$21,MATCH($C575,'3c Mappings'!$B$8:$B$21,0),MATCH($B575,'3c Mappings'!$C$7:$O$7,0)))</f>
        <v>-</v>
      </c>
      <c r="AD575" s="80" t="str">
        <f>IF(AD418="-","-",AD418*INDEX('3c Mappings'!$C$8:$O$21,MATCH($C575,'3c Mappings'!$B$8:$B$21,0),MATCH($B575,'3c Mappings'!$C$7:$O$7,0)))</f>
        <v>-</v>
      </c>
      <c r="AE575" s="80" t="str">
        <f>IF(AE418="-","-",AE418*INDEX('3c Mappings'!$C$8:$O$21,MATCH($C575,'3c Mappings'!$B$8:$B$21,0),MATCH($B575,'3c Mappings'!$C$7:$O$7,0)))</f>
        <v>-</v>
      </c>
      <c r="AF575" s="80" t="str">
        <f>IF(AF418="-","-",AF418*INDEX('3c Mappings'!$C$8:$O$21,MATCH($C575,'3c Mappings'!$B$8:$B$21,0),MATCH($B575,'3c Mappings'!$C$7:$O$7,0)))</f>
        <v>-</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5">
      <c r="A576" s="10"/>
      <c r="B576" s="72" t="s">
        <v>195</v>
      </c>
      <c r="C576" s="150" t="s">
        <v>176</v>
      </c>
      <c r="D576" s="186"/>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t="str">
        <f>IF(Y419="-","-",Y419*INDEX('3c Mappings'!$C$8:$O$21,MATCH($C576,'3c Mappings'!$B$8:$B$21,0),MATCH($B576,'3c Mappings'!$C$7:$O$7,0)))</f>
        <v>-</v>
      </c>
      <c r="Z576" s="80" t="str">
        <f>IF(Z419="-","-",Z419*INDEX('3c Mappings'!$C$8:$O$21,MATCH($C576,'3c Mappings'!$B$8:$B$21,0),MATCH($B576,'3c Mappings'!$C$7:$O$7,0)))</f>
        <v>-</v>
      </c>
      <c r="AA576" s="80" t="str">
        <f>IF(AA419="-","-",AA419*INDEX('3c Mappings'!$C$8:$O$21,MATCH($C576,'3c Mappings'!$B$8:$B$21,0),MATCH($B576,'3c Mappings'!$C$7:$O$7,0)))</f>
        <v>-</v>
      </c>
      <c r="AB576" s="80" t="str">
        <f>IF(AB419="-","-",AB419*INDEX('3c Mappings'!$C$8:$O$21,MATCH($C576,'3c Mappings'!$B$8:$B$21,0),MATCH($B576,'3c Mappings'!$C$7:$O$7,0)))</f>
        <v>-</v>
      </c>
      <c r="AC576" s="80" t="str">
        <f>IF(AC419="-","-",AC419*INDEX('3c Mappings'!$C$8:$O$21,MATCH($C576,'3c Mappings'!$B$8:$B$21,0),MATCH($B576,'3c Mappings'!$C$7:$O$7,0)))</f>
        <v>-</v>
      </c>
      <c r="AD576" s="80" t="str">
        <f>IF(AD419="-","-",AD419*INDEX('3c Mappings'!$C$8:$O$21,MATCH($C576,'3c Mappings'!$B$8:$B$21,0),MATCH($B576,'3c Mappings'!$C$7:$O$7,0)))</f>
        <v>-</v>
      </c>
      <c r="AE576" s="80" t="str">
        <f>IF(AE419="-","-",AE419*INDEX('3c Mappings'!$C$8:$O$21,MATCH($C576,'3c Mappings'!$B$8:$B$21,0),MATCH($B576,'3c Mappings'!$C$7:$O$7,0)))</f>
        <v>-</v>
      </c>
      <c r="AF576" s="80" t="str">
        <f>IF(AF419="-","-",AF419*INDEX('3c Mappings'!$C$8:$O$21,MATCH($C576,'3c Mappings'!$B$8:$B$21,0),MATCH($B576,'3c Mappings'!$C$7:$O$7,0)))</f>
        <v>-</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5">
      <c r="A577" s="10"/>
      <c r="B577" s="72" t="s">
        <v>196</v>
      </c>
      <c r="C577" s="150" t="s">
        <v>176</v>
      </c>
      <c r="D577" s="186"/>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t="str">
        <f>IF(Y420="-","-",Y420*INDEX('3c Mappings'!$C$8:$O$21,MATCH($C577,'3c Mappings'!$B$8:$B$21,0),MATCH($B577,'3c Mappings'!$C$7:$O$7,0)))</f>
        <v>-</v>
      </c>
      <c r="Z577" s="80" t="str">
        <f>IF(Z420="-","-",Z420*INDEX('3c Mappings'!$C$8:$O$21,MATCH($C577,'3c Mappings'!$B$8:$B$21,0),MATCH($B577,'3c Mappings'!$C$7:$O$7,0)))</f>
        <v>-</v>
      </c>
      <c r="AA577" s="80" t="str">
        <f>IF(AA420="-","-",AA420*INDEX('3c Mappings'!$C$8:$O$21,MATCH($C577,'3c Mappings'!$B$8:$B$21,0),MATCH($B577,'3c Mappings'!$C$7:$O$7,0)))</f>
        <v>-</v>
      </c>
      <c r="AB577" s="80" t="str">
        <f>IF(AB420="-","-",AB420*INDEX('3c Mappings'!$C$8:$O$21,MATCH($C577,'3c Mappings'!$B$8:$B$21,0),MATCH($B577,'3c Mappings'!$C$7:$O$7,0)))</f>
        <v>-</v>
      </c>
      <c r="AC577" s="80" t="str">
        <f>IF(AC420="-","-",AC420*INDEX('3c Mappings'!$C$8:$O$21,MATCH($C577,'3c Mappings'!$B$8:$B$21,0),MATCH($B577,'3c Mappings'!$C$7:$O$7,0)))</f>
        <v>-</v>
      </c>
      <c r="AD577" s="80" t="str">
        <f>IF(AD420="-","-",AD420*INDEX('3c Mappings'!$C$8:$O$21,MATCH($C577,'3c Mappings'!$B$8:$B$21,0),MATCH($B577,'3c Mappings'!$C$7:$O$7,0)))</f>
        <v>-</v>
      </c>
      <c r="AE577" s="80" t="str">
        <f>IF(AE420="-","-",AE420*INDEX('3c Mappings'!$C$8:$O$21,MATCH($C577,'3c Mappings'!$B$8:$B$21,0),MATCH($B577,'3c Mappings'!$C$7:$O$7,0)))</f>
        <v>-</v>
      </c>
      <c r="AF577" s="80" t="str">
        <f>IF(AF420="-","-",AF420*INDEX('3c Mappings'!$C$8:$O$21,MATCH($C577,'3c Mappings'!$B$8:$B$21,0),MATCH($B577,'3c Mappings'!$C$7:$O$7,0)))</f>
        <v>-</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5">
      <c r="A578" s="10"/>
      <c r="B578" s="72" t="s">
        <v>197</v>
      </c>
      <c r="C578" s="150" t="s">
        <v>176</v>
      </c>
      <c r="D578" s="186"/>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t="str">
        <f>IF(Y421="-","-",Y421*INDEX('3c Mappings'!$C$8:$O$21,MATCH($C578,'3c Mappings'!$B$8:$B$21,0),MATCH($B578,'3c Mappings'!$C$7:$O$7,0)))</f>
        <v>-</v>
      </c>
      <c r="Z578" s="80" t="str">
        <f>IF(Z421="-","-",Z421*INDEX('3c Mappings'!$C$8:$O$21,MATCH($C578,'3c Mappings'!$B$8:$B$21,0),MATCH($B578,'3c Mappings'!$C$7:$O$7,0)))</f>
        <v>-</v>
      </c>
      <c r="AA578" s="80" t="str">
        <f>IF(AA421="-","-",AA421*INDEX('3c Mappings'!$C$8:$O$21,MATCH($C578,'3c Mappings'!$B$8:$B$21,0),MATCH($B578,'3c Mappings'!$C$7:$O$7,0)))</f>
        <v>-</v>
      </c>
      <c r="AB578" s="80" t="str">
        <f>IF(AB421="-","-",AB421*INDEX('3c Mappings'!$C$8:$O$21,MATCH($C578,'3c Mappings'!$B$8:$B$21,0),MATCH($B578,'3c Mappings'!$C$7:$O$7,0)))</f>
        <v>-</v>
      </c>
      <c r="AC578" s="80" t="str">
        <f>IF(AC421="-","-",AC421*INDEX('3c Mappings'!$C$8:$O$21,MATCH($C578,'3c Mappings'!$B$8:$B$21,0),MATCH($B578,'3c Mappings'!$C$7:$O$7,0)))</f>
        <v>-</v>
      </c>
      <c r="AD578" s="80" t="str">
        <f>IF(AD421="-","-",AD421*INDEX('3c Mappings'!$C$8:$O$21,MATCH($C578,'3c Mappings'!$B$8:$B$21,0),MATCH($B578,'3c Mappings'!$C$7:$O$7,0)))</f>
        <v>-</v>
      </c>
      <c r="AE578" s="80" t="str">
        <f>IF(AE421="-","-",AE421*INDEX('3c Mappings'!$C$8:$O$21,MATCH($C578,'3c Mappings'!$B$8:$B$21,0),MATCH($B578,'3c Mappings'!$C$7:$O$7,0)))</f>
        <v>-</v>
      </c>
      <c r="AF578" s="80" t="str">
        <f>IF(AF421="-","-",AF421*INDEX('3c Mappings'!$C$8:$O$21,MATCH($C578,'3c Mappings'!$B$8:$B$21,0),MATCH($B578,'3c Mappings'!$C$7:$O$7,0)))</f>
        <v>-</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5">
      <c r="A579" s="10"/>
      <c r="B579" s="72" t="s">
        <v>198</v>
      </c>
      <c r="C579" s="150" t="s">
        <v>176</v>
      </c>
      <c r="D579" s="186"/>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t="str">
        <f>IF(Y422="-","-",Y422*INDEX('3c Mappings'!$C$8:$O$21,MATCH($C579,'3c Mappings'!$B$8:$B$21,0),MATCH($B579,'3c Mappings'!$C$7:$O$7,0)))</f>
        <v>-</v>
      </c>
      <c r="Z579" s="80" t="str">
        <f>IF(Z422="-","-",Z422*INDEX('3c Mappings'!$C$8:$O$21,MATCH($C579,'3c Mappings'!$B$8:$B$21,0),MATCH($B579,'3c Mappings'!$C$7:$O$7,0)))</f>
        <v>-</v>
      </c>
      <c r="AA579" s="80" t="str">
        <f>IF(AA422="-","-",AA422*INDEX('3c Mappings'!$C$8:$O$21,MATCH($C579,'3c Mappings'!$B$8:$B$21,0),MATCH($B579,'3c Mappings'!$C$7:$O$7,0)))</f>
        <v>-</v>
      </c>
      <c r="AB579" s="80" t="str">
        <f>IF(AB422="-","-",AB422*INDEX('3c Mappings'!$C$8:$O$21,MATCH($C579,'3c Mappings'!$B$8:$B$21,0),MATCH($B579,'3c Mappings'!$C$7:$O$7,0)))</f>
        <v>-</v>
      </c>
      <c r="AC579" s="80" t="str">
        <f>IF(AC422="-","-",AC422*INDEX('3c Mappings'!$C$8:$O$21,MATCH($C579,'3c Mappings'!$B$8:$B$21,0),MATCH($B579,'3c Mappings'!$C$7:$O$7,0)))</f>
        <v>-</v>
      </c>
      <c r="AD579" s="80" t="str">
        <f>IF(AD422="-","-",AD422*INDEX('3c Mappings'!$C$8:$O$21,MATCH($C579,'3c Mappings'!$B$8:$B$21,0),MATCH($B579,'3c Mappings'!$C$7:$O$7,0)))</f>
        <v>-</v>
      </c>
      <c r="AE579" s="80" t="str">
        <f>IF(AE422="-","-",AE422*INDEX('3c Mappings'!$C$8:$O$21,MATCH($C579,'3c Mappings'!$B$8:$B$21,0),MATCH($B579,'3c Mappings'!$C$7:$O$7,0)))</f>
        <v>-</v>
      </c>
      <c r="AF579" s="80" t="str">
        <f>IF(AF422="-","-",AF422*INDEX('3c Mappings'!$C$8:$O$21,MATCH($C579,'3c Mappings'!$B$8:$B$21,0),MATCH($B579,'3c Mappings'!$C$7:$O$7,0)))</f>
        <v>-</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5">
      <c r="A580" s="10"/>
      <c r="B580" s="72" t="s">
        <v>199</v>
      </c>
      <c r="C580" s="150" t="s">
        <v>176</v>
      </c>
      <c r="D580" s="186"/>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t="str">
        <f>IF(Y423="-","-",Y423*INDEX('3c Mappings'!$C$8:$O$21,MATCH($C580,'3c Mappings'!$B$8:$B$21,0),MATCH($B580,'3c Mappings'!$C$7:$O$7,0)))</f>
        <v>-</v>
      </c>
      <c r="Z580" s="80" t="str">
        <f>IF(Z423="-","-",Z423*INDEX('3c Mappings'!$C$8:$O$21,MATCH($C580,'3c Mappings'!$B$8:$B$21,0),MATCH($B580,'3c Mappings'!$C$7:$O$7,0)))</f>
        <v>-</v>
      </c>
      <c r="AA580" s="80" t="str">
        <f>IF(AA423="-","-",AA423*INDEX('3c Mappings'!$C$8:$O$21,MATCH($C580,'3c Mappings'!$B$8:$B$21,0),MATCH($B580,'3c Mappings'!$C$7:$O$7,0)))</f>
        <v>-</v>
      </c>
      <c r="AB580" s="80" t="str">
        <f>IF(AB423="-","-",AB423*INDEX('3c Mappings'!$C$8:$O$21,MATCH($C580,'3c Mappings'!$B$8:$B$21,0),MATCH($B580,'3c Mappings'!$C$7:$O$7,0)))</f>
        <v>-</v>
      </c>
      <c r="AC580" s="80" t="str">
        <f>IF(AC423="-","-",AC423*INDEX('3c Mappings'!$C$8:$O$21,MATCH($C580,'3c Mappings'!$B$8:$B$21,0),MATCH($B580,'3c Mappings'!$C$7:$O$7,0)))</f>
        <v>-</v>
      </c>
      <c r="AD580" s="80" t="str">
        <f>IF(AD423="-","-",AD423*INDEX('3c Mappings'!$C$8:$O$21,MATCH($C580,'3c Mappings'!$B$8:$B$21,0),MATCH($B580,'3c Mappings'!$C$7:$O$7,0)))</f>
        <v>-</v>
      </c>
      <c r="AE580" s="80" t="str">
        <f>IF(AE423="-","-",AE423*INDEX('3c Mappings'!$C$8:$O$21,MATCH($C580,'3c Mappings'!$B$8:$B$21,0),MATCH($B580,'3c Mappings'!$C$7:$O$7,0)))</f>
        <v>-</v>
      </c>
      <c r="AF580" s="80" t="str">
        <f>IF(AF423="-","-",AF423*INDEX('3c Mappings'!$C$8:$O$21,MATCH($C580,'3c Mappings'!$B$8:$B$21,0),MATCH($B580,'3c Mappings'!$C$7:$O$7,0)))</f>
        <v>-</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5">
      <c r="A581" s="10"/>
      <c r="B581" s="72" t="s">
        <v>200</v>
      </c>
      <c r="C581" s="150" t="s">
        <v>176</v>
      </c>
      <c r="D581" s="186"/>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t="str">
        <f>IF(Y424="-","-",Y424*INDEX('3c Mappings'!$C$8:$O$21,MATCH($C581,'3c Mappings'!$B$8:$B$21,0),MATCH($B581,'3c Mappings'!$C$7:$O$7,0)))</f>
        <v>-</v>
      </c>
      <c r="Z581" s="80" t="str">
        <f>IF(Z424="-","-",Z424*INDEX('3c Mappings'!$C$8:$O$21,MATCH($C581,'3c Mappings'!$B$8:$B$21,0),MATCH($B581,'3c Mappings'!$C$7:$O$7,0)))</f>
        <v>-</v>
      </c>
      <c r="AA581" s="80" t="str">
        <f>IF(AA424="-","-",AA424*INDEX('3c Mappings'!$C$8:$O$21,MATCH($C581,'3c Mappings'!$B$8:$B$21,0),MATCH($B581,'3c Mappings'!$C$7:$O$7,0)))</f>
        <v>-</v>
      </c>
      <c r="AB581" s="80" t="str">
        <f>IF(AB424="-","-",AB424*INDEX('3c Mappings'!$C$8:$O$21,MATCH($C581,'3c Mappings'!$B$8:$B$21,0),MATCH($B581,'3c Mappings'!$C$7:$O$7,0)))</f>
        <v>-</v>
      </c>
      <c r="AC581" s="80" t="str">
        <f>IF(AC424="-","-",AC424*INDEX('3c Mappings'!$C$8:$O$21,MATCH($C581,'3c Mappings'!$B$8:$B$21,0),MATCH($B581,'3c Mappings'!$C$7:$O$7,0)))</f>
        <v>-</v>
      </c>
      <c r="AD581" s="80" t="str">
        <f>IF(AD424="-","-",AD424*INDEX('3c Mappings'!$C$8:$O$21,MATCH($C581,'3c Mappings'!$B$8:$B$21,0),MATCH($B581,'3c Mappings'!$C$7:$O$7,0)))</f>
        <v>-</v>
      </c>
      <c r="AE581" s="80" t="str">
        <f>IF(AE424="-","-",AE424*INDEX('3c Mappings'!$C$8:$O$21,MATCH($C581,'3c Mappings'!$B$8:$B$21,0),MATCH($B581,'3c Mappings'!$C$7:$O$7,0)))</f>
        <v>-</v>
      </c>
      <c r="AF581" s="80" t="str">
        <f>IF(AF424="-","-",AF424*INDEX('3c Mappings'!$C$8:$O$21,MATCH($C581,'3c Mappings'!$B$8:$B$21,0),MATCH($B581,'3c Mappings'!$C$7:$O$7,0)))</f>
        <v>-</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5">
      <c r="A582" s="10"/>
      <c r="B582" s="72" t="s">
        <v>201</v>
      </c>
      <c r="C582" s="150" t="s">
        <v>176</v>
      </c>
      <c r="D582" s="186"/>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t="str">
        <f>IF(Y425="-","-",Y425*INDEX('3c Mappings'!$C$8:$O$21,MATCH($C582,'3c Mappings'!$B$8:$B$21,0),MATCH($B582,'3c Mappings'!$C$7:$O$7,0)))</f>
        <v>-</v>
      </c>
      <c r="Z582" s="80" t="str">
        <f>IF(Z425="-","-",Z425*INDEX('3c Mappings'!$C$8:$O$21,MATCH($C582,'3c Mappings'!$B$8:$B$21,0),MATCH($B582,'3c Mappings'!$C$7:$O$7,0)))</f>
        <v>-</v>
      </c>
      <c r="AA582" s="80" t="str">
        <f>IF(AA425="-","-",AA425*INDEX('3c Mappings'!$C$8:$O$21,MATCH($C582,'3c Mappings'!$B$8:$B$21,0),MATCH($B582,'3c Mappings'!$C$7:$O$7,0)))</f>
        <v>-</v>
      </c>
      <c r="AB582" s="80" t="str">
        <f>IF(AB425="-","-",AB425*INDEX('3c Mappings'!$C$8:$O$21,MATCH($C582,'3c Mappings'!$B$8:$B$21,0),MATCH($B582,'3c Mappings'!$C$7:$O$7,0)))</f>
        <v>-</v>
      </c>
      <c r="AC582" s="80" t="str">
        <f>IF(AC425="-","-",AC425*INDEX('3c Mappings'!$C$8:$O$21,MATCH($C582,'3c Mappings'!$B$8:$B$21,0),MATCH($B582,'3c Mappings'!$C$7:$O$7,0)))</f>
        <v>-</v>
      </c>
      <c r="AD582" s="80" t="str">
        <f>IF(AD425="-","-",AD425*INDEX('3c Mappings'!$C$8:$O$21,MATCH($C582,'3c Mappings'!$B$8:$B$21,0),MATCH($B582,'3c Mappings'!$C$7:$O$7,0)))</f>
        <v>-</v>
      </c>
      <c r="AE582" s="80" t="str">
        <f>IF(AE425="-","-",AE425*INDEX('3c Mappings'!$C$8:$O$21,MATCH($C582,'3c Mappings'!$B$8:$B$21,0),MATCH($B582,'3c Mappings'!$C$7:$O$7,0)))</f>
        <v>-</v>
      </c>
      <c r="AF582" s="80" t="str">
        <f>IF(AF425="-","-",AF425*INDEX('3c Mappings'!$C$8:$O$21,MATCH($C582,'3c Mappings'!$B$8:$B$21,0),MATCH($B582,'3c Mappings'!$C$7:$O$7,0)))</f>
        <v>-</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5">
      <c r="A583" s="10"/>
      <c r="B583" s="72" t="s">
        <v>202</v>
      </c>
      <c r="C583" s="150" t="s">
        <v>176</v>
      </c>
      <c r="D583" s="186"/>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t="str">
        <f>IF(Y426="-","-",Y426*INDEX('3c Mappings'!$C$8:$O$21,MATCH($C583,'3c Mappings'!$B$8:$B$21,0),MATCH($B583,'3c Mappings'!$C$7:$O$7,0)))</f>
        <v>-</v>
      </c>
      <c r="Z583" s="80" t="str">
        <f>IF(Z426="-","-",Z426*INDEX('3c Mappings'!$C$8:$O$21,MATCH($C583,'3c Mappings'!$B$8:$B$21,0),MATCH($B583,'3c Mappings'!$C$7:$O$7,0)))</f>
        <v>-</v>
      </c>
      <c r="AA583" s="80" t="str">
        <f>IF(AA426="-","-",AA426*INDEX('3c Mappings'!$C$8:$O$21,MATCH($C583,'3c Mappings'!$B$8:$B$21,0),MATCH($B583,'3c Mappings'!$C$7:$O$7,0)))</f>
        <v>-</v>
      </c>
      <c r="AB583" s="80" t="str">
        <f>IF(AB426="-","-",AB426*INDEX('3c Mappings'!$C$8:$O$21,MATCH($C583,'3c Mappings'!$B$8:$B$21,0),MATCH($B583,'3c Mappings'!$C$7:$O$7,0)))</f>
        <v>-</v>
      </c>
      <c r="AC583" s="80" t="str">
        <f>IF(AC426="-","-",AC426*INDEX('3c Mappings'!$C$8:$O$21,MATCH($C583,'3c Mappings'!$B$8:$B$21,0),MATCH($B583,'3c Mappings'!$C$7:$O$7,0)))</f>
        <v>-</v>
      </c>
      <c r="AD583" s="80" t="str">
        <f>IF(AD426="-","-",AD426*INDEX('3c Mappings'!$C$8:$O$21,MATCH($C583,'3c Mappings'!$B$8:$B$21,0),MATCH($B583,'3c Mappings'!$C$7:$O$7,0)))</f>
        <v>-</v>
      </c>
      <c r="AE583" s="80" t="str">
        <f>IF(AE426="-","-",AE426*INDEX('3c Mappings'!$C$8:$O$21,MATCH($C583,'3c Mappings'!$B$8:$B$21,0),MATCH($B583,'3c Mappings'!$C$7:$O$7,0)))</f>
        <v>-</v>
      </c>
      <c r="AF583" s="80" t="str">
        <f>IF(AF426="-","-",AF426*INDEX('3c Mappings'!$C$8:$O$21,MATCH($C583,'3c Mappings'!$B$8:$B$21,0),MATCH($B583,'3c Mappings'!$C$7:$O$7,0)))</f>
        <v>-</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5">
      <c r="A584" s="10"/>
      <c r="B584" s="72" t="s">
        <v>203</v>
      </c>
      <c r="C584" s="150" t="s">
        <v>176</v>
      </c>
      <c r="D584" s="186"/>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t="str">
        <f>IF(Y427="-","-",Y427*INDEX('3c Mappings'!$C$8:$O$21,MATCH($C584,'3c Mappings'!$B$8:$B$21,0),MATCH($B584,'3c Mappings'!$C$7:$O$7,0)))</f>
        <v>-</v>
      </c>
      <c r="Z584" s="80" t="str">
        <f>IF(Z427="-","-",Z427*INDEX('3c Mappings'!$C$8:$O$21,MATCH($C584,'3c Mappings'!$B$8:$B$21,0),MATCH($B584,'3c Mappings'!$C$7:$O$7,0)))</f>
        <v>-</v>
      </c>
      <c r="AA584" s="80" t="str">
        <f>IF(AA427="-","-",AA427*INDEX('3c Mappings'!$C$8:$O$21,MATCH($C584,'3c Mappings'!$B$8:$B$21,0),MATCH($B584,'3c Mappings'!$C$7:$O$7,0)))</f>
        <v>-</v>
      </c>
      <c r="AB584" s="80" t="str">
        <f>IF(AB427="-","-",AB427*INDEX('3c Mappings'!$C$8:$O$21,MATCH($C584,'3c Mappings'!$B$8:$B$21,0),MATCH($B584,'3c Mappings'!$C$7:$O$7,0)))</f>
        <v>-</v>
      </c>
      <c r="AC584" s="80" t="str">
        <f>IF(AC427="-","-",AC427*INDEX('3c Mappings'!$C$8:$O$21,MATCH($C584,'3c Mappings'!$B$8:$B$21,0),MATCH($B584,'3c Mappings'!$C$7:$O$7,0)))</f>
        <v>-</v>
      </c>
      <c r="AD584" s="80" t="str">
        <f>IF(AD427="-","-",AD427*INDEX('3c Mappings'!$C$8:$O$21,MATCH($C584,'3c Mappings'!$B$8:$B$21,0),MATCH($B584,'3c Mappings'!$C$7:$O$7,0)))</f>
        <v>-</v>
      </c>
      <c r="AE584" s="80" t="str">
        <f>IF(AE427="-","-",AE427*INDEX('3c Mappings'!$C$8:$O$21,MATCH($C584,'3c Mappings'!$B$8:$B$21,0),MATCH($B584,'3c Mappings'!$C$7:$O$7,0)))</f>
        <v>-</v>
      </c>
      <c r="AF584" s="80" t="str">
        <f>IF(AF427="-","-",AF427*INDEX('3c Mappings'!$C$8:$O$21,MATCH($C584,'3c Mappings'!$B$8:$B$21,0),MATCH($B584,'3c Mappings'!$C$7:$O$7,0)))</f>
        <v>-</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5">
      <c r="A585" s="10"/>
      <c r="B585" s="72" t="s">
        <v>204</v>
      </c>
      <c r="C585" s="150" t="s">
        <v>176</v>
      </c>
      <c r="D585" s="186"/>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t="str">
        <f>IF(Y428="-","-",Y428*INDEX('3c Mappings'!$C$8:$O$21,MATCH($C585,'3c Mappings'!$B$8:$B$21,0),MATCH($B585,'3c Mappings'!$C$7:$O$7,0)))</f>
        <v>-</v>
      </c>
      <c r="Z585" s="80" t="str">
        <f>IF(Z428="-","-",Z428*INDEX('3c Mappings'!$C$8:$O$21,MATCH($C585,'3c Mappings'!$B$8:$B$21,0),MATCH($B585,'3c Mappings'!$C$7:$O$7,0)))</f>
        <v>-</v>
      </c>
      <c r="AA585" s="80" t="str">
        <f>IF(AA428="-","-",AA428*INDEX('3c Mappings'!$C$8:$O$21,MATCH($C585,'3c Mappings'!$B$8:$B$21,0),MATCH($B585,'3c Mappings'!$C$7:$O$7,0)))</f>
        <v>-</v>
      </c>
      <c r="AB585" s="80" t="str">
        <f>IF(AB428="-","-",AB428*INDEX('3c Mappings'!$C$8:$O$21,MATCH($C585,'3c Mappings'!$B$8:$B$21,0),MATCH($B585,'3c Mappings'!$C$7:$O$7,0)))</f>
        <v>-</v>
      </c>
      <c r="AC585" s="80" t="str">
        <f>IF(AC428="-","-",AC428*INDEX('3c Mappings'!$C$8:$O$21,MATCH($C585,'3c Mappings'!$B$8:$B$21,0),MATCH($B585,'3c Mappings'!$C$7:$O$7,0)))</f>
        <v>-</v>
      </c>
      <c r="AD585" s="80" t="str">
        <f>IF(AD428="-","-",AD428*INDEX('3c Mappings'!$C$8:$O$21,MATCH($C585,'3c Mappings'!$B$8:$B$21,0),MATCH($B585,'3c Mappings'!$C$7:$O$7,0)))</f>
        <v>-</v>
      </c>
      <c r="AE585" s="80" t="str">
        <f>IF(AE428="-","-",AE428*INDEX('3c Mappings'!$C$8:$O$21,MATCH($C585,'3c Mappings'!$B$8:$B$21,0),MATCH($B585,'3c Mappings'!$C$7:$O$7,0)))</f>
        <v>-</v>
      </c>
      <c r="AF585" s="80" t="str">
        <f>IF(AF428="-","-",AF428*INDEX('3c Mappings'!$C$8:$O$21,MATCH($C585,'3c Mappings'!$B$8:$B$21,0),MATCH($B585,'3c Mappings'!$C$7:$O$7,0)))</f>
        <v>-</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5" customHeight="1">
      <c r="A586" s="10"/>
      <c r="B586" s="72" t="s">
        <v>192</v>
      </c>
      <c r="C586" s="150" t="s">
        <v>177</v>
      </c>
      <c r="D586" s="186"/>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t="str">
        <f>IF(Y416="-","-",Y416*INDEX('3c Mappings'!$C$8:$O$21,MATCH($C586,'3c Mappings'!$B$8:$B$21,0),MATCH($B586,'3c Mappings'!$C$7:$O$7,0)))</f>
        <v>-</v>
      </c>
      <c r="Z586" s="80" t="str">
        <f>IF(Z416="-","-",Z416*INDEX('3c Mappings'!$C$8:$O$21,MATCH($C586,'3c Mappings'!$B$8:$B$21,0),MATCH($B586,'3c Mappings'!$C$7:$O$7,0)))</f>
        <v>-</v>
      </c>
      <c r="AA586" s="80" t="str">
        <f>IF(AA416="-","-",AA416*INDEX('3c Mappings'!$C$8:$O$21,MATCH($C586,'3c Mappings'!$B$8:$B$21,0),MATCH($B586,'3c Mappings'!$C$7:$O$7,0)))</f>
        <v>-</v>
      </c>
      <c r="AB586" s="80" t="str">
        <f>IF(AB416="-","-",AB416*INDEX('3c Mappings'!$C$8:$O$21,MATCH($C586,'3c Mappings'!$B$8:$B$21,0),MATCH($B586,'3c Mappings'!$C$7:$O$7,0)))</f>
        <v>-</v>
      </c>
      <c r="AC586" s="80" t="str">
        <f>IF(AC416="-","-",AC416*INDEX('3c Mappings'!$C$8:$O$21,MATCH($C586,'3c Mappings'!$B$8:$B$21,0),MATCH($B586,'3c Mappings'!$C$7:$O$7,0)))</f>
        <v>-</v>
      </c>
      <c r="AD586" s="80" t="str">
        <f>IF(AD416="-","-",AD416*INDEX('3c Mappings'!$C$8:$O$21,MATCH($C586,'3c Mappings'!$B$8:$B$21,0),MATCH($B586,'3c Mappings'!$C$7:$O$7,0)))</f>
        <v>-</v>
      </c>
      <c r="AE586" s="80" t="str">
        <f>IF(AE416="-","-",AE416*INDEX('3c Mappings'!$C$8:$O$21,MATCH($C586,'3c Mappings'!$B$8:$B$21,0),MATCH($B586,'3c Mappings'!$C$7:$O$7,0)))</f>
        <v>-</v>
      </c>
      <c r="AF586" s="80" t="str">
        <f>IF(AF416="-","-",AF416*INDEX('3c Mappings'!$C$8:$O$21,MATCH($C586,'3c Mappings'!$B$8:$B$21,0),MATCH($B586,'3c Mappings'!$C$7:$O$7,0)))</f>
        <v>-</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5">
      <c r="A587" s="10"/>
      <c r="B587" s="72" t="s">
        <v>193</v>
      </c>
      <c r="C587" s="150" t="s">
        <v>177</v>
      </c>
      <c r="D587" s="186"/>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t="str">
        <f>IF(Y417="-","-",Y417*INDEX('3c Mappings'!$C$8:$O$21,MATCH($C587,'3c Mappings'!$B$8:$B$21,0),MATCH($B587,'3c Mappings'!$C$7:$O$7,0)))</f>
        <v>-</v>
      </c>
      <c r="Z587" s="80" t="str">
        <f>IF(Z417="-","-",Z417*INDEX('3c Mappings'!$C$8:$O$21,MATCH($C587,'3c Mappings'!$B$8:$B$21,0),MATCH($B587,'3c Mappings'!$C$7:$O$7,0)))</f>
        <v>-</v>
      </c>
      <c r="AA587" s="80" t="str">
        <f>IF(AA417="-","-",AA417*INDEX('3c Mappings'!$C$8:$O$21,MATCH($C587,'3c Mappings'!$B$8:$B$21,0),MATCH($B587,'3c Mappings'!$C$7:$O$7,0)))</f>
        <v>-</v>
      </c>
      <c r="AB587" s="80" t="str">
        <f>IF(AB417="-","-",AB417*INDEX('3c Mappings'!$C$8:$O$21,MATCH($C587,'3c Mappings'!$B$8:$B$21,0),MATCH($B587,'3c Mappings'!$C$7:$O$7,0)))</f>
        <v>-</v>
      </c>
      <c r="AC587" s="80" t="str">
        <f>IF(AC417="-","-",AC417*INDEX('3c Mappings'!$C$8:$O$21,MATCH($C587,'3c Mappings'!$B$8:$B$21,0),MATCH($B587,'3c Mappings'!$C$7:$O$7,0)))</f>
        <v>-</v>
      </c>
      <c r="AD587" s="80" t="str">
        <f>IF(AD417="-","-",AD417*INDEX('3c Mappings'!$C$8:$O$21,MATCH($C587,'3c Mappings'!$B$8:$B$21,0),MATCH($B587,'3c Mappings'!$C$7:$O$7,0)))</f>
        <v>-</v>
      </c>
      <c r="AE587" s="80" t="str">
        <f>IF(AE417="-","-",AE417*INDEX('3c Mappings'!$C$8:$O$21,MATCH($C587,'3c Mappings'!$B$8:$B$21,0),MATCH($B587,'3c Mappings'!$C$7:$O$7,0)))</f>
        <v>-</v>
      </c>
      <c r="AF587" s="80" t="str">
        <f>IF(AF417="-","-",AF417*INDEX('3c Mappings'!$C$8:$O$21,MATCH($C587,'3c Mappings'!$B$8:$B$21,0),MATCH($B587,'3c Mappings'!$C$7:$O$7,0)))</f>
        <v>-</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5">
      <c r="A588" s="10"/>
      <c r="B588" s="72" t="s">
        <v>194</v>
      </c>
      <c r="C588" s="150" t="s">
        <v>177</v>
      </c>
      <c r="D588" s="186"/>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t="str">
        <f>IF(Y418="-","-",Y418*INDEX('3c Mappings'!$C$8:$O$21,MATCH($C588,'3c Mappings'!$B$8:$B$21,0),MATCH($B588,'3c Mappings'!$C$7:$O$7,0)))</f>
        <v>-</v>
      </c>
      <c r="Z588" s="80" t="str">
        <f>IF(Z418="-","-",Z418*INDEX('3c Mappings'!$C$8:$O$21,MATCH($C588,'3c Mappings'!$B$8:$B$21,0),MATCH($B588,'3c Mappings'!$C$7:$O$7,0)))</f>
        <v>-</v>
      </c>
      <c r="AA588" s="80" t="str">
        <f>IF(AA418="-","-",AA418*INDEX('3c Mappings'!$C$8:$O$21,MATCH($C588,'3c Mappings'!$B$8:$B$21,0),MATCH($B588,'3c Mappings'!$C$7:$O$7,0)))</f>
        <v>-</v>
      </c>
      <c r="AB588" s="80" t="str">
        <f>IF(AB418="-","-",AB418*INDEX('3c Mappings'!$C$8:$O$21,MATCH($C588,'3c Mappings'!$B$8:$B$21,0),MATCH($B588,'3c Mappings'!$C$7:$O$7,0)))</f>
        <v>-</v>
      </c>
      <c r="AC588" s="80" t="str">
        <f>IF(AC418="-","-",AC418*INDEX('3c Mappings'!$C$8:$O$21,MATCH($C588,'3c Mappings'!$B$8:$B$21,0),MATCH($B588,'3c Mappings'!$C$7:$O$7,0)))</f>
        <v>-</v>
      </c>
      <c r="AD588" s="80" t="str">
        <f>IF(AD418="-","-",AD418*INDEX('3c Mappings'!$C$8:$O$21,MATCH($C588,'3c Mappings'!$B$8:$B$21,0),MATCH($B588,'3c Mappings'!$C$7:$O$7,0)))</f>
        <v>-</v>
      </c>
      <c r="AE588" s="80" t="str">
        <f>IF(AE418="-","-",AE418*INDEX('3c Mappings'!$C$8:$O$21,MATCH($C588,'3c Mappings'!$B$8:$B$21,0),MATCH($B588,'3c Mappings'!$C$7:$O$7,0)))</f>
        <v>-</v>
      </c>
      <c r="AF588" s="80" t="str">
        <f>IF(AF418="-","-",AF418*INDEX('3c Mappings'!$C$8:$O$21,MATCH($C588,'3c Mappings'!$B$8:$B$21,0),MATCH($B588,'3c Mappings'!$C$7:$O$7,0)))</f>
        <v>-</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5">
      <c r="A589" s="10"/>
      <c r="B589" s="72" t="s">
        <v>195</v>
      </c>
      <c r="C589" s="150" t="s">
        <v>177</v>
      </c>
      <c r="D589" s="186"/>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t="str">
        <f>IF(Y419="-","-",Y419*INDEX('3c Mappings'!$C$8:$O$21,MATCH($C589,'3c Mappings'!$B$8:$B$21,0),MATCH($B589,'3c Mappings'!$C$7:$O$7,0)))</f>
        <v>-</v>
      </c>
      <c r="Z589" s="80" t="str">
        <f>IF(Z419="-","-",Z419*INDEX('3c Mappings'!$C$8:$O$21,MATCH($C589,'3c Mappings'!$B$8:$B$21,0),MATCH($B589,'3c Mappings'!$C$7:$O$7,0)))</f>
        <v>-</v>
      </c>
      <c r="AA589" s="80" t="str">
        <f>IF(AA419="-","-",AA419*INDEX('3c Mappings'!$C$8:$O$21,MATCH($C589,'3c Mappings'!$B$8:$B$21,0),MATCH($B589,'3c Mappings'!$C$7:$O$7,0)))</f>
        <v>-</v>
      </c>
      <c r="AB589" s="80" t="str">
        <f>IF(AB419="-","-",AB419*INDEX('3c Mappings'!$C$8:$O$21,MATCH($C589,'3c Mappings'!$B$8:$B$21,0),MATCH($B589,'3c Mappings'!$C$7:$O$7,0)))</f>
        <v>-</v>
      </c>
      <c r="AC589" s="80" t="str">
        <f>IF(AC419="-","-",AC419*INDEX('3c Mappings'!$C$8:$O$21,MATCH($C589,'3c Mappings'!$B$8:$B$21,0),MATCH($B589,'3c Mappings'!$C$7:$O$7,0)))</f>
        <v>-</v>
      </c>
      <c r="AD589" s="80" t="str">
        <f>IF(AD419="-","-",AD419*INDEX('3c Mappings'!$C$8:$O$21,MATCH($C589,'3c Mappings'!$B$8:$B$21,0),MATCH($B589,'3c Mappings'!$C$7:$O$7,0)))</f>
        <v>-</v>
      </c>
      <c r="AE589" s="80" t="str">
        <f>IF(AE419="-","-",AE419*INDEX('3c Mappings'!$C$8:$O$21,MATCH($C589,'3c Mappings'!$B$8:$B$21,0),MATCH($B589,'3c Mappings'!$C$7:$O$7,0)))</f>
        <v>-</v>
      </c>
      <c r="AF589" s="80" t="str">
        <f>IF(AF419="-","-",AF419*INDEX('3c Mappings'!$C$8:$O$21,MATCH($C589,'3c Mappings'!$B$8:$B$21,0),MATCH($B589,'3c Mappings'!$C$7:$O$7,0)))</f>
        <v>-</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5">
      <c r="A590" s="10"/>
      <c r="B590" s="72" t="s">
        <v>196</v>
      </c>
      <c r="C590" s="150" t="s">
        <v>177</v>
      </c>
      <c r="D590" s="186"/>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t="str">
        <f>IF(Y420="-","-",Y420*INDEX('3c Mappings'!$C$8:$O$21,MATCH($C590,'3c Mappings'!$B$8:$B$21,0),MATCH($B590,'3c Mappings'!$C$7:$O$7,0)))</f>
        <v>-</v>
      </c>
      <c r="Z590" s="80" t="str">
        <f>IF(Z420="-","-",Z420*INDEX('3c Mappings'!$C$8:$O$21,MATCH($C590,'3c Mappings'!$B$8:$B$21,0),MATCH($B590,'3c Mappings'!$C$7:$O$7,0)))</f>
        <v>-</v>
      </c>
      <c r="AA590" s="80" t="str">
        <f>IF(AA420="-","-",AA420*INDEX('3c Mappings'!$C$8:$O$21,MATCH($C590,'3c Mappings'!$B$8:$B$21,0),MATCH($B590,'3c Mappings'!$C$7:$O$7,0)))</f>
        <v>-</v>
      </c>
      <c r="AB590" s="80" t="str">
        <f>IF(AB420="-","-",AB420*INDEX('3c Mappings'!$C$8:$O$21,MATCH($C590,'3c Mappings'!$B$8:$B$21,0),MATCH($B590,'3c Mappings'!$C$7:$O$7,0)))</f>
        <v>-</v>
      </c>
      <c r="AC590" s="80" t="str">
        <f>IF(AC420="-","-",AC420*INDEX('3c Mappings'!$C$8:$O$21,MATCH($C590,'3c Mappings'!$B$8:$B$21,0),MATCH($B590,'3c Mappings'!$C$7:$O$7,0)))</f>
        <v>-</v>
      </c>
      <c r="AD590" s="80" t="str">
        <f>IF(AD420="-","-",AD420*INDEX('3c Mappings'!$C$8:$O$21,MATCH($C590,'3c Mappings'!$B$8:$B$21,0),MATCH($B590,'3c Mappings'!$C$7:$O$7,0)))</f>
        <v>-</v>
      </c>
      <c r="AE590" s="80" t="str">
        <f>IF(AE420="-","-",AE420*INDEX('3c Mappings'!$C$8:$O$21,MATCH($C590,'3c Mappings'!$B$8:$B$21,0),MATCH($B590,'3c Mappings'!$C$7:$O$7,0)))</f>
        <v>-</v>
      </c>
      <c r="AF590" s="80" t="str">
        <f>IF(AF420="-","-",AF420*INDEX('3c Mappings'!$C$8:$O$21,MATCH($C590,'3c Mappings'!$B$8:$B$21,0),MATCH($B590,'3c Mappings'!$C$7:$O$7,0)))</f>
        <v>-</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5">
      <c r="A591" s="10"/>
      <c r="B591" s="72" t="s">
        <v>197</v>
      </c>
      <c r="C591" s="150" t="s">
        <v>177</v>
      </c>
      <c r="D591" s="186"/>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t="str">
        <f>IF(Y421="-","-",Y421*INDEX('3c Mappings'!$C$8:$O$21,MATCH($C591,'3c Mappings'!$B$8:$B$21,0),MATCH($B591,'3c Mappings'!$C$7:$O$7,0)))</f>
        <v>-</v>
      </c>
      <c r="Z591" s="80" t="str">
        <f>IF(Z421="-","-",Z421*INDEX('3c Mappings'!$C$8:$O$21,MATCH($C591,'3c Mappings'!$B$8:$B$21,0),MATCH($B591,'3c Mappings'!$C$7:$O$7,0)))</f>
        <v>-</v>
      </c>
      <c r="AA591" s="80" t="str">
        <f>IF(AA421="-","-",AA421*INDEX('3c Mappings'!$C$8:$O$21,MATCH($C591,'3c Mappings'!$B$8:$B$21,0),MATCH($B591,'3c Mappings'!$C$7:$O$7,0)))</f>
        <v>-</v>
      </c>
      <c r="AB591" s="80" t="str">
        <f>IF(AB421="-","-",AB421*INDEX('3c Mappings'!$C$8:$O$21,MATCH($C591,'3c Mappings'!$B$8:$B$21,0),MATCH($B591,'3c Mappings'!$C$7:$O$7,0)))</f>
        <v>-</v>
      </c>
      <c r="AC591" s="80" t="str">
        <f>IF(AC421="-","-",AC421*INDEX('3c Mappings'!$C$8:$O$21,MATCH($C591,'3c Mappings'!$B$8:$B$21,0),MATCH($B591,'3c Mappings'!$C$7:$O$7,0)))</f>
        <v>-</v>
      </c>
      <c r="AD591" s="80" t="str">
        <f>IF(AD421="-","-",AD421*INDEX('3c Mappings'!$C$8:$O$21,MATCH($C591,'3c Mappings'!$B$8:$B$21,0),MATCH($B591,'3c Mappings'!$C$7:$O$7,0)))</f>
        <v>-</v>
      </c>
      <c r="AE591" s="80" t="str">
        <f>IF(AE421="-","-",AE421*INDEX('3c Mappings'!$C$8:$O$21,MATCH($C591,'3c Mappings'!$B$8:$B$21,0),MATCH($B591,'3c Mappings'!$C$7:$O$7,0)))</f>
        <v>-</v>
      </c>
      <c r="AF591" s="80" t="str">
        <f>IF(AF421="-","-",AF421*INDEX('3c Mappings'!$C$8:$O$21,MATCH($C591,'3c Mappings'!$B$8:$B$21,0),MATCH($B591,'3c Mappings'!$C$7:$O$7,0)))</f>
        <v>-</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5">
      <c r="A592" s="10"/>
      <c r="B592" s="72" t="s">
        <v>198</v>
      </c>
      <c r="C592" s="150" t="s">
        <v>177</v>
      </c>
      <c r="D592" s="186"/>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t="str">
        <f>IF(Y422="-","-",Y422*INDEX('3c Mappings'!$C$8:$O$21,MATCH($C592,'3c Mappings'!$B$8:$B$21,0),MATCH($B592,'3c Mappings'!$C$7:$O$7,0)))</f>
        <v>-</v>
      </c>
      <c r="Z592" s="80" t="str">
        <f>IF(Z422="-","-",Z422*INDEX('3c Mappings'!$C$8:$O$21,MATCH($C592,'3c Mappings'!$B$8:$B$21,0),MATCH($B592,'3c Mappings'!$C$7:$O$7,0)))</f>
        <v>-</v>
      </c>
      <c r="AA592" s="80" t="str">
        <f>IF(AA422="-","-",AA422*INDEX('3c Mappings'!$C$8:$O$21,MATCH($C592,'3c Mappings'!$B$8:$B$21,0),MATCH($B592,'3c Mappings'!$C$7:$O$7,0)))</f>
        <v>-</v>
      </c>
      <c r="AB592" s="80" t="str">
        <f>IF(AB422="-","-",AB422*INDEX('3c Mappings'!$C$8:$O$21,MATCH($C592,'3c Mappings'!$B$8:$B$21,0),MATCH($B592,'3c Mappings'!$C$7:$O$7,0)))</f>
        <v>-</v>
      </c>
      <c r="AC592" s="80" t="str">
        <f>IF(AC422="-","-",AC422*INDEX('3c Mappings'!$C$8:$O$21,MATCH($C592,'3c Mappings'!$B$8:$B$21,0),MATCH($B592,'3c Mappings'!$C$7:$O$7,0)))</f>
        <v>-</v>
      </c>
      <c r="AD592" s="80" t="str">
        <f>IF(AD422="-","-",AD422*INDEX('3c Mappings'!$C$8:$O$21,MATCH($C592,'3c Mappings'!$B$8:$B$21,0),MATCH($B592,'3c Mappings'!$C$7:$O$7,0)))</f>
        <v>-</v>
      </c>
      <c r="AE592" s="80" t="str">
        <f>IF(AE422="-","-",AE422*INDEX('3c Mappings'!$C$8:$O$21,MATCH($C592,'3c Mappings'!$B$8:$B$21,0),MATCH($B592,'3c Mappings'!$C$7:$O$7,0)))</f>
        <v>-</v>
      </c>
      <c r="AF592" s="80" t="str">
        <f>IF(AF422="-","-",AF422*INDEX('3c Mappings'!$C$8:$O$21,MATCH($C592,'3c Mappings'!$B$8:$B$21,0),MATCH($B592,'3c Mappings'!$C$7:$O$7,0)))</f>
        <v>-</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5">
      <c r="A593" s="10"/>
      <c r="B593" s="72" t="s">
        <v>199</v>
      </c>
      <c r="C593" s="150" t="s">
        <v>177</v>
      </c>
      <c r="D593" s="186"/>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t="str">
        <f>IF(Y423="-","-",Y423*INDEX('3c Mappings'!$C$8:$O$21,MATCH($C593,'3c Mappings'!$B$8:$B$21,0),MATCH($B593,'3c Mappings'!$C$7:$O$7,0)))</f>
        <v>-</v>
      </c>
      <c r="Z593" s="80" t="str">
        <f>IF(Z423="-","-",Z423*INDEX('3c Mappings'!$C$8:$O$21,MATCH($C593,'3c Mappings'!$B$8:$B$21,0),MATCH($B593,'3c Mappings'!$C$7:$O$7,0)))</f>
        <v>-</v>
      </c>
      <c r="AA593" s="80" t="str">
        <f>IF(AA423="-","-",AA423*INDEX('3c Mappings'!$C$8:$O$21,MATCH($C593,'3c Mappings'!$B$8:$B$21,0),MATCH($B593,'3c Mappings'!$C$7:$O$7,0)))</f>
        <v>-</v>
      </c>
      <c r="AB593" s="80" t="str">
        <f>IF(AB423="-","-",AB423*INDEX('3c Mappings'!$C$8:$O$21,MATCH($C593,'3c Mappings'!$B$8:$B$21,0),MATCH($B593,'3c Mappings'!$C$7:$O$7,0)))</f>
        <v>-</v>
      </c>
      <c r="AC593" s="80" t="str">
        <f>IF(AC423="-","-",AC423*INDEX('3c Mappings'!$C$8:$O$21,MATCH($C593,'3c Mappings'!$B$8:$B$21,0),MATCH($B593,'3c Mappings'!$C$7:$O$7,0)))</f>
        <v>-</v>
      </c>
      <c r="AD593" s="80" t="str">
        <f>IF(AD423="-","-",AD423*INDEX('3c Mappings'!$C$8:$O$21,MATCH($C593,'3c Mappings'!$B$8:$B$21,0),MATCH($B593,'3c Mappings'!$C$7:$O$7,0)))</f>
        <v>-</v>
      </c>
      <c r="AE593" s="80" t="str">
        <f>IF(AE423="-","-",AE423*INDEX('3c Mappings'!$C$8:$O$21,MATCH($C593,'3c Mappings'!$B$8:$B$21,0),MATCH($B593,'3c Mappings'!$C$7:$O$7,0)))</f>
        <v>-</v>
      </c>
      <c r="AF593" s="80" t="str">
        <f>IF(AF423="-","-",AF423*INDEX('3c Mappings'!$C$8:$O$21,MATCH($C593,'3c Mappings'!$B$8:$B$21,0),MATCH($B593,'3c Mappings'!$C$7:$O$7,0)))</f>
        <v>-</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5">
      <c r="A594" s="10"/>
      <c r="B594" s="72" t="s">
        <v>200</v>
      </c>
      <c r="C594" s="150" t="s">
        <v>177</v>
      </c>
      <c r="D594" s="186"/>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t="str">
        <f>IF(Y424="-","-",Y424*INDEX('3c Mappings'!$C$8:$O$21,MATCH($C594,'3c Mappings'!$B$8:$B$21,0),MATCH($B594,'3c Mappings'!$C$7:$O$7,0)))</f>
        <v>-</v>
      </c>
      <c r="Z594" s="80" t="str">
        <f>IF(Z424="-","-",Z424*INDEX('3c Mappings'!$C$8:$O$21,MATCH($C594,'3c Mappings'!$B$8:$B$21,0),MATCH($B594,'3c Mappings'!$C$7:$O$7,0)))</f>
        <v>-</v>
      </c>
      <c r="AA594" s="80" t="str">
        <f>IF(AA424="-","-",AA424*INDEX('3c Mappings'!$C$8:$O$21,MATCH($C594,'3c Mappings'!$B$8:$B$21,0),MATCH($B594,'3c Mappings'!$C$7:$O$7,0)))</f>
        <v>-</v>
      </c>
      <c r="AB594" s="80" t="str">
        <f>IF(AB424="-","-",AB424*INDEX('3c Mappings'!$C$8:$O$21,MATCH($C594,'3c Mappings'!$B$8:$B$21,0),MATCH($B594,'3c Mappings'!$C$7:$O$7,0)))</f>
        <v>-</v>
      </c>
      <c r="AC594" s="80" t="str">
        <f>IF(AC424="-","-",AC424*INDEX('3c Mappings'!$C$8:$O$21,MATCH($C594,'3c Mappings'!$B$8:$B$21,0),MATCH($B594,'3c Mappings'!$C$7:$O$7,0)))</f>
        <v>-</v>
      </c>
      <c r="AD594" s="80" t="str">
        <f>IF(AD424="-","-",AD424*INDEX('3c Mappings'!$C$8:$O$21,MATCH($C594,'3c Mappings'!$B$8:$B$21,0),MATCH($B594,'3c Mappings'!$C$7:$O$7,0)))</f>
        <v>-</v>
      </c>
      <c r="AE594" s="80" t="str">
        <f>IF(AE424="-","-",AE424*INDEX('3c Mappings'!$C$8:$O$21,MATCH($C594,'3c Mappings'!$B$8:$B$21,0),MATCH($B594,'3c Mappings'!$C$7:$O$7,0)))</f>
        <v>-</v>
      </c>
      <c r="AF594" s="80" t="str">
        <f>IF(AF424="-","-",AF424*INDEX('3c Mappings'!$C$8:$O$21,MATCH($C594,'3c Mappings'!$B$8:$B$21,0),MATCH($B594,'3c Mappings'!$C$7:$O$7,0)))</f>
        <v>-</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5">
      <c r="A595" s="10"/>
      <c r="B595" s="72" t="s">
        <v>201</v>
      </c>
      <c r="C595" s="150" t="s">
        <v>177</v>
      </c>
      <c r="D595" s="186"/>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t="str">
        <f>IF(Y425="-","-",Y425*INDEX('3c Mappings'!$C$8:$O$21,MATCH($C595,'3c Mappings'!$B$8:$B$21,0),MATCH($B595,'3c Mappings'!$C$7:$O$7,0)))</f>
        <v>-</v>
      </c>
      <c r="Z595" s="80" t="str">
        <f>IF(Z425="-","-",Z425*INDEX('3c Mappings'!$C$8:$O$21,MATCH($C595,'3c Mappings'!$B$8:$B$21,0),MATCH($B595,'3c Mappings'!$C$7:$O$7,0)))</f>
        <v>-</v>
      </c>
      <c r="AA595" s="80" t="str">
        <f>IF(AA425="-","-",AA425*INDEX('3c Mappings'!$C$8:$O$21,MATCH($C595,'3c Mappings'!$B$8:$B$21,0),MATCH($B595,'3c Mappings'!$C$7:$O$7,0)))</f>
        <v>-</v>
      </c>
      <c r="AB595" s="80" t="str">
        <f>IF(AB425="-","-",AB425*INDEX('3c Mappings'!$C$8:$O$21,MATCH($C595,'3c Mappings'!$B$8:$B$21,0),MATCH($B595,'3c Mappings'!$C$7:$O$7,0)))</f>
        <v>-</v>
      </c>
      <c r="AC595" s="80" t="str">
        <f>IF(AC425="-","-",AC425*INDEX('3c Mappings'!$C$8:$O$21,MATCH($C595,'3c Mappings'!$B$8:$B$21,0),MATCH($B595,'3c Mappings'!$C$7:$O$7,0)))</f>
        <v>-</v>
      </c>
      <c r="AD595" s="80" t="str">
        <f>IF(AD425="-","-",AD425*INDEX('3c Mappings'!$C$8:$O$21,MATCH($C595,'3c Mappings'!$B$8:$B$21,0),MATCH($B595,'3c Mappings'!$C$7:$O$7,0)))</f>
        <v>-</v>
      </c>
      <c r="AE595" s="80" t="str">
        <f>IF(AE425="-","-",AE425*INDEX('3c Mappings'!$C$8:$O$21,MATCH($C595,'3c Mappings'!$B$8:$B$21,0),MATCH($B595,'3c Mappings'!$C$7:$O$7,0)))</f>
        <v>-</v>
      </c>
      <c r="AF595" s="80" t="str">
        <f>IF(AF425="-","-",AF425*INDEX('3c Mappings'!$C$8:$O$21,MATCH($C595,'3c Mappings'!$B$8:$B$21,0),MATCH($B595,'3c Mappings'!$C$7:$O$7,0)))</f>
        <v>-</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5">
      <c r="A596" s="10"/>
      <c r="B596" s="72" t="s">
        <v>202</v>
      </c>
      <c r="C596" s="150" t="s">
        <v>177</v>
      </c>
      <c r="D596" s="186"/>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t="str">
        <f>IF(Y426="-","-",Y426*INDEX('3c Mappings'!$C$8:$O$21,MATCH($C596,'3c Mappings'!$B$8:$B$21,0),MATCH($B596,'3c Mappings'!$C$7:$O$7,0)))</f>
        <v>-</v>
      </c>
      <c r="Z596" s="80" t="str">
        <f>IF(Z426="-","-",Z426*INDEX('3c Mappings'!$C$8:$O$21,MATCH($C596,'3c Mappings'!$B$8:$B$21,0),MATCH($B596,'3c Mappings'!$C$7:$O$7,0)))</f>
        <v>-</v>
      </c>
      <c r="AA596" s="80" t="str">
        <f>IF(AA426="-","-",AA426*INDEX('3c Mappings'!$C$8:$O$21,MATCH($C596,'3c Mappings'!$B$8:$B$21,0),MATCH($B596,'3c Mappings'!$C$7:$O$7,0)))</f>
        <v>-</v>
      </c>
      <c r="AB596" s="80" t="str">
        <f>IF(AB426="-","-",AB426*INDEX('3c Mappings'!$C$8:$O$21,MATCH($C596,'3c Mappings'!$B$8:$B$21,0),MATCH($B596,'3c Mappings'!$C$7:$O$7,0)))</f>
        <v>-</v>
      </c>
      <c r="AC596" s="80" t="str">
        <f>IF(AC426="-","-",AC426*INDEX('3c Mappings'!$C$8:$O$21,MATCH($C596,'3c Mappings'!$B$8:$B$21,0),MATCH($B596,'3c Mappings'!$C$7:$O$7,0)))</f>
        <v>-</v>
      </c>
      <c r="AD596" s="80" t="str">
        <f>IF(AD426="-","-",AD426*INDEX('3c Mappings'!$C$8:$O$21,MATCH($C596,'3c Mappings'!$B$8:$B$21,0),MATCH($B596,'3c Mappings'!$C$7:$O$7,0)))</f>
        <v>-</v>
      </c>
      <c r="AE596" s="80" t="str">
        <f>IF(AE426="-","-",AE426*INDEX('3c Mappings'!$C$8:$O$21,MATCH($C596,'3c Mappings'!$B$8:$B$21,0),MATCH($B596,'3c Mappings'!$C$7:$O$7,0)))</f>
        <v>-</v>
      </c>
      <c r="AF596" s="80" t="str">
        <f>IF(AF426="-","-",AF426*INDEX('3c Mappings'!$C$8:$O$21,MATCH($C596,'3c Mappings'!$B$8:$B$21,0),MATCH($B596,'3c Mappings'!$C$7:$O$7,0)))</f>
        <v>-</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5">
      <c r="A597" s="10"/>
      <c r="B597" s="72" t="s">
        <v>203</v>
      </c>
      <c r="C597" s="150" t="s">
        <v>177</v>
      </c>
      <c r="D597" s="186"/>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t="str">
        <f>IF(Y427="-","-",Y427*INDEX('3c Mappings'!$C$8:$O$21,MATCH($C597,'3c Mappings'!$B$8:$B$21,0),MATCH($B597,'3c Mappings'!$C$7:$O$7,0)))</f>
        <v>-</v>
      </c>
      <c r="Z597" s="80" t="str">
        <f>IF(Z427="-","-",Z427*INDEX('3c Mappings'!$C$8:$O$21,MATCH($C597,'3c Mappings'!$B$8:$B$21,0),MATCH($B597,'3c Mappings'!$C$7:$O$7,0)))</f>
        <v>-</v>
      </c>
      <c r="AA597" s="80" t="str">
        <f>IF(AA427="-","-",AA427*INDEX('3c Mappings'!$C$8:$O$21,MATCH($C597,'3c Mappings'!$B$8:$B$21,0),MATCH($B597,'3c Mappings'!$C$7:$O$7,0)))</f>
        <v>-</v>
      </c>
      <c r="AB597" s="80" t="str">
        <f>IF(AB427="-","-",AB427*INDEX('3c Mappings'!$C$8:$O$21,MATCH($C597,'3c Mappings'!$B$8:$B$21,0),MATCH($B597,'3c Mappings'!$C$7:$O$7,0)))</f>
        <v>-</v>
      </c>
      <c r="AC597" s="80" t="str">
        <f>IF(AC427="-","-",AC427*INDEX('3c Mappings'!$C$8:$O$21,MATCH($C597,'3c Mappings'!$B$8:$B$21,0),MATCH($B597,'3c Mappings'!$C$7:$O$7,0)))</f>
        <v>-</v>
      </c>
      <c r="AD597" s="80" t="str">
        <f>IF(AD427="-","-",AD427*INDEX('3c Mappings'!$C$8:$O$21,MATCH($C597,'3c Mappings'!$B$8:$B$21,0),MATCH($B597,'3c Mappings'!$C$7:$O$7,0)))</f>
        <v>-</v>
      </c>
      <c r="AE597" s="80" t="str">
        <f>IF(AE427="-","-",AE427*INDEX('3c Mappings'!$C$8:$O$21,MATCH($C597,'3c Mappings'!$B$8:$B$21,0),MATCH($B597,'3c Mappings'!$C$7:$O$7,0)))</f>
        <v>-</v>
      </c>
      <c r="AF597" s="80" t="str">
        <f>IF(AF427="-","-",AF427*INDEX('3c Mappings'!$C$8:$O$21,MATCH($C597,'3c Mappings'!$B$8:$B$21,0),MATCH($B597,'3c Mappings'!$C$7:$O$7,0)))</f>
        <v>-</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5">
      <c r="A598" s="10"/>
      <c r="B598" s="72" t="s">
        <v>204</v>
      </c>
      <c r="C598" s="150" t="s">
        <v>177</v>
      </c>
      <c r="D598" s="186"/>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t="str">
        <f>IF(Y428="-","-",Y428*INDEX('3c Mappings'!$C$8:$O$21,MATCH($C598,'3c Mappings'!$B$8:$B$21,0),MATCH($B598,'3c Mappings'!$C$7:$O$7,0)))</f>
        <v>-</v>
      </c>
      <c r="Z598" s="80" t="str">
        <f>IF(Z428="-","-",Z428*INDEX('3c Mappings'!$C$8:$O$21,MATCH($C598,'3c Mappings'!$B$8:$B$21,0),MATCH($B598,'3c Mappings'!$C$7:$O$7,0)))</f>
        <v>-</v>
      </c>
      <c r="AA598" s="80" t="str">
        <f>IF(AA428="-","-",AA428*INDEX('3c Mappings'!$C$8:$O$21,MATCH($C598,'3c Mappings'!$B$8:$B$21,0),MATCH($B598,'3c Mappings'!$C$7:$O$7,0)))</f>
        <v>-</v>
      </c>
      <c r="AB598" s="80" t="str">
        <f>IF(AB428="-","-",AB428*INDEX('3c Mappings'!$C$8:$O$21,MATCH($C598,'3c Mappings'!$B$8:$B$21,0),MATCH($B598,'3c Mappings'!$C$7:$O$7,0)))</f>
        <v>-</v>
      </c>
      <c r="AC598" s="80" t="str">
        <f>IF(AC428="-","-",AC428*INDEX('3c Mappings'!$C$8:$O$21,MATCH($C598,'3c Mappings'!$B$8:$B$21,0),MATCH($B598,'3c Mappings'!$C$7:$O$7,0)))</f>
        <v>-</v>
      </c>
      <c r="AD598" s="80" t="str">
        <f>IF(AD428="-","-",AD428*INDEX('3c Mappings'!$C$8:$O$21,MATCH($C598,'3c Mappings'!$B$8:$B$21,0),MATCH($B598,'3c Mappings'!$C$7:$O$7,0)))</f>
        <v>-</v>
      </c>
      <c r="AE598" s="80" t="str">
        <f>IF(AE428="-","-",AE428*INDEX('3c Mappings'!$C$8:$O$21,MATCH($C598,'3c Mappings'!$B$8:$B$21,0),MATCH($B598,'3c Mappings'!$C$7:$O$7,0)))</f>
        <v>-</v>
      </c>
      <c r="AF598" s="80" t="str">
        <f>IF(AF428="-","-",AF428*INDEX('3c Mappings'!$C$8:$O$21,MATCH($C598,'3c Mappings'!$B$8:$B$21,0),MATCH($B598,'3c Mappings'!$C$7:$O$7,0)))</f>
        <v>-</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5" customHeight="1">
      <c r="A599" s="10"/>
      <c r="B599" s="72" t="s">
        <v>192</v>
      </c>
      <c r="C599" s="150" t="s">
        <v>178</v>
      </c>
      <c r="D599" s="186"/>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t="str">
        <f>IF(Y416="-","-",Y416*INDEX('3c Mappings'!$C$8:$O$21,MATCH($C599,'3c Mappings'!$B$8:$B$21,0),MATCH($B599,'3c Mappings'!$C$7:$O$7,0)))</f>
        <v>-</v>
      </c>
      <c r="Z599" s="80" t="str">
        <f>IF(Z416="-","-",Z416*INDEX('3c Mappings'!$C$8:$O$21,MATCH($C599,'3c Mappings'!$B$8:$B$21,0),MATCH($B599,'3c Mappings'!$C$7:$O$7,0)))</f>
        <v>-</v>
      </c>
      <c r="AA599" s="80" t="str">
        <f>IF(AA416="-","-",AA416*INDEX('3c Mappings'!$C$8:$O$21,MATCH($C599,'3c Mappings'!$B$8:$B$21,0),MATCH($B599,'3c Mappings'!$C$7:$O$7,0)))</f>
        <v>-</v>
      </c>
      <c r="AB599" s="80" t="str">
        <f>IF(AB416="-","-",AB416*INDEX('3c Mappings'!$C$8:$O$21,MATCH($C599,'3c Mappings'!$B$8:$B$21,0),MATCH($B599,'3c Mappings'!$C$7:$O$7,0)))</f>
        <v>-</v>
      </c>
      <c r="AC599" s="80" t="str">
        <f>IF(AC416="-","-",AC416*INDEX('3c Mappings'!$C$8:$O$21,MATCH($C599,'3c Mappings'!$B$8:$B$21,0),MATCH($B599,'3c Mappings'!$C$7:$O$7,0)))</f>
        <v>-</v>
      </c>
      <c r="AD599" s="80" t="str">
        <f>IF(AD416="-","-",AD416*INDEX('3c Mappings'!$C$8:$O$21,MATCH($C599,'3c Mappings'!$B$8:$B$21,0),MATCH($B599,'3c Mappings'!$C$7:$O$7,0)))</f>
        <v>-</v>
      </c>
      <c r="AE599" s="80" t="str">
        <f>IF(AE416="-","-",AE416*INDEX('3c Mappings'!$C$8:$O$21,MATCH($C599,'3c Mappings'!$B$8:$B$21,0),MATCH($B599,'3c Mappings'!$C$7:$O$7,0)))</f>
        <v>-</v>
      </c>
      <c r="AF599" s="80" t="str">
        <f>IF(AF416="-","-",AF416*INDEX('3c Mappings'!$C$8:$O$21,MATCH($C599,'3c Mappings'!$B$8:$B$21,0),MATCH($B599,'3c Mappings'!$C$7:$O$7,0)))</f>
        <v>-</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5">
      <c r="A600" s="10"/>
      <c r="B600" s="72" t="s">
        <v>193</v>
      </c>
      <c r="C600" s="150" t="s">
        <v>178</v>
      </c>
      <c r="D600" s="186"/>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t="str">
        <f>IF(Y417="-","-",Y417*INDEX('3c Mappings'!$C$8:$O$21,MATCH($C600,'3c Mappings'!$B$8:$B$21,0),MATCH($B600,'3c Mappings'!$C$7:$O$7,0)))</f>
        <v>-</v>
      </c>
      <c r="Z600" s="80" t="str">
        <f>IF(Z417="-","-",Z417*INDEX('3c Mappings'!$C$8:$O$21,MATCH($C600,'3c Mappings'!$B$8:$B$21,0),MATCH($B600,'3c Mappings'!$C$7:$O$7,0)))</f>
        <v>-</v>
      </c>
      <c r="AA600" s="80" t="str">
        <f>IF(AA417="-","-",AA417*INDEX('3c Mappings'!$C$8:$O$21,MATCH($C600,'3c Mappings'!$B$8:$B$21,0),MATCH($B600,'3c Mappings'!$C$7:$O$7,0)))</f>
        <v>-</v>
      </c>
      <c r="AB600" s="80" t="str">
        <f>IF(AB417="-","-",AB417*INDEX('3c Mappings'!$C$8:$O$21,MATCH($C600,'3c Mappings'!$B$8:$B$21,0),MATCH($B600,'3c Mappings'!$C$7:$O$7,0)))</f>
        <v>-</v>
      </c>
      <c r="AC600" s="80" t="str">
        <f>IF(AC417="-","-",AC417*INDEX('3c Mappings'!$C$8:$O$21,MATCH($C600,'3c Mappings'!$B$8:$B$21,0),MATCH($B600,'3c Mappings'!$C$7:$O$7,0)))</f>
        <v>-</v>
      </c>
      <c r="AD600" s="80" t="str">
        <f>IF(AD417="-","-",AD417*INDEX('3c Mappings'!$C$8:$O$21,MATCH($C600,'3c Mappings'!$B$8:$B$21,0),MATCH($B600,'3c Mappings'!$C$7:$O$7,0)))</f>
        <v>-</v>
      </c>
      <c r="AE600" s="80" t="str">
        <f>IF(AE417="-","-",AE417*INDEX('3c Mappings'!$C$8:$O$21,MATCH($C600,'3c Mappings'!$B$8:$B$21,0),MATCH($B600,'3c Mappings'!$C$7:$O$7,0)))</f>
        <v>-</v>
      </c>
      <c r="AF600" s="80" t="str">
        <f>IF(AF417="-","-",AF417*INDEX('3c Mappings'!$C$8:$O$21,MATCH($C600,'3c Mappings'!$B$8:$B$21,0),MATCH($B600,'3c Mappings'!$C$7:$O$7,0)))</f>
        <v>-</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5">
      <c r="A601" s="10"/>
      <c r="B601" s="72" t="s">
        <v>194</v>
      </c>
      <c r="C601" s="150" t="s">
        <v>178</v>
      </c>
      <c r="D601" s="186"/>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t="str">
        <f>IF(Y418="-","-",Y418*INDEX('3c Mappings'!$C$8:$O$21,MATCH($C601,'3c Mappings'!$B$8:$B$21,0),MATCH($B601,'3c Mappings'!$C$7:$O$7,0)))</f>
        <v>-</v>
      </c>
      <c r="Z601" s="80" t="str">
        <f>IF(Z418="-","-",Z418*INDEX('3c Mappings'!$C$8:$O$21,MATCH($C601,'3c Mappings'!$B$8:$B$21,0),MATCH($B601,'3c Mappings'!$C$7:$O$7,0)))</f>
        <v>-</v>
      </c>
      <c r="AA601" s="80" t="str">
        <f>IF(AA418="-","-",AA418*INDEX('3c Mappings'!$C$8:$O$21,MATCH($C601,'3c Mappings'!$B$8:$B$21,0),MATCH($B601,'3c Mappings'!$C$7:$O$7,0)))</f>
        <v>-</v>
      </c>
      <c r="AB601" s="80" t="str">
        <f>IF(AB418="-","-",AB418*INDEX('3c Mappings'!$C$8:$O$21,MATCH($C601,'3c Mappings'!$B$8:$B$21,0),MATCH($B601,'3c Mappings'!$C$7:$O$7,0)))</f>
        <v>-</v>
      </c>
      <c r="AC601" s="80" t="str">
        <f>IF(AC418="-","-",AC418*INDEX('3c Mappings'!$C$8:$O$21,MATCH($C601,'3c Mappings'!$B$8:$B$21,0),MATCH($B601,'3c Mappings'!$C$7:$O$7,0)))</f>
        <v>-</v>
      </c>
      <c r="AD601" s="80" t="str">
        <f>IF(AD418="-","-",AD418*INDEX('3c Mappings'!$C$8:$O$21,MATCH($C601,'3c Mappings'!$B$8:$B$21,0),MATCH($B601,'3c Mappings'!$C$7:$O$7,0)))</f>
        <v>-</v>
      </c>
      <c r="AE601" s="80" t="str">
        <f>IF(AE418="-","-",AE418*INDEX('3c Mappings'!$C$8:$O$21,MATCH($C601,'3c Mappings'!$B$8:$B$21,0),MATCH($B601,'3c Mappings'!$C$7:$O$7,0)))</f>
        <v>-</v>
      </c>
      <c r="AF601" s="80" t="str">
        <f>IF(AF418="-","-",AF418*INDEX('3c Mappings'!$C$8:$O$21,MATCH($C601,'3c Mappings'!$B$8:$B$21,0),MATCH($B601,'3c Mappings'!$C$7:$O$7,0)))</f>
        <v>-</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5">
      <c r="A602" s="10"/>
      <c r="B602" s="72" t="s">
        <v>195</v>
      </c>
      <c r="C602" s="150" t="s">
        <v>178</v>
      </c>
      <c r="D602" s="186"/>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t="str">
        <f>IF(Y419="-","-",Y419*INDEX('3c Mappings'!$C$8:$O$21,MATCH($C602,'3c Mappings'!$B$8:$B$21,0),MATCH($B602,'3c Mappings'!$C$7:$O$7,0)))</f>
        <v>-</v>
      </c>
      <c r="Z602" s="80" t="str">
        <f>IF(Z419="-","-",Z419*INDEX('3c Mappings'!$C$8:$O$21,MATCH($C602,'3c Mappings'!$B$8:$B$21,0),MATCH($B602,'3c Mappings'!$C$7:$O$7,0)))</f>
        <v>-</v>
      </c>
      <c r="AA602" s="80" t="str">
        <f>IF(AA419="-","-",AA419*INDEX('3c Mappings'!$C$8:$O$21,MATCH($C602,'3c Mappings'!$B$8:$B$21,0),MATCH($B602,'3c Mappings'!$C$7:$O$7,0)))</f>
        <v>-</v>
      </c>
      <c r="AB602" s="80" t="str">
        <f>IF(AB419="-","-",AB419*INDEX('3c Mappings'!$C$8:$O$21,MATCH($C602,'3c Mappings'!$B$8:$B$21,0),MATCH($B602,'3c Mappings'!$C$7:$O$7,0)))</f>
        <v>-</v>
      </c>
      <c r="AC602" s="80" t="str">
        <f>IF(AC419="-","-",AC419*INDEX('3c Mappings'!$C$8:$O$21,MATCH($C602,'3c Mappings'!$B$8:$B$21,0),MATCH($B602,'3c Mappings'!$C$7:$O$7,0)))</f>
        <v>-</v>
      </c>
      <c r="AD602" s="80" t="str">
        <f>IF(AD419="-","-",AD419*INDEX('3c Mappings'!$C$8:$O$21,MATCH($C602,'3c Mappings'!$B$8:$B$21,0),MATCH($B602,'3c Mappings'!$C$7:$O$7,0)))</f>
        <v>-</v>
      </c>
      <c r="AE602" s="80" t="str">
        <f>IF(AE419="-","-",AE419*INDEX('3c Mappings'!$C$8:$O$21,MATCH($C602,'3c Mappings'!$B$8:$B$21,0),MATCH($B602,'3c Mappings'!$C$7:$O$7,0)))</f>
        <v>-</v>
      </c>
      <c r="AF602" s="80" t="str">
        <f>IF(AF419="-","-",AF419*INDEX('3c Mappings'!$C$8:$O$21,MATCH($C602,'3c Mappings'!$B$8:$B$21,0),MATCH($B602,'3c Mappings'!$C$7:$O$7,0)))</f>
        <v>-</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5">
      <c r="A603" s="10"/>
      <c r="B603" s="72" t="s">
        <v>196</v>
      </c>
      <c r="C603" s="150" t="s">
        <v>178</v>
      </c>
      <c r="D603" s="186"/>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t="str">
        <f>IF(Y420="-","-",Y420*INDEX('3c Mappings'!$C$8:$O$21,MATCH($C603,'3c Mappings'!$B$8:$B$21,0),MATCH($B603,'3c Mappings'!$C$7:$O$7,0)))</f>
        <v>-</v>
      </c>
      <c r="Z603" s="80" t="str">
        <f>IF(Z420="-","-",Z420*INDEX('3c Mappings'!$C$8:$O$21,MATCH($C603,'3c Mappings'!$B$8:$B$21,0),MATCH($B603,'3c Mappings'!$C$7:$O$7,0)))</f>
        <v>-</v>
      </c>
      <c r="AA603" s="80" t="str">
        <f>IF(AA420="-","-",AA420*INDEX('3c Mappings'!$C$8:$O$21,MATCH($C603,'3c Mappings'!$B$8:$B$21,0),MATCH($B603,'3c Mappings'!$C$7:$O$7,0)))</f>
        <v>-</v>
      </c>
      <c r="AB603" s="80" t="str">
        <f>IF(AB420="-","-",AB420*INDEX('3c Mappings'!$C$8:$O$21,MATCH($C603,'3c Mappings'!$B$8:$B$21,0),MATCH($B603,'3c Mappings'!$C$7:$O$7,0)))</f>
        <v>-</v>
      </c>
      <c r="AC603" s="80" t="str">
        <f>IF(AC420="-","-",AC420*INDEX('3c Mappings'!$C$8:$O$21,MATCH($C603,'3c Mappings'!$B$8:$B$21,0),MATCH($B603,'3c Mappings'!$C$7:$O$7,0)))</f>
        <v>-</v>
      </c>
      <c r="AD603" s="80" t="str">
        <f>IF(AD420="-","-",AD420*INDEX('3c Mappings'!$C$8:$O$21,MATCH($C603,'3c Mappings'!$B$8:$B$21,0),MATCH($B603,'3c Mappings'!$C$7:$O$7,0)))</f>
        <v>-</v>
      </c>
      <c r="AE603" s="80" t="str">
        <f>IF(AE420="-","-",AE420*INDEX('3c Mappings'!$C$8:$O$21,MATCH($C603,'3c Mappings'!$B$8:$B$21,0),MATCH($B603,'3c Mappings'!$C$7:$O$7,0)))</f>
        <v>-</v>
      </c>
      <c r="AF603" s="80" t="str">
        <f>IF(AF420="-","-",AF420*INDEX('3c Mappings'!$C$8:$O$21,MATCH($C603,'3c Mappings'!$B$8:$B$21,0),MATCH($B603,'3c Mappings'!$C$7:$O$7,0)))</f>
        <v>-</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5">
      <c r="A604" s="10"/>
      <c r="B604" s="72" t="s">
        <v>197</v>
      </c>
      <c r="C604" s="150" t="s">
        <v>178</v>
      </c>
      <c r="D604" s="186"/>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t="str">
        <f>IF(Y421="-","-",Y421*INDEX('3c Mappings'!$C$8:$O$21,MATCH($C604,'3c Mappings'!$B$8:$B$21,0),MATCH($B604,'3c Mappings'!$C$7:$O$7,0)))</f>
        <v>-</v>
      </c>
      <c r="Z604" s="80" t="str">
        <f>IF(Z421="-","-",Z421*INDEX('3c Mappings'!$C$8:$O$21,MATCH($C604,'3c Mappings'!$B$8:$B$21,0),MATCH($B604,'3c Mappings'!$C$7:$O$7,0)))</f>
        <v>-</v>
      </c>
      <c r="AA604" s="80" t="str">
        <f>IF(AA421="-","-",AA421*INDEX('3c Mappings'!$C$8:$O$21,MATCH($C604,'3c Mappings'!$B$8:$B$21,0),MATCH($B604,'3c Mappings'!$C$7:$O$7,0)))</f>
        <v>-</v>
      </c>
      <c r="AB604" s="80" t="str">
        <f>IF(AB421="-","-",AB421*INDEX('3c Mappings'!$C$8:$O$21,MATCH($C604,'3c Mappings'!$B$8:$B$21,0),MATCH($B604,'3c Mappings'!$C$7:$O$7,0)))</f>
        <v>-</v>
      </c>
      <c r="AC604" s="80" t="str">
        <f>IF(AC421="-","-",AC421*INDEX('3c Mappings'!$C$8:$O$21,MATCH($C604,'3c Mappings'!$B$8:$B$21,0),MATCH($B604,'3c Mappings'!$C$7:$O$7,0)))</f>
        <v>-</v>
      </c>
      <c r="AD604" s="80" t="str">
        <f>IF(AD421="-","-",AD421*INDEX('3c Mappings'!$C$8:$O$21,MATCH($C604,'3c Mappings'!$B$8:$B$21,0),MATCH($B604,'3c Mappings'!$C$7:$O$7,0)))</f>
        <v>-</v>
      </c>
      <c r="AE604" s="80" t="str">
        <f>IF(AE421="-","-",AE421*INDEX('3c Mappings'!$C$8:$O$21,MATCH($C604,'3c Mappings'!$B$8:$B$21,0),MATCH($B604,'3c Mappings'!$C$7:$O$7,0)))</f>
        <v>-</v>
      </c>
      <c r="AF604" s="80" t="str">
        <f>IF(AF421="-","-",AF421*INDEX('3c Mappings'!$C$8:$O$21,MATCH($C604,'3c Mappings'!$B$8:$B$21,0),MATCH($B604,'3c Mappings'!$C$7:$O$7,0)))</f>
        <v>-</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5">
      <c r="A605" s="10"/>
      <c r="B605" s="72" t="s">
        <v>198</v>
      </c>
      <c r="C605" s="150" t="s">
        <v>178</v>
      </c>
      <c r="D605" s="186"/>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t="str">
        <f>IF(Y422="-","-",Y422*INDEX('3c Mappings'!$C$8:$O$21,MATCH($C605,'3c Mappings'!$B$8:$B$21,0),MATCH($B605,'3c Mappings'!$C$7:$O$7,0)))</f>
        <v>-</v>
      </c>
      <c r="Z605" s="80" t="str">
        <f>IF(Z422="-","-",Z422*INDEX('3c Mappings'!$C$8:$O$21,MATCH($C605,'3c Mappings'!$B$8:$B$21,0),MATCH($B605,'3c Mappings'!$C$7:$O$7,0)))</f>
        <v>-</v>
      </c>
      <c r="AA605" s="80" t="str">
        <f>IF(AA422="-","-",AA422*INDEX('3c Mappings'!$C$8:$O$21,MATCH($C605,'3c Mappings'!$B$8:$B$21,0),MATCH($B605,'3c Mappings'!$C$7:$O$7,0)))</f>
        <v>-</v>
      </c>
      <c r="AB605" s="80" t="str">
        <f>IF(AB422="-","-",AB422*INDEX('3c Mappings'!$C$8:$O$21,MATCH($C605,'3c Mappings'!$B$8:$B$21,0),MATCH($B605,'3c Mappings'!$C$7:$O$7,0)))</f>
        <v>-</v>
      </c>
      <c r="AC605" s="80" t="str">
        <f>IF(AC422="-","-",AC422*INDEX('3c Mappings'!$C$8:$O$21,MATCH($C605,'3c Mappings'!$B$8:$B$21,0),MATCH($B605,'3c Mappings'!$C$7:$O$7,0)))</f>
        <v>-</v>
      </c>
      <c r="AD605" s="80" t="str">
        <f>IF(AD422="-","-",AD422*INDEX('3c Mappings'!$C$8:$O$21,MATCH($C605,'3c Mappings'!$B$8:$B$21,0),MATCH($B605,'3c Mappings'!$C$7:$O$7,0)))</f>
        <v>-</v>
      </c>
      <c r="AE605" s="80" t="str">
        <f>IF(AE422="-","-",AE422*INDEX('3c Mappings'!$C$8:$O$21,MATCH($C605,'3c Mappings'!$B$8:$B$21,0),MATCH($B605,'3c Mappings'!$C$7:$O$7,0)))</f>
        <v>-</v>
      </c>
      <c r="AF605" s="80" t="str">
        <f>IF(AF422="-","-",AF422*INDEX('3c Mappings'!$C$8:$O$21,MATCH($C605,'3c Mappings'!$B$8:$B$21,0),MATCH($B605,'3c Mappings'!$C$7:$O$7,0)))</f>
        <v>-</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5">
      <c r="A606" s="10"/>
      <c r="B606" s="72" t="s">
        <v>199</v>
      </c>
      <c r="C606" s="150" t="s">
        <v>178</v>
      </c>
      <c r="D606" s="186"/>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t="str">
        <f>IF(Y423="-","-",Y423*INDEX('3c Mappings'!$C$8:$O$21,MATCH($C606,'3c Mappings'!$B$8:$B$21,0),MATCH($B606,'3c Mappings'!$C$7:$O$7,0)))</f>
        <v>-</v>
      </c>
      <c r="Z606" s="80" t="str">
        <f>IF(Z423="-","-",Z423*INDEX('3c Mappings'!$C$8:$O$21,MATCH($C606,'3c Mappings'!$B$8:$B$21,0),MATCH($B606,'3c Mappings'!$C$7:$O$7,0)))</f>
        <v>-</v>
      </c>
      <c r="AA606" s="80" t="str">
        <f>IF(AA423="-","-",AA423*INDEX('3c Mappings'!$C$8:$O$21,MATCH($C606,'3c Mappings'!$B$8:$B$21,0),MATCH($B606,'3c Mappings'!$C$7:$O$7,0)))</f>
        <v>-</v>
      </c>
      <c r="AB606" s="80" t="str">
        <f>IF(AB423="-","-",AB423*INDEX('3c Mappings'!$C$8:$O$21,MATCH($C606,'3c Mappings'!$B$8:$B$21,0),MATCH($B606,'3c Mappings'!$C$7:$O$7,0)))</f>
        <v>-</v>
      </c>
      <c r="AC606" s="80" t="str">
        <f>IF(AC423="-","-",AC423*INDEX('3c Mappings'!$C$8:$O$21,MATCH($C606,'3c Mappings'!$B$8:$B$21,0),MATCH($B606,'3c Mappings'!$C$7:$O$7,0)))</f>
        <v>-</v>
      </c>
      <c r="AD606" s="80" t="str">
        <f>IF(AD423="-","-",AD423*INDEX('3c Mappings'!$C$8:$O$21,MATCH($C606,'3c Mappings'!$B$8:$B$21,0),MATCH($B606,'3c Mappings'!$C$7:$O$7,0)))</f>
        <v>-</v>
      </c>
      <c r="AE606" s="80" t="str">
        <f>IF(AE423="-","-",AE423*INDEX('3c Mappings'!$C$8:$O$21,MATCH($C606,'3c Mappings'!$B$8:$B$21,0),MATCH($B606,'3c Mappings'!$C$7:$O$7,0)))</f>
        <v>-</v>
      </c>
      <c r="AF606" s="80" t="str">
        <f>IF(AF423="-","-",AF423*INDEX('3c Mappings'!$C$8:$O$21,MATCH($C606,'3c Mappings'!$B$8:$B$21,0),MATCH($B606,'3c Mappings'!$C$7:$O$7,0)))</f>
        <v>-</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5">
      <c r="A607" s="10"/>
      <c r="B607" s="72" t="s">
        <v>200</v>
      </c>
      <c r="C607" s="150" t="s">
        <v>178</v>
      </c>
      <c r="D607" s="186"/>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t="str">
        <f>IF(Y424="-","-",Y424*INDEX('3c Mappings'!$C$8:$O$21,MATCH($C607,'3c Mappings'!$B$8:$B$21,0),MATCH($B607,'3c Mappings'!$C$7:$O$7,0)))</f>
        <v>-</v>
      </c>
      <c r="Z607" s="80" t="str">
        <f>IF(Z424="-","-",Z424*INDEX('3c Mappings'!$C$8:$O$21,MATCH($C607,'3c Mappings'!$B$8:$B$21,0),MATCH($B607,'3c Mappings'!$C$7:$O$7,0)))</f>
        <v>-</v>
      </c>
      <c r="AA607" s="80" t="str">
        <f>IF(AA424="-","-",AA424*INDEX('3c Mappings'!$C$8:$O$21,MATCH($C607,'3c Mappings'!$B$8:$B$21,0),MATCH($B607,'3c Mappings'!$C$7:$O$7,0)))</f>
        <v>-</v>
      </c>
      <c r="AB607" s="80" t="str">
        <f>IF(AB424="-","-",AB424*INDEX('3c Mappings'!$C$8:$O$21,MATCH($C607,'3c Mappings'!$B$8:$B$21,0),MATCH($B607,'3c Mappings'!$C$7:$O$7,0)))</f>
        <v>-</v>
      </c>
      <c r="AC607" s="80" t="str">
        <f>IF(AC424="-","-",AC424*INDEX('3c Mappings'!$C$8:$O$21,MATCH($C607,'3c Mappings'!$B$8:$B$21,0),MATCH($B607,'3c Mappings'!$C$7:$O$7,0)))</f>
        <v>-</v>
      </c>
      <c r="AD607" s="80" t="str">
        <f>IF(AD424="-","-",AD424*INDEX('3c Mappings'!$C$8:$O$21,MATCH($C607,'3c Mappings'!$B$8:$B$21,0),MATCH($B607,'3c Mappings'!$C$7:$O$7,0)))</f>
        <v>-</v>
      </c>
      <c r="AE607" s="80" t="str">
        <f>IF(AE424="-","-",AE424*INDEX('3c Mappings'!$C$8:$O$21,MATCH($C607,'3c Mappings'!$B$8:$B$21,0),MATCH($B607,'3c Mappings'!$C$7:$O$7,0)))</f>
        <v>-</v>
      </c>
      <c r="AF607" s="80" t="str">
        <f>IF(AF424="-","-",AF424*INDEX('3c Mappings'!$C$8:$O$21,MATCH($C607,'3c Mappings'!$B$8:$B$21,0),MATCH($B607,'3c Mappings'!$C$7:$O$7,0)))</f>
        <v>-</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5">
      <c r="A608" s="10"/>
      <c r="B608" s="72" t="s">
        <v>201</v>
      </c>
      <c r="C608" s="150" t="s">
        <v>178</v>
      </c>
      <c r="D608" s="186"/>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t="str">
        <f>IF(Y425="-","-",Y425*INDEX('3c Mappings'!$C$8:$O$21,MATCH($C608,'3c Mappings'!$B$8:$B$21,0),MATCH($B608,'3c Mappings'!$C$7:$O$7,0)))</f>
        <v>-</v>
      </c>
      <c r="Z608" s="80" t="str">
        <f>IF(Z425="-","-",Z425*INDEX('3c Mappings'!$C$8:$O$21,MATCH($C608,'3c Mappings'!$B$8:$B$21,0),MATCH($B608,'3c Mappings'!$C$7:$O$7,0)))</f>
        <v>-</v>
      </c>
      <c r="AA608" s="80" t="str">
        <f>IF(AA425="-","-",AA425*INDEX('3c Mappings'!$C$8:$O$21,MATCH($C608,'3c Mappings'!$B$8:$B$21,0),MATCH($B608,'3c Mappings'!$C$7:$O$7,0)))</f>
        <v>-</v>
      </c>
      <c r="AB608" s="80" t="str">
        <f>IF(AB425="-","-",AB425*INDEX('3c Mappings'!$C$8:$O$21,MATCH($C608,'3c Mappings'!$B$8:$B$21,0),MATCH($B608,'3c Mappings'!$C$7:$O$7,0)))</f>
        <v>-</v>
      </c>
      <c r="AC608" s="80" t="str">
        <f>IF(AC425="-","-",AC425*INDEX('3c Mappings'!$C$8:$O$21,MATCH($C608,'3c Mappings'!$B$8:$B$21,0),MATCH($B608,'3c Mappings'!$C$7:$O$7,0)))</f>
        <v>-</v>
      </c>
      <c r="AD608" s="80" t="str">
        <f>IF(AD425="-","-",AD425*INDEX('3c Mappings'!$C$8:$O$21,MATCH($C608,'3c Mappings'!$B$8:$B$21,0),MATCH($B608,'3c Mappings'!$C$7:$O$7,0)))</f>
        <v>-</v>
      </c>
      <c r="AE608" s="80" t="str">
        <f>IF(AE425="-","-",AE425*INDEX('3c Mappings'!$C$8:$O$21,MATCH($C608,'3c Mappings'!$B$8:$B$21,0),MATCH($B608,'3c Mappings'!$C$7:$O$7,0)))</f>
        <v>-</v>
      </c>
      <c r="AF608" s="80" t="str">
        <f>IF(AF425="-","-",AF425*INDEX('3c Mappings'!$C$8:$O$21,MATCH($C608,'3c Mappings'!$B$8:$B$21,0),MATCH($B608,'3c Mappings'!$C$7:$O$7,0)))</f>
        <v>-</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5">
      <c r="A609" s="10"/>
      <c r="B609" s="72" t="s">
        <v>202</v>
      </c>
      <c r="C609" s="150" t="s">
        <v>178</v>
      </c>
      <c r="D609" s="186"/>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t="str">
        <f>IF(Y426="-","-",Y426*INDEX('3c Mappings'!$C$8:$O$21,MATCH($C609,'3c Mappings'!$B$8:$B$21,0),MATCH($B609,'3c Mappings'!$C$7:$O$7,0)))</f>
        <v>-</v>
      </c>
      <c r="Z609" s="80" t="str">
        <f>IF(Z426="-","-",Z426*INDEX('3c Mappings'!$C$8:$O$21,MATCH($C609,'3c Mappings'!$B$8:$B$21,0),MATCH($B609,'3c Mappings'!$C$7:$O$7,0)))</f>
        <v>-</v>
      </c>
      <c r="AA609" s="80" t="str">
        <f>IF(AA426="-","-",AA426*INDEX('3c Mappings'!$C$8:$O$21,MATCH($C609,'3c Mappings'!$B$8:$B$21,0),MATCH($B609,'3c Mappings'!$C$7:$O$7,0)))</f>
        <v>-</v>
      </c>
      <c r="AB609" s="80" t="str">
        <f>IF(AB426="-","-",AB426*INDEX('3c Mappings'!$C$8:$O$21,MATCH($C609,'3c Mappings'!$B$8:$B$21,0),MATCH($B609,'3c Mappings'!$C$7:$O$7,0)))</f>
        <v>-</v>
      </c>
      <c r="AC609" s="80" t="str">
        <f>IF(AC426="-","-",AC426*INDEX('3c Mappings'!$C$8:$O$21,MATCH($C609,'3c Mappings'!$B$8:$B$21,0),MATCH($B609,'3c Mappings'!$C$7:$O$7,0)))</f>
        <v>-</v>
      </c>
      <c r="AD609" s="80" t="str">
        <f>IF(AD426="-","-",AD426*INDEX('3c Mappings'!$C$8:$O$21,MATCH($C609,'3c Mappings'!$B$8:$B$21,0),MATCH($B609,'3c Mappings'!$C$7:$O$7,0)))</f>
        <v>-</v>
      </c>
      <c r="AE609" s="80" t="str">
        <f>IF(AE426="-","-",AE426*INDEX('3c Mappings'!$C$8:$O$21,MATCH($C609,'3c Mappings'!$B$8:$B$21,0),MATCH($B609,'3c Mappings'!$C$7:$O$7,0)))</f>
        <v>-</v>
      </c>
      <c r="AF609" s="80" t="str">
        <f>IF(AF426="-","-",AF426*INDEX('3c Mappings'!$C$8:$O$21,MATCH($C609,'3c Mappings'!$B$8:$B$21,0),MATCH($B609,'3c Mappings'!$C$7:$O$7,0)))</f>
        <v>-</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5">
      <c r="A610" s="10"/>
      <c r="B610" s="72" t="s">
        <v>203</v>
      </c>
      <c r="C610" s="150" t="s">
        <v>178</v>
      </c>
      <c r="D610" s="186"/>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t="str">
        <f>IF(Y427="-","-",Y427*INDEX('3c Mappings'!$C$8:$O$21,MATCH($C610,'3c Mappings'!$B$8:$B$21,0),MATCH($B610,'3c Mappings'!$C$7:$O$7,0)))</f>
        <v>-</v>
      </c>
      <c r="Z610" s="80" t="str">
        <f>IF(Z427="-","-",Z427*INDEX('3c Mappings'!$C$8:$O$21,MATCH($C610,'3c Mappings'!$B$8:$B$21,0),MATCH($B610,'3c Mappings'!$C$7:$O$7,0)))</f>
        <v>-</v>
      </c>
      <c r="AA610" s="80" t="str">
        <f>IF(AA427="-","-",AA427*INDEX('3c Mappings'!$C$8:$O$21,MATCH($C610,'3c Mappings'!$B$8:$B$21,0),MATCH($B610,'3c Mappings'!$C$7:$O$7,0)))</f>
        <v>-</v>
      </c>
      <c r="AB610" s="80" t="str">
        <f>IF(AB427="-","-",AB427*INDEX('3c Mappings'!$C$8:$O$21,MATCH($C610,'3c Mappings'!$B$8:$B$21,0),MATCH($B610,'3c Mappings'!$C$7:$O$7,0)))</f>
        <v>-</v>
      </c>
      <c r="AC610" s="80" t="str">
        <f>IF(AC427="-","-",AC427*INDEX('3c Mappings'!$C$8:$O$21,MATCH($C610,'3c Mappings'!$B$8:$B$21,0),MATCH($B610,'3c Mappings'!$C$7:$O$7,0)))</f>
        <v>-</v>
      </c>
      <c r="AD610" s="80" t="str">
        <f>IF(AD427="-","-",AD427*INDEX('3c Mappings'!$C$8:$O$21,MATCH($C610,'3c Mappings'!$B$8:$B$21,0),MATCH($B610,'3c Mappings'!$C$7:$O$7,0)))</f>
        <v>-</v>
      </c>
      <c r="AE610" s="80" t="str">
        <f>IF(AE427="-","-",AE427*INDEX('3c Mappings'!$C$8:$O$21,MATCH($C610,'3c Mappings'!$B$8:$B$21,0),MATCH($B610,'3c Mappings'!$C$7:$O$7,0)))</f>
        <v>-</v>
      </c>
      <c r="AF610" s="80" t="str">
        <f>IF(AF427="-","-",AF427*INDEX('3c Mappings'!$C$8:$O$21,MATCH($C610,'3c Mappings'!$B$8:$B$21,0),MATCH($B610,'3c Mappings'!$C$7:$O$7,0)))</f>
        <v>-</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5">
      <c r="A611" s="10"/>
      <c r="B611" s="72" t="s">
        <v>204</v>
      </c>
      <c r="C611" s="150" t="s">
        <v>178</v>
      </c>
      <c r="D611" s="186"/>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t="str">
        <f>IF(Y428="-","-",Y428*INDEX('3c Mappings'!$C$8:$O$21,MATCH($C611,'3c Mappings'!$B$8:$B$21,0),MATCH($B611,'3c Mappings'!$C$7:$O$7,0)))</f>
        <v>-</v>
      </c>
      <c r="Z611" s="80" t="str">
        <f>IF(Z428="-","-",Z428*INDEX('3c Mappings'!$C$8:$O$21,MATCH($C611,'3c Mappings'!$B$8:$B$21,0),MATCH($B611,'3c Mappings'!$C$7:$O$7,0)))</f>
        <v>-</v>
      </c>
      <c r="AA611" s="80" t="str">
        <f>IF(AA428="-","-",AA428*INDEX('3c Mappings'!$C$8:$O$21,MATCH($C611,'3c Mappings'!$B$8:$B$21,0),MATCH($B611,'3c Mappings'!$C$7:$O$7,0)))</f>
        <v>-</v>
      </c>
      <c r="AB611" s="80" t="str">
        <f>IF(AB428="-","-",AB428*INDEX('3c Mappings'!$C$8:$O$21,MATCH($C611,'3c Mappings'!$B$8:$B$21,0),MATCH($B611,'3c Mappings'!$C$7:$O$7,0)))</f>
        <v>-</v>
      </c>
      <c r="AC611" s="80" t="str">
        <f>IF(AC428="-","-",AC428*INDEX('3c Mappings'!$C$8:$O$21,MATCH($C611,'3c Mappings'!$B$8:$B$21,0),MATCH($B611,'3c Mappings'!$C$7:$O$7,0)))</f>
        <v>-</v>
      </c>
      <c r="AD611" s="80" t="str">
        <f>IF(AD428="-","-",AD428*INDEX('3c Mappings'!$C$8:$O$21,MATCH($C611,'3c Mappings'!$B$8:$B$21,0),MATCH($B611,'3c Mappings'!$C$7:$O$7,0)))</f>
        <v>-</v>
      </c>
      <c r="AE611" s="80" t="str">
        <f>IF(AE428="-","-",AE428*INDEX('3c Mappings'!$C$8:$O$21,MATCH($C611,'3c Mappings'!$B$8:$B$21,0),MATCH($B611,'3c Mappings'!$C$7:$O$7,0)))</f>
        <v>-</v>
      </c>
      <c r="AF611" s="80" t="str">
        <f>IF(AF428="-","-",AF428*INDEX('3c Mappings'!$C$8:$O$21,MATCH($C611,'3c Mappings'!$B$8:$B$21,0),MATCH($B611,'3c Mappings'!$C$7:$O$7,0)))</f>
        <v>-</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5">
      <c r="A612" s="10"/>
      <c r="B612" s="71" t="s">
        <v>206</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5" customHeight="1">
      <c r="A613" s="10"/>
      <c r="B613" s="72" t="s">
        <v>192</v>
      </c>
      <c r="C613" s="187" t="s">
        <v>40</v>
      </c>
      <c r="D613" s="186"/>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t="str">
        <f>IF('2d Gas distribution'!Z142="-","-",'2d Gas distribution'!Z142)</f>
        <v>-</v>
      </c>
      <c r="Z613" s="80" t="str">
        <f>IF('2d Gas distribution'!AA142="-","-",'2d Gas distribution'!AA142)</f>
        <v>-</v>
      </c>
      <c r="AA613" s="80" t="str">
        <f>IF('2d Gas distribution'!AB142="-","-",'2d Gas distribution'!AB142)</f>
        <v>-</v>
      </c>
      <c r="AB613" s="80" t="str">
        <f>IF('2d Gas distribution'!AC142="-","-",'2d Gas distribution'!AC142)</f>
        <v>-</v>
      </c>
      <c r="AC613" s="80" t="str">
        <f>IF('2d Gas distribution'!AD142="-","-",'2d Gas distribution'!AD142)</f>
        <v>-</v>
      </c>
      <c r="AD613" s="80" t="str">
        <f>IF('2d Gas distribution'!AE142="-","-",'2d Gas distribution'!AE142)</f>
        <v>-</v>
      </c>
      <c r="AE613" s="80" t="str">
        <f>IF('2d Gas distribution'!AF142="-","-",'2d Gas distribution'!AF142)</f>
        <v>-</v>
      </c>
      <c r="AF613" s="80" t="str">
        <f>IF('2d Gas distribution'!AG142="-","-",'2d Gas distribution'!AG142)</f>
        <v>-</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5">
      <c r="A614" s="10"/>
      <c r="B614" s="72" t="s">
        <v>193</v>
      </c>
      <c r="C614" s="188"/>
      <c r="D614" s="186"/>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t="str">
        <f>IF('2d Gas distribution'!Z143="-","-",'2d Gas distribution'!Z143)</f>
        <v>-</v>
      </c>
      <c r="Z614" s="80" t="str">
        <f>IF('2d Gas distribution'!AA143="-","-",'2d Gas distribution'!AA143)</f>
        <v>-</v>
      </c>
      <c r="AA614" s="80" t="str">
        <f>IF('2d Gas distribution'!AB143="-","-",'2d Gas distribution'!AB143)</f>
        <v>-</v>
      </c>
      <c r="AB614" s="80" t="str">
        <f>IF('2d Gas distribution'!AC143="-","-",'2d Gas distribution'!AC143)</f>
        <v>-</v>
      </c>
      <c r="AC614" s="80" t="str">
        <f>IF('2d Gas distribution'!AD143="-","-",'2d Gas distribution'!AD143)</f>
        <v>-</v>
      </c>
      <c r="AD614" s="80" t="str">
        <f>IF('2d Gas distribution'!AE143="-","-",'2d Gas distribution'!AE143)</f>
        <v>-</v>
      </c>
      <c r="AE614" s="80" t="str">
        <f>IF('2d Gas distribution'!AF143="-","-",'2d Gas distribution'!AF143)</f>
        <v>-</v>
      </c>
      <c r="AF614" s="80" t="str">
        <f>IF('2d Gas distribution'!AG143="-","-",'2d Gas distribution'!AG143)</f>
        <v>-</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5">
      <c r="A615" s="10"/>
      <c r="B615" s="72" t="s">
        <v>194</v>
      </c>
      <c r="C615" s="188"/>
      <c r="D615" s="186"/>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t="str">
        <f>IF('2d Gas distribution'!Z144="-","-",'2d Gas distribution'!Z144)</f>
        <v>-</v>
      </c>
      <c r="Z615" s="80" t="str">
        <f>IF('2d Gas distribution'!AA144="-","-",'2d Gas distribution'!AA144)</f>
        <v>-</v>
      </c>
      <c r="AA615" s="80" t="str">
        <f>IF('2d Gas distribution'!AB144="-","-",'2d Gas distribution'!AB144)</f>
        <v>-</v>
      </c>
      <c r="AB615" s="80" t="str">
        <f>IF('2d Gas distribution'!AC144="-","-",'2d Gas distribution'!AC144)</f>
        <v>-</v>
      </c>
      <c r="AC615" s="80" t="str">
        <f>IF('2d Gas distribution'!AD144="-","-",'2d Gas distribution'!AD144)</f>
        <v>-</v>
      </c>
      <c r="AD615" s="80" t="str">
        <f>IF('2d Gas distribution'!AE144="-","-",'2d Gas distribution'!AE144)</f>
        <v>-</v>
      </c>
      <c r="AE615" s="80" t="str">
        <f>IF('2d Gas distribution'!AF144="-","-",'2d Gas distribution'!AF144)</f>
        <v>-</v>
      </c>
      <c r="AF615" s="80" t="str">
        <f>IF('2d Gas distribution'!AG144="-","-",'2d Gas distribution'!AG144)</f>
        <v>-</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5">
      <c r="A616" s="10"/>
      <c r="B616" s="72" t="s">
        <v>195</v>
      </c>
      <c r="C616" s="188"/>
      <c r="D616" s="186"/>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t="str">
        <f>IF('2d Gas distribution'!Z145="-","-",'2d Gas distribution'!Z145)</f>
        <v>-</v>
      </c>
      <c r="Z616" s="80" t="str">
        <f>IF('2d Gas distribution'!AA145="-","-",'2d Gas distribution'!AA145)</f>
        <v>-</v>
      </c>
      <c r="AA616" s="80" t="str">
        <f>IF('2d Gas distribution'!AB145="-","-",'2d Gas distribution'!AB145)</f>
        <v>-</v>
      </c>
      <c r="AB616" s="80" t="str">
        <f>IF('2d Gas distribution'!AC145="-","-",'2d Gas distribution'!AC145)</f>
        <v>-</v>
      </c>
      <c r="AC616" s="80" t="str">
        <f>IF('2d Gas distribution'!AD145="-","-",'2d Gas distribution'!AD145)</f>
        <v>-</v>
      </c>
      <c r="AD616" s="80" t="str">
        <f>IF('2d Gas distribution'!AE145="-","-",'2d Gas distribution'!AE145)</f>
        <v>-</v>
      </c>
      <c r="AE616" s="80" t="str">
        <f>IF('2d Gas distribution'!AF145="-","-",'2d Gas distribution'!AF145)</f>
        <v>-</v>
      </c>
      <c r="AF616" s="80" t="str">
        <f>IF('2d Gas distribution'!AG145="-","-",'2d Gas distribution'!AG145)</f>
        <v>-</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5">
      <c r="A617" s="10"/>
      <c r="B617" s="72" t="s">
        <v>196</v>
      </c>
      <c r="C617" s="188"/>
      <c r="D617" s="186"/>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t="str">
        <f>IF('2d Gas distribution'!Z146="-","-",'2d Gas distribution'!Z146)</f>
        <v>-</v>
      </c>
      <c r="Z617" s="80" t="str">
        <f>IF('2d Gas distribution'!AA146="-","-",'2d Gas distribution'!AA146)</f>
        <v>-</v>
      </c>
      <c r="AA617" s="80" t="str">
        <f>IF('2d Gas distribution'!AB146="-","-",'2d Gas distribution'!AB146)</f>
        <v>-</v>
      </c>
      <c r="AB617" s="80" t="str">
        <f>IF('2d Gas distribution'!AC146="-","-",'2d Gas distribution'!AC146)</f>
        <v>-</v>
      </c>
      <c r="AC617" s="80" t="str">
        <f>IF('2d Gas distribution'!AD146="-","-",'2d Gas distribution'!AD146)</f>
        <v>-</v>
      </c>
      <c r="AD617" s="80" t="str">
        <f>IF('2d Gas distribution'!AE146="-","-",'2d Gas distribution'!AE146)</f>
        <v>-</v>
      </c>
      <c r="AE617" s="80" t="str">
        <f>IF('2d Gas distribution'!AF146="-","-",'2d Gas distribution'!AF146)</f>
        <v>-</v>
      </c>
      <c r="AF617" s="80" t="str">
        <f>IF('2d Gas distribution'!AG146="-","-",'2d Gas distribution'!AG146)</f>
        <v>-</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5">
      <c r="A618" s="10"/>
      <c r="B618" s="72" t="s">
        <v>197</v>
      </c>
      <c r="C618" s="188"/>
      <c r="D618" s="186"/>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t="str">
        <f>IF('2d Gas distribution'!Z147="-","-",'2d Gas distribution'!Z147)</f>
        <v>-</v>
      </c>
      <c r="Z618" s="80" t="str">
        <f>IF('2d Gas distribution'!AA147="-","-",'2d Gas distribution'!AA147)</f>
        <v>-</v>
      </c>
      <c r="AA618" s="80" t="str">
        <f>IF('2d Gas distribution'!AB147="-","-",'2d Gas distribution'!AB147)</f>
        <v>-</v>
      </c>
      <c r="AB618" s="80" t="str">
        <f>IF('2d Gas distribution'!AC147="-","-",'2d Gas distribution'!AC147)</f>
        <v>-</v>
      </c>
      <c r="AC618" s="80" t="str">
        <f>IF('2d Gas distribution'!AD147="-","-",'2d Gas distribution'!AD147)</f>
        <v>-</v>
      </c>
      <c r="AD618" s="80" t="str">
        <f>IF('2d Gas distribution'!AE147="-","-",'2d Gas distribution'!AE147)</f>
        <v>-</v>
      </c>
      <c r="AE618" s="80" t="str">
        <f>IF('2d Gas distribution'!AF147="-","-",'2d Gas distribution'!AF147)</f>
        <v>-</v>
      </c>
      <c r="AF618" s="80" t="str">
        <f>IF('2d Gas distribution'!AG147="-","-",'2d Gas distribution'!AG147)</f>
        <v>-</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5">
      <c r="A619" s="10"/>
      <c r="B619" s="72" t="s">
        <v>198</v>
      </c>
      <c r="C619" s="188"/>
      <c r="D619" s="186"/>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t="str">
        <f>IF('2d Gas distribution'!Z148="-","-",'2d Gas distribution'!Z148)</f>
        <v>-</v>
      </c>
      <c r="Z619" s="80" t="str">
        <f>IF('2d Gas distribution'!AA148="-","-",'2d Gas distribution'!AA148)</f>
        <v>-</v>
      </c>
      <c r="AA619" s="80" t="str">
        <f>IF('2d Gas distribution'!AB148="-","-",'2d Gas distribution'!AB148)</f>
        <v>-</v>
      </c>
      <c r="AB619" s="80" t="str">
        <f>IF('2d Gas distribution'!AC148="-","-",'2d Gas distribution'!AC148)</f>
        <v>-</v>
      </c>
      <c r="AC619" s="80" t="str">
        <f>IF('2d Gas distribution'!AD148="-","-",'2d Gas distribution'!AD148)</f>
        <v>-</v>
      </c>
      <c r="AD619" s="80" t="str">
        <f>IF('2d Gas distribution'!AE148="-","-",'2d Gas distribution'!AE148)</f>
        <v>-</v>
      </c>
      <c r="AE619" s="80" t="str">
        <f>IF('2d Gas distribution'!AF148="-","-",'2d Gas distribution'!AF148)</f>
        <v>-</v>
      </c>
      <c r="AF619" s="80" t="str">
        <f>IF('2d Gas distribution'!AG148="-","-",'2d Gas distribution'!AG148)</f>
        <v>-</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5">
      <c r="A620" s="10"/>
      <c r="B620" s="72" t="s">
        <v>199</v>
      </c>
      <c r="C620" s="188"/>
      <c r="D620" s="186"/>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t="str">
        <f>IF('2d Gas distribution'!Z149="-","-",'2d Gas distribution'!Z149)</f>
        <v>-</v>
      </c>
      <c r="Z620" s="80" t="str">
        <f>IF('2d Gas distribution'!AA149="-","-",'2d Gas distribution'!AA149)</f>
        <v>-</v>
      </c>
      <c r="AA620" s="80" t="str">
        <f>IF('2d Gas distribution'!AB149="-","-",'2d Gas distribution'!AB149)</f>
        <v>-</v>
      </c>
      <c r="AB620" s="80" t="str">
        <f>IF('2d Gas distribution'!AC149="-","-",'2d Gas distribution'!AC149)</f>
        <v>-</v>
      </c>
      <c r="AC620" s="80" t="str">
        <f>IF('2d Gas distribution'!AD149="-","-",'2d Gas distribution'!AD149)</f>
        <v>-</v>
      </c>
      <c r="AD620" s="80" t="str">
        <f>IF('2d Gas distribution'!AE149="-","-",'2d Gas distribution'!AE149)</f>
        <v>-</v>
      </c>
      <c r="AE620" s="80" t="str">
        <f>IF('2d Gas distribution'!AF149="-","-",'2d Gas distribution'!AF149)</f>
        <v>-</v>
      </c>
      <c r="AF620" s="80" t="str">
        <f>IF('2d Gas distribution'!AG149="-","-",'2d Gas distribution'!AG149)</f>
        <v>-</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5">
      <c r="A621" s="10"/>
      <c r="B621" s="72" t="s">
        <v>200</v>
      </c>
      <c r="C621" s="188"/>
      <c r="D621" s="186"/>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t="str">
        <f>IF('2d Gas distribution'!Z150="-","-",'2d Gas distribution'!Z150)</f>
        <v>-</v>
      </c>
      <c r="Z621" s="80" t="str">
        <f>IF('2d Gas distribution'!AA150="-","-",'2d Gas distribution'!AA150)</f>
        <v>-</v>
      </c>
      <c r="AA621" s="80" t="str">
        <f>IF('2d Gas distribution'!AB150="-","-",'2d Gas distribution'!AB150)</f>
        <v>-</v>
      </c>
      <c r="AB621" s="80" t="str">
        <f>IF('2d Gas distribution'!AC150="-","-",'2d Gas distribution'!AC150)</f>
        <v>-</v>
      </c>
      <c r="AC621" s="80" t="str">
        <f>IF('2d Gas distribution'!AD150="-","-",'2d Gas distribution'!AD150)</f>
        <v>-</v>
      </c>
      <c r="AD621" s="80" t="str">
        <f>IF('2d Gas distribution'!AE150="-","-",'2d Gas distribution'!AE150)</f>
        <v>-</v>
      </c>
      <c r="AE621" s="80" t="str">
        <f>IF('2d Gas distribution'!AF150="-","-",'2d Gas distribution'!AF150)</f>
        <v>-</v>
      </c>
      <c r="AF621" s="80" t="str">
        <f>IF('2d Gas distribution'!AG150="-","-",'2d Gas distribution'!AG150)</f>
        <v>-</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5">
      <c r="A622" s="10"/>
      <c r="B622" s="72" t="s">
        <v>201</v>
      </c>
      <c r="C622" s="188"/>
      <c r="D622" s="186"/>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t="str">
        <f>IF('2d Gas distribution'!Z151="-","-",'2d Gas distribution'!Z151)</f>
        <v>-</v>
      </c>
      <c r="Z622" s="80" t="str">
        <f>IF('2d Gas distribution'!AA151="-","-",'2d Gas distribution'!AA151)</f>
        <v>-</v>
      </c>
      <c r="AA622" s="80" t="str">
        <f>IF('2d Gas distribution'!AB151="-","-",'2d Gas distribution'!AB151)</f>
        <v>-</v>
      </c>
      <c r="AB622" s="80" t="str">
        <f>IF('2d Gas distribution'!AC151="-","-",'2d Gas distribution'!AC151)</f>
        <v>-</v>
      </c>
      <c r="AC622" s="80" t="str">
        <f>IF('2d Gas distribution'!AD151="-","-",'2d Gas distribution'!AD151)</f>
        <v>-</v>
      </c>
      <c r="AD622" s="80" t="str">
        <f>IF('2d Gas distribution'!AE151="-","-",'2d Gas distribution'!AE151)</f>
        <v>-</v>
      </c>
      <c r="AE622" s="80" t="str">
        <f>IF('2d Gas distribution'!AF151="-","-",'2d Gas distribution'!AF151)</f>
        <v>-</v>
      </c>
      <c r="AF622" s="80" t="str">
        <f>IF('2d Gas distribution'!AG151="-","-",'2d Gas distribution'!AG151)</f>
        <v>-</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5">
      <c r="A623" s="10"/>
      <c r="B623" s="72" t="s">
        <v>202</v>
      </c>
      <c r="C623" s="188"/>
      <c r="D623" s="186"/>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t="str">
        <f>IF('2d Gas distribution'!Z152="-","-",'2d Gas distribution'!Z152)</f>
        <v>-</v>
      </c>
      <c r="Z623" s="80" t="str">
        <f>IF('2d Gas distribution'!AA152="-","-",'2d Gas distribution'!AA152)</f>
        <v>-</v>
      </c>
      <c r="AA623" s="80" t="str">
        <f>IF('2d Gas distribution'!AB152="-","-",'2d Gas distribution'!AB152)</f>
        <v>-</v>
      </c>
      <c r="AB623" s="80" t="str">
        <f>IF('2d Gas distribution'!AC152="-","-",'2d Gas distribution'!AC152)</f>
        <v>-</v>
      </c>
      <c r="AC623" s="80" t="str">
        <f>IF('2d Gas distribution'!AD152="-","-",'2d Gas distribution'!AD152)</f>
        <v>-</v>
      </c>
      <c r="AD623" s="80" t="str">
        <f>IF('2d Gas distribution'!AE152="-","-",'2d Gas distribution'!AE152)</f>
        <v>-</v>
      </c>
      <c r="AE623" s="80" t="str">
        <f>IF('2d Gas distribution'!AF152="-","-",'2d Gas distribution'!AF152)</f>
        <v>-</v>
      </c>
      <c r="AF623" s="80" t="str">
        <f>IF('2d Gas distribution'!AG152="-","-",'2d Gas distribution'!AG152)</f>
        <v>-</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5">
      <c r="A624" s="10"/>
      <c r="B624" s="72" t="s">
        <v>203</v>
      </c>
      <c r="C624" s="188"/>
      <c r="D624" s="186"/>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t="str">
        <f>IF('2d Gas distribution'!Z153="-","-",'2d Gas distribution'!Z153)</f>
        <v>-</v>
      </c>
      <c r="Z624" s="80" t="str">
        <f>IF('2d Gas distribution'!AA153="-","-",'2d Gas distribution'!AA153)</f>
        <v>-</v>
      </c>
      <c r="AA624" s="80" t="str">
        <f>IF('2d Gas distribution'!AB153="-","-",'2d Gas distribution'!AB153)</f>
        <v>-</v>
      </c>
      <c r="AB624" s="80" t="str">
        <f>IF('2d Gas distribution'!AC153="-","-",'2d Gas distribution'!AC153)</f>
        <v>-</v>
      </c>
      <c r="AC624" s="80" t="str">
        <f>IF('2d Gas distribution'!AD153="-","-",'2d Gas distribution'!AD153)</f>
        <v>-</v>
      </c>
      <c r="AD624" s="80" t="str">
        <f>IF('2d Gas distribution'!AE153="-","-",'2d Gas distribution'!AE153)</f>
        <v>-</v>
      </c>
      <c r="AE624" s="80" t="str">
        <f>IF('2d Gas distribution'!AF153="-","-",'2d Gas distribution'!AF153)</f>
        <v>-</v>
      </c>
      <c r="AF624" s="80" t="str">
        <f>IF('2d Gas distribution'!AG153="-","-",'2d Gas distribution'!AG153)</f>
        <v>-</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5">
      <c r="A625" s="10"/>
      <c r="B625" s="72" t="s">
        <v>204</v>
      </c>
      <c r="C625" s="189"/>
      <c r="D625" s="186"/>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t="str">
        <f>IF('2d Gas distribution'!Z154="-","-",'2d Gas distribution'!Z154)</f>
        <v>-</v>
      </c>
      <c r="Z625" s="80" t="str">
        <f>IF('2d Gas distribution'!AA154="-","-",'2d Gas distribution'!AA154)</f>
        <v>-</v>
      </c>
      <c r="AA625" s="80" t="str">
        <f>IF('2d Gas distribution'!AB154="-","-",'2d Gas distribution'!AB154)</f>
        <v>-</v>
      </c>
      <c r="AB625" s="80" t="str">
        <f>IF('2d Gas distribution'!AC154="-","-",'2d Gas distribution'!AC154)</f>
        <v>-</v>
      </c>
      <c r="AC625" s="80" t="str">
        <f>IF('2d Gas distribution'!AD154="-","-",'2d Gas distribution'!AD154)</f>
        <v>-</v>
      </c>
      <c r="AD625" s="80" t="str">
        <f>IF('2d Gas distribution'!AE154="-","-",'2d Gas distribution'!AE154)</f>
        <v>-</v>
      </c>
      <c r="AE625" s="80" t="str">
        <f>IF('2d Gas distribution'!AF154="-","-",'2d Gas distribution'!AF154)</f>
        <v>-</v>
      </c>
      <c r="AF625" s="80" t="str">
        <f>IF('2d Gas distribution'!AG154="-","-",'2d Gas distribution'!AG154)</f>
        <v>-</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5">
      <c r="A626" s="10"/>
      <c r="B626" s="71" t="s">
        <v>207</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5" customHeight="1">
      <c r="A627" s="10"/>
      <c r="B627" s="72" t="s">
        <v>192</v>
      </c>
      <c r="C627" s="150" t="s">
        <v>164</v>
      </c>
      <c r="D627" s="186"/>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t="str">
        <f>IF(Y613="-","-",Y613*INDEX('3c Mappings'!$C$8:$O$21,MATCH($C627,'3c Mappings'!$B$8:$B$21,0),MATCH($B627,'3c Mappings'!$C$7:$O$7,0)))</f>
        <v>-</v>
      </c>
      <c r="Z627" s="80" t="str">
        <f>IF(Z613="-","-",Z613*INDEX('3c Mappings'!$C$8:$O$21,MATCH($C627,'3c Mappings'!$B$8:$B$21,0),MATCH($B627,'3c Mappings'!$C$7:$O$7,0)))</f>
        <v>-</v>
      </c>
      <c r="AA627" s="80" t="str">
        <f>IF(AA613="-","-",AA613*INDEX('3c Mappings'!$C$8:$O$21,MATCH($C627,'3c Mappings'!$B$8:$B$21,0),MATCH($B627,'3c Mappings'!$C$7:$O$7,0)))</f>
        <v>-</v>
      </c>
      <c r="AB627" s="80" t="str">
        <f>IF(AB613="-","-",AB613*INDEX('3c Mappings'!$C$8:$O$21,MATCH($C627,'3c Mappings'!$B$8:$B$21,0),MATCH($B627,'3c Mappings'!$C$7:$O$7,0)))</f>
        <v>-</v>
      </c>
      <c r="AC627" s="80" t="str">
        <f>IF(AC613="-","-",AC613*INDEX('3c Mappings'!$C$8:$O$21,MATCH($C627,'3c Mappings'!$B$8:$B$21,0),MATCH($B627,'3c Mappings'!$C$7:$O$7,0)))</f>
        <v>-</v>
      </c>
      <c r="AD627" s="80" t="str">
        <f>IF(AD613="-","-",AD613*INDEX('3c Mappings'!$C$8:$O$21,MATCH($C627,'3c Mappings'!$B$8:$B$21,0),MATCH($B627,'3c Mappings'!$C$7:$O$7,0)))</f>
        <v>-</v>
      </c>
      <c r="AE627" s="80" t="str">
        <f>IF(AE613="-","-",AE613*INDEX('3c Mappings'!$C$8:$O$21,MATCH($C627,'3c Mappings'!$B$8:$B$21,0),MATCH($B627,'3c Mappings'!$C$7:$O$7,0)))</f>
        <v>-</v>
      </c>
      <c r="AF627" s="80" t="str">
        <f>IF(AF613="-","-",AF613*INDEX('3c Mappings'!$C$8:$O$21,MATCH($C627,'3c Mappings'!$B$8:$B$21,0),MATCH($B627,'3c Mappings'!$C$7:$O$7,0)))</f>
        <v>-</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5">
      <c r="A628" s="10"/>
      <c r="B628" s="72" t="s">
        <v>193</v>
      </c>
      <c r="C628" s="150" t="s">
        <v>164</v>
      </c>
      <c r="D628" s="186"/>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t="str">
        <f>IF(Y614="-","-",Y614*INDEX('3c Mappings'!$C$8:$O$21,MATCH($C628,'3c Mappings'!$B$8:$B$21,0),MATCH($B628,'3c Mappings'!$C$7:$O$7,0)))</f>
        <v>-</v>
      </c>
      <c r="Z628" s="80" t="str">
        <f>IF(Z614="-","-",Z614*INDEX('3c Mappings'!$C$8:$O$21,MATCH($C628,'3c Mappings'!$B$8:$B$21,0),MATCH($B628,'3c Mappings'!$C$7:$O$7,0)))</f>
        <v>-</v>
      </c>
      <c r="AA628" s="80" t="str">
        <f>IF(AA614="-","-",AA614*INDEX('3c Mappings'!$C$8:$O$21,MATCH($C628,'3c Mappings'!$B$8:$B$21,0),MATCH($B628,'3c Mappings'!$C$7:$O$7,0)))</f>
        <v>-</v>
      </c>
      <c r="AB628" s="80" t="str">
        <f>IF(AB614="-","-",AB614*INDEX('3c Mappings'!$C$8:$O$21,MATCH($C628,'3c Mappings'!$B$8:$B$21,0),MATCH($B628,'3c Mappings'!$C$7:$O$7,0)))</f>
        <v>-</v>
      </c>
      <c r="AC628" s="80" t="str">
        <f>IF(AC614="-","-",AC614*INDEX('3c Mappings'!$C$8:$O$21,MATCH($C628,'3c Mappings'!$B$8:$B$21,0),MATCH($B628,'3c Mappings'!$C$7:$O$7,0)))</f>
        <v>-</v>
      </c>
      <c r="AD628" s="80" t="str">
        <f>IF(AD614="-","-",AD614*INDEX('3c Mappings'!$C$8:$O$21,MATCH($C628,'3c Mappings'!$B$8:$B$21,0),MATCH($B628,'3c Mappings'!$C$7:$O$7,0)))</f>
        <v>-</v>
      </c>
      <c r="AE628" s="80" t="str">
        <f>IF(AE614="-","-",AE614*INDEX('3c Mappings'!$C$8:$O$21,MATCH($C628,'3c Mappings'!$B$8:$B$21,0),MATCH($B628,'3c Mappings'!$C$7:$O$7,0)))</f>
        <v>-</v>
      </c>
      <c r="AF628" s="80" t="str">
        <f>IF(AF614="-","-",AF614*INDEX('3c Mappings'!$C$8:$O$21,MATCH($C628,'3c Mappings'!$B$8:$B$21,0),MATCH($B628,'3c Mappings'!$C$7:$O$7,0)))</f>
        <v>-</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5">
      <c r="A629" s="10"/>
      <c r="B629" s="72" t="s">
        <v>194</v>
      </c>
      <c r="C629" s="150" t="s">
        <v>164</v>
      </c>
      <c r="D629" s="186"/>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t="str">
        <f>IF(Y615="-","-",Y615*INDEX('3c Mappings'!$C$8:$O$21,MATCH($C629,'3c Mappings'!$B$8:$B$21,0),MATCH($B629,'3c Mappings'!$C$7:$O$7,0)))</f>
        <v>-</v>
      </c>
      <c r="Z629" s="80" t="str">
        <f>IF(Z615="-","-",Z615*INDEX('3c Mappings'!$C$8:$O$21,MATCH($C629,'3c Mappings'!$B$8:$B$21,0),MATCH($B629,'3c Mappings'!$C$7:$O$7,0)))</f>
        <v>-</v>
      </c>
      <c r="AA629" s="80" t="str">
        <f>IF(AA615="-","-",AA615*INDEX('3c Mappings'!$C$8:$O$21,MATCH($C629,'3c Mappings'!$B$8:$B$21,0),MATCH($B629,'3c Mappings'!$C$7:$O$7,0)))</f>
        <v>-</v>
      </c>
      <c r="AB629" s="80" t="str">
        <f>IF(AB615="-","-",AB615*INDEX('3c Mappings'!$C$8:$O$21,MATCH($C629,'3c Mappings'!$B$8:$B$21,0),MATCH($B629,'3c Mappings'!$C$7:$O$7,0)))</f>
        <v>-</v>
      </c>
      <c r="AC629" s="80" t="str">
        <f>IF(AC615="-","-",AC615*INDEX('3c Mappings'!$C$8:$O$21,MATCH($C629,'3c Mappings'!$B$8:$B$21,0),MATCH($B629,'3c Mappings'!$C$7:$O$7,0)))</f>
        <v>-</v>
      </c>
      <c r="AD629" s="80" t="str">
        <f>IF(AD615="-","-",AD615*INDEX('3c Mappings'!$C$8:$O$21,MATCH($C629,'3c Mappings'!$B$8:$B$21,0),MATCH($B629,'3c Mappings'!$C$7:$O$7,0)))</f>
        <v>-</v>
      </c>
      <c r="AE629" s="80" t="str">
        <f>IF(AE615="-","-",AE615*INDEX('3c Mappings'!$C$8:$O$21,MATCH($C629,'3c Mappings'!$B$8:$B$21,0),MATCH($B629,'3c Mappings'!$C$7:$O$7,0)))</f>
        <v>-</v>
      </c>
      <c r="AF629" s="80" t="str">
        <f>IF(AF615="-","-",AF615*INDEX('3c Mappings'!$C$8:$O$21,MATCH($C629,'3c Mappings'!$B$8:$B$21,0),MATCH($B629,'3c Mappings'!$C$7:$O$7,0)))</f>
        <v>-</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5">
      <c r="A630" s="10"/>
      <c r="B630" s="72" t="s">
        <v>195</v>
      </c>
      <c r="C630" s="150" t="s">
        <v>164</v>
      </c>
      <c r="D630" s="186"/>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t="str">
        <f>IF(Y616="-","-",Y616*INDEX('3c Mappings'!$C$8:$O$21,MATCH($C630,'3c Mappings'!$B$8:$B$21,0),MATCH($B630,'3c Mappings'!$C$7:$O$7,0)))</f>
        <v>-</v>
      </c>
      <c r="Z630" s="80" t="str">
        <f>IF(Z616="-","-",Z616*INDEX('3c Mappings'!$C$8:$O$21,MATCH($C630,'3c Mappings'!$B$8:$B$21,0),MATCH($B630,'3c Mappings'!$C$7:$O$7,0)))</f>
        <v>-</v>
      </c>
      <c r="AA630" s="80" t="str">
        <f>IF(AA616="-","-",AA616*INDEX('3c Mappings'!$C$8:$O$21,MATCH($C630,'3c Mappings'!$B$8:$B$21,0),MATCH($B630,'3c Mappings'!$C$7:$O$7,0)))</f>
        <v>-</v>
      </c>
      <c r="AB630" s="80" t="str">
        <f>IF(AB616="-","-",AB616*INDEX('3c Mappings'!$C$8:$O$21,MATCH($C630,'3c Mappings'!$B$8:$B$21,0),MATCH($B630,'3c Mappings'!$C$7:$O$7,0)))</f>
        <v>-</v>
      </c>
      <c r="AC630" s="80" t="str">
        <f>IF(AC616="-","-",AC616*INDEX('3c Mappings'!$C$8:$O$21,MATCH($C630,'3c Mappings'!$B$8:$B$21,0),MATCH($B630,'3c Mappings'!$C$7:$O$7,0)))</f>
        <v>-</v>
      </c>
      <c r="AD630" s="80" t="str">
        <f>IF(AD616="-","-",AD616*INDEX('3c Mappings'!$C$8:$O$21,MATCH($C630,'3c Mappings'!$B$8:$B$21,0),MATCH($B630,'3c Mappings'!$C$7:$O$7,0)))</f>
        <v>-</v>
      </c>
      <c r="AE630" s="80" t="str">
        <f>IF(AE616="-","-",AE616*INDEX('3c Mappings'!$C$8:$O$21,MATCH($C630,'3c Mappings'!$B$8:$B$21,0),MATCH($B630,'3c Mappings'!$C$7:$O$7,0)))</f>
        <v>-</v>
      </c>
      <c r="AF630" s="80" t="str">
        <f>IF(AF616="-","-",AF616*INDEX('3c Mappings'!$C$8:$O$21,MATCH($C630,'3c Mappings'!$B$8:$B$21,0),MATCH($B630,'3c Mappings'!$C$7:$O$7,0)))</f>
        <v>-</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5">
      <c r="A631" s="10"/>
      <c r="B631" s="72" t="s">
        <v>196</v>
      </c>
      <c r="C631" s="150" t="s">
        <v>164</v>
      </c>
      <c r="D631" s="186"/>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t="str">
        <f>IF(Y617="-","-",Y617*INDEX('3c Mappings'!$C$8:$O$21,MATCH($C631,'3c Mappings'!$B$8:$B$21,0),MATCH($B631,'3c Mappings'!$C$7:$O$7,0)))</f>
        <v>-</v>
      </c>
      <c r="Z631" s="80" t="str">
        <f>IF(Z617="-","-",Z617*INDEX('3c Mappings'!$C$8:$O$21,MATCH($C631,'3c Mappings'!$B$8:$B$21,0),MATCH($B631,'3c Mappings'!$C$7:$O$7,0)))</f>
        <v>-</v>
      </c>
      <c r="AA631" s="80" t="str">
        <f>IF(AA617="-","-",AA617*INDEX('3c Mappings'!$C$8:$O$21,MATCH($C631,'3c Mappings'!$B$8:$B$21,0),MATCH($B631,'3c Mappings'!$C$7:$O$7,0)))</f>
        <v>-</v>
      </c>
      <c r="AB631" s="80" t="str">
        <f>IF(AB617="-","-",AB617*INDEX('3c Mappings'!$C$8:$O$21,MATCH($C631,'3c Mappings'!$B$8:$B$21,0),MATCH($B631,'3c Mappings'!$C$7:$O$7,0)))</f>
        <v>-</v>
      </c>
      <c r="AC631" s="80" t="str">
        <f>IF(AC617="-","-",AC617*INDEX('3c Mappings'!$C$8:$O$21,MATCH($C631,'3c Mappings'!$B$8:$B$21,0),MATCH($B631,'3c Mappings'!$C$7:$O$7,0)))</f>
        <v>-</v>
      </c>
      <c r="AD631" s="80" t="str">
        <f>IF(AD617="-","-",AD617*INDEX('3c Mappings'!$C$8:$O$21,MATCH($C631,'3c Mappings'!$B$8:$B$21,0),MATCH($B631,'3c Mappings'!$C$7:$O$7,0)))</f>
        <v>-</v>
      </c>
      <c r="AE631" s="80" t="str">
        <f>IF(AE617="-","-",AE617*INDEX('3c Mappings'!$C$8:$O$21,MATCH($C631,'3c Mappings'!$B$8:$B$21,0),MATCH($B631,'3c Mappings'!$C$7:$O$7,0)))</f>
        <v>-</v>
      </c>
      <c r="AF631" s="80" t="str">
        <f>IF(AF617="-","-",AF617*INDEX('3c Mappings'!$C$8:$O$21,MATCH($C631,'3c Mappings'!$B$8:$B$21,0),MATCH($B631,'3c Mappings'!$C$7:$O$7,0)))</f>
        <v>-</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5">
      <c r="A632" s="10"/>
      <c r="B632" s="72" t="s">
        <v>197</v>
      </c>
      <c r="C632" s="150" t="s">
        <v>164</v>
      </c>
      <c r="D632" s="186"/>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t="str">
        <f>IF(Y618="-","-",Y618*INDEX('3c Mappings'!$C$8:$O$21,MATCH($C632,'3c Mappings'!$B$8:$B$21,0),MATCH($B632,'3c Mappings'!$C$7:$O$7,0)))</f>
        <v>-</v>
      </c>
      <c r="Z632" s="80" t="str">
        <f>IF(Z618="-","-",Z618*INDEX('3c Mappings'!$C$8:$O$21,MATCH($C632,'3c Mappings'!$B$8:$B$21,0),MATCH($B632,'3c Mappings'!$C$7:$O$7,0)))</f>
        <v>-</v>
      </c>
      <c r="AA632" s="80" t="str">
        <f>IF(AA618="-","-",AA618*INDEX('3c Mappings'!$C$8:$O$21,MATCH($C632,'3c Mappings'!$B$8:$B$21,0),MATCH($B632,'3c Mappings'!$C$7:$O$7,0)))</f>
        <v>-</v>
      </c>
      <c r="AB632" s="80" t="str">
        <f>IF(AB618="-","-",AB618*INDEX('3c Mappings'!$C$8:$O$21,MATCH($C632,'3c Mappings'!$B$8:$B$21,0),MATCH($B632,'3c Mappings'!$C$7:$O$7,0)))</f>
        <v>-</v>
      </c>
      <c r="AC632" s="80" t="str">
        <f>IF(AC618="-","-",AC618*INDEX('3c Mappings'!$C$8:$O$21,MATCH($C632,'3c Mappings'!$B$8:$B$21,0),MATCH($B632,'3c Mappings'!$C$7:$O$7,0)))</f>
        <v>-</v>
      </c>
      <c r="AD632" s="80" t="str">
        <f>IF(AD618="-","-",AD618*INDEX('3c Mappings'!$C$8:$O$21,MATCH($C632,'3c Mappings'!$B$8:$B$21,0),MATCH($B632,'3c Mappings'!$C$7:$O$7,0)))</f>
        <v>-</v>
      </c>
      <c r="AE632" s="80" t="str">
        <f>IF(AE618="-","-",AE618*INDEX('3c Mappings'!$C$8:$O$21,MATCH($C632,'3c Mappings'!$B$8:$B$21,0),MATCH($B632,'3c Mappings'!$C$7:$O$7,0)))</f>
        <v>-</v>
      </c>
      <c r="AF632" s="80" t="str">
        <f>IF(AF618="-","-",AF618*INDEX('3c Mappings'!$C$8:$O$21,MATCH($C632,'3c Mappings'!$B$8:$B$21,0),MATCH($B632,'3c Mappings'!$C$7:$O$7,0)))</f>
        <v>-</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5">
      <c r="A633" s="10"/>
      <c r="B633" s="72" t="s">
        <v>198</v>
      </c>
      <c r="C633" s="150" t="s">
        <v>164</v>
      </c>
      <c r="D633" s="186"/>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t="str">
        <f>IF(Y619="-","-",Y619*INDEX('3c Mappings'!$C$8:$O$21,MATCH($C633,'3c Mappings'!$B$8:$B$21,0),MATCH($B633,'3c Mappings'!$C$7:$O$7,0)))</f>
        <v>-</v>
      </c>
      <c r="Z633" s="80" t="str">
        <f>IF(Z619="-","-",Z619*INDEX('3c Mappings'!$C$8:$O$21,MATCH($C633,'3c Mappings'!$B$8:$B$21,0),MATCH($B633,'3c Mappings'!$C$7:$O$7,0)))</f>
        <v>-</v>
      </c>
      <c r="AA633" s="80" t="str">
        <f>IF(AA619="-","-",AA619*INDEX('3c Mappings'!$C$8:$O$21,MATCH($C633,'3c Mappings'!$B$8:$B$21,0),MATCH($B633,'3c Mappings'!$C$7:$O$7,0)))</f>
        <v>-</v>
      </c>
      <c r="AB633" s="80" t="str">
        <f>IF(AB619="-","-",AB619*INDEX('3c Mappings'!$C$8:$O$21,MATCH($C633,'3c Mappings'!$B$8:$B$21,0),MATCH($B633,'3c Mappings'!$C$7:$O$7,0)))</f>
        <v>-</v>
      </c>
      <c r="AC633" s="80" t="str">
        <f>IF(AC619="-","-",AC619*INDEX('3c Mappings'!$C$8:$O$21,MATCH($C633,'3c Mappings'!$B$8:$B$21,0),MATCH($B633,'3c Mappings'!$C$7:$O$7,0)))</f>
        <v>-</v>
      </c>
      <c r="AD633" s="80" t="str">
        <f>IF(AD619="-","-",AD619*INDEX('3c Mappings'!$C$8:$O$21,MATCH($C633,'3c Mappings'!$B$8:$B$21,0),MATCH($B633,'3c Mappings'!$C$7:$O$7,0)))</f>
        <v>-</v>
      </c>
      <c r="AE633" s="80" t="str">
        <f>IF(AE619="-","-",AE619*INDEX('3c Mappings'!$C$8:$O$21,MATCH($C633,'3c Mappings'!$B$8:$B$21,0),MATCH($B633,'3c Mappings'!$C$7:$O$7,0)))</f>
        <v>-</v>
      </c>
      <c r="AF633" s="80" t="str">
        <f>IF(AF619="-","-",AF619*INDEX('3c Mappings'!$C$8:$O$21,MATCH($C633,'3c Mappings'!$B$8:$B$21,0),MATCH($B633,'3c Mappings'!$C$7:$O$7,0)))</f>
        <v>-</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5">
      <c r="A634" s="10"/>
      <c r="B634" s="72" t="s">
        <v>199</v>
      </c>
      <c r="C634" s="150" t="s">
        <v>164</v>
      </c>
      <c r="D634" s="186"/>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t="str">
        <f>IF(Y620="-","-",Y620*INDEX('3c Mappings'!$C$8:$O$21,MATCH($C634,'3c Mappings'!$B$8:$B$21,0),MATCH($B634,'3c Mappings'!$C$7:$O$7,0)))</f>
        <v>-</v>
      </c>
      <c r="Z634" s="80" t="str">
        <f>IF(Z620="-","-",Z620*INDEX('3c Mappings'!$C$8:$O$21,MATCH($C634,'3c Mappings'!$B$8:$B$21,0),MATCH($B634,'3c Mappings'!$C$7:$O$7,0)))</f>
        <v>-</v>
      </c>
      <c r="AA634" s="80" t="str">
        <f>IF(AA620="-","-",AA620*INDEX('3c Mappings'!$C$8:$O$21,MATCH($C634,'3c Mappings'!$B$8:$B$21,0),MATCH($B634,'3c Mappings'!$C$7:$O$7,0)))</f>
        <v>-</v>
      </c>
      <c r="AB634" s="80" t="str">
        <f>IF(AB620="-","-",AB620*INDEX('3c Mappings'!$C$8:$O$21,MATCH($C634,'3c Mappings'!$B$8:$B$21,0),MATCH($B634,'3c Mappings'!$C$7:$O$7,0)))</f>
        <v>-</v>
      </c>
      <c r="AC634" s="80" t="str">
        <f>IF(AC620="-","-",AC620*INDEX('3c Mappings'!$C$8:$O$21,MATCH($C634,'3c Mappings'!$B$8:$B$21,0),MATCH($B634,'3c Mappings'!$C$7:$O$7,0)))</f>
        <v>-</v>
      </c>
      <c r="AD634" s="80" t="str">
        <f>IF(AD620="-","-",AD620*INDEX('3c Mappings'!$C$8:$O$21,MATCH($C634,'3c Mappings'!$B$8:$B$21,0),MATCH($B634,'3c Mappings'!$C$7:$O$7,0)))</f>
        <v>-</v>
      </c>
      <c r="AE634" s="80" t="str">
        <f>IF(AE620="-","-",AE620*INDEX('3c Mappings'!$C$8:$O$21,MATCH($C634,'3c Mappings'!$B$8:$B$21,0),MATCH($B634,'3c Mappings'!$C$7:$O$7,0)))</f>
        <v>-</v>
      </c>
      <c r="AF634" s="80" t="str">
        <f>IF(AF620="-","-",AF620*INDEX('3c Mappings'!$C$8:$O$21,MATCH($C634,'3c Mappings'!$B$8:$B$21,0),MATCH($B634,'3c Mappings'!$C$7:$O$7,0)))</f>
        <v>-</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5">
      <c r="A635" s="10"/>
      <c r="B635" s="72" t="s">
        <v>200</v>
      </c>
      <c r="C635" s="150" t="s">
        <v>164</v>
      </c>
      <c r="D635" s="186"/>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t="str">
        <f>IF(Y621="-","-",Y621*INDEX('3c Mappings'!$C$8:$O$21,MATCH($C635,'3c Mappings'!$B$8:$B$21,0),MATCH($B635,'3c Mappings'!$C$7:$O$7,0)))</f>
        <v>-</v>
      </c>
      <c r="Z635" s="80" t="str">
        <f>IF(Z621="-","-",Z621*INDEX('3c Mappings'!$C$8:$O$21,MATCH($C635,'3c Mappings'!$B$8:$B$21,0),MATCH($B635,'3c Mappings'!$C$7:$O$7,0)))</f>
        <v>-</v>
      </c>
      <c r="AA635" s="80" t="str">
        <f>IF(AA621="-","-",AA621*INDEX('3c Mappings'!$C$8:$O$21,MATCH($C635,'3c Mappings'!$B$8:$B$21,0),MATCH($B635,'3c Mappings'!$C$7:$O$7,0)))</f>
        <v>-</v>
      </c>
      <c r="AB635" s="80" t="str">
        <f>IF(AB621="-","-",AB621*INDEX('3c Mappings'!$C$8:$O$21,MATCH($C635,'3c Mappings'!$B$8:$B$21,0),MATCH($B635,'3c Mappings'!$C$7:$O$7,0)))</f>
        <v>-</v>
      </c>
      <c r="AC635" s="80" t="str">
        <f>IF(AC621="-","-",AC621*INDEX('3c Mappings'!$C$8:$O$21,MATCH($C635,'3c Mappings'!$B$8:$B$21,0),MATCH($B635,'3c Mappings'!$C$7:$O$7,0)))</f>
        <v>-</v>
      </c>
      <c r="AD635" s="80" t="str">
        <f>IF(AD621="-","-",AD621*INDEX('3c Mappings'!$C$8:$O$21,MATCH($C635,'3c Mappings'!$B$8:$B$21,0),MATCH($B635,'3c Mappings'!$C$7:$O$7,0)))</f>
        <v>-</v>
      </c>
      <c r="AE635" s="80" t="str">
        <f>IF(AE621="-","-",AE621*INDEX('3c Mappings'!$C$8:$O$21,MATCH($C635,'3c Mappings'!$B$8:$B$21,0),MATCH($B635,'3c Mappings'!$C$7:$O$7,0)))</f>
        <v>-</v>
      </c>
      <c r="AF635" s="80" t="str">
        <f>IF(AF621="-","-",AF621*INDEX('3c Mappings'!$C$8:$O$21,MATCH($C635,'3c Mappings'!$B$8:$B$21,0),MATCH($B635,'3c Mappings'!$C$7:$O$7,0)))</f>
        <v>-</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5">
      <c r="A636" s="10"/>
      <c r="B636" s="72" t="s">
        <v>201</v>
      </c>
      <c r="C636" s="150" t="s">
        <v>164</v>
      </c>
      <c r="D636" s="186"/>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t="str">
        <f>IF(Y622="-","-",Y622*INDEX('3c Mappings'!$C$8:$O$21,MATCH($C636,'3c Mappings'!$B$8:$B$21,0),MATCH($B636,'3c Mappings'!$C$7:$O$7,0)))</f>
        <v>-</v>
      </c>
      <c r="Z636" s="80" t="str">
        <f>IF(Z622="-","-",Z622*INDEX('3c Mappings'!$C$8:$O$21,MATCH($C636,'3c Mappings'!$B$8:$B$21,0),MATCH($B636,'3c Mappings'!$C$7:$O$7,0)))</f>
        <v>-</v>
      </c>
      <c r="AA636" s="80" t="str">
        <f>IF(AA622="-","-",AA622*INDEX('3c Mappings'!$C$8:$O$21,MATCH($C636,'3c Mappings'!$B$8:$B$21,0),MATCH($B636,'3c Mappings'!$C$7:$O$7,0)))</f>
        <v>-</v>
      </c>
      <c r="AB636" s="80" t="str">
        <f>IF(AB622="-","-",AB622*INDEX('3c Mappings'!$C$8:$O$21,MATCH($C636,'3c Mappings'!$B$8:$B$21,0),MATCH($B636,'3c Mappings'!$C$7:$O$7,0)))</f>
        <v>-</v>
      </c>
      <c r="AC636" s="80" t="str">
        <f>IF(AC622="-","-",AC622*INDEX('3c Mappings'!$C$8:$O$21,MATCH($C636,'3c Mappings'!$B$8:$B$21,0),MATCH($B636,'3c Mappings'!$C$7:$O$7,0)))</f>
        <v>-</v>
      </c>
      <c r="AD636" s="80" t="str">
        <f>IF(AD622="-","-",AD622*INDEX('3c Mappings'!$C$8:$O$21,MATCH($C636,'3c Mappings'!$B$8:$B$21,0),MATCH($B636,'3c Mappings'!$C$7:$O$7,0)))</f>
        <v>-</v>
      </c>
      <c r="AE636" s="80" t="str">
        <f>IF(AE622="-","-",AE622*INDEX('3c Mappings'!$C$8:$O$21,MATCH($C636,'3c Mappings'!$B$8:$B$21,0),MATCH($B636,'3c Mappings'!$C$7:$O$7,0)))</f>
        <v>-</v>
      </c>
      <c r="AF636" s="80" t="str">
        <f>IF(AF622="-","-",AF622*INDEX('3c Mappings'!$C$8:$O$21,MATCH($C636,'3c Mappings'!$B$8:$B$21,0),MATCH($B636,'3c Mappings'!$C$7:$O$7,0)))</f>
        <v>-</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5">
      <c r="A637" s="10"/>
      <c r="B637" s="72" t="s">
        <v>202</v>
      </c>
      <c r="C637" s="150" t="s">
        <v>164</v>
      </c>
      <c r="D637" s="186"/>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t="str">
        <f>IF(Y623="-","-",Y623*INDEX('3c Mappings'!$C$8:$O$21,MATCH($C637,'3c Mappings'!$B$8:$B$21,0),MATCH($B637,'3c Mappings'!$C$7:$O$7,0)))</f>
        <v>-</v>
      </c>
      <c r="Z637" s="80" t="str">
        <f>IF(Z623="-","-",Z623*INDEX('3c Mappings'!$C$8:$O$21,MATCH($C637,'3c Mappings'!$B$8:$B$21,0),MATCH($B637,'3c Mappings'!$C$7:$O$7,0)))</f>
        <v>-</v>
      </c>
      <c r="AA637" s="80" t="str">
        <f>IF(AA623="-","-",AA623*INDEX('3c Mappings'!$C$8:$O$21,MATCH($C637,'3c Mappings'!$B$8:$B$21,0),MATCH($B637,'3c Mappings'!$C$7:$O$7,0)))</f>
        <v>-</v>
      </c>
      <c r="AB637" s="80" t="str">
        <f>IF(AB623="-","-",AB623*INDEX('3c Mappings'!$C$8:$O$21,MATCH($C637,'3c Mappings'!$B$8:$B$21,0),MATCH($B637,'3c Mappings'!$C$7:$O$7,0)))</f>
        <v>-</v>
      </c>
      <c r="AC637" s="80" t="str">
        <f>IF(AC623="-","-",AC623*INDEX('3c Mappings'!$C$8:$O$21,MATCH($C637,'3c Mappings'!$B$8:$B$21,0),MATCH($B637,'3c Mappings'!$C$7:$O$7,0)))</f>
        <v>-</v>
      </c>
      <c r="AD637" s="80" t="str">
        <f>IF(AD623="-","-",AD623*INDEX('3c Mappings'!$C$8:$O$21,MATCH($C637,'3c Mappings'!$B$8:$B$21,0),MATCH($B637,'3c Mappings'!$C$7:$O$7,0)))</f>
        <v>-</v>
      </c>
      <c r="AE637" s="80" t="str">
        <f>IF(AE623="-","-",AE623*INDEX('3c Mappings'!$C$8:$O$21,MATCH($C637,'3c Mappings'!$B$8:$B$21,0),MATCH($B637,'3c Mappings'!$C$7:$O$7,0)))</f>
        <v>-</v>
      </c>
      <c r="AF637" s="80" t="str">
        <f>IF(AF623="-","-",AF623*INDEX('3c Mappings'!$C$8:$O$21,MATCH($C637,'3c Mappings'!$B$8:$B$21,0),MATCH($B637,'3c Mappings'!$C$7:$O$7,0)))</f>
        <v>-</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5">
      <c r="A638" s="10"/>
      <c r="B638" s="72" t="s">
        <v>203</v>
      </c>
      <c r="C638" s="150" t="s">
        <v>164</v>
      </c>
      <c r="D638" s="186"/>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t="str">
        <f>IF(Y624="-","-",Y624*INDEX('3c Mappings'!$C$8:$O$21,MATCH($C638,'3c Mappings'!$B$8:$B$21,0),MATCH($B638,'3c Mappings'!$C$7:$O$7,0)))</f>
        <v>-</v>
      </c>
      <c r="Z638" s="80" t="str">
        <f>IF(Z624="-","-",Z624*INDEX('3c Mappings'!$C$8:$O$21,MATCH($C638,'3c Mappings'!$B$8:$B$21,0),MATCH($B638,'3c Mappings'!$C$7:$O$7,0)))</f>
        <v>-</v>
      </c>
      <c r="AA638" s="80" t="str">
        <f>IF(AA624="-","-",AA624*INDEX('3c Mappings'!$C$8:$O$21,MATCH($C638,'3c Mappings'!$B$8:$B$21,0),MATCH($B638,'3c Mappings'!$C$7:$O$7,0)))</f>
        <v>-</v>
      </c>
      <c r="AB638" s="80" t="str">
        <f>IF(AB624="-","-",AB624*INDEX('3c Mappings'!$C$8:$O$21,MATCH($C638,'3c Mappings'!$B$8:$B$21,0),MATCH($B638,'3c Mappings'!$C$7:$O$7,0)))</f>
        <v>-</v>
      </c>
      <c r="AC638" s="80" t="str">
        <f>IF(AC624="-","-",AC624*INDEX('3c Mappings'!$C$8:$O$21,MATCH($C638,'3c Mappings'!$B$8:$B$21,0),MATCH($B638,'3c Mappings'!$C$7:$O$7,0)))</f>
        <v>-</v>
      </c>
      <c r="AD638" s="80" t="str">
        <f>IF(AD624="-","-",AD624*INDEX('3c Mappings'!$C$8:$O$21,MATCH($C638,'3c Mappings'!$B$8:$B$21,0),MATCH($B638,'3c Mappings'!$C$7:$O$7,0)))</f>
        <v>-</v>
      </c>
      <c r="AE638" s="80" t="str">
        <f>IF(AE624="-","-",AE624*INDEX('3c Mappings'!$C$8:$O$21,MATCH($C638,'3c Mappings'!$B$8:$B$21,0),MATCH($B638,'3c Mappings'!$C$7:$O$7,0)))</f>
        <v>-</v>
      </c>
      <c r="AF638" s="80" t="str">
        <f>IF(AF624="-","-",AF624*INDEX('3c Mappings'!$C$8:$O$21,MATCH($C638,'3c Mappings'!$B$8:$B$21,0),MATCH($B638,'3c Mappings'!$C$7:$O$7,0)))</f>
        <v>-</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5">
      <c r="A639" s="10"/>
      <c r="B639" s="72" t="s">
        <v>204</v>
      </c>
      <c r="C639" s="150" t="s">
        <v>164</v>
      </c>
      <c r="D639" s="186"/>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t="str">
        <f>IF(Y625="-","-",Y625*INDEX('3c Mappings'!$C$8:$O$21,MATCH($C639,'3c Mappings'!$B$8:$B$21,0),MATCH($B639,'3c Mappings'!$C$7:$O$7,0)))</f>
        <v>-</v>
      </c>
      <c r="Z639" s="80" t="str">
        <f>IF(Z625="-","-",Z625*INDEX('3c Mappings'!$C$8:$O$21,MATCH($C639,'3c Mappings'!$B$8:$B$21,0),MATCH($B639,'3c Mappings'!$C$7:$O$7,0)))</f>
        <v>-</v>
      </c>
      <c r="AA639" s="80" t="str">
        <f>IF(AA625="-","-",AA625*INDEX('3c Mappings'!$C$8:$O$21,MATCH($C639,'3c Mappings'!$B$8:$B$21,0),MATCH($B639,'3c Mappings'!$C$7:$O$7,0)))</f>
        <v>-</v>
      </c>
      <c r="AB639" s="80" t="str">
        <f>IF(AB625="-","-",AB625*INDEX('3c Mappings'!$C$8:$O$21,MATCH($C639,'3c Mappings'!$B$8:$B$21,0),MATCH($B639,'3c Mappings'!$C$7:$O$7,0)))</f>
        <v>-</v>
      </c>
      <c r="AC639" s="80" t="str">
        <f>IF(AC625="-","-",AC625*INDEX('3c Mappings'!$C$8:$O$21,MATCH($C639,'3c Mappings'!$B$8:$B$21,0),MATCH($B639,'3c Mappings'!$C$7:$O$7,0)))</f>
        <v>-</v>
      </c>
      <c r="AD639" s="80" t="str">
        <f>IF(AD625="-","-",AD625*INDEX('3c Mappings'!$C$8:$O$21,MATCH($C639,'3c Mappings'!$B$8:$B$21,0),MATCH($B639,'3c Mappings'!$C$7:$O$7,0)))</f>
        <v>-</v>
      </c>
      <c r="AE639" s="80" t="str">
        <f>IF(AE625="-","-",AE625*INDEX('3c Mappings'!$C$8:$O$21,MATCH($C639,'3c Mappings'!$B$8:$B$21,0),MATCH($B639,'3c Mappings'!$C$7:$O$7,0)))</f>
        <v>-</v>
      </c>
      <c r="AF639" s="80" t="str">
        <f>IF(AF625="-","-",AF625*INDEX('3c Mappings'!$C$8:$O$21,MATCH($C639,'3c Mappings'!$B$8:$B$21,0),MATCH($B639,'3c Mappings'!$C$7:$O$7,0)))</f>
        <v>-</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5" customHeight="1">
      <c r="A640" s="10"/>
      <c r="B640" s="72" t="s">
        <v>192</v>
      </c>
      <c r="C640" s="150" t="s">
        <v>166</v>
      </c>
      <c r="D640" s="186"/>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t="str">
        <f>IF(Y613="-","-",Y613*INDEX('3c Mappings'!$C$8:$O$21,MATCH($C640,'3c Mappings'!$B$8:$B$21,0),MATCH($B640,'3c Mappings'!$C$7:$O$7,0)))</f>
        <v>-</v>
      </c>
      <c r="Z640" s="80" t="str">
        <f>IF(Z613="-","-",Z613*INDEX('3c Mappings'!$C$8:$O$21,MATCH($C640,'3c Mappings'!$B$8:$B$21,0),MATCH($B640,'3c Mappings'!$C$7:$O$7,0)))</f>
        <v>-</v>
      </c>
      <c r="AA640" s="80" t="str">
        <f>IF(AA613="-","-",AA613*INDEX('3c Mappings'!$C$8:$O$21,MATCH($C640,'3c Mappings'!$B$8:$B$21,0),MATCH($B640,'3c Mappings'!$C$7:$O$7,0)))</f>
        <v>-</v>
      </c>
      <c r="AB640" s="80" t="str">
        <f>IF(AB613="-","-",AB613*INDEX('3c Mappings'!$C$8:$O$21,MATCH($C640,'3c Mappings'!$B$8:$B$21,0),MATCH($B640,'3c Mappings'!$C$7:$O$7,0)))</f>
        <v>-</v>
      </c>
      <c r="AC640" s="80" t="str">
        <f>IF(AC613="-","-",AC613*INDEX('3c Mappings'!$C$8:$O$21,MATCH($C640,'3c Mappings'!$B$8:$B$21,0),MATCH($B640,'3c Mappings'!$C$7:$O$7,0)))</f>
        <v>-</v>
      </c>
      <c r="AD640" s="80" t="str">
        <f>IF(AD613="-","-",AD613*INDEX('3c Mappings'!$C$8:$O$21,MATCH($C640,'3c Mappings'!$B$8:$B$21,0),MATCH($B640,'3c Mappings'!$C$7:$O$7,0)))</f>
        <v>-</v>
      </c>
      <c r="AE640" s="80" t="str">
        <f>IF(AE613="-","-",AE613*INDEX('3c Mappings'!$C$8:$O$21,MATCH($C640,'3c Mappings'!$B$8:$B$21,0),MATCH($B640,'3c Mappings'!$C$7:$O$7,0)))</f>
        <v>-</v>
      </c>
      <c r="AF640" s="80" t="str">
        <f>IF(AF613="-","-",AF613*INDEX('3c Mappings'!$C$8:$O$21,MATCH($C640,'3c Mappings'!$B$8:$B$21,0),MATCH($B640,'3c Mappings'!$C$7:$O$7,0)))</f>
        <v>-</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5">
      <c r="A641" s="10"/>
      <c r="B641" s="72" t="s">
        <v>193</v>
      </c>
      <c r="C641" s="150" t="s">
        <v>166</v>
      </c>
      <c r="D641" s="186"/>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t="str">
        <f>IF(Y614="-","-",Y614*INDEX('3c Mappings'!$C$8:$O$21,MATCH($C641,'3c Mappings'!$B$8:$B$21,0),MATCH($B641,'3c Mappings'!$C$7:$O$7,0)))</f>
        <v>-</v>
      </c>
      <c r="Z641" s="80" t="str">
        <f>IF(Z614="-","-",Z614*INDEX('3c Mappings'!$C$8:$O$21,MATCH($C641,'3c Mappings'!$B$8:$B$21,0),MATCH($B641,'3c Mappings'!$C$7:$O$7,0)))</f>
        <v>-</v>
      </c>
      <c r="AA641" s="80" t="str">
        <f>IF(AA614="-","-",AA614*INDEX('3c Mappings'!$C$8:$O$21,MATCH($C641,'3c Mappings'!$B$8:$B$21,0),MATCH($B641,'3c Mappings'!$C$7:$O$7,0)))</f>
        <v>-</v>
      </c>
      <c r="AB641" s="80" t="str">
        <f>IF(AB614="-","-",AB614*INDEX('3c Mappings'!$C$8:$O$21,MATCH($C641,'3c Mappings'!$B$8:$B$21,0),MATCH($B641,'3c Mappings'!$C$7:$O$7,0)))</f>
        <v>-</v>
      </c>
      <c r="AC641" s="80" t="str">
        <f>IF(AC614="-","-",AC614*INDEX('3c Mappings'!$C$8:$O$21,MATCH($C641,'3c Mappings'!$B$8:$B$21,0),MATCH($B641,'3c Mappings'!$C$7:$O$7,0)))</f>
        <v>-</v>
      </c>
      <c r="AD641" s="80" t="str">
        <f>IF(AD614="-","-",AD614*INDEX('3c Mappings'!$C$8:$O$21,MATCH($C641,'3c Mappings'!$B$8:$B$21,0),MATCH($B641,'3c Mappings'!$C$7:$O$7,0)))</f>
        <v>-</v>
      </c>
      <c r="AE641" s="80" t="str">
        <f>IF(AE614="-","-",AE614*INDEX('3c Mappings'!$C$8:$O$21,MATCH($C641,'3c Mappings'!$B$8:$B$21,0),MATCH($B641,'3c Mappings'!$C$7:$O$7,0)))</f>
        <v>-</v>
      </c>
      <c r="AF641" s="80" t="str">
        <f>IF(AF614="-","-",AF614*INDEX('3c Mappings'!$C$8:$O$21,MATCH($C641,'3c Mappings'!$B$8:$B$21,0),MATCH($B641,'3c Mappings'!$C$7:$O$7,0)))</f>
        <v>-</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5">
      <c r="A642" s="10"/>
      <c r="B642" s="72" t="s">
        <v>194</v>
      </c>
      <c r="C642" s="150" t="s">
        <v>166</v>
      </c>
      <c r="D642" s="186"/>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t="str">
        <f>IF(Y615="-","-",Y615*INDEX('3c Mappings'!$C$8:$O$21,MATCH($C642,'3c Mappings'!$B$8:$B$21,0),MATCH($B642,'3c Mappings'!$C$7:$O$7,0)))</f>
        <v>-</v>
      </c>
      <c r="Z642" s="80" t="str">
        <f>IF(Z615="-","-",Z615*INDEX('3c Mappings'!$C$8:$O$21,MATCH($C642,'3c Mappings'!$B$8:$B$21,0),MATCH($B642,'3c Mappings'!$C$7:$O$7,0)))</f>
        <v>-</v>
      </c>
      <c r="AA642" s="80" t="str">
        <f>IF(AA615="-","-",AA615*INDEX('3c Mappings'!$C$8:$O$21,MATCH($C642,'3c Mappings'!$B$8:$B$21,0),MATCH($B642,'3c Mappings'!$C$7:$O$7,0)))</f>
        <v>-</v>
      </c>
      <c r="AB642" s="80" t="str">
        <f>IF(AB615="-","-",AB615*INDEX('3c Mappings'!$C$8:$O$21,MATCH($C642,'3c Mappings'!$B$8:$B$21,0),MATCH($B642,'3c Mappings'!$C$7:$O$7,0)))</f>
        <v>-</v>
      </c>
      <c r="AC642" s="80" t="str">
        <f>IF(AC615="-","-",AC615*INDEX('3c Mappings'!$C$8:$O$21,MATCH($C642,'3c Mappings'!$B$8:$B$21,0),MATCH($B642,'3c Mappings'!$C$7:$O$7,0)))</f>
        <v>-</v>
      </c>
      <c r="AD642" s="80" t="str">
        <f>IF(AD615="-","-",AD615*INDEX('3c Mappings'!$C$8:$O$21,MATCH($C642,'3c Mappings'!$B$8:$B$21,0),MATCH($B642,'3c Mappings'!$C$7:$O$7,0)))</f>
        <v>-</v>
      </c>
      <c r="AE642" s="80" t="str">
        <f>IF(AE615="-","-",AE615*INDEX('3c Mappings'!$C$8:$O$21,MATCH($C642,'3c Mappings'!$B$8:$B$21,0),MATCH($B642,'3c Mappings'!$C$7:$O$7,0)))</f>
        <v>-</v>
      </c>
      <c r="AF642" s="80" t="str">
        <f>IF(AF615="-","-",AF615*INDEX('3c Mappings'!$C$8:$O$21,MATCH($C642,'3c Mappings'!$B$8:$B$21,0),MATCH($B642,'3c Mappings'!$C$7:$O$7,0)))</f>
        <v>-</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5">
      <c r="A643" s="10"/>
      <c r="B643" s="72" t="s">
        <v>195</v>
      </c>
      <c r="C643" s="150" t="s">
        <v>166</v>
      </c>
      <c r="D643" s="186"/>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t="str">
        <f>IF(Y616="-","-",Y616*INDEX('3c Mappings'!$C$8:$O$21,MATCH($C643,'3c Mappings'!$B$8:$B$21,0),MATCH($B643,'3c Mappings'!$C$7:$O$7,0)))</f>
        <v>-</v>
      </c>
      <c r="Z643" s="80" t="str">
        <f>IF(Z616="-","-",Z616*INDEX('3c Mappings'!$C$8:$O$21,MATCH($C643,'3c Mappings'!$B$8:$B$21,0),MATCH($B643,'3c Mappings'!$C$7:$O$7,0)))</f>
        <v>-</v>
      </c>
      <c r="AA643" s="80" t="str">
        <f>IF(AA616="-","-",AA616*INDEX('3c Mappings'!$C$8:$O$21,MATCH($C643,'3c Mappings'!$B$8:$B$21,0),MATCH($B643,'3c Mappings'!$C$7:$O$7,0)))</f>
        <v>-</v>
      </c>
      <c r="AB643" s="80" t="str">
        <f>IF(AB616="-","-",AB616*INDEX('3c Mappings'!$C$8:$O$21,MATCH($C643,'3c Mappings'!$B$8:$B$21,0),MATCH($B643,'3c Mappings'!$C$7:$O$7,0)))</f>
        <v>-</v>
      </c>
      <c r="AC643" s="80" t="str">
        <f>IF(AC616="-","-",AC616*INDEX('3c Mappings'!$C$8:$O$21,MATCH($C643,'3c Mappings'!$B$8:$B$21,0),MATCH($B643,'3c Mappings'!$C$7:$O$7,0)))</f>
        <v>-</v>
      </c>
      <c r="AD643" s="80" t="str">
        <f>IF(AD616="-","-",AD616*INDEX('3c Mappings'!$C$8:$O$21,MATCH($C643,'3c Mappings'!$B$8:$B$21,0),MATCH($B643,'3c Mappings'!$C$7:$O$7,0)))</f>
        <v>-</v>
      </c>
      <c r="AE643" s="80" t="str">
        <f>IF(AE616="-","-",AE616*INDEX('3c Mappings'!$C$8:$O$21,MATCH($C643,'3c Mappings'!$B$8:$B$21,0),MATCH($B643,'3c Mappings'!$C$7:$O$7,0)))</f>
        <v>-</v>
      </c>
      <c r="AF643" s="80" t="str">
        <f>IF(AF616="-","-",AF616*INDEX('3c Mappings'!$C$8:$O$21,MATCH($C643,'3c Mappings'!$B$8:$B$21,0),MATCH($B643,'3c Mappings'!$C$7:$O$7,0)))</f>
        <v>-</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5">
      <c r="A644" s="10"/>
      <c r="B644" s="72" t="s">
        <v>196</v>
      </c>
      <c r="C644" s="150" t="s">
        <v>166</v>
      </c>
      <c r="D644" s="186"/>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t="str">
        <f>IF(Y617="-","-",Y617*INDEX('3c Mappings'!$C$8:$O$21,MATCH($C644,'3c Mappings'!$B$8:$B$21,0),MATCH($B644,'3c Mappings'!$C$7:$O$7,0)))</f>
        <v>-</v>
      </c>
      <c r="Z644" s="80" t="str">
        <f>IF(Z617="-","-",Z617*INDEX('3c Mappings'!$C$8:$O$21,MATCH($C644,'3c Mappings'!$B$8:$B$21,0),MATCH($B644,'3c Mappings'!$C$7:$O$7,0)))</f>
        <v>-</v>
      </c>
      <c r="AA644" s="80" t="str">
        <f>IF(AA617="-","-",AA617*INDEX('3c Mappings'!$C$8:$O$21,MATCH($C644,'3c Mappings'!$B$8:$B$21,0),MATCH($B644,'3c Mappings'!$C$7:$O$7,0)))</f>
        <v>-</v>
      </c>
      <c r="AB644" s="80" t="str">
        <f>IF(AB617="-","-",AB617*INDEX('3c Mappings'!$C$8:$O$21,MATCH($C644,'3c Mappings'!$B$8:$B$21,0),MATCH($B644,'3c Mappings'!$C$7:$O$7,0)))</f>
        <v>-</v>
      </c>
      <c r="AC644" s="80" t="str">
        <f>IF(AC617="-","-",AC617*INDEX('3c Mappings'!$C$8:$O$21,MATCH($C644,'3c Mappings'!$B$8:$B$21,0),MATCH($B644,'3c Mappings'!$C$7:$O$7,0)))</f>
        <v>-</v>
      </c>
      <c r="AD644" s="80" t="str">
        <f>IF(AD617="-","-",AD617*INDEX('3c Mappings'!$C$8:$O$21,MATCH($C644,'3c Mappings'!$B$8:$B$21,0),MATCH($B644,'3c Mappings'!$C$7:$O$7,0)))</f>
        <v>-</v>
      </c>
      <c r="AE644" s="80" t="str">
        <f>IF(AE617="-","-",AE617*INDEX('3c Mappings'!$C$8:$O$21,MATCH($C644,'3c Mappings'!$B$8:$B$21,0),MATCH($B644,'3c Mappings'!$C$7:$O$7,0)))</f>
        <v>-</v>
      </c>
      <c r="AF644" s="80" t="str">
        <f>IF(AF617="-","-",AF617*INDEX('3c Mappings'!$C$8:$O$21,MATCH($C644,'3c Mappings'!$B$8:$B$21,0),MATCH($B644,'3c Mappings'!$C$7:$O$7,0)))</f>
        <v>-</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5">
      <c r="A645" s="10"/>
      <c r="B645" s="72" t="s">
        <v>197</v>
      </c>
      <c r="C645" s="150" t="s">
        <v>166</v>
      </c>
      <c r="D645" s="186"/>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t="str">
        <f>IF(Y618="-","-",Y618*INDEX('3c Mappings'!$C$8:$O$21,MATCH($C645,'3c Mappings'!$B$8:$B$21,0),MATCH($B645,'3c Mappings'!$C$7:$O$7,0)))</f>
        <v>-</v>
      </c>
      <c r="Z645" s="80" t="str">
        <f>IF(Z618="-","-",Z618*INDEX('3c Mappings'!$C$8:$O$21,MATCH($C645,'3c Mappings'!$B$8:$B$21,0),MATCH($B645,'3c Mappings'!$C$7:$O$7,0)))</f>
        <v>-</v>
      </c>
      <c r="AA645" s="80" t="str">
        <f>IF(AA618="-","-",AA618*INDEX('3c Mappings'!$C$8:$O$21,MATCH($C645,'3c Mappings'!$B$8:$B$21,0),MATCH($B645,'3c Mappings'!$C$7:$O$7,0)))</f>
        <v>-</v>
      </c>
      <c r="AB645" s="80" t="str">
        <f>IF(AB618="-","-",AB618*INDEX('3c Mappings'!$C$8:$O$21,MATCH($C645,'3c Mappings'!$B$8:$B$21,0),MATCH($B645,'3c Mappings'!$C$7:$O$7,0)))</f>
        <v>-</v>
      </c>
      <c r="AC645" s="80" t="str">
        <f>IF(AC618="-","-",AC618*INDEX('3c Mappings'!$C$8:$O$21,MATCH($C645,'3c Mappings'!$B$8:$B$21,0),MATCH($B645,'3c Mappings'!$C$7:$O$7,0)))</f>
        <v>-</v>
      </c>
      <c r="AD645" s="80" t="str">
        <f>IF(AD618="-","-",AD618*INDEX('3c Mappings'!$C$8:$O$21,MATCH($C645,'3c Mappings'!$B$8:$B$21,0),MATCH($B645,'3c Mappings'!$C$7:$O$7,0)))</f>
        <v>-</v>
      </c>
      <c r="AE645" s="80" t="str">
        <f>IF(AE618="-","-",AE618*INDEX('3c Mappings'!$C$8:$O$21,MATCH($C645,'3c Mappings'!$B$8:$B$21,0),MATCH($B645,'3c Mappings'!$C$7:$O$7,0)))</f>
        <v>-</v>
      </c>
      <c r="AF645" s="80" t="str">
        <f>IF(AF618="-","-",AF618*INDEX('3c Mappings'!$C$8:$O$21,MATCH($C645,'3c Mappings'!$B$8:$B$21,0),MATCH($B645,'3c Mappings'!$C$7:$O$7,0)))</f>
        <v>-</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5">
      <c r="A646" s="10"/>
      <c r="B646" s="72" t="s">
        <v>198</v>
      </c>
      <c r="C646" s="150" t="s">
        <v>166</v>
      </c>
      <c r="D646" s="186"/>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t="str">
        <f>IF(Y619="-","-",Y619*INDEX('3c Mappings'!$C$8:$O$21,MATCH($C646,'3c Mappings'!$B$8:$B$21,0),MATCH($B646,'3c Mappings'!$C$7:$O$7,0)))</f>
        <v>-</v>
      </c>
      <c r="Z646" s="80" t="str">
        <f>IF(Z619="-","-",Z619*INDEX('3c Mappings'!$C$8:$O$21,MATCH($C646,'3c Mappings'!$B$8:$B$21,0),MATCH($B646,'3c Mappings'!$C$7:$O$7,0)))</f>
        <v>-</v>
      </c>
      <c r="AA646" s="80" t="str">
        <f>IF(AA619="-","-",AA619*INDEX('3c Mappings'!$C$8:$O$21,MATCH($C646,'3c Mappings'!$B$8:$B$21,0),MATCH($B646,'3c Mappings'!$C$7:$O$7,0)))</f>
        <v>-</v>
      </c>
      <c r="AB646" s="80" t="str">
        <f>IF(AB619="-","-",AB619*INDEX('3c Mappings'!$C$8:$O$21,MATCH($C646,'3c Mappings'!$B$8:$B$21,0),MATCH($B646,'3c Mappings'!$C$7:$O$7,0)))</f>
        <v>-</v>
      </c>
      <c r="AC646" s="80" t="str">
        <f>IF(AC619="-","-",AC619*INDEX('3c Mappings'!$C$8:$O$21,MATCH($C646,'3c Mappings'!$B$8:$B$21,0),MATCH($B646,'3c Mappings'!$C$7:$O$7,0)))</f>
        <v>-</v>
      </c>
      <c r="AD646" s="80" t="str">
        <f>IF(AD619="-","-",AD619*INDEX('3c Mappings'!$C$8:$O$21,MATCH($C646,'3c Mappings'!$B$8:$B$21,0),MATCH($B646,'3c Mappings'!$C$7:$O$7,0)))</f>
        <v>-</v>
      </c>
      <c r="AE646" s="80" t="str">
        <f>IF(AE619="-","-",AE619*INDEX('3c Mappings'!$C$8:$O$21,MATCH($C646,'3c Mappings'!$B$8:$B$21,0),MATCH($B646,'3c Mappings'!$C$7:$O$7,0)))</f>
        <v>-</v>
      </c>
      <c r="AF646" s="80" t="str">
        <f>IF(AF619="-","-",AF619*INDEX('3c Mappings'!$C$8:$O$21,MATCH($C646,'3c Mappings'!$B$8:$B$21,0),MATCH($B646,'3c Mappings'!$C$7:$O$7,0)))</f>
        <v>-</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5">
      <c r="A647" s="10"/>
      <c r="B647" s="72" t="s">
        <v>199</v>
      </c>
      <c r="C647" s="150" t="s">
        <v>166</v>
      </c>
      <c r="D647" s="186"/>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t="str">
        <f>IF(Y620="-","-",Y620*INDEX('3c Mappings'!$C$8:$O$21,MATCH($C647,'3c Mappings'!$B$8:$B$21,0),MATCH($B647,'3c Mappings'!$C$7:$O$7,0)))</f>
        <v>-</v>
      </c>
      <c r="Z647" s="80" t="str">
        <f>IF(Z620="-","-",Z620*INDEX('3c Mappings'!$C$8:$O$21,MATCH($C647,'3c Mappings'!$B$8:$B$21,0),MATCH($B647,'3c Mappings'!$C$7:$O$7,0)))</f>
        <v>-</v>
      </c>
      <c r="AA647" s="80" t="str">
        <f>IF(AA620="-","-",AA620*INDEX('3c Mappings'!$C$8:$O$21,MATCH($C647,'3c Mappings'!$B$8:$B$21,0),MATCH($B647,'3c Mappings'!$C$7:$O$7,0)))</f>
        <v>-</v>
      </c>
      <c r="AB647" s="80" t="str">
        <f>IF(AB620="-","-",AB620*INDEX('3c Mappings'!$C$8:$O$21,MATCH($C647,'3c Mappings'!$B$8:$B$21,0),MATCH($B647,'3c Mappings'!$C$7:$O$7,0)))</f>
        <v>-</v>
      </c>
      <c r="AC647" s="80" t="str">
        <f>IF(AC620="-","-",AC620*INDEX('3c Mappings'!$C$8:$O$21,MATCH($C647,'3c Mappings'!$B$8:$B$21,0),MATCH($B647,'3c Mappings'!$C$7:$O$7,0)))</f>
        <v>-</v>
      </c>
      <c r="AD647" s="80" t="str">
        <f>IF(AD620="-","-",AD620*INDEX('3c Mappings'!$C$8:$O$21,MATCH($C647,'3c Mappings'!$B$8:$B$21,0),MATCH($B647,'3c Mappings'!$C$7:$O$7,0)))</f>
        <v>-</v>
      </c>
      <c r="AE647" s="80" t="str">
        <f>IF(AE620="-","-",AE620*INDEX('3c Mappings'!$C$8:$O$21,MATCH($C647,'3c Mappings'!$B$8:$B$21,0),MATCH($B647,'3c Mappings'!$C$7:$O$7,0)))</f>
        <v>-</v>
      </c>
      <c r="AF647" s="80" t="str">
        <f>IF(AF620="-","-",AF620*INDEX('3c Mappings'!$C$8:$O$21,MATCH($C647,'3c Mappings'!$B$8:$B$21,0),MATCH($B647,'3c Mappings'!$C$7:$O$7,0)))</f>
        <v>-</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5">
      <c r="A648" s="10"/>
      <c r="B648" s="72" t="s">
        <v>200</v>
      </c>
      <c r="C648" s="150" t="s">
        <v>166</v>
      </c>
      <c r="D648" s="186"/>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t="str">
        <f>IF(Y621="-","-",Y621*INDEX('3c Mappings'!$C$8:$O$21,MATCH($C648,'3c Mappings'!$B$8:$B$21,0),MATCH($B648,'3c Mappings'!$C$7:$O$7,0)))</f>
        <v>-</v>
      </c>
      <c r="Z648" s="80" t="str">
        <f>IF(Z621="-","-",Z621*INDEX('3c Mappings'!$C$8:$O$21,MATCH($C648,'3c Mappings'!$B$8:$B$21,0),MATCH($B648,'3c Mappings'!$C$7:$O$7,0)))</f>
        <v>-</v>
      </c>
      <c r="AA648" s="80" t="str">
        <f>IF(AA621="-","-",AA621*INDEX('3c Mappings'!$C$8:$O$21,MATCH($C648,'3c Mappings'!$B$8:$B$21,0),MATCH($B648,'3c Mappings'!$C$7:$O$7,0)))</f>
        <v>-</v>
      </c>
      <c r="AB648" s="80" t="str">
        <f>IF(AB621="-","-",AB621*INDEX('3c Mappings'!$C$8:$O$21,MATCH($C648,'3c Mappings'!$B$8:$B$21,0),MATCH($B648,'3c Mappings'!$C$7:$O$7,0)))</f>
        <v>-</v>
      </c>
      <c r="AC648" s="80" t="str">
        <f>IF(AC621="-","-",AC621*INDEX('3c Mappings'!$C$8:$O$21,MATCH($C648,'3c Mappings'!$B$8:$B$21,0),MATCH($B648,'3c Mappings'!$C$7:$O$7,0)))</f>
        <v>-</v>
      </c>
      <c r="AD648" s="80" t="str">
        <f>IF(AD621="-","-",AD621*INDEX('3c Mappings'!$C$8:$O$21,MATCH($C648,'3c Mappings'!$B$8:$B$21,0),MATCH($B648,'3c Mappings'!$C$7:$O$7,0)))</f>
        <v>-</v>
      </c>
      <c r="AE648" s="80" t="str">
        <f>IF(AE621="-","-",AE621*INDEX('3c Mappings'!$C$8:$O$21,MATCH($C648,'3c Mappings'!$B$8:$B$21,0),MATCH($B648,'3c Mappings'!$C$7:$O$7,0)))</f>
        <v>-</v>
      </c>
      <c r="AF648" s="80" t="str">
        <f>IF(AF621="-","-",AF621*INDEX('3c Mappings'!$C$8:$O$21,MATCH($C648,'3c Mappings'!$B$8:$B$21,0),MATCH($B648,'3c Mappings'!$C$7:$O$7,0)))</f>
        <v>-</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5">
      <c r="A649" s="10"/>
      <c r="B649" s="72" t="s">
        <v>201</v>
      </c>
      <c r="C649" s="150" t="s">
        <v>166</v>
      </c>
      <c r="D649" s="186"/>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t="str">
        <f>IF(Y622="-","-",Y622*INDEX('3c Mappings'!$C$8:$O$21,MATCH($C649,'3c Mappings'!$B$8:$B$21,0),MATCH($B649,'3c Mappings'!$C$7:$O$7,0)))</f>
        <v>-</v>
      </c>
      <c r="Z649" s="80" t="str">
        <f>IF(Z622="-","-",Z622*INDEX('3c Mappings'!$C$8:$O$21,MATCH($C649,'3c Mappings'!$B$8:$B$21,0),MATCH($B649,'3c Mappings'!$C$7:$O$7,0)))</f>
        <v>-</v>
      </c>
      <c r="AA649" s="80" t="str">
        <f>IF(AA622="-","-",AA622*INDEX('3c Mappings'!$C$8:$O$21,MATCH($C649,'3c Mappings'!$B$8:$B$21,0),MATCH($B649,'3c Mappings'!$C$7:$O$7,0)))</f>
        <v>-</v>
      </c>
      <c r="AB649" s="80" t="str">
        <f>IF(AB622="-","-",AB622*INDEX('3c Mappings'!$C$8:$O$21,MATCH($C649,'3c Mappings'!$B$8:$B$21,0),MATCH($B649,'3c Mappings'!$C$7:$O$7,0)))</f>
        <v>-</v>
      </c>
      <c r="AC649" s="80" t="str">
        <f>IF(AC622="-","-",AC622*INDEX('3c Mappings'!$C$8:$O$21,MATCH($C649,'3c Mappings'!$B$8:$B$21,0),MATCH($B649,'3c Mappings'!$C$7:$O$7,0)))</f>
        <v>-</v>
      </c>
      <c r="AD649" s="80" t="str">
        <f>IF(AD622="-","-",AD622*INDEX('3c Mappings'!$C$8:$O$21,MATCH($C649,'3c Mappings'!$B$8:$B$21,0),MATCH($B649,'3c Mappings'!$C$7:$O$7,0)))</f>
        <v>-</v>
      </c>
      <c r="AE649" s="80" t="str">
        <f>IF(AE622="-","-",AE622*INDEX('3c Mappings'!$C$8:$O$21,MATCH($C649,'3c Mappings'!$B$8:$B$21,0),MATCH($B649,'3c Mappings'!$C$7:$O$7,0)))</f>
        <v>-</v>
      </c>
      <c r="AF649" s="80" t="str">
        <f>IF(AF622="-","-",AF622*INDEX('3c Mappings'!$C$8:$O$21,MATCH($C649,'3c Mappings'!$B$8:$B$21,0),MATCH($B649,'3c Mappings'!$C$7:$O$7,0)))</f>
        <v>-</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5">
      <c r="A650" s="10"/>
      <c r="B650" s="72" t="s">
        <v>202</v>
      </c>
      <c r="C650" s="150" t="s">
        <v>166</v>
      </c>
      <c r="D650" s="186"/>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t="str">
        <f>IF(Y623="-","-",Y623*INDEX('3c Mappings'!$C$8:$O$21,MATCH($C650,'3c Mappings'!$B$8:$B$21,0),MATCH($B650,'3c Mappings'!$C$7:$O$7,0)))</f>
        <v>-</v>
      </c>
      <c r="Z650" s="80" t="str">
        <f>IF(Z623="-","-",Z623*INDEX('3c Mappings'!$C$8:$O$21,MATCH($C650,'3c Mappings'!$B$8:$B$21,0),MATCH($B650,'3c Mappings'!$C$7:$O$7,0)))</f>
        <v>-</v>
      </c>
      <c r="AA650" s="80" t="str">
        <f>IF(AA623="-","-",AA623*INDEX('3c Mappings'!$C$8:$O$21,MATCH($C650,'3c Mappings'!$B$8:$B$21,0),MATCH($B650,'3c Mappings'!$C$7:$O$7,0)))</f>
        <v>-</v>
      </c>
      <c r="AB650" s="80" t="str">
        <f>IF(AB623="-","-",AB623*INDEX('3c Mappings'!$C$8:$O$21,MATCH($C650,'3c Mappings'!$B$8:$B$21,0),MATCH($B650,'3c Mappings'!$C$7:$O$7,0)))</f>
        <v>-</v>
      </c>
      <c r="AC650" s="80" t="str">
        <f>IF(AC623="-","-",AC623*INDEX('3c Mappings'!$C$8:$O$21,MATCH($C650,'3c Mappings'!$B$8:$B$21,0),MATCH($B650,'3c Mappings'!$C$7:$O$7,0)))</f>
        <v>-</v>
      </c>
      <c r="AD650" s="80" t="str">
        <f>IF(AD623="-","-",AD623*INDEX('3c Mappings'!$C$8:$O$21,MATCH($C650,'3c Mappings'!$B$8:$B$21,0),MATCH($B650,'3c Mappings'!$C$7:$O$7,0)))</f>
        <v>-</v>
      </c>
      <c r="AE650" s="80" t="str">
        <f>IF(AE623="-","-",AE623*INDEX('3c Mappings'!$C$8:$O$21,MATCH($C650,'3c Mappings'!$B$8:$B$21,0),MATCH($B650,'3c Mappings'!$C$7:$O$7,0)))</f>
        <v>-</v>
      </c>
      <c r="AF650" s="80" t="str">
        <f>IF(AF623="-","-",AF623*INDEX('3c Mappings'!$C$8:$O$21,MATCH($C650,'3c Mappings'!$B$8:$B$21,0),MATCH($B650,'3c Mappings'!$C$7:$O$7,0)))</f>
        <v>-</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5">
      <c r="A651" s="10"/>
      <c r="B651" s="72" t="s">
        <v>203</v>
      </c>
      <c r="C651" s="150" t="s">
        <v>166</v>
      </c>
      <c r="D651" s="186"/>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t="str">
        <f>IF(Y624="-","-",Y624*INDEX('3c Mappings'!$C$8:$O$21,MATCH($C651,'3c Mappings'!$B$8:$B$21,0),MATCH($B651,'3c Mappings'!$C$7:$O$7,0)))</f>
        <v>-</v>
      </c>
      <c r="Z651" s="80" t="str">
        <f>IF(Z624="-","-",Z624*INDEX('3c Mappings'!$C$8:$O$21,MATCH($C651,'3c Mappings'!$B$8:$B$21,0),MATCH($B651,'3c Mappings'!$C$7:$O$7,0)))</f>
        <v>-</v>
      </c>
      <c r="AA651" s="80" t="str">
        <f>IF(AA624="-","-",AA624*INDEX('3c Mappings'!$C$8:$O$21,MATCH($C651,'3c Mappings'!$B$8:$B$21,0),MATCH($B651,'3c Mappings'!$C$7:$O$7,0)))</f>
        <v>-</v>
      </c>
      <c r="AB651" s="80" t="str">
        <f>IF(AB624="-","-",AB624*INDEX('3c Mappings'!$C$8:$O$21,MATCH($C651,'3c Mappings'!$B$8:$B$21,0),MATCH($B651,'3c Mappings'!$C$7:$O$7,0)))</f>
        <v>-</v>
      </c>
      <c r="AC651" s="80" t="str">
        <f>IF(AC624="-","-",AC624*INDEX('3c Mappings'!$C$8:$O$21,MATCH($C651,'3c Mappings'!$B$8:$B$21,0),MATCH($B651,'3c Mappings'!$C$7:$O$7,0)))</f>
        <v>-</v>
      </c>
      <c r="AD651" s="80" t="str">
        <f>IF(AD624="-","-",AD624*INDEX('3c Mappings'!$C$8:$O$21,MATCH($C651,'3c Mappings'!$B$8:$B$21,0),MATCH($B651,'3c Mappings'!$C$7:$O$7,0)))</f>
        <v>-</v>
      </c>
      <c r="AE651" s="80" t="str">
        <f>IF(AE624="-","-",AE624*INDEX('3c Mappings'!$C$8:$O$21,MATCH($C651,'3c Mappings'!$B$8:$B$21,0),MATCH($B651,'3c Mappings'!$C$7:$O$7,0)))</f>
        <v>-</v>
      </c>
      <c r="AF651" s="80" t="str">
        <f>IF(AF624="-","-",AF624*INDEX('3c Mappings'!$C$8:$O$21,MATCH($C651,'3c Mappings'!$B$8:$B$21,0),MATCH($B651,'3c Mappings'!$C$7:$O$7,0)))</f>
        <v>-</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5">
      <c r="A652" s="10"/>
      <c r="B652" s="72" t="s">
        <v>204</v>
      </c>
      <c r="C652" s="150" t="s">
        <v>166</v>
      </c>
      <c r="D652" s="186"/>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t="str">
        <f>IF(Y625="-","-",Y625*INDEX('3c Mappings'!$C$8:$O$21,MATCH($C652,'3c Mappings'!$B$8:$B$21,0),MATCH($B652,'3c Mappings'!$C$7:$O$7,0)))</f>
        <v>-</v>
      </c>
      <c r="Z652" s="80" t="str">
        <f>IF(Z625="-","-",Z625*INDEX('3c Mappings'!$C$8:$O$21,MATCH($C652,'3c Mappings'!$B$8:$B$21,0),MATCH($B652,'3c Mappings'!$C$7:$O$7,0)))</f>
        <v>-</v>
      </c>
      <c r="AA652" s="80" t="str">
        <f>IF(AA625="-","-",AA625*INDEX('3c Mappings'!$C$8:$O$21,MATCH($C652,'3c Mappings'!$B$8:$B$21,0),MATCH($B652,'3c Mappings'!$C$7:$O$7,0)))</f>
        <v>-</v>
      </c>
      <c r="AB652" s="80" t="str">
        <f>IF(AB625="-","-",AB625*INDEX('3c Mappings'!$C$8:$O$21,MATCH($C652,'3c Mappings'!$B$8:$B$21,0),MATCH($B652,'3c Mappings'!$C$7:$O$7,0)))</f>
        <v>-</v>
      </c>
      <c r="AC652" s="80" t="str">
        <f>IF(AC625="-","-",AC625*INDEX('3c Mappings'!$C$8:$O$21,MATCH($C652,'3c Mappings'!$B$8:$B$21,0),MATCH($B652,'3c Mappings'!$C$7:$O$7,0)))</f>
        <v>-</v>
      </c>
      <c r="AD652" s="80" t="str">
        <f>IF(AD625="-","-",AD625*INDEX('3c Mappings'!$C$8:$O$21,MATCH($C652,'3c Mappings'!$B$8:$B$21,0),MATCH($B652,'3c Mappings'!$C$7:$O$7,0)))</f>
        <v>-</v>
      </c>
      <c r="AE652" s="80" t="str">
        <f>IF(AE625="-","-",AE625*INDEX('3c Mappings'!$C$8:$O$21,MATCH($C652,'3c Mappings'!$B$8:$B$21,0),MATCH($B652,'3c Mappings'!$C$7:$O$7,0)))</f>
        <v>-</v>
      </c>
      <c r="AF652" s="80" t="str">
        <f>IF(AF625="-","-",AF625*INDEX('3c Mappings'!$C$8:$O$21,MATCH($C652,'3c Mappings'!$B$8:$B$21,0),MATCH($B652,'3c Mappings'!$C$7:$O$7,0)))</f>
        <v>-</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5" customHeight="1">
      <c r="A653" s="10"/>
      <c r="B653" s="72" t="s">
        <v>192</v>
      </c>
      <c r="C653" s="150" t="s">
        <v>167</v>
      </c>
      <c r="D653" s="186"/>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0.3749038030013353</v>
      </c>
      <c r="W653" s="80">
        <f>IF(W613="-","-",W613*INDEX('3c Mappings'!$C$8:$O$21,MATCH($C653,'3c Mappings'!$B$8:$B$21,0),MATCH($B653,'3c Mappings'!$C$7:$O$7,0)))</f>
        <v>0.35233364649989646</v>
      </c>
      <c r="X653" s="80">
        <f>IF(X613="-","-",X613*INDEX('3c Mappings'!$C$8:$O$21,MATCH($C653,'3c Mappings'!$B$8:$B$21,0),MATCH($B653,'3c Mappings'!$C$7:$O$7,0)))</f>
        <v>0.36319918446592764</v>
      </c>
      <c r="Y653" s="80" t="str">
        <f>IF(Y613="-","-",Y613*INDEX('3c Mappings'!$C$8:$O$21,MATCH($C653,'3c Mappings'!$B$8:$B$21,0),MATCH($B653,'3c Mappings'!$C$7:$O$7,0)))</f>
        <v>-</v>
      </c>
      <c r="Z653" s="80" t="str">
        <f>IF(Z613="-","-",Z613*INDEX('3c Mappings'!$C$8:$O$21,MATCH($C653,'3c Mappings'!$B$8:$B$21,0),MATCH($B653,'3c Mappings'!$C$7:$O$7,0)))</f>
        <v>-</v>
      </c>
      <c r="AA653" s="80" t="str">
        <f>IF(AA613="-","-",AA613*INDEX('3c Mappings'!$C$8:$O$21,MATCH($C653,'3c Mappings'!$B$8:$B$21,0),MATCH($B653,'3c Mappings'!$C$7:$O$7,0)))</f>
        <v>-</v>
      </c>
      <c r="AB653" s="80" t="str">
        <f>IF(AB613="-","-",AB613*INDEX('3c Mappings'!$C$8:$O$21,MATCH($C653,'3c Mappings'!$B$8:$B$21,0),MATCH($B653,'3c Mappings'!$C$7:$O$7,0)))</f>
        <v>-</v>
      </c>
      <c r="AC653" s="80" t="str">
        <f>IF(AC613="-","-",AC613*INDEX('3c Mappings'!$C$8:$O$21,MATCH($C653,'3c Mappings'!$B$8:$B$21,0),MATCH($B653,'3c Mappings'!$C$7:$O$7,0)))</f>
        <v>-</v>
      </c>
      <c r="AD653" s="80" t="str">
        <f>IF(AD613="-","-",AD613*INDEX('3c Mappings'!$C$8:$O$21,MATCH($C653,'3c Mappings'!$B$8:$B$21,0),MATCH($B653,'3c Mappings'!$C$7:$O$7,0)))</f>
        <v>-</v>
      </c>
      <c r="AE653" s="80" t="str">
        <f>IF(AE613="-","-",AE613*INDEX('3c Mappings'!$C$8:$O$21,MATCH($C653,'3c Mappings'!$B$8:$B$21,0),MATCH($B653,'3c Mappings'!$C$7:$O$7,0)))</f>
        <v>-</v>
      </c>
      <c r="AF653" s="80" t="str">
        <f>IF(AF613="-","-",AF613*INDEX('3c Mappings'!$C$8:$O$21,MATCH($C653,'3c Mappings'!$B$8:$B$21,0),MATCH($B653,'3c Mappings'!$C$7:$O$7,0)))</f>
        <v>-</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5">
      <c r="A654" s="10"/>
      <c r="B654" s="72" t="s">
        <v>193</v>
      </c>
      <c r="C654" s="150" t="s">
        <v>167</v>
      </c>
      <c r="D654" s="186"/>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t="str">
        <f>IF(Y614="-","-",Y614*INDEX('3c Mappings'!$C$8:$O$21,MATCH($C654,'3c Mappings'!$B$8:$B$21,0),MATCH($B654,'3c Mappings'!$C$7:$O$7,0)))</f>
        <v>-</v>
      </c>
      <c r="Z654" s="80" t="str">
        <f>IF(Z614="-","-",Z614*INDEX('3c Mappings'!$C$8:$O$21,MATCH($C654,'3c Mappings'!$B$8:$B$21,0),MATCH($B654,'3c Mappings'!$C$7:$O$7,0)))</f>
        <v>-</v>
      </c>
      <c r="AA654" s="80" t="str">
        <f>IF(AA614="-","-",AA614*INDEX('3c Mappings'!$C$8:$O$21,MATCH($C654,'3c Mappings'!$B$8:$B$21,0),MATCH($B654,'3c Mappings'!$C$7:$O$7,0)))</f>
        <v>-</v>
      </c>
      <c r="AB654" s="80" t="str">
        <f>IF(AB614="-","-",AB614*INDEX('3c Mappings'!$C$8:$O$21,MATCH($C654,'3c Mappings'!$B$8:$B$21,0),MATCH($B654,'3c Mappings'!$C$7:$O$7,0)))</f>
        <v>-</v>
      </c>
      <c r="AC654" s="80" t="str">
        <f>IF(AC614="-","-",AC614*INDEX('3c Mappings'!$C$8:$O$21,MATCH($C654,'3c Mappings'!$B$8:$B$21,0),MATCH($B654,'3c Mappings'!$C$7:$O$7,0)))</f>
        <v>-</v>
      </c>
      <c r="AD654" s="80" t="str">
        <f>IF(AD614="-","-",AD614*INDEX('3c Mappings'!$C$8:$O$21,MATCH($C654,'3c Mappings'!$B$8:$B$21,0),MATCH($B654,'3c Mappings'!$C$7:$O$7,0)))</f>
        <v>-</v>
      </c>
      <c r="AE654" s="80" t="str">
        <f>IF(AE614="-","-",AE614*INDEX('3c Mappings'!$C$8:$O$21,MATCH($C654,'3c Mappings'!$B$8:$B$21,0),MATCH($B654,'3c Mappings'!$C$7:$O$7,0)))</f>
        <v>-</v>
      </c>
      <c r="AF654" s="80" t="str">
        <f>IF(AF614="-","-",AF614*INDEX('3c Mappings'!$C$8:$O$21,MATCH($C654,'3c Mappings'!$B$8:$B$21,0),MATCH($B654,'3c Mappings'!$C$7:$O$7,0)))</f>
        <v>-</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5">
      <c r="A655" s="10"/>
      <c r="B655" s="72" t="s">
        <v>194</v>
      </c>
      <c r="C655" s="150" t="s">
        <v>167</v>
      </c>
      <c r="D655" s="186"/>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t="str">
        <f>IF(Y615="-","-",Y615*INDEX('3c Mappings'!$C$8:$O$21,MATCH($C655,'3c Mappings'!$B$8:$B$21,0),MATCH($B655,'3c Mappings'!$C$7:$O$7,0)))</f>
        <v>-</v>
      </c>
      <c r="Z655" s="80" t="str">
        <f>IF(Z615="-","-",Z615*INDEX('3c Mappings'!$C$8:$O$21,MATCH($C655,'3c Mappings'!$B$8:$B$21,0),MATCH($B655,'3c Mappings'!$C$7:$O$7,0)))</f>
        <v>-</v>
      </c>
      <c r="AA655" s="80" t="str">
        <f>IF(AA615="-","-",AA615*INDEX('3c Mappings'!$C$8:$O$21,MATCH($C655,'3c Mappings'!$B$8:$B$21,0),MATCH($B655,'3c Mappings'!$C$7:$O$7,0)))</f>
        <v>-</v>
      </c>
      <c r="AB655" s="80" t="str">
        <f>IF(AB615="-","-",AB615*INDEX('3c Mappings'!$C$8:$O$21,MATCH($C655,'3c Mappings'!$B$8:$B$21,0),MATCH($B655,'3c Mappings'!$C$7:$O$7,0)))</f>
        <v>-</v>
      </c>
      <c r="AC655" s="80" t="str">
        <f>IF(AC615="-","-",AC615*INDEX('3c Mappings'!$C$8:$O$21,MATCH($C655,'3c Mappings'!$B$8:$B$21,0),MATCH($B655,'3c Mappings'!$C$7:$O$7,0)))</f>
        <v>-</v>
      </c>
      <c r="AD655" s="80" t="str">
        <f>IF(AD615="-","-",AD615*INDEX('3c Mappings'!$C$8:$O$21,MATCH($C655,'3c Mappings'!$B$8:$B$21,0),MATCH($B655,'3c Mappings'!$C$7:$O$7,0)))</f>
        <v>-</v>
      </c>
      <c r="AE655" s="80" t="str">
        <f>IF(AE615="-","-",AE615*INDEX('3c Mappings'!$C$8:$O$21,MATCH($C655,'3c Mappings'!$B$8:$B$21,0),MATCH($B655,'3c Mappings'!$C$7:$O$7,0)))</f>
        <v>-</v>
      </c>
      <c r="AF655" s="80" t="str">
        <f>IF(AF615="-","-",AF615*INDEX('3c Mappings'!$C$8:$O$21,MATCH($C655,'3c Mappings'!$B$8:$B$21,0),MATCH($B655,'3c Mappings'!$C$7:$O$7,0)))</f>
        <v>-</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5">
      <c r="A656" s="10"/>
      <c r="B656" s="72" t="s">
        <v>195</v>
      </c>
      <c r="C656" s="150" t="s">
        <v>167</v>
      </c>
      <c r="D656" s="186"/>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t="str">
        <f>IF(Y616="-","-",Y616*INDEX('3c Mappings'!$C$8:$O$21,MATCH($C656,'3c Mappings'!$B$8:$B$21,0),MATCH($B656,'3c Mappings'!$C$7:$O$7,0)))</f>
        <v>-</v>
      </c>
      <c r="Z656" s="80" t="str">
        <f>IF(Z616="-","-",Z616*INDEX('3c Mappings'!$C$8:$O$21,MATCH($C656,'3c Mappings'!$B$8:$B$21,0),MATCH($B656,'3c Mappings'!$C$7:$O$7,0)))</f>
        <v>-</v>
      </c>
      <c r="AA656" s="80" t="str">
        <f>IF(AA616="-","-",AA616*INDEX('3c Mappings'!$C$8:$O$21,MATCH($C656,'3c Mappings'!$B$8:$B$21,0),MATCH($B656,'3c Mappings'!$C$7:$O$7,0)))</f>
        <v>-</v>
      </c>
      <c r="AB656" s="80" t="str">
        <f>IF(AB616="-","-",AB616*INDEX('3c Mappings'!$C$8:$O$21,MATCH($C656,'3c Mappings'!$B$8:$B$21,0),MATCH($B656,'3c Mappings'!$C$7:$O$7,0)))</f>
        <v>-</v>
      </c>
      <c r="AC656" s="80" t="str">
        <f>IF(AC616="-","-",AC616*INDEX('3c Mappings'!$C$8:$O$21,MATCH($C656,'3c Mappings'!$B$8:$B$21,0),MATCH($B656,'3c Mappings'!$C$7:$O$7,0)))</f>
        <v>-</v>
      </c>
      <c r="AD656" s="80" t="str">
        <f>IF(AD616="-","-",AD616*INDEX('3c Mappings'!$C$8:$O$21,MATCH($C656,'3c Mappings'!$B$8:$B$21,0),MATCH($B656,'3c Mappings'!$C$7:$O$7,0)))</f>
        <v>-</v>
      </c>
      <c r="AE656" s="80" t="str">
        <f>IF(AE616="-","-",AE616*INDEX('3c Mappings'!$C$8:$O$21,MATCH($C656,'3c Mappings'!$B$8:$B$21,0),MATCH($B656,'3c Mappings'!$C$7:$O$7,0)))</f>
        <v>-</v>
      </c>
      <c r="AF656" s="80" t="str">
        <f>IF(AF616="-","-",AF616*INDEX('3c Mappings'!$C$8:$O$21,MATCH($C656,'3c Mappings'!$B$8:$B$21,0),MATCH($B656,'3c Mappings'!$C$7:$O$7,0)))</f>
        <v>-</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5">
      <c r="A657" s="10"/>
      <c r="B657" s="72" t="s">
        <v>196</v>
      </c>
      <c r="C657" s="150" t="s">
        <v>167</v>
      </c>
      <c r="D657" s="186"/>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t="str">
        <f>IF(Y617="-","-",Y617*INDEX('3c Mappings'!$C$8:$O$21,MATCH($C657,'3c Mappings'!$B$8:$B$21,0),MATCH($B657,'3c Mappings'!$C$7:$O$7,0)))</f>
        <v>-</v>
      </c>
      <c r="Z657" s="80" t="str">
        <f>IF(Z617="-","-",Z617*INDEX('3c Mappings'!$C$8:$O$21,MATCH($C657,'3c Mappings'!$B$8:$B$21,0),MATCH($B657,'3c Mappings'!$C$7:$O$7,0)))</f>
        <v>-</v>
      </c>
      <c r="AA657" s="80" t="str">
        <f>IF(AA617="-","-",AA617*INDEX('3c Mappings'!$C$8:$O$21,MATCH($C657,'3c Mappings'!$B$8:$B$21,0),MATCH($B657,'3c Mappings'!$C$7:$O$7,0)))</f>
        <v>-</v>
      </c>
      <c r="AB657" s="80" t="str">
        <f>IF(AB617="-","-",AB617*INDEX('3c Mappings'!$C$8:$O$21,MATCH($C657,'3c Mappings'!$B$8:$B$21,0),MATCH($B657,'3c Mappings'!$C$7:$O$7,0)))</f>
        <v>-</v>
      </c>
      <c r="AC657" s="80" t="str">
        <f>IF(AC617="-","-",AC617*INDEX('3c Mappings'!$C$8:$O$21,MATCH($C657,'3c Mappings'!$B$8:$B$21,0),MATCH($B657,'3c Mappings'!$C$7:$O$7,0)))</f>
        <v>-</v>
      </c>
      <c r="AD657" s="80" t="str">
        <f>IF(AD617="-","-",AD617*INDEX('3c Mappings'!$C$8:$O$21,MATCH($C657,'3c Mappings'!$B$8:$B$21,0),MATCH($B657,'3c Mappings'!$C$7:$O$7,0)))</f>
        <v>-</v>
      </c>
      <c r="AE657" s="80" t="str">
        <f>IF(AE617="-","-",AE617*INDEX('3c Mappings'!$C$8:$O$21,MATCH($C657,'3c Mappings'!$B$8:$B$21,0),MATCH($B657,'3c Mappings'!$C$7:$O$7,0)))</f>
        <v>-</v>
      </c>
      <c r="AF657" s="80" t="str">
        <f>IF(AF617="-","-",AF617*INDEX('3c Mappings'!$C$8:$O$21,MATCH($C657,'3c Mappings'!$B$8:$B$21,0),MATCH($B657,'3c Mappings'!$C$7:$O$7,0)))</f>
        <v>-</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5">
      <c r="A658" s="10"/>
      <c r="B658" s="72" t="s">
        <v>197</v>
      </c>
      <c r="C658" s="150" t="s">
        <v>167</v>
      </c>
      <c r="D658" s="186"/>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t="str">
        <f>IF(Y618="-","-",Y618*INDEX('3c Mappings'!$C$8:$O$21,MATCH($C658,'3c Mappings'!$B$8:$B$21,0),MATCH($B658,'3c Mappings'!$C$7:$O$7,0)))</f>
        <v>-</v>
      </c>
      <c r="Z658" s="80" t="str">
        <f>IF(Z618="-","-",Z618*INDEX('3c Mappings'!$C$8:$O$21,MATCH($C658,'3c Mappings'!$B$8:$B$21,0),MATCH($B658,'3c Mappings'!$C$7:$O$7,0)))</f>
        <v>-</v>
      </c>
      <c r="AA658" s="80" t="str">
        <f>IF(AA618="-","-",AA618*INDEX('3c Mappings'!$C$8:$O$21,MATCH($C658,'3c Mappings'!$B$8:$B$21,0),MATCH($B658,'3c Mappings'!$C$7:$O$7,0)))</f>
        <v>-</v>
      </c>
      <c r="AB658" s="80" t="str">
        <f>IF(AB618="-","-",AB618*INDEX('3c Mappings'!$C$8:$O$21,MATCH($C658,'3c Mappings'!$B$8:$B$21,0),MATCH($B658,'3c Mappings'!$C$7:$O$7,0)))</f>
        <v>-</v>
      </c>
      <c r="AC658" s="80" t="str">
        <f>IF(AC618="-","-",AC618*INDEX('3c Mappings'!$C$8:$O$21,MATCH($C658,'3c Mappings'!$B$8:$B$21,0),MATCH($B658,'3c Mappings'!$C$7:$O$7,0)))</f>
        <v>-</v>
      </c>
      <c r="AD658" s="80" t="str">
        <f>IF(AD618="-","-",AD618*INDEX('3c Mappings'!$C$8:$O$21,MATCH($C658,'3c Mappings'!$B$8:$B$21,0),MATCH($B658,'3c Mappings'!$C$7:$O$7,0)))</f>
        <v>-</v>
      </c>
      <c r="AE658" s="80" t="str">
        <f>IF(AE618="-","-",AE618*INDEX('3c Mappings'!$C$8:$O$21,MATCH($C658,'3c Mappings'!$B$8:$B$21,0),MATCH($B658,'3c Mappings'!$C$7:$O$7,0)))</f>
        <v>-</v>
      </c>
      <c r="AF658" s="80" t="str">
        <f>IF(AF618="-","-",AF618*INDEX('3c Mappings'!$C$8:$O$21,MATCH($C658,'3c Mappings'!$B$8:$B$21,0),MATCH($B658,'3c Mappings'!$C$7:$O$7,0)))</f>
        <v>-</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5">
      <c r="A659" s="10"/>
      <c r="B659" s="72" t="s">
        <v>198</v>
      </c>
      <c r="C659" s="150" t="s">
        <v>167</v>
      </c>
      <c r="D659" s="186"/>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t="str">
        <f>IF(Y619="-","-",Y619*INDEX('3c Mappings'!$C$8:$O$21,MATCH($C659,'3c Mappings'!$B$8:$B$21,0),MATCH($B659,'3c Mappings'!$C$7:$O$7,0)))</f>
        <v>-</v>
      </c>
      <c r="Z659" s="80" t="str">
        <f>IF(Z619="-","-",Z619*INDEX('3c Mappings'!$C$8:$O$21,MATCH($C659,'3c Mappings'!$B$8:$B$21,0),MATCH($B659,'3c Mappings'!$C$7:$O$7,0)))</f>
        <v>-</v>
      </c>
      <c r="AA659" s="80" t="str">
        <f>IF(AA619="-","-",AA619*INDEX('3c Mappings'!$C$8:$O$21,MATCH($C659,'3c Mappings'!$B$8:$B$21,0),MATCH($B659,'3c Mappings'!$C$7:$O$7,0)))</f>
        <v>-</v>
      </c>
      <c r="AB659" s="80" t="str">
        <f>IF(AB619="-","-",AB619*INDEX('3c Mappings'!$C$8:$O$21,MATCH($C659,'3c Mappings'!$B$8:$B$21,0),MATCH($B659,'3c Mappings'!$C$7:$O$7,0)))</f>
        <v>-</v>
      </c>
      <c r="AC659" s="80" t="str">
        <f>IF(AC619="-","-",AC619*INDEX('3c Mappings'!$C$8:$O$21,MATCH($C659,'3c Mappings'!$B$8:$B$21,0),MATCH($B659,'3c Mappings'!$C$7:$O$7,0)))</f>
        <v>-</v>
      </c>
      <c r="AD659" s="80" t="str">
        <f>IF(AD619="-","-",AD619*INDEX('3c Mappings'!$C$8:$O$21,MATCH($C659,'3c Mappings'!$B$8:$B$21,0),MATCH($B659,'3c Mappings'!$C$7:$O$7,0)))</f>
        <v>-</v>
      </c>
      <c r="AE659" s="80" t="str">
        <f>IF(AE619="-","-",AE619*INDEX('3c Mappings'!$C$8:$O$21,MATCH($C659,'3c Mappings'!$B$8:$B$21,0),MATCH($B659,'3c Mappings'!$C$7:$O$7,0)))</f>
        <v>-</v>
      </c>
      <c r="AF659" s="80" t="str">
        <f>IF(AF619="-","-",AF619*INDEX('3c Mappings'!$C$8:$O$21,MATCH($C659,'3c Mappings'!$B$8:$B$21,0),MATCH($B659,'3c Mappings'!$C$7:$O$7,0)))</f>
        <v>-</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5">
      <c r="A660" s="10"/>
      <c r="B660" s="72" t="s">
        <v>199</v>
      </c>
      <c r="C660" s="150" t="s">
        <v>167</v>
      </c>
      <c r="D660" s="186"/>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t="str">
        <f>IF(Y620="-","-",Y620*INDEX('3c Mappings'!$C$8:$O$21,MATCH($C660,'3c Mappings'!$B$8:$B$21,0),MATCH($B660,'3c Mappings'!$C$7:$O$7,0)))</f>
        <v>-</v>
      </c>
      <c r="Z660" s="80" t="str">
        <f>IF(Z620="-","-",Z620*INDEX('3c Mappings'!$C$8:$O$21,MATCH($C660,'3c Mappings'!$B$8:$B$21,0),MATCH($B660,'3c Mappings'!$C$7:$O$7,0)))</f>
        <v>-</v>
      </c>
      <c r="AA660" s="80" t="str">
        <f>IF(AA620="-","-",AA620*INDEX('3c Mappings'!$C$8:$O$21,MATCH($C660,'3c Mappings'!$B$8:$B$21,0),MATCH($B660,'3c Mappings'!$C$7:$O$7,0)))</f>
        <v>-</v>
      </c>
      <c r="AB660" s="80" t="str">
        <f>IF(AB620="-","-",AB620*INDEX('3c Mappings'!$C$8:$O$21,MATCH($C660,'3c Mappings'!$B$8:$B$21,0),MATCH($B660,'3c Mappings'!$C$7:$O$7,0)))</f>
        <v>-</v>
      </c>
      <c r="AC660" s="80" t="str">
        <f>IF(AC620="-","-",AC620*INDEX('3c Mappings'!$C$8:$O$21,MATCH($C660,'3c Mappings'!$B$8:$B$21,0),MATCH($B660,'3c Mappings'!$C$7:$O$7,0)))</f>
        <v>-</v>
      </c>
      <c r="AD660" s="80" t="str">
        <f>IF(AD620="-","-",AD620*INDEX('3c Mappings'!$C$8:$O$21,MATCH($C660,'3c Mappings'!$B$8:$B$21,0),MATCH($B660,'3c Mappings'!$C$7:$O$7,0)))</f>
        <v>-</v>
      </c>
      <c r="AE660" s="80" t="str">
        <f>IF(AE620="-","-",AE620*INDEX('3c Mappings'!$C$8:$O$21,MATCH($C660,'3c Mappings'!$B$8:$B$21,0),MATCH($B660,'3c Mappings'!$C$7:$O$7,0)))</f>
        <v>-</v>
      </c>
      <c r="AF660" s="80" t="str">
        <f>IF(AF620="-","-",AF620*INDEX('3c Mappings'!$C$8:$O$21,MATCH($C660,'3c Mappings'!$B$8:$B$21,0),MATCH($B660,'3c Mappings'!$C$7:$O$7,0)))</f>
        <v>-</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5">
      <c r="A661" s="10"/>
      <c r="B661" s="72" t="s">
        <v>200</v>
      </c>
      <c r="C661" s="150" t="s">
        <v>167</v>
      </c>
      <c r="D661" s="186"/>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t="str">
        <f>IF(Y621="-","-",Y621*INDEX('3c Mappings'!$C$8:$O$21,MATCH($C661,'3c Mappings'!$B$8:$B$21,0),MATCH($B661,'3c Mappings'!$C$7:$O$7,0)))</f>
        <v>-</v>
      </c>
      <c r="Z661" s="80" t="str">
        <f>IF(Z621="-","-",Z621*INDEX('3c Mappings'!$C$8:$O$21,MATCH($C661,'3c Mappings'!$B$8:$B$21,0),MATCH($B661,'3c Mappings'!$C$7:$O$7,0)))</f>
        <v>-</v>
      </c>
      <c r="AA661" s="80" t="str">
        <f>IF(AA621="-","-",AA621*INDEX('3c Mappings'!$C$8:$O$21,MATCH($C661,'3c Mappings'!$B$8:$B$21,0),MATCH($B661,'3c Mappings'!$C$7:$O$7,0)))</f>
        <v>-</v>
      </c>
      <c r="AB661" s="80" t="str">
        <f>IF(AB621="-","-",AB621*INDEX('3c Mappings'!$C$8:$O$21,MATCH($C661,'3c Mappings'!$B$8:$B$21,0),MATCH($B661,'3c Mappings'!$C$7:$O$7,0)))</f>
        <v>-</v>
      </c>
      <c r="AC661" s="80" t="str">
        <f>IF(AC621="-","-",AC621*INDEX('3c Mappings'!$C$8:$O$21,MATCH($C661,'3c Mappings'!$B$8:$B$21,0),MATCH($B661,'3c Mappings'!$C$7:$O$7,0)))</f>
        <v>-</v>
      </c>
      <c r="AD661" s="80" t="str">
        <f>IF(AD621="-","-",AD621*INDEX('3c Mappings'!$C$8:$O$21,MATCH($C661,'3c Mappings'!$B$8:$B$21,0),MATCH($B661,'3c Mappings'!$C$7:$O$7,0)))</f>
        <v>-</v>
      </c>
      <c r="AE661" s="80" t="str">
        <f>IF(AE621="-","-",AE621*INDEX('3c Mappings'!$C$8:$O$21,MATCH($C661,'3c Mappings'!$B$8:$B$21,0),MATCH($B661,'3c Mappings'!$C$7:$O$7,0)))</f>
        <v>-</v>
      </c>
      <c r="AF661" s="80" t="str">
        <f>IF(AF621="-","-",AF621*INDEX('3c Mappings'!$C$8:$O$21,MATCH($C661,'3c Mappings'!$B$8:$B$21,0),MATCH($B661,'3c Mappings'!$C$7:$O$7,0)))</f>
        <v>-</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5">
      <c r="A662" s="10"/>
      <c r="B662" s="72" t="s">
        <v>201</v>
      </c>
      <c r="C662" s="150" t="s">
        <v>167</v>
      </c>
      <c r="D662" s="186"/>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t="str">
        <f>IF(Y622="-","-",Y622*INDEX('3c Mappings'!$C$8:$O$21,MATCH($C662,'3c Mappings'!$B$8:$B$21,0),MATCH($B662,'3c Mappings'!$C$7:$O$7,0)))</f>
        <v>-</v>
      </c>
      <c r="Z662" s="80" t="str">
        <f>IF(Z622="-","-",Z622*INDEX('3c Mappings'!$C$8:$O$21,MATCH($C662,'3c Mappings'!$B$8:$B$21,0),MATCH($B662,'3c Mappings'!$C$7:$O$7,0)))</f>
        <v>-</v>
      </c>
      <c r="AA662" s="80" t="str">
        <f>IF(AA622="-","-",AA622*INDEX('3c Mappings'!$C$8:$O$21,MATCH($C662,'3c Mappings'!$B$8:$B$21,0),MATCH($B662,'3c Mappings'!$C$7:$O$7,0)))</f>
        <v>-</v>
      </c>
      <c r="AB662" s="80" t="str">
        <f>IF(AB622="-","-",AB622*INDEX('3c Mappings'!$C$8:$O$21,MATCH($C662,'3c Mappings'!$B$8:$B$21,0),MATCH($B662,'3c Mappings'!$C$7:$O$7,0)))</f>
        <v>-</v>
      </c>
      <c r="AC662" s="80" t="str">
        <f>IF(AC622="-","-",AC622*INDEX('3c Mappings'!$C$8:$O$21,MATCH($C662,'3c Mappings'!$B$8:$B$21,0),MATCH($B662,'3c Mappings'!$C$7:$O$7,0)))</f>
        <v>-</v>
      </c>
      <c r="AD662" s="80" t="str">
        <f>IF(AD622="-","-",AD622*INDEX('3c Mappings'!$C$8:$O$21,MATCH($C662,'3c Mappings'!$B$8:$B$21,0),MATCH($B662,'3c Mappings'!$C$7:$O$7,0)))</f>
        <v>-</v>
      </c>
      <c r="AE662" s="80" t="str">
        <f>IF(AE622="-","-",AE622*INDEX('3c Mappings'!$C$8:$O$21,MATCH($C662,'3c Mappings'!$B$8:$B$21,0),MATCH($B662,'3c Mappings'!$C$7:$O$7,0)))</f>
        <v>-</v>
      </c>
      <c r="AF662" s="80" t="str">
        <f>IF(AF622="-","-",AF622*INDEX('3c Mappings'!$C$8:$O$21,MATCH($C662,'3c Mappings'!$B$8:$B$21,0),MATCH($B662,'3c Mappings'!$C$7:$O$7,0)))</f>
        <v>-</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5">
      <c r="A663" s="10"/>
      <c r="B663" s="72" t="s">
        <v>202</v>
      </c>
      <c r="C663" s="150" t="s">
        <v>167</v>
      </c>
      <c r="D663" s="186"/>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t="str">
        <f>IF(Y623="-","-",Y623*INDEX('3c Mappings'!$C$8:$O$21,MATCH($C663,'3c Mappings'!$B$8:$B$21,0),MATCH($B663,'3c Mappings'!$C$7:$O$7,0)))</f>
        <v>-</v>
      </c>
      <c r="Z663" s="80" t="str">
        <f>IF(Z623="-","-",Z623*INDEX('3c Mappings'!$C$8:$O$21,MATCH($C663,'3c Mappings'!$B$8:$B$21,0),MATCH($B663,'3c Mappings'!$C$7:$O$7,0)))</f>
        <v>-</v>
      </c>
      <c r="AA663" s="80" t="str">
        <f>IF(AA623="-","-",AA623*INDEX('3c Mappings'!$C$8:$O$21,MATCH($C663,'3c Mappings'!$B$8:$B$21,0),MATCH($B663,'3c Mappings'!$C$7:$O$7,0)))</f>
        <v>-</v>
      </c>
      <c r="AB663" s="80" t="str">
        <f>IF(AB623="-","-",AB623*INDEX('3c Mappings'!$C$8:$O$21,MATCH($C663,'3c Mappings'!$B$8:$B$21,0),MATCH($B663,'3c Mappings'!$C$7:$O$7,0)))</f>
        <v>-</v>
      </c>
      <c r="AC663" s="80" t="str">
        <f>IF(AC623="-","-",AC623*INDEX('3c Mappings'!$C$8:$O$21,MATCH($C663,'3c Mappings'!$B$8:$B$21,0),MATCH($B663,'3c Mappings'!$C$7:$O$7,0)))</f>
        <v>-</v>
      </c>
      <c r="AD663" s="80" t="str">
        <f>IF(AD623="-","-",AD623*INDEX('3c Mappings'!$C$8:$O$21,MATCH($C663,'3c Mappings'!$B$8:$B$21,0),MATCH($B663,'3c Mappings'!$C$7:$O$7,0)))</f>
        <v>-</v>
      </c>
      <c r="AE663" s="80" t="str">
        <f>IF(AE623="-","-",AE623*INDEX('3c Mappings'!$C$8:$O$21,MATCH($C663,'3c Mappings'!$B$8:$B$21,0),MATCH($B663,'3c Mappings'!$C$7:$O$7,0)))</f>
        <v>-</v>
      </c>
      <c r="AF663" s="80" t="str">
        <f>IF(AF623="-","-",AF623*INDEX('3c Mappings'!$C$8:$O$21,MATCH($C663,'3c Mappings'!$B$8:$B$21,0),MATCH($B663,'3c Mappings'!$C$7:$O$7,0)))</f>
        <v>-</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5">
      <c r="A664" s="10"/>
      <c r="B664" s="72" t="s">
        <v>203</v>
      </c>
      <c r="C664" s="150" t="s">
        <v>167</v>
      </c>
      <c r="D664" s="186"/>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t="str">
        <f>IF(Y624="-","-",Y624*INDEX('3c Mappings'!$C$8:$O$21,MATCH($C664,'3c Mappings'!$B$8:$B$21,0),MATCH($B664,'3c Mappings'!$C$7:$O$7,0)))</f>
        <v>-</v>
      </c>
      <c r="Z664" s="80" t="str">
        <f>IF(Z624="-","-",Z624*INDEX('3c Mappings'!$C$8:$O$21,MATCH($C664,'3c Mappings'!$B$8:$B$21,0),MATCH($B664,'3c Mappings'!$C$7:$O$7,0)))</f>
        <v>-</v>
      </c>
      <c r="AA664" s="80" t="str">
        <f>IF(AA624="-","-",AA624*INDEX('3c Mappings'!$C$8:$O$21,MATCH($C664,'3c Mappings'!$B$8:$B$21,0),MATCH($B664,'3c Mappings'!$C$7:$O$7,0)))</f>
        <v>-</v>
      </c>
      <c r="AB664" s="80" t="str">
        <f>IF(AB624="-","-",AB624*INDEX('3c Mappings'!$C$8:$O$21,MATCH($C664,'3c Mappings'!$B$8:$B$21,0),MATCH($B664,'3c Mappings'!$C$7:$O$7,0)))</f>
        <v>-</v>
      </c>
      <c r="AC664" s="80" t="str">
        <f>IF(AC624="-","-",AC624*INDEX('3c Mappings'!$C$8:$O$21,MATCH($C664,'3c Mappings'!$B$8:$B$21,0),MATCH($B664,'3c Mappings'!$C$7:$O$7,0)))</f>
        <v>-</v>
      </c>
      <c r="AD664" s="80" t="str">
        <f>IF(AD624="-","-",AD624*INDEX('3c Mappings'!$C$8:$O$21,MATCH($C664,'3c Mappings'!$B$8:$B$21,0),MATCH($B664,'3c Mappings'!$C$7:$O$7,0)))</f>
        <v>-</v>
      </c>
      <c r="AE664" s="80" t="str">
        <f>IF(AE624="-","-",AE624*INDEX('3c Mappings'!$C$8:$O$21,MATCH($C664,'3c Mappings'!$B$8:$B$21,0),MATCH($B664,'3c Mappings'!$C$7:$O$7,0)))</f>
        <v>-</v>
      </c>
      <c r="AF664" s="80" t="str">
        <f>IF(AF624="-","-",AF624*INDEX('3c Mappings'!$C$8:$O$21,MATCH($C664,'3c Mappings'!$B$8:$B$21,0),MATCH($B664,'3c Mappings'!$C$7:$O$7,0)))</f>
        <v>-</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5">
      <c r="A665" s="10"/>
      <c r="B665" s="72" t="s">
        <v>204</v>
      </c>
      <c r="C665" s="150" t="s">
        <v>167</v>
      </c>
      <c r="D665" s="186"/>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t="str">
        <f>IF(Y625="-","-",Y625*INDEX('3c Mappings'!$C$8:$O$21,MATCH($C665,'3c Mappings'!$B$8:$B$21,0),MATCH($B665,'3c Mappings'!$C$7:$O$7,0)))</f>
        <v>-</v>
      </c>
      <c r="Z665" s="80" t="str">
        <f>IF(Z625="-","-",Z625*INDEX('3c Mappings'!$C$8:$O$21,MATCH($C665,'3c Mappings'!$B$8:$B$21,0),MATCH($B665,'3c Mappings'!$C$7:$O$7,0)))</f>
        <v>-</v>
      </c>
      <c r="AA665" s="80" t="str">
        <f>IF(AA625="-","-",AA625*INDEX('3c Mappings'!$C$8:$O$21,MATCH($C665,'3c Mappings'!$B$8:$B$21,0),MATCH($B665,'3c Mappings'!$C$7:$O$7,0)))</f>
        <v>-</v>
      </c>
      <c r="AB665" s="80" t="str">
        <f>IF(AB625="-","-",AB625*INDEX('3c Mappings'!$C$8:$O$21,MATCH($C665,'3c Mappings'!$B$8:$B$21,0),MATCH($B665,'3c Mappings'!$C$7:$O$7,0)))</f>
        <v>-</v>
      </c>
      <c r="AC665" s="80" t="str">
        <f>IF(AC625="-","-",AC625*INDEX('3c Mappings'!$C$8:$O$21,MATCH($C665,'3c Mappings'!$B$8:$B$21,0),MATCH($B665,'3c Mappings'!$C$7:$O$7,0)))</f>
        <v>-</v>
      </c>
      <c r="AD665" s="80" t="str">
        <f>IF(AD625="-","-",AD625*INDEX('3c Mappings'!$C$8:$O$21,MATCH($C665,'3c Mappings'!$B$8:$B$21,0),MATCH($B665,'3c Mappings'!$C$7:$O$7,0)))</f>
        <v>-</v>
      </c>
      <c r="AE665" s="80" t="str">
        <f>IF(AE625="-","-",AE625*INDEX('3c Mappings'!$C$8:$O$21,MATCH($C665,'3c Mappings'!$B$8:$B$21,0),MATCH($B665,'3c Mappings'!$C$7:$O$7,0)))</f>
        <v>-</v>
      </c>
      <c r="AF665" s="80" t="str">
        <f>IF(AF625="-","-",AF625*INDEX('3c Mappings'!$C$8:$O$21,MATCH($C665,'3c Mappings'!$B$8:$B$21,0),MATCH($B665,'3c Mappings'!$C$7:$O$7,0)))</f>
        <v>-</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5" customHeight="1">
      <c r="A666" s="10"/>
      <c r="B666" s="72" t="s">
        <v>192</v>
      </c>
      <c r="C666" s="150" t="s">
        <v>168</v>
      </c>
      <c r="D666" s="186"/>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t="str">
        <f>IF(Y613="-","-",Y613*INDEX('3c Mappings'!$C$8:$O$21,MATCH($C666,'3c Mappings'!$B$8:$B$21,0),MATCH($B666,'3c Mappings'!$C$7:$O$7,0)))</f>
        <v>-</v>
      </c>
      <c r="Z666" s="80" t="str">
        <f>IF(Z613="-","-",Z613*INDEX('3c Mappings'!$C$8:$O$21,MATCH($C666,'3c Mappings'!$B$8:$B$21,0),MATCH($B666,'3c Mappings'!$C$7:$O$7,0)))</f>
        <v>-</v>
      </c>
      <c r="AA666" s="80" t="str">
        <f>IF(AA613="-","-",AA613*INDEX('3c Mappings'!$C$8:$O$21,MATCH($C666,'3c Mappings'!$B$8:$B$21,0),MATCH($B666,'3c Mappings'!$C$7:$O$7,0)))</f>
        <v>-</v>
      </c>
      <c r="AB666" s="80" t="str">
        <f>IF(AB613="-","-",AB613*INDEX('3c Mappings'!$C$8:$O$21,MATCH($C666,'3c Mappings'!$B$8:$B$21,0),MATCH($B666,'3c Mappings'!$C$7:$O$7,0)))</f>
        <v>-</v>
      </c>
      <c r="AC666" s="80" t="str">
        <f>IF(AC613="-","-",AC613*INDEX('3c Mappings'!$C$8:$O$21,MATCH($C666,'3c Mappings'!$B$8:$B$21,0),MATCH($B666,'3c Mappings'!$C$7:$O$7,0)))</f>
        <v>-</v>
      </c>
      <c r="AD666" s="80" t="str">
        <f>IF(AD613="-","-",AD613*INDEX('3c Mappings'!$C$8:$O$21,MATCH($C666,'3c Mappings'!$B$8:$B$21,0),MATCH($B666,'3c Mappings'!$C$7:$O$7,0)))</f>
        <v>-</v>
      </c>
      <c r="AE666" s="80" t="str">
        <f>IF(AE613="-","-",AE613*INDEX('3c Mappings'!$C$8:$O$21,MATCH($C666,'3c Mappings'!$B$8:$B$21,0),MATCH($B666,'3c Mappings'!$C$7:$O$7,0)))</f>
        <v>-</v>
      </c>
      <c r="AF666" s="80" t="str">
        <f>IF(AF613="-","-",AF613*INDEX('3c Mappings'!$C$8:$O$21,MATCH($C666,'3c Mappings'!$B$8:$B$21,0),MATCH($B666,'3c Mappings'!$C$7:$O$7,0)))</f>
        <v>-</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5">
      <c r="A667" s="10"/>
      <c r="B667" s="72" t="s">
        <v>193</v>
      </c>
      <c r="C667" s="150" t="s">
        <v>168</v>
      </c>
      <c r="D667" s="186"/>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t="str">
        <f>IF(Y614="-","-",Y614*INDEX('3c Mappings'!$C$8:$O$21,MATCH($C667,'3c Mappings'!$B$8:$B$21,0),MATCH($B667,'3c Mappings'!$C$7:$O$7,0)))</f>
        <v>-</v>
      </c>
      <c r="Z667" s="80" t="str">
        <f>IF(Z614="-","-",Z614*INDEX('3c Mappings'!$C$8:$O$21,MATCH($C667,'3c Mappings'!$B$8:$B$21,0),MATCH($B667,'3c Mappings'!$C$7:$O$7,0)))</f>
        <v>-</v>
      </c>
      <c r="AA667" s="80" t="str">
        <f>IF(AA614="-","-",AA614*INDEX('3c Mappings'!$C$8:$O$21,MATCH($C667,'3c Mappings'!$B$8:$B$21,0),MATCH($B667,'3c Mappings'!$C$7:$O$7,0)))</f>
        <v>-</v>
      </c>
      <c r="AB667" s="80" t="str">
        <f>IF(AB614="-","-",AB614*INDEX('3c Mappings'!$C$8:$O$21,MATCH($C667,'3c Mappings'!$B$8:$B$21,0),MATCH($B667,'3c Mappings'!$C$7:$O$7,0)))</f>
        <v>-</v>
      </c>
      <c r="AC667" s="80" t="str">
        <f>IF(AC614="-","-",AC614*INDEX('3c Mappings'!$C$8:$O$21,MATCH($C667,'3c Mappings'!$B$8:$B$21,0),MATCH($B667,'3c Mappings'!$C$7:$O$7,0)))</f>
        <v>-</v>
      </c>
      <c r="AD667" s="80" t="str">
        <f>IF(AD614="-","-",AD614*INDEX('3c Mappings'!$C$8:$O$21,MATCH($C667,'3c Mappings'!$B$8:$B$21,0),MATCH($B667,'3c Mappings'!$C$7:$O$7,0)))</f>
        <v>-</v>
      </c>
      <c r="AE667" s="80" t="str">
        <f>IF(AE614="-","-",AE614*INDEX('3c Mappings'!$C$8:$O$21,MATCH($C667,'3c Mappings'!$B$8:$B$21,0),MATCH($B667,'3c Mappings'!$C$7:$O$7,0)))</f>
        <v>-</v>
      </c>
      <c r="AF667" s="80" t="str">
        <f>IF(AF614="-","-",AF614*INDEX('3c Mappings'!$C$8:$O$21,MATCH($C667,'3c Mappings'!$B$8:$B$21,0),MATCH($B667,'3c Mappings'!$C$7:$O$7,0)))</f>
        <v>-</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5">
      <c r="A668" s="10"/>
      <c r="B668" s="72" t="s">
        <v>194</v>
      </c>
      <c r="C668" s="150" t="s">
        <v>168</v>
      </c>
      <c r="D668" s="186"/>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t="str">
        <f>IF(Y615="-","-",Y615*INDEX('3c Mappings'!$C$8:$O$21,MATCH($C668,'3c Mappings'!$B$8:$B$21,0),MATCH($B668,'3c Mappings'!$C$7:$O$7,0)))</f>
        <v>-</v>
      </c>
      <c r="Z668" s="80" t="str">
        <f>IF(Z615="-","-",Z615*INDEX('3c Mappings'!$C$8:$O$21,MATCH($C668,'3c Mappings'!$B$8:$B$21,0),MATCH($B668,'3c Mappings'!$C$7:$O$7,0)))</f>
        <v>-</v>
      </c>
      <c r="AA668" s="80" t="str">
        <f>IF(AA615="-","-",AA615*INDEX('3c Mappings'!$C$8:$O$21,MATCH($C668,'3c Mappings'!$B$8:$B$21,0),MATCH($B668,'3c Mappings'!$C$7:$O$7,0)))</f>
        <v>-</v>
      </c>
      <c r="AB668" s="80" t="str">
        <f>IF(AB615="-","-",AB615*INDEX('3c Mappings'!$C$8:$O$21,MATCH($C668,'3c Mappings'!$B$8:$B$21,0),MATCH($B668,'3c Mappings'!$C$7:$O$7,0)))</f>
        <v>-</v>
      </c>
      <c r="AC668" s="80" t="str">
        <f>IF(AC615="-","-",AC615*INDEX('3c Mappings'!$C$8:$O$21,MATCH($C668,'3c Mappings'!$B$8:$B$21,0),MATCH($B668,'3c Mappings'!$C$7:$O$7,0)))</f>
        <v>-</v>
      </c>
      <c r="AD668" s="80" t="str">
        <f>IF(AD615="-","-",AD615*INDEX('3c Mappings'!$C$8:$O$21,MATCH($C668,'3c Mappings'!$B$8:$B$21,0),MATCH($B668,'3c Mappings'!$C$7:$O$7,0)))</f>
        <v>-</v>
      </c>
      <c r="AE668" s="80" t="str">
        <f>IF(AE615="-","-",AE615*INDEX('3c Mappings'!$C$8:$O$21,MATCH($C668,'3c Mappings'!$B$8:$B$21,0),MATCH($B668,'3c Mappings'!$C$7:$O$7,0)))</f>
        <v>-</v>
      </c>
      <c r="AF668" s="80" t="str">
        <f>IF(AF615="-","-",AF615*INDEX('3c Mappings'!$C$8:$O$21,MATCH($C668,'3c Mappings'!$B$8:$B$21,0),MATCH($B668,'3c Mappings'!$C$7:$O$7,0)))</f>
        <v>-</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5">
      <c r="A669" s="10"/>
      <c r="B669" s="72" t="s">
        <v>195</v>
      </c>
      <c r="C669" s="150" t="s">
        <v>168</v>
      </c>
      <c r="D669" s="186"/>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t="str">
        <f>IF(Y616="-","-",Y616*INDEX('3c Mappings'!$C$8:$O$21,MATCH($C669,'3c Mappings'!$B$8:$B$21,0),MATCH($B669,'3c Mappings'!$C$7:$O$7,0)))</f>
        <v>-</v>
      </c>
      <c r="Z669" s="80" t="str">
        <f>IF(Z616="-","-",Z616*INDEX('3c Mappings'!$C$8:$O$21,MATCH($C669,'3c Mappings'!$B$8:$B$21,0),MATCH($B669,'3c Mappings'!$C$7:$O$7,0)))</f>
        <v>-</v>
      </c>
      <c r="AA669" s="80" t="str">
        <f>IF(AA616="-","-",AA616*INDEX('3c Mappings'!$C$8:$O$21,MATCH($C669,'3c Mappings'!$B$8:$B$21,0),MATCH($B669,'3c Mappings'!$C$7:$O$7,0)))</f>
        <v>-</v>
      </c>
      <c r="AB669" s="80" t="str">
        <f>IF(AB616="-","-",AB616*INDEX('3c Mappings'!$C$8:$O$21,MATCH($C669,'3c Mappings'!$B$8:$B$21,0),MATCH($B669,'3c Mappings'!$C$7:$O$7,0)))</f>
        <v>-</v>
      </c>
      <c r="AC669" s="80" t="str">
        <f>IF(AC616="-","-",AC616*INDEX('3c Mappings'!$C$8:$O$21,MATCH($C669,'3c Mappings'!$B$8:$B$21,0),MATCH($B669,'3c Mappings'!$C$7:$O$7,0)))</f>
        <v>-</v>
      </c>
      <c r="AD669" s="80" t="str">
        <f>IF(AD616="-","-",AD616*INDEX('3c Mappings'!$C$8:$O$21,MATCH($C669,'3c Mappings'!$B$8:$B$21,0),MATCH($B669,'3c Mappings'!$C$7:$O$7,0)))</f>
        <v>-</v>
      </c>
      <c r="AE669" s="80" t="str">
        <f>IF(AE616="-","-",AE616*INDEX('3c Mappings'!$C$8:$O$21,MATCH($C669,'3c Mappings'!$B$8:$B$21,0),MATCH($B669,'3c Mappings'!$C$7:$O$7,0)))</f>
        <v>-</v>
      </c>
      <c r="AF669" s="80" t="str">
        <f>IF(AF616="-","-",AF616*INDEX('3c Mappings'!$C$8:$O$21,MATCH($C669,'3c Mappings'!$B$8:$B$21,0),MATCH($B669,'3c Mappings'!$C$7:$O$7,0)))</f>
        <v>-</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5">
      <c r="A670" s="10"/>
      <c r="B670" s="72" t="s">
        <v>196</v>
      </c>
      <c r="C670" s="150" t="s">
        <v>168</v>
      </c>
      <c r="D670" s="186"/>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t="str">
        <f>IF(Y617="-","-",Y617*INDEX('3c Mappings'!$C$8:$O$21,MATCH($C670,'3c Mappings'!$B$8:$B$21,0),MATCH($B670,'3c Mappings'!$C$7:$O$7,0)))</f>
        <v>-</v>
      </c>
      <c r="Z670" s="80" t="str">
        <f>IF(Z617="-","-",Z617*INDEX('3c Mappings'!$C$8:$O$21,MATCH($C670,'3c Mappings'!$B$8:$B$21,0),MATCH($B670,'3c Mappings'!$C$7:$O$7,0)))</f>
        <v>-</v>
      </c>
      <c r="AA670" s="80" t="str">
        <f>IF(AA617="-","-",AA617*INDEX('3c Mappings'!$C$8:$O$21,MATCH($C670,'3c Mappings'!$B$8:$B$21,0),MATCH($B670,'3c Mappings'!$C$7:$O$7,0)))</f>
        <v>-</v>
      </c>
      <c r="AB670" s="80" t="str">
        <f>IF(AB617="-","-",AB617*INDEX('3c Mappings'!$C$8:$O$21,MATCH($C670,'3c Mappings'!$B$8:$B$21,0),MATCH($B670,'3c Mappings'!$C$7:$O$7,0)))</f>
        <v>-</v>
      </c>
      <c r="AC670" s="80" t="str">
        <f>IF(AC617="-","-",AC617*INDEX('3c Mappings'!$C$8:$O$21,MATCH($C670,'3c Mappings'!$B$8:$B$21,0),MATCH($B670,'3c Mappings'!$C$7:$O$7,0)))</f>
        <v>-</v>
      </c>
      <c r="AD670" s="80" t="str">
        <f>IF(AD617="-","-",AD617*INDEX('3c Mappings'!$C$8:$O$21,MATCH($C670,'3c Mappings'!$B$8:$B$21,0),MATCH($B670,'3c Mappings'!$C$7:$O$7,0)))</f>
        <v>-</v>
      </c>
      <c r="AE670" s="80" t="str">
        <f>IF(AE617="-","-",AE617*INDEX('3c Mappings'!$C$8:$O$21,MATCH($C670,'3c Mappings'!$B$8:$B$21,0),MATCH($B670,'3c Mappings'!$C$7:$O$7,0)))</f>
        <v>-</v>
      </c>
      <c r="AF670" s="80" t="str">
        <f>IF(AF617="-","-",AF617*INDEX('3c Mappings'!$C$8:$O$21,MATCH($C670,'3c Mappings'!$B$8:$B$21,0),MATCH($B670,'3c Mappings'!$C$7:$O$7,0)))</f>
        <v>-</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5">
      <c r="A671" s="10"/>
      <c r="B671" s="72" t="s">
        <v>197</v>
      </c>
      <c r="C671" s="150" t="s">
        <v>168</v>
      </c>
      <c r="D671" s="186"/>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t="str">
        <f>IF(Y618="-","-",Y618*INDEX('3c Mappings'!$C$8:$O$21,MATCH($C671,'3c Mappings'!$B$8:$B$21,0),MATCH($B671,'3c Mappings'!$C$7:$O$7,0)))</f>
        <v>-</v>
      </c>
      <c r="Z671" s="80" t="str">
        <f>IF(Z618="-","-",Z618*INDEX('3c Mappings'!$C$8:$O$21,MATCH($C671,'3c Mappings'!$B$8:$B$21,0),MATCH($B671,'3c Mappings'!$C$7:$O$7,0)))</f>
        <v>-</v>
      </c>
      <c r="AA671" s="80" t="str">
        <f>IF(AA618="-","-",AA618*INDEX('3c Mappings'!$C$8:$O$21,MATCH($C671,'3c Mappings'!$B$8:$B$21,0),MATCH($B671,'3c Mappings'!$C$7:$O$7,0)))</f>
        <v>-</v>
      </c>
      <c r="AB671" s="80" t="str">
        <f>IF(AB618="-","-",AB618*INDEX('3c Mappings'!$C$8:$O$21,MATCH($C671,'3c Mappings'!$B$8:$B$21,0),MATCH($B671,'3c Mappings'!$C$7:$O$7,0)))</f>
        <v>-</v>
      </c>
      <c r="AC671" s="80" t="str">
        <f>IF(AC618="-","-",AC618*INDEX('3c Mappings'!$C$8:$O$21,MATCH($C671,'3c Mappings'!$B$8:$B$21,0),MATCH($B671,'3c Mappings'!$C$7:$O$7,0)))</f>
        <v>-</v>
      </c>
      <c r="AD671" s="80" t="str">
        <f>IF(AD618="-","-",AD618*INDEX('3c Mappings'!$C$8:$O$21,MATCH($C671,'3c Mappings'!$B$8:$B$21,0),MATCH($B671,'3c Mappings'!$C$7:$O$7,0)))</f>
        <v>-</v>
      </c>
      <c r="AE671" s="80" t="str">
        <f>IF(AE618="-","-",AE618*INDEX('3c Mappings'!$C$8:$O$21,MATCH($C671,'3c Mappings'!$B$8:$B$21,0),MATCH($B671,'3c Mappings'!$C$7:$O$7,0)))</f>
        <v>-</v>
      </c>
      <c r="AF671" s="80" t="str">
        <f>IF(AF618="-","-",AF618*INDEX('3c Mappings'!$C$8:$O$21,MATCH($C671,'3c Mappings'!$B$8:$B$21,0),MATCH($B671,'3c Mappings'!$C$7:$O$7,0)))</f>
        <v>-</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5">
      <c r="A672" s="10"/>
      <c r="B672" s="72" t="s">
        <v>198</v>
      </c>
      <c r="C672" s="150" t="s">
        <v>168</v>
      </c>
      <c r="D672" s="186"/>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t="str">
        <f>IF(Y619="-","-",Y619*INDEX('3c Mappings'!$C$8:$O$21,MATCH($C672,'3c Mappings'!$B$8:$B$21,0),MATCH($B672,'3c Mappings'!$C$7:$O$7,0)))</f>
        <v>-</v>
      </c>
      <c r="Z672" s="80" t="str">
        <f>IF(Z619="-","-",Z619*INDEX('3c Mappings'!$C$8:$O$21,MATCH($C672,'3c Mappings'!$B$8:$B$21,0),MATCH($B672,'3c Mappings'!$C$7:$O$7,0)))</f>
        <v>-</v>
      </c>
      <c r="AA672" s="80" t="str">
        <f>IF(AA619="-","-",AA619*INDEX('3c Mappings'!$C$8:$O$21,MATCH($C672,'3c Mappings'!$B$8:$B$21,0),MATCH($B672,'3c Mappings'!$C$7:$O$7,0)))</f>
        <v>-</v>
      </c>
      <c r="AB672" s="80" t="str">
        <f>IF(AB619="-","-",AB619*INDEX('3c Mappings'!$C$8:$O$21,MATCH($C672,'3c Mappings'!$B$8:$B$21,0),MATCH($B672,'3c Mappings'!$C$7:$O$7,0)))</f>
        <v>-</v>
      </c>
      <c r="AC672" s="80" t="str">
        <f>IF(AC619="-","-",AC619*INDEX('3c Mappings'!$C$8:$O$21,MATCH($C672,'3c Mappings'!$B$8:$B$21,0),MATCH($B672,'3c Mappings'!$C$7:$O$7,0)))</f>
        <v>-</v>
      </c>
      <c r="AD672" s="80" t="str">
        <f>IF(AD619="-","-",AD619*INDEX('3c Mappings'!$C$8:$O$21,MATCH($C672,'3c Mappings'!$B$8:$B$21,0),MATCH($B672,'3c Mappings'!$C$7:$O$7,0)))</f>
        <v>-</v>
      </c>
      <c r="AE672" s="80" t="str">
        <f>IF(AE619="-","-",AE619*INDEX('3c Mappings'!$C$8:$O$21,MATCH($C672,'3c Mappings'!$B$8:$B$21,0),MATCH($B672,'3c Mappings'!$C$7:$O$7,0)))</f>
        <v>-</v>
      </c>
      <c r="AF672" s="80" t="str">
        <f>IF(AF619="-","-",AF619*INDEX('3c Mappings'!$C$8:$O$21,MATCH($C672,'3c Mappings'!$B$8:$B$21,0),MATCH($B672,'3c Mappings'!$C$7:$O$7,0)))</f>
        <v>-</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5">
      <c r="A673" s="10"/>
      <c r="B673" s="72" t="s">
        <v>199</v>
      </c>
      <c r="C673" s="150" t="s">
        <v>168</v>
      </c>
      <c r="D673" s="186"/>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t="str">
        <f>IF(Y620="-","-",Y620*INDEX('3c Mappings'!$C$8:$O$21,MATCH($C673,'3c Mappings'!$B$8:$B$21,0),MATCH($B673,'3c Mappings'!$C$7:$O$7,0)))</f>
        <v>-</v>
      </c>
      <c r="Z673" s="80" t="str">
        <f>IF(Z620="-","-",Z620*INDEX('3c Mappings'!$C$8:$O$21,MATCH($C673,'3c Mappings'!$B$8:$B$21,0),MATCH($B673,'3c Mappings'!$C$7:$O$7,0)))</f>
        <v>-</v>
      </c>
      <c r="AA673" s="80" t="str">
        <f>IF(AA620="-","-",AA620*INDEX('3c Mappings'!$C$8:$O$21,MATCH($C673,'3c Mappings'!$B$8:$B$21,0),MATCH($B673,'3c Mappings'!$C$7:$O$7,0)))</f>
        <v>-</v>
      </c>
      <c r="AB673" s="80" t="str">
        <f>IF(AB620="-","-",AB620*INDEX('3c Mappings'!$C$8:$O$21,MATCH($C673,'3c Mappings'!$B$8:$B$21,0),MATCH($B673,'3c Mappings'!$C$7:$O$7,0)))</f>
        <v>-</v>
      </c>
      <c r="AC673" s="80" t="str">
        <f>IF(AC620="-","-",AC620*INDEX('3c Mappings'!$C$8:$O$21,MATCH($C673,'3c Mappings'!$B$8:$B$21,0),MATCH($B673,'3c Mappings'!$C$7:$O$7,0)))</f>
        <v>-</v>
      </c>
      <c r="AD673" s="80" t="str">
        <f>IF(AD620="-","-",AD620*INDEX('3c Mappings'!$C$8:$O$21,MATCH($C673,'3c Mappings'!$B$8:$B$21,0),MATCH($B673,'3c Mappings'!$C$7:$O$7,0)))</f>
        <v>-</v>
      </c>
      <c r="AE673" s="80" t="str">
        <f>IF(AE620="-","-",AE620*INDEX('3c Mappings'!$C$8:$O$21,MATCH($C673,'3c Mappings'!$B$8:$B$21,0),MATCH($B673,'3c Mappings'!$C$7:$O$7,0)))</f>
        <v>-</v>
      </c>
      <c r="AF673" s="80" t="str">
        <f>IF(AF620="-","-",AF620*INDEX('3c Mappings'!$C$8:$O$21,MATCH($C673,'3c Mappings'!$B$8:$B$21,0),MATCH($B673,'3c Mappings'!$C$7:$O$7,0)))</f>
        <v>-</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5">
      <c r="A674" s="10"/>
      <c r="B674" s="72" t="s">
        <v>200</v>
      </c>
      <c r="C674" s="150" t="s">
        <v>168</v>
      </c>
      <c r="D674" s="186"/>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t="str">
        <f>IF(Y621="-","-",Y621*INDEX('3c Mappings'!$C$8:$O$21,MATCH($C674,'3c Mappings'!$B$8:$B$21,0),MATCH($B674,'3c Mappings'!$C$7:$O$7,0)))</f>
        <v>-</v>
      </c>
      <c r="Z674" s="80" t="str">
        <f>IF(Z621="-","-",Z621*INDEX('3c Mappings'!$C$8:$O$21,MATCH($C674,'3c Mappings'!$B$8:$B$21,0),MATCH($B674,'3c Mappings'!$C$7:$O$7,0)))</f>
        <v>-</v>
      </c>
      <c r="AA674" s="80" t="str">
        <f>IF(AA621="-","-",AA621*INDEX('3c Mappings'!$C$8:$O$21,MATCH($C674,'3c Mappings'!$B$8:$B$21,0),MATCH($B674,'3c Mappings'!$C$7:$O$7,0)))</f>
        <v>-</v>
      </c>
      <c r="AB674" s="80" t="str">
        <f>IF(AB621="-","-",AB621*INDEX('3c Mappings'!$C$8:$O$21,MATCH($C674,'3c Mappings'!$B$8:$B$21,0),MATCH($B674,'3c Mappings'!$C$7:$O$7,0)))</f>
        <v>-</v>
      </c>
      <c r="AC674" s="80" t="str">
        <f>IF(AC621="-","-",AC621*INDEX('3c Mappings'!$C$8:$O$21,MATCH($C674,'3c Mappings'!$B$8:$B$21,0),MATCH($B674,'3c Mappings'!$C$7:$O$7,0)))</f>
        <v>-</v>
      </c>
      <c r="AD674" s="80" t="str">
        <f>IF(AD621="-","-",AD621*INDEX('3c Mappings'!$C$8:$O$21,MATCH($C674,'3c Mappings'!$B$8:$B$21,0),MATCH($B674,'3c Mappings'!$C$7:$O$7,0)))</f>
        <v>-</v>
      </c>
      <c r="AE674" s="80" t="str">
        <f>IF(AE621="-","-",AE621*INDEX('3c Mappings'!$C$8:$O$21,MATCH($C674,'3c Mappings'!$B$8:$B$21,0),MATCH($B674,'3c Mappings'!$C$7:$O$7,0)))</f>
        <v>-</v>
      </c>
      <c r="AF674" s="80" t="str">
        <f>IF(AF621="-","-",AF621*INDEX('3c Mappings'!$C$8:$O$21,MATCH($C674,'3c Mappings'!$B$8:$B$21,0),MATCH($B674,'3c Mappings'!$C$7:$O$7,0)))</f>
        <v>-</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5">
      <c r="A675" s="10"/>
      <c r="B675" s="72" t="s">
        <v>201</v>
      </c>
      <c r="C675" s="150" t="s">
        <v>168</v>
      </c>
      <c r="D675" s="186"/>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t="str">
        <f>IF(Y622="-","-",Y622*INDEX('3c Mappings'!$C$8:$O$21,MATCH($C675,'3c Mappings'!$B$8:$B$21,0),MATCH($B675,'3c Mappings'!$C$7:$O$7,0)))</f>
        <v>-</v>
      </c>
      <c r="Z675" s="80" t="str">
        <f>IF(Z622="-","-",Z622*INDEX('3c Mappings'!$C$8:$O$21,MATCH($C675,'3c Mappings'!$B$8:$B$21,0),MATCH($B675,'3c Mappings'!$C$7:$O$7,0)))</f>
        <v>-</v>
      </c>
      <c r="AA675" s="80" t="str">
        <f>IF(AA622="-","-",AA622*INDEX('3c Mappings'!$C$8:$O$21,MATCH($C675,'3c Mappings'!$B$8:$B$21,0),MATCH($B675,'3c Mappings'!$C$7:$O$7,0)))</f>
        <v>-</v>
      </c>
      <c r="AB675" s="80" t="str">
        <f>IF(AB622="-","-",AB622*INDEX('3c Mappings'!$C$8:$O$21,MATCH($C675,'3c Mappings'!$B$8:$B$21,0),MATCH($B675,'3c Mappings'!$C$7:$O$7,0)))</f>
        <v>-</v>
      </c>
      <c r="AC675" s="80" t="str">
        <f>IF(AC622="-","-",AC622*INDEX('3c Mappings'!$C$8:$O$21,MATCH($C675,'3c Mappings'!$B$8:$B$21,0),MATCH($B675,'3c Mappings'!$C$7:$O$7,0)))</f>
        <v>-</v>
      </c>
      <c r="AD675" s="80" t="str">
        <f>IF(AD622="-","-",AD622*INDEX('3c Mappings'!$C$8:$O$21,MATCH($C675,'3c Mappings'!$B$8:$B$21,0),MATCH($B675,'3c Mappings'!$C$7:$O$7,0)))</f>
        <v>-</v>
      </c>
      <c r="AE675" s="80" t="str">
        <f>IF(AE622="-","-",AE622*INDEX('3c Mappings'!$C$8:$O$21,MATCH($C675,'3c Mappings'!$B$8:$B$21,0),MATCH($B675,'3c Mappings'!$C$7:$O$7,0)))</f>
        <v>-</v>
      </c>
      <c r="AF675" s="80" t="str">
        <f>IF(AF622="-","-",AF622*INDEX('3c Mappings'!$C$8:$O$21,MATCH($C675,'3c Mappings'!$B$8:$B$21,0),MATCH($B675,'3c Mappings'!$C$7:$O$7,0)))</f>
        <v>-</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5">
      <c r="A676" s="10"/>
      <c r="B676" s="72" t="s">
        <v>202</v>
      </c>
      <c r="C676" s="150" t="s">
        <v>168</v>
      </c>
      <c r="D676" s="186"/>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t="str">
        <f>IF(Y623="-","-",Y623*INDEX('3c Mappings'!$C$8:$O$21,MATCH($C676,'3c Mappings'!$B$8:$B$21,0),MATCH($B676,'3c Mappings'!$C$7:$O$7,0)))</f>
        <v>-</v>
      </c>
      <c r="Z676" s="80" t="str">
        <f>IF(Z623="-","-",Z623*INDEX('3c Mappings'!$C$8:$O$21,MATCH($C676,'3c Mappings'!$B$8:$B$21,0),MATCH($B676,'3c Mappings'!$C$7:$O$7,0)))</f>
        <v>-</v>
      </c>
      <c r="AA676" s="80" t="str">
        <f>IF(AA623="-","-",AA623*INDEX('3c Mappings'!$C$8:$O$21,MATCH($C676,'3c Mappings'!$B$8:$B$21,0),MATCH($B676,'3c Mappings'!$C$7:$O$7,0)))</f>
        <v>-</v>
      </c>
      <c r="AB676" s="80" t="str">
        <f>IF(AB623="-","-",AB623*INDEX('3c Mappings'!$C$8:$O$21,MATCH($C676,'3c Mappings'!$B$8:$B$21,0),MATCH($B676,'3c Mappings'!$C$7:$O$7,0)))</f>
        <v>-</v>
      </c>
      <c r="AC676" s="80" t="str">
        <f>IF(AC623="-","-",AC623*INDEX('3c Mappings'!$C$8:$O$21,MATCH($C676,'3c Mappings'!$B$8:$B$21,0),MATCH($B676,'3c Mappings'!$C$7:$O$7,0)))</f>
        <v>-</v>
      </c>
      <c r="AD676" s="80" t="str">
        <f>IF(AD623="-","-",AD623*INDEX('3c Mappings'!$C$8:$O$21,MATCH($C676,'3c Mappings'!$B$8:$B$21,0),MATCH($B676,'3c Mappings'!$C$7:$O$7,0)))</f>
        <v>-</v>
      </c>
      <c r="AE676" s="80" t="str">
        <f>IF(AE623="-","-",AE623*INDEX('3c Mappings'!$C$8:$O$21,MATCH($C676,'3c Mappings'!$B$8:$B$21,0),MATCH($B676,'3c Mappings'!$C$7:$O$7,0)))</f>
        <v>-</v>
      </c>
      <c r="AF676" s="80" t="str">
        <f>IF(AF623="-","-",AF623*INDEX('3c Mappings'!$C$8:$O$21,MATCH($C676,'3c Mappings'!$B$8:$B$21,0),MATCH($B676,'3c Mappings'!$C$7:$O$7,0)))</f>
        <v>-</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5">
      <c r="A677" s="10"/>
      <c r="B677" s="72" t="s">
        <v>203</v>
      </c>
      <c r="C677" s="150" t="s">
        <v>168</v>
      </c>
      <c r="D677" s="186"/>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t="str">
        <f>IF(Y624="-","-",Y624*INDEX('3c Mappings'!$C$8:$O$21,MATCH($C677,'3c Mappings'!$B$8:$B$21,0),MATCH($B677,'3c Mappings'!$C$7:$O$7,0)))</f>
        <v>-</v>
      </c>
      <c r="Z677" s="80" t="str">
        <f>IF(Z624="-","-",Z624*INDEX('3c Mappings'!$C$8:$O$21,MATCH($C677,'3c Mappings'!$B$8:$B$21,0),MATCH($B677,'3c Mappings'!$C$7:$O$7,0)))</f>
        <v>-</v>
      </c>
      <c r="AA677" s="80" t="str">
        <f>IF(AA624="-","-",AA624*INDEX('3c Mappings'!$C$8:$O$21,MATCH($C677,'3c Mappings'!$B$8:$B$21,0),MATCH($B677,'3c Mappings'!$C$7:$O$7,0)))</f>
        <v>-</v>
      </c>
      <c r="AB677" s="80" t="str">
        <f>IF(AB624="-","-",AB624*INDEX('3c Mappings'!$C$8:$O$21,MATCH($C677,'3c Mappings'!$B$8:$B$21,0),MATCH($B677,'3c Mappings'!$C$7:$O$7,0)))</f>
        <v>-</v>
      </c>
      <c r="AC677" s="80" t="str">
        <f>IF(AC624="-","-",AC624*INDEX('3c Mappings'!$C$8:$O$21,MATCH($C677,'3c Mappings'!$B$8:$B$21,0),MATCH($B677,'3c Mappings'!$C$7:$O$7,0)))</f>
        <v>-</v>
      </c>
      <c r="AD677" s="80" t="str">
        <f>IF(AD624="-","-",AD624*INDEX('3c Mappings'!$C$8:$O$21,MATCH($C677,'3c Mappings'!$B$8:$B$21,0),MATCH($B677,'3c Mappings'!$C$7:$O$7,0)))</f>
        <v>-</v>
      </c>
      <c r="AE677" s="80" t="str">
        <f>IF(AE624="-","-",AE624*INDEX('3c Mappings'!$C$8:$O$21,MATCH($C677,'3c Mappings'!$B$8:$B$21,0),MATCH($B677,'3c Mappings'!$C$7:$O$7,0)))</f>
        <v>-</v>
      </c>
      <c r="AF677" s="80" t="str">
        <f>IF(AF624="-","-",AF624*INDEX('3c Mappings'!$C$8:$O$21,MATCH($C677,'3c Mappings'!$B$8:$B$21,0),MATCH($B677,'3c Mappings'!$C$7:$O$7,0)))</f>
        <v>-</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5">
      <c r="A678" s="10"/>
      <c r="B678" s="72" t="s">
        <v>204</v>
      </c>
      <c r="C678" s="150" t="s">
        <v>168</v>
      </c>
      <c r="D678" s="186"/>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t="str">
        <f>IF(Y625="-","-",Y625*INDEX('3c Mappings'!$C$8:$O$21,MATCH($C678,'3c Mappings'!$B$8:$B$21,0),MATCH($B678,'3c Mappings'!$C$7:$O$7,0)))</f>
        <v>-</v>
      </c>
      <c r="Z678" s="80" t="str">
        <f>IF(Z625="-","-",Z625*INDEX('3c Mappings'!$C$8:$O$21,MATCH($C678,'3c Mappings'!$B$8:$B$21,0),MATCH($B678,'3c Mappings'!$C$7:$O$7,0)))</f>
        <v>-</v>
      </c>
      <c r="AA678" s="80" t="str">
        <f>IF(AA625="-","-",AA625*INDEX('3c Mappings'!$C$8:$O$21,MATCH($C678,'3c Mappings'!$B$8:$B$21,0),MATCH($B678,'3c Mappings'!$C$7:$O$7,0)))</f>
        <v>-</v>
      </c>
      <c r="AB678" s="80" t="str">
        <f>IF(AB625="-","-",AB625*INDEX('3c Mappings'!$C$8:$O$21,MATCH($C678,'3c Mappings'!$B$8:$B$21,0),MATCH($B678,'3c Mappings'!$C$7:$O$7,0)))</f>
        <v>-</v>
      </c>
      <c r="AC678" s="80" t="str">
        <f>IF(AC625="-","-",AC625*INDEX('3c Mappings'!$C$8:$O$21,MATCH($C678,'3c Mappings'!$B$8:$B$21,0),MATCH($B678,'3c Mappings'!$C$7:$O$7,0)))</f>
        <v>-</v>
      </c>
      <c r="AD678" s="80" t="str">
        <f>IF(AD625="-","-",AD625*INDEX('3c Mappings'!$C$8:$O$21,MATCH($C678,'3c Mappings'!$B$8:$B$21,0),MATCH($B678,'3c Mappings'!$C$7:$O$7,0)))</f>
        <v>-</v>
      </c>
      <c r="AE678" s="80" t="str">
        <f>IF(AE625="-","-",AE625*INDEX('3c Mappings'!$C$8:$O$21,MATCH($C678,'3c Mappings'!$B$8:$B$21,0),MATCH($B678,'3c Mappings'!$C$7:$O$7,0)))</f>
        <v>-</v>
      </c>
      <c r="AF678" s="80" t="str">
        <f>IF(AF625="-","-",AF625*INDEX('3c Mappings'!$C$8:$O$21,MATCH($C678,'3c Mappings'!$B$8:$B$21,0),MATCH($B678,'3c Mappings'!$C$7:$O$7,0)))</f>
        <v>-</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5" customHeight="1">
      <c r="A679" s="10"/>
      <c r="B679" s="72" t="s">
        <v>192</v>
      </c>
      <c r="C679" s="150" t="s">
        <v>169</v>
      </c>
      <c r="D679" s="186"/>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t="str">
        <f>IF(Y613="-","-",Y613*INDEX('3c Mappings'!$C$8:$O$21,MATCH($C679,'3c Mappings'!$B$8:$B$21,0),MATCH($B679,'3c Mappings'!$C$7:$O$7,0)))</f>
        <v>-</v>
      </c>
      <c r="Z679" s="80" t="str">
        <f>IF(Z613="-","-",Z613*INDEX('3c Mappings'!$C$8:$O$21,MATCH($C679,'3c Mappings'!$B$8:$B$21,0),MATCH($B679,'3c Mappings'!$C$7:$O$7,0)))</f>
        <v>-</v>
      </c>
      <c r="AA679" s="80" t="str">
        <f>IF(AA613="-","-",AA613*INDEX('3c Mappings'!$C$8:$O$21,MATCH($C679,'3c Mappings'!$B$8:$B$21,0),MATCH($B679,'3c Mappings'!$C$7:$O$7,0)))</f>
        <v>-</v>
      </c>
      <c r="AB679" s="80" t="str">
        <f>IF(AB613="-","-",AB613*INDEX('3c Mappings'!$C$8:$O$21,MATCH($C679,'3c Mappings'!$B$8:$B$21,0),MATCH($B679,'3c Mappings'!$C$7:$O$7,0)))</f>
        <v>-</v>
      </c>
      <c r="AC679" s="80" t="str">
        <f>IF(AC613="-","-",AC613*INDEX('3c Mappings'!$C$8:$O$21,MATCH($C679,'3c Mappings'!$B$8:$B$21,0),MATCH($B679,'3c Mappings'!$C$7:$O$7,0)))</f>
        <v>-</v>
      </c>
      <c r="AD679" s="80" t="str">
        <f>IF(AD613="-","-",AD613*INDEX('3c Mappings'!$C$8:$O$21,MATCH($C679,'3c Mappings'!$B$8:$B$21,0),MATCH($B679,'3c Mappings'!$C$7:$O$7,0)))</f>
        <v>-</v>
      </c>
      <c r="AE679" s="80" t="str">
        <f>IF(AE613="-","-",AE613*INDEX('3c Mappings'!$C$8:$O$21,MATCH($C679,'3c Mappings'!$B$8:$B$21,0),MATCH($B679,'3c Mappings'!$C$7:$O$7,0)))</f>
        <v>-</v>
      </c>
      <c r="AF679" s="80" t="str">
        <f>IF(AF613="-","-",AF613*INDEX('3c Mappings'!$C$8:$O$21,MATCH($C679,'3c Mappings'!$B$8:$B$21,0),MATCH($B679,'3c Mappings'!$C$7:$O$7,0)))</f>
        <v>-</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5">
      <c r="A680" s="10"/>
      <c r="B680" s="72" t="s">
        <v>193</v>
      </c>
      <c r="C680" s="150" t="s">
        <v>169</v>
      </c>
      <c r="D680" s="186"/>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t="str">
        <f>IF(Y614="-","-",Y614*INDEX('3c Mappings'!$C$8:$O$21,MATCH($C680,'3c Mappings'!$B$8:$B$21,0),MATCH($B680,'3c Mappings'!$C$7:$O$7,0)))</f>
        <v>-</v>
      </c>
      <c r="Z680" s="80" t="str">
        <f>IF(Z614="-","-",Z614*INDEX('3c Mappings'!$C$8:$O$21,MATCH($C680,'3c Mappings'!$B$8:$B$21,0),MATCH($B680,'3c Mappings'!$C$7:$O$7,0)))</f>
        <v>-</v>
      </c>
      <c r="AA680" s="80" t="str">
        <f>IF(AA614="-","-",AA614*INDEX('3c Mappings'!$C$8:$O$21,MATCH($C680,'3c Mappings'!$B$8:$B$21,0),MATCH($B680,'3c Mappings'!$C$7:$O$7,0)))</f>
        <v>-</v>
      </c>
      <c r="AB680" s="80" t="str">
        <f>IF(AB614="-","-",AB614*INDEX('3c Mappings'!$C$8:$O$21,MATCH($C680,'3c Mappings'!$B$8:$B$21,0),MATCH($B680,'3c Mappings'!$C$7:$O$7,0)))</f>
        <v>-</v>
      </c>
      <c r="AC680" s="80" t="str">
        <f>IF(AC614="-","-",AC614*INDEX('3c Mappings'!$C$8:$O$21,MATCH($C680,'3c Mappings'!$B$8:$B$21,0),MATCH($B680,'3c Mappings'!$C$7:$O$7,0)))</f>
        <v>-</v>
      </c>
      <c r="AD680" s="80" t="str">
        <f>IF(AD614="-","-",AD614*INDEX('3c Mappings'!$C$8:$O$21,MATCH($C680,'3c Mappings'!$B$8:$B$21,0),MATCH($B680,'3c Mappings'!$C$7:$O$7,0)))</f>
        <v>-</v>
      </c>
      <c r="AE680" s="80" t="str">
        <f>IF(AE614="-","-",AE614*INDEX('3c Mappings'!$C$8:$O$21,MATCH($C680,'3c Mappings'!$B$8:$B$21,0),MATCH($B680,'3c Mappings'!$C$7:$O$7,0)))</f>
        <v>-</v>
      </c>
      <c r="AF680" s="80" t="str">
        <f>IF(AF614="-","-",AF614*INDEX('3c Mappings'!$C$8:$O$21,MATCH($C680,'3c Mappings'!$B$8:$B$21,0),MATCH($B680,'3c Mappings'!$C$7:$O$7,0)))</f>
        <v>-</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5">
      <c r="A681" s="10"/>
      <c r="B681" s="72" t="s">
        <v>194</v>
      </c>
      <c r="C681" s="150" t="s">
        <v>169</v>
      </c>
      <c r="D681" s="186"/>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t="str">
        <f>IF(Y615="-","-",Y615*INDEX('3c Mappings'!$C$8:$O$21,MATCH($C681,'3c Mappings'!$B$8:$B$21,0),MATCH($B681,'3c Mappings'!$C$7:$O$7,0)))</f>
        <v>-</v>
      </c>
      <c r="Z681" s="80" t="str">
        <f>IF(Z615="-","-",Z615*INDEX('3c Mappings'!$C$8:$O$21,MATCH($C681,'3c Mappings'!$B$8:$B$21,0),MATCH($B681,'3c Mappings'!$C$7:$O$7,0)))</f>
        <v>-</v>
      </c>
      <c r="AA681" s="80" t="str">
        <f>IF(AA615="-","-",AA615*INDEX('3c Mappings'!$C$8:$O$21,MATCH($C681,'3c Mappings'!$B$8:$B$21,0),MATCH($B681,'3c Mappings'!$C$7:$O$7,0)))</f>
        <v>-</v>
      </c>
      <c r="AB681" s="80" t="str">
        <f>IF(AB615="-","-",AB615*INDEX('3c Mappings'!$C$8:$O$21,MATCH($C681,'3c Mappings'!$B$8:$B$21,0),MATCH($B681,'3c Mappings'!$C$7:$O$7,0)))</f>
        <v>-</v>
      </c>
      <c r="AC681" s="80" t="str">
        <f>IF(AC615="-","-",AC615*INDEX('3c Mappings'!$C$8:$O$21,MATCH($C681,'3c Mappings'!$B$8:$B$21,0),MATCH($B681,'3c Mappings'!$C$7:$O$7,0)))</f>
        <v>-</v>
      </c>
      <c r="AD681" s="80" t="str">
        <f>IF(AD615="-","-",AD615*INDEX('3c Mappings'!$C$8:$O$21,MATCH($C681,'3c Mappings'!$B$8:$B$21,0),MATCH($B681,'3c Mappings'!$C$7:$O$7,0)))</f>
        <v>-</v>
      </c>
      <c r="AE681" s="80" t="str">
        <f>IF(AE615="-","-",AE615*INDEX('3c Mappings'!$C$8:$O$21,MATCH($C681,'3c Mappings'!$B$8:$B$21,0),MATCH($B681,'3c Mappings'!$C$7:$O$7,0)))</f>
        <v>-</v>
      </c>
      <c r="AF681" s="80" t="str">
        <f>IF(AF615="-","-",AF615*INDEX('3c Mappings'!$C$8:$O$21,MATCH($C681,'3c Mappings'!$B$8:$B$21,0),MATCH($B681,'3c Mappings'!$C$7:$O$7,0)))</f>
        <v>-</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5">
      <c r="A682" s="10"/>
      <c r="B682" s="72" t="s">
        <v>195</v>
      </c>
      <c r="C682" s="150" t="s">
        <v>169</v>
      </c>
      <c r="D682" s="186"/>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t="str">
        <f>IF(Y616="-","-",Y616*INDEX('3c Mappings'!$C$8:$O$21,MATCH($C682,'3c Mappings'!$B$8:$B$21,0),MATCH($B682,'3c Mappings'!$C$7:$O$7,0)))</f>
        <v>-</v>
      </c>
      <c r="Z682" s="80" t="str">
        <f>IF(Z616="-","-",Z616*INDEX('3c Mappings'!$C$8:$O$21,MATCH($C682,'3c Mappings'!$B$8:$B$21,0),MATCH($B682,'3c Mappings'!$C$7:$O$7,0)))</f>
        <v>-</v>
      </c>
      <c r="AA682" s="80" t="str">
        <f>IF(AA616="-","-",AA616*INDEX('3c Mappings'!$C$8:$O$21,MATCH($C682,'3c Mappings'!$B$8:$B$21,0),MATCH($B682,'3c Mappings'!$C$7:$O$7,0)))</f>
        <v>-</v>
      </c>
      <c r="AB682" s="80" t="str">
        <f>IF(AB616="-","-",AB616*INDEX('3c Mappings'!$C$8:$O$21,MATCH($C682,'3c Mappings'!$B$8:$B$21,0),MATCH($B682,'3c Mappings'!$C$7:$O$7,0)))</f>
        <v>-</v>
      </c>
      <c r="AC682" s="80" t="str">
        <f>IF(AC616="-","-",AC616*INDEX('3c Mappings'!$C$8:$O$21,MATCH($C682,'3c Mappings'!$B$8:$B$21,0),MATCH($B682,'3c Mappings'!$C$7:$O$7,0)))</f>
        <v>-</v>
      </c>
      <c r="AD682" s="80" t="str">
        <f>IF(AD616="-","-",AD616*INDEX('3c Mappings'!$C$8:$O$21,MATCH($C682,'3c Mappings'!$B$8:$B$21,0),MATCH($B682,'3c Mappings'!$C$7:$O$7,0)))</f>
        <v>-</v>
      </c>
      <c r="AE682" s="80" t="str">
        <f>IF(AE616="-","-",AE616*INDEX('3c Mappings'!$C$8:$O$21,MATCH($C682,'3c Mappings'!$B$8:$B$21,0),MATCH($B682,'3c Mappings'!$C$7:$O$7,0)))</f>
        <v>-</v>
      </c>
      <c r="AF682" s="80" t="str">
        <f>IF(AF616="-","-",AF616*INDEX('3c Mappings'!$C$8:$O$21,MATCH($C682,'3c Mappings'!$B$8:$B$21,0),MATCH($B682,'3c Mappings'!$C$7:$O$7,0)))</f>
        <v>-</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5">
      <c r="A683" s="10"/>
      <c r="B683" s="72" t="s">
        <v>196</v>
      </c>
      <c r="C683" s="150" t="s">
        <v>169</v>
      </c>
      <c r="D683" s="186"/>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t="str">
        <f>IF(Y617="-","-",Y617*INDEX('3c Mappings'!$C$8:$O$21,MATCH($C683,'3c Mappings'!$B$8:$B$21,0),MATCH($B683,'3c Mappings'!$C$7:$O$7,0)))</f>
        <v>-</v>
      </c>
      <c r="Z683" s="80" t="str">
        <f>IF(Z617="-","-",Z617*INDEX('3c Mappings'!$C$8:$O$21,MATCH($C683,'3c Mappings'!$B$8:$B$21,0),MATCH($B683,'3c Mappings'!$C$7:$O$7,0)))</f>
        <v>-</v>
      </c>
      <c r="AA683" s="80" t="str">
        <f>IF(AA617="-","-",AA617*INDEX('3c Mappings'!$C$8:$O$21,MATCH($C683,'3c Mappings'!$B$8:$B$21,0),MATCH($B683,'3c Mappings'!$C$7:$O$7,0)))</f>
        <v>-</v>
      </c>
      <c r="AB683" s="80" t="str">
        <f>IF(AB617="-","-",AB617*INDEX('3c Mappings'!$C$8:$O$21,MATCH($C683,'3c Mappings'!$B$8:$B$21,0),MATCH($B683,'3c Mappings'!$C$7:$O$7,0)))</f>
        <v>-</v>
      </c>
      <c r="AC683" s="80" t="str">
        <f>IF(AC617="-","-",AC617*INDEX('3c Mappings'!$C$8:$O$21,MATCH($C683,'3c Mappings'!$B$8:$B$21,0),MATCH($B683,'3c Mappings'!$C$7:$O$7,0)))</f>
        <v>-</v>
      </c>
      <c r="AD683" s="80" t="str">
        <f>IF(AD617="-","-",AD617*INDEX('3c Mappings'!$C$8:$O$21,MATCH($C683,'3c Mappings'!$B$8:$B$21,0),MATCH($B683,'3c Mappings'!$C$7:$O$7,0)))</f>
        <v>-</v>
      </c>
      <c r="AE683" s="80" t="str">
        <f>IF(AE617="-","-",AE617*INDEX('3c Mappings'!$C$8:$O$21,MATCH($C683,'3c Mappings'!$B$8:$B$21,0),MATCH($B683,'3c Mappings'!$C$7:$O$7,0)))</f>
        <v>-</v>
      </c>
      <c r="AF683" s="80" t="str">
        <f>IF(AF617="-","-",AF617*INDEX('3c Mappings'!$C$8:$O$21,MATCH($C683,'3c Mappings'!$B$8:$B$21,0),MATCH($B683,'3c Mappings'!$C$7:$O$7,0)))</f>
        <v>-</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5">
      <c r="A684" s="10"/>
      <c r="B684" s="72" t="s">
        <v>197</v>
      </c>
      <c r="C684" s="150" t="s">
        <v>169</v>
      </c>
      <c r="D684" s="186"/>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t="str">
        <f>IF(Y618="-","-",Y618*INDEX('3c Mappings'!$C$8:$O$21,MATCH($C684,'3c Mappings'!$B$8:$B$21,0),MATCH($B684,'3c Mappings'!$C$7:$O$7,0)))</f>
        <v>-</v>
      </c>
      <c r="Z684" s="80" t="str">
        <f>IF(Z618="-","-",Z618*INDEX('3c Mappings'!$C$8:$O$21,MATCH($C684,'3c Mappings'!$B$8:$B$21,0),MATCH($B684,'3c Mappings'!$C$7:$O$7,0)))</f>
        <v>-</v>
      </c>
      <c r="AA684" s="80" t="str">
        <f>IF(AA618="-","-",AA618*INDEX('3c Mappings'!$C$8:$O$21,MATCH($C684,'3c Mappings'!$B$8:$B$21,0),MATCH($B684,'3c Mappings'!$C$7:$O$7,0)))</f>
        <v>-</v>
      </c>
      <c r="AB684" s="80" t="str">
        <f>IF(AB618="-","-",AB618*INDEX('3c Mappings'!$C$8:$O$21,MATCH($C684,'3c Mappings'!$B$8:$B$21,0),MATCH($B684,'3c Mappings'!$C$7:$O$7,0)))</f>
        <v>-</v>
      </c>
      <c r="AC684" s="80" t="str">
        <f>IF(AC618="-","-",AC618*INDEX('3c Mappings'!$C$8:$O$21,MATCH($C684,'3c Mappings'!$B$8:$B$21,0),MATCH($B684,'3c Mappings'!$C$7:$O$7,0)))</f>
        <v>-</v>
      </c>
      <c r="AD684" s="80" t="str">
        <f>IF(AD618="-","-",AD618*INDEX('3c Mappings'!$C$8:$O$21,MATCH($C684,'3c Mappings'!$B$8:$B$21,0),MATCH($B684,'3c Mappings'!$C$7:$O$7,0)))</f>
        <v>-</v>
      </c>
      <c r="AE684" s="80" t="str">
        <f>IF(AE618="-","-",AE618*INDEX('3c Mappings'!$C$8:$O$21,MATCH($C684,'3c Mappings'!$B$8:$B$21,0),MATCH($B684,'3c Mappings'!$C$7:$O$7,0)))</f>
        <v>-</v>
      </c>
      <c r="AF684" s="80" t="str">
        <f>IF(AF618="-","-",AF618*INDEX('3c Mappings'!$C$8:$O$21,MATCH($C684,'3c Mappings'!$B$8:$B$21,0),MATCH($B684,'3c Mappings'!$C$7:$O$7,0)))</f>
        <v>-</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5">
      <c r="A685" s="10"/>
      <c r="B685" s="72" t="s">
        <v>198</v>
      </c>
      <c r="C685" s="150" t="s">
        <v>169</v>
      </c>
      <c r="D685" s="186"/>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t="str">
        <f>IF(Y619="-","-",Y619*INDEX('3c Mappings'!$C$8:$O$21,MATCH($C685,'3c Mappings'!$B$8:$B$21,0),MATCH($B685,'3c Mappings'!$C$7:$O$7,0)))</f>
        <v>-</v>
      </c>
      <c r="Z685" s="80" t="str">
        <f>IF(Z619="-","-",Z619*INDEX('3c Mappings'!$C$8:$O$21,MATCH($C685,'3c Mappings'!$B$8:$B$21,0),MATCH($B685,'3c Mappings'!$C$7:$O$7,0)))</f>
        <v>-</v>
      </c>
      <c r="AA685" s="80" t="str">
        <f>IF(AA619="-","-",AA619*INDEX('3c Mappings'!$C$8:$O$21,MATCH($C685,'3c Mappings'!$B$8:$B$21,0),MATCH($B685,'3c Mappings'!$C$7:$O$7,0)))</f>
        <v>-</v>
      </c>
      <c r="AB685" s="80" t="str">
        <f>IF(AB619="-","-",AB619*INDEX('3c Mappings'!$C$8:$O$21,MATCH($C685,'3c Mappings'!$B$8:$B$21,0),MATCH($B685,'3c Mappings'!$C$7:$O$7,0)))</f>
        <v>-</v>
      </c>
      <c r="AC685" s="80" t="str">
        <f>IF(AC619="-","-",AC619*INDEX('3c Mappings'!$C$8:$O$21,MATCH($C685,'3c Mappings'!$B$8:$B$21,0),MATCH($B685,'3c Mappings'!$C$7:$O$7,0)))</f>
        <v>-</v>
      </c>
      <c r="AD685" s="80" t="str">
        <f>IF(AD619="-","-",AD619*INDEX('3c Mappings'!$C$8:$O$21,MATCH($C685,'3c Mappings'!$B$8:$B$21,0),MATCH($B685,'3c Mappings'!$C$7:$O$7,0)))</f>
        <v>-</v>
      </c>
      <c r="AE685" s="80" t="str">
        <f>IF(AE619="-","-",AE619*INDEX('3c Mappings'!$C$8:$O$21,MATCH($C685,'3c Mappings'!$B$8:$B$21,0),MATCH($B685,'3c Mappings'!$C$7:$O$7,0)))</f>
        <v>-</v>
      </c>
      <c r="AF685" s="80" t="str">
        <f>IF(AF619="-","-",AF619*INDEX('3c Mappings'!$C$8:$O$21,MATCH($C685,'3c Mappings'!$B$8:$B$21,0),MATCH($B685,'3c Mappings'!$C$7:$O$7,0)))</f>
        <v>-</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5">
      <c r="A686" s="10"/>
      <c r="B686" s="72" t="s">
        <v>199</v>
      </c>
      <c r="C686" s="150" t="s">
        <v>169</v>
      </c>
      <c r="D686" s="186"/>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t="str">
        <f>IF(Y620="-","-",Y620*INDEX('3c Mappings'!$C$8:$O$21,MATCH($C686,'3c Mappings'!$B$8:$B$21,0),MATCH($B686,'3c Mappings'!$C$7:$O$7,0)))</f>
        <v>-</v>
      </c>
      <c r="Z686" s="80" t="str">
        <f>IF(Z620="-","-",Z620*INDEX('3c Mappings'!$C$8:$O$21,MATCH($C686,'3c Mappings'!$B$8:$B$21,0),MATCH($B686,'3c Mappings'!$C$7:$O$7,0)))</f>
        <v>-</v>
      </c>
      <c r="AA686" s="80" t="str">
        <f>IF(AA620="-","-",AA620*INDEX('3c Mappings'!$C$8:$O$21,MATCH($C686,'3c Mappings'!$B$8:$B$21,0),MATCH($B686,'3c Mappings'!$C$7:$O$7,0)))</f>
        <v>-</v>
      </c>
      <c r="AB686" s="80" t="str">
        <f>IF(AB620="-","-",AB620*INDEX('3c Mappings'!$C$8:$O$21,MATCH($C686,'3c Mappings'!$B$8:$B$21,0),MATCH($B686,'3c Mappings'!$C$7:$O$7,0)))</f>
        <v>-</v>
      </c>
      <c r="AC686" s="80" t="str">
        <f>IF(AC620="-","-",AC620*INDEX('3c Mappings'!$C$8:$O$21,MATCH($C686,'3c Mappings'!$B$8:$B$21,0),MATCH($B686,'3c Mappings'!$C$7:$O$7,0)))</f>
        <v>-</v>
      </c>
      <c r="AD686" s="80" t="str">
        <f>IF(AD620="-","-",AD620*INDEX('3c Mappings'!$C$8:$O$21,MATCH($C686,'3c Mappings'!$B$8:$B$21,0),MATCH($B686,'3c Mappings'!$C$7:$O$7,0)))</f>
        <v>-</v>
      </c>
      <c r="AE686" s="80" t="str">
        <f>IF(AE620="-","-",AE620*INDEX('3c Mappings'!$C$8:$O$21,MATCH($C686,'3c Mappings'!$B$8:$B$21,0),MATCH($B686,'3c Mappings'!$C$7:$O$7,0)))</f>
        <v>-</v>
      </c>
      <c r="AF686" s="80" t="str">
        <f>IF(AF620="-","-",AF620*INDEX('3c Mappings'!$C$8:$O$21,MATCH($C686,'3c Mappings'!$B$8:$B$21,0),MATCH($B686,'3c Mappings'!$C$7:$O$7,0)))</f>
        <v>-</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5">
      <c r="A687" s="10"/>
      <c r="B687" s="72" t="s">
        <v>200</v>
      </c>
      <c r="C687" s="150" t="s">
        <v>169</v>
      </c>
      <c r="D687" s="186"/>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t="str">
        <f>IF(Y621="-","-",Y621*INDEX('3c Mappings'!$C$8:$O$21,MATCH($C687,'3c Mappings'!$B$8:$B$21,0),MATCH($B687,'3c Mappings'!$C$7:$O$7,0)))</f>
        <v>-</v>
      </c>
      <c r="Z687" s="80" t="str">
        <f>IF(Z621="-","-",Z621*INDEX('3c Mappings'!$C$8:$O$21,MATCH($C687,'3c Mappings'!$B$8:$B$21,0),MATCH($B687,'3c Mappings'!$C$7:$O$7,0)))</f>
        <v>-</v>
      </c>
      <c r="AA687" s="80" t="str">
        <f>IF(AA621="-","-",AA621*INDEX('3c Mappings'!$C$8:$O$21,MATCH($C687,'3c Mappings'!$B$8:$B$21,0),MATCH($B687,'3c Mappings'!$C$7:$O$7,0)))</f>
        <v>-</v>
      </c>
      <c r="AB687" s="80" t="str">
        <f>IF(AB621="-","-",AB621*INDEX('3c Mappings'!$C$8:$O$21,MATCH($C687,'3c Mappings'!$B$8:$B$21,0),MATCH($B687,'3c Mappings'!$C$7:$O$7,0)))</f>
        <v>-</v>
      </c>
      <c r="AC687" s="80" t="str">
        <f>IF(AC621="-","-",AC621*INDEX('3c Mappings'!$C$8:$O$21,MATCH($C687,'3c Mappings'!$B$8:$B$21,0),MATCH($B687,'3c Mappings'!$C$7:$O$7,0)))</f>
        <v>-</v>
      </c>
      <c r="AD687" s="80" t="str">
        <f>IF(AD621="-","-",AD621*INDEX('3c Mappings'!$C$8:$O$21,MATCH($C687,'3c Mappings'!$B$8:$B$21,0),MATCH($B687,'3c Mappings'!$C$7:$O$7,0)))</f>
        <v>-</v>
      </c>
      <c r="AE687" s="80" t="str">
        <f>IF(AE621="-","-",AE621*INDEX('3c Mappings'!$C$8:$O$21,MATCH($C687,'3c Mappings'!$B$8:$B$21,0),MATCH($B687,'3c Mappings'!$C$7:$O$7,0)))</f>
        <v>-</v>
      </c>
      <c r="AF687" s="80" t="str">
        <f>IF(AF621="-","-",AF621*INDEX('3c Mappings'!$C$8:$O$21,MATCH($C687,'3c Mappings'!$B$8:$B$21,0),MATCH($B687,'3c Mappings'!$C$7:$O$7,0)))</f>
        <v>-</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5">
      <c r="A688" s="10"/>
      <c r="B688" s="72" t="s">
        <v>201</v>
      </c>
      <c r="C688" s="150" t="s">
        <v>169</v>
      </c>
      <c r="D688" s="186"/>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t="str">
        <f>IF(Y622="-","-",Y622*INDEX('3c Mappings'!$C$8:$O$21,MATCH($C688,'3c Mappings'!$B$8:$B$21,0),MATCH($B688,'3c Mappings'!$C$7:$O$7,0)))</f>
        <v>-</v>
      </c>
      <c r="Z688" s="80" t="str">
        <f>IF(Z622="-","-",Z622*INDEX('3c Mappings'!$C$8:$O$21,MATCH($C688,'3c Mappings'!$B$8:$B$21,0),MATCH($B688,'3c Mappings'!$C$7:$O$7,0)))</f>
        <v>-</v>
      </c>
      <c r="AA688" s="80" t="str">
        <f>IF(AA622="-","-",AA622*INDEX('3c Mappings'!$C$8:$O$21,MATCH($C688,'3c Mappings'!$B$8:$B$21,0),MATCH($B688,'3c Mappings'!$C$7:$O$7,0)))</f>
        <v>-</v>
      </c>
      <c r="AB688" s="80" t="str">
        <f>IF(AB622="-","-",AB622*INDEX('3c Mappings'!$C$8:$O$21,MATCH($C688,'3c Mappings'!$B$8:$B$21,0),MATCH($B688,'3c Mappings'!$C$7:$O$7,0)))</f>
        <v>-</v>
      </c>
      <c r="AC688" s="80" t="str">
        <f>IF(AC622="-","-",AC622*INDEX('3c Mappings'!$C$8:$O$21,MATCH($C688,'3c Mappings'!$B$8:$B$21,0),MATCH($B688,'3c Mappings'!$C$7:$O$7,0)))</f>
        <v>-</v>
      </c>
      <c r="AD688" s="80" t="str">
        <f>IF(AD622="-","-",AD622*INDEX('3c Mappings'!$C$8:$O$21,MATCH($C688,'3c Mappings'!$B$8:$B$21,0),MATCH($B688,'3c Mappings'!$C$7:$O$7,0)))</f>
        <v>-</v>
      </c>
      <c r="AE688" s="80" t="str">
        <f>IF(AE622="-","-",AE622*INDEX('3c Mappings'!$C$8:$O$21,MATCH($C688,'3c Mappings'!$B$8:$B$21,0),MATCH($B688,'3c Mappings'!$C$7:$O$7,0)))</f>
        <v>-</v>
      </c>
      <c r="AF688" s="80" t="str">
        <f>IF(AF622="-","-",AF622*INDEX('3c Mappings'!$C$8:$O$21,MATCH($C688,'3c Mappings'!$B$8:$B$21,0),MATCH($B688,'3c Mappings'!$C$7:$O$7,0)))</f>
        <v>-</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5">
      <c r="A689" s="10"/>
      <c r="B689" s="72" t="s">
        <v>202</v>
      </c>
      <c r="C689" s="150" t="s">
        <v>169</v>
      </c>
      <c r="D689" s="186"/>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t="str">
        <f>IF(Y623="-","-",Y623*INDEX('3c Mappings'!$C$8:$O$21,MATCH($C689,'3c Mappings'!$B$8:$B$21,0),MATCH($B689,'3c Mappings'!$C$7:$O$7,0)))</f>
        <v>-</v>
      </c>
      <c r="Z689" s="80" t="str">
        <f>IF(Z623="-","-",Z623*INDEX('3c Mappings'!$C$8:$O$21,MATCH($C689,'3c Mappings'!$B$8:$B$21,0),MATCH($B689,'3c Mappings'!$C$7:$O$7,0)))</f>
        <v>-</v>
      </c>
      <c r="AA689" s="80" t="str">
        <f>IF(AA623="-","-",AA623*INDEX('3c Mappings'!$C$8:$O$21,MATCH($C689,'3c Mappings'!$B$8:$B$21,0),MATCH($B689,'3c Mappings'!$C$7:$O$7,0)))</f>
        <v>-</v>
      </c>
      <c r="AB689" s="80" t="str">
        <f>IF(AB623="-","-",AB623*INDEX('3c Mappings'!$C$8:$O$21,MATCH($C689,'3c Mappings'!$B$8:$B$21,0),MATCH($B689,'3c Mappings'!$C$7:$O$7,0)))</f>
        <v>-</v>
      </c>
      <c r="AC689" s="80" t="str">
        <f>IF(AC623="-","-",AC623*INDEX('3c Mappings'!$C$8:$O$21,MATCH($C689,'3c Mappings'!$B$8:$B$21,0),MATCH($B689,'3c Mappings'!$C$7:$O$7,0)))</f>
        <v>-</v>
      </c>
      <c r="AD689" s="80" t="str">
        <f>IF(AD623="-","-",AD623*INDEX('3c Mappings'!$C$8:$O$21,MATCH($C689,'3c Mappings'!$B$8:$B$21,0),MATCH($B689,'3c Mappings'!$C$7:$O$7,0)))</f>
        <v>-</v>
      </c>
      <c r="AE689" s="80" t="str">
        <f>IF(AE623="-","-",AE623*INDEX('3c Mappings'!$C$8:$O$21,MATCH($C689,'3c Mappings'!$B$8:$B$21,0),MATCH($B689,'3c Mappings'!$C$7:$O$7,0)))</f>
        <v>-</v>
      </c>
      <c r="AF689" s="80" t="str">
        <f>IF(AF623="-","-",AF623*INDEX('3c Mappings'!$C$8:$O$21,MATCH($C689,'3c Mappings'!$B$8:$B$21,0),MATCH($B689,'3c Mappings'!$C$7:$O$7,0)))</f>
        <v>-</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5">
      <c r="A690" s="10"/>
      <c r="B690" s="72" t="s">
        <v>203</v>
      </c>
      <c r="C690" s="150" t="s">
        <v>169</v>
      </c>
      <c r="D690" s="186"/>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t="str">
        <f>IF(Y624="-","-",Y624*INDEX('3c Mappings'!$C$8:$O$21,MATCH($C690,'3c Mappings'!$B$8:$B$21,0),MATCH($B690,'3c Mappings'!$C$7:$O$7,0)))</f>
        <v>-</v>
      </c>
      <c r="Z690" s="80" t="str">
        <f>IF(Z624="-","-",Z624*INDEX('3c Mappings'!$C$8:$O$21,MATCH($C690,'3c Mappings'!$B$8:$B$21,0),MATCH($B690,'3c Mappings'!$C$7:$O$7,0)))</f>
        <v>-</v>
      </c>
      <c r="AA690" s="80" t="str">
        <f>IF(AA624="-","-",AA624*INDEX('3c Mappings'!$C$8:$O$21,MATCH($C690,'3c Mappings'!$B$8:$B$21,0),MATCH($B690,'3c Mappings'!$C$7:$O$7,0)))</f>
        <v>-</v>
      </c>
      <c r="AB690" s="80" t="str">
        <f>IF(AB624="-","-",AB624*INDEX('3c Mappings'!$C$8:$O$21,MATCH($C690,'3c Mappings'!$B$8:$B$21,0),MATCH($B690,'3c Mappings'!$C$7:$O$7,0)))</f>
        <v>-</v>
      </c>
      <c r="AC690" s="80" t="str">
        <f>IF(AC624="-","-",AC624*INDEX('3c Mappings'!$C$8:$O$21,MATCH($C690,'3c Mappings'!$B$8:$B$21,0),MATCH($B690,'3c Mappings'!$C$7:$O$7,0)))</f>
        <v>-</v>
      </c>
      <c r="AD690" s="80" t="str">
        <f>IF(AD624="-","-",AD624*INDEX('3c Mappings'!$C$8:$O$21,MATCH($C690,'3c Mappings'!$B$8:$B$21,0),MATCH($B690,'3c Mappings'!$C$7:$O$7,0)))</f>
        <v>-</v>
      </c>
      <c r="AE690" s="80" t="str">
        <f>IF(AE624="-","-",AE624*INDEX('3c Mappings'!$C$8:$O$21,MATCH($C690,'3c Mappings'!$B$8:$B$21,0),MATCH($B690,'3c Mappings'!$C$7:$O$7,0)))</f>
        <v>-</v>
      </c>
      <c r="AF690" s="80" t="str">
        <f>IF(AF624="-","-",AF624*INDEX('3c Mappings'!$C$8:$O$21,MATCH($C690,'3c Mappings'!$B$8:$B$21,0),MATCH($B690,'3c Mappings'!$C$7:$O$7,0)))</f>
        <v>-</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5">
      <c r="A691" s="10"/>
      <c r="B691" s="72" t="s">
        <v>204</v>
      </c>
      <c r="C691" s="150" t="s">
        <v>169</v>
      </c>
      <c r="D691" s="186"/>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t="str">
        <f>IF(Y625="-","-",Y625*INDEX('3c Mappings'!$C$8:$O$21,MATCH($C691,'3c Mappings'!$B$8:$B$21,0),MATCH($B691,'3c Mappings'!$C$7:$O$7,0)))</f>
        <v>-</v>
      </c>
      <c r="Z691" s="80" t="str">
        <f>IF(Z625="-","-",Z625*INDEX('3c Mappings'!$C$8:$O$21,MATCH($C691,'3c Mappings'!$B$8:$B$21,0),MATCH($B691,'3c Mappings'!$C$7:$O$7,0)))</f>
        <v>-</v>
      </c>
      <c r="AA691" s="80" t="str">
        <f>IF(AA625="-","-",AA625*INDEX('3c Mappings'!$C$8:$O$21,MATCH($C691,'3c Mappings'!$B$8:$B$21,0),MATCH($B691,'3c Mappings'!$C$7:$O$7,0)))</f>
        <v>-</v>
      </c>
      <c r="AB691" s="80" t="str">
        <f>IF(AB625="-","-",AB625*INDEX('3c Mappings'!$C$8:$O$21,MATCH($C691,'3c Mappings'!$B$8:$B$21,0),MATCH($B691,'3c Mappings'!$C$7:$O$7,0)))</f>
        <v>-</v>
      </c>
      <c r="AC691" s="80" t="str">
        <f>IF(AC625="-","-",AC625*INDEX('3c Mappings'!$C$8:$O$21,MATCH($C691,'3c Mappings'!$B$8:$B$21,0),MATCH($B691,'3c Mappings'!$C$7:$O$7,0)))</f>
        <v>-</v>
      </c>
      <c r="AD691" s="80" t="str">
        <f>IF(AD625="-","-",AD625*INDEX('3c Mappings'!$C$8:$O$21,MATCH($C691,'3c Mappings'!$B$8:$B$21,0),MATCH($B691,'3c Mappings'!$C$7:$O$7,0)))</f>
        <v>-</v>
      </c>
      <c r="AE691" s="80" t="str">
        <f>IF(AE625="-","-",AE625*INDEX('3c Mappings'!$C$8:$O$21,MATCH($C691,'3c Mappings'!$B$8:$B$21,0),MATCH($B691,'3c Mappings'!$C$7:$O$7,0)))</f>
        <v>-</v>
      </c>
      <c r="AF691" s="80" t="str">
        <f>IF(AF625="-","-",AF625*INDEX('3c Mappings'!$C$8:$O$21,MATCH($C691,'3c Mappings'!$B$8:$B$21,0),MATCH($B691,'3c Mappings'!$C$7:$O$7,0)))</f>
        <v>-</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5" customHeight="1">
      <c r="A692" s="10"/>
      <c r="B692" s="72" t="s">
        <v>192</v>
      </c>
      <c r="C692" s="150" t="s">
        <v>170</v>
      </c>
      <c r="D692" s="186"/>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t="str">
        <f>IF(Y613="-","-",Y613*INDEX('3c Mappings'!$C$8:$O$21,MATCH($C692,'3c Mappings'!$B$8:$B$21,0),MATCH($B692,'3c Mappings'!$C$7:$O$7,0)))</f>
        <v>-</v>
      </c>
      <c r="Z692" s="80" t="str">
        <f>IF(Z613="-","-",Z613*INDEX('3c Mappings'!$C$8:$O$21,MATCH($C692,'3c Mappings'!$B$8:$B$21,0),MATCH($B692,'3c Mappings'!$C$7:$O$7,0)))</f>
        <v>-</v>
      </c>
      <c r="AA692" s="80" t="str">
        <f>IF(AA613="-","-",AA613*INDEX('3c Mappings'!$C$8:$O$21,MATCH($C692,'3c Mappings'!$B$8:$B$21,0),MATCH($B692,'3c Mappings'!$C$7:$O$7,0)))</f>
        <v>-</v>
      </c>
      <c r="AB692" s="80" t="str">
        <f>IF(AB613="-","-",AB613*INDEX('3c Mappings'!$C$8:$O$21,MATCH($C692,'3c Mappings'!$B$8:$B$21,0),MATCH($B692,'3c Mappings'!$C$7:$O$7,0)))</f>
        <v>-</v>
      </c>
      <c r="AC692" s="80" t="str">
        <f>IF(AC613="-","-",AC613*INDEX('3c Mappings'!$C$8:$O$21,MATCH($C692,'3c Mappings'!$B$8:$B$21,0),MATCH($B692,'3c Mappings'!$C$7:$O$7,0)))</f>
        <v>-</v>
      </c>
      <c r="AD692" s="80" t="str">
        <f>IF(AD613="-","-",AD613*INDEX('3c Mappings'!$C$8:$O$21,MATCH($C692,'3c Mappings'!$B$8:$B$21,0),MATCH($B692,'3c Mappings'!$C$7:$O$7,0)))</f>
        <v>-</v>
      </c>
      <c r="AE692" s="80" t="str">
        <f>IF(AE613="-","-",AE613*INDEX('3c Mappings'!$C$8:$O$21,MATCH($C692,'3c Mappings'!$B$8:$B$21,0),MATCH($B692,'3c Mappings'!$C$7:$O$7,0)))</f>
        <v>-</v>
      </c>
      <c r="AF692" s="80" t="str">
        <f>IF(AF613="-","-",AF613*INDEX('3c Mappings'!$C$8:$O$21,MATCH($C692,'3c Mappings'!$B$8:$B$21,0),MATCH($B692,'3c Mappings'!$C$7:$O$7,0)))</f>
        <v>-</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5">
      <c r="A693" s="10"/>
      <c r="B693" s="72" t="s">
        <v>193</v>
      </c>
      <c r="C693" s="150" t="s">
        <v>170</v>
      </c>
      <c r="D693" s="186"/>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t="str">
        <f>IF(Y614="-","-",Y614*INDEX('3c Mappings'!$C$8:$O$21,MATCH($C693,'3c Mappings'!$B$8:$B$21,0),MATCH($B693,'3c Mappings'!$C$7:$O$7,0)))</f>
        <v>-</v>
      </c>
      <c r="Z693" s="80" t="str">
        <f>IF(Z614="-","-",Z614*INDEX('3c Mappings'!$C$8:$O$21,MATCH($C693,'3c Mappings'!$B$8:$B$21,0),MATCH($B693,'3c Mappings'!$C$7:$O$7,0)))</f>
        <v>-</v>
      </c>
      <c r="AA693" s="80" t="str">
        <f>IF(AA614="-","-",AA614*INDEX('3c Mappings'!$C$8:$O$21,MATCH($C693,'3c Mappings'!$B$8:$B$21,0),MATCH($B693,'3c Mappings'!$C$7:$O$7,0)))</f>
        <v>-</v>
      </c>
      <c r="AB693" s="80" t="str">
        <f>IF(AB614="-","-",AB614*INDEX('3c Mappings'!$C$8:$O$21,MATCH($C693,'3c Mappings'!$B$8:$B$21,0),MATCH($B693,'3c Mappings'!$C$7:$O$7,0)))</f>
        <v>-</v>
      </c>
      <c r="AC693" s="80" t="str">
        <f>IF(AC614="-","-",AC614*INDEX('3c Mappings'!$C$8:$O$21,MATCH($C693,'3c Mappings'!$B$8:$B$21,0),MATCH($B693,'3c Mappings'!$C$7:$O$7,0)))</f>
        <v>-</v>
      </c>
      <c r="AD693" s="80" t="str">
        <f>IF(AD614="-","-",AD614*INDEX('3c Mappings'!$C$8:$O$21,MATCH($C693,'3c Mappings'!$B$8:$B$21,0),MATCH($B693,'3c Mappings'!$C$7:$O$7,0)))</f>
        <v>-</v>
      </c>
      <c r="AE693" s="80" t="str">
        <f>IF(AE614="-","-",AE614*INDEX('3c Mappings'!$C$8:$O$21,MATCH($C693,'3c Mappings'!$B$8:$B$21,0),MATCH($B693,'3c Mappings'!$C$7:$O$7,0)))</f>
        <v>-</v>
      </c>
      <c r="AF693" s="80" t="str">
        <f>IF(AF614="-","-",AF614*INDEX('3c Mappings'!$C$8:$O$21,MATCH($C693,'3c Mappings'!$B$8:$B$21,0),MATCH($B693,'3c Mappings'!$C$7:$O$7,0)))</f>
        <v>-</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5">
      <c r="A694" s="10"/>
      <c r="B694" s="72" t="s">
        <v>194</v>
      </c>
      <c r="C694" s="150" t="s">
        <v>170</v>
      </c>
      <c r="D694" s="186"/>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t="str">
        <f>IF(Y615="-","-",Y615*INDEX('3c Mappings'!$C$8:$O$21,MATCH($C694,'3c Mappings'!$B$8:$B$21,0),MATCH($B694,'3c Mappings'!$C$7:$O$7,0)))</f>
        <v>-</v>
      </c>
      <c r="Z694" s="80" t="str">
        <f>IF(Z615="-","-",Z615*INDEX('3c Mappings'!$C$8:$O$21,MATCH($C694,'3c Mappings'!$B$8:$B$21,0),MATCH($B694,'3c Mappings'!$C$7:$O$7,0)))</f>
        <v>-</v>
      </c>
      <c r="AA694" s="80" t="str">
        <f>IF(AA615="-","-",AA615*INDEX('3c Mappings'!$C$8:$O$21,MATCH($C694,'3c Mappings'!$B$8:$B$21,0),MATCH($B694,'3c Mappings'!$C$7:$O$7,0)))</f>
        <v>-</v>
      </c>
      <c r="AB694" s="80" t="str">
        <f>IF(AB615="-","-",AB615*INDEX('3c Mappings'!$C$8:$O$21,MATCH($C694,'3c Mappings'!$B$8:$B$21,0),MATCH($B694,'3c Mappings'!$C$7:$O$7,0)))</f>
        <v>-</v>
      </c>
      <c r="AC694" s="80" t="str">
        <f>IF(AC615="-","-",AC615*INDEX('3c Mappings'!$C$8:$O$21,MATCH($C694,'3c Mappings'!$B$8:$B$21,0),MATCH($B694,'3c Mappings'!$C$7:$O$7,0)))</f>
        <v>-</v>
      </c>
      <c r="AD694" s="80" t="str">
        <f>IF(AD615="-","-",AD615*INDEX('3c Mappings'!$C$8:$O$21,MATCH($C694,'3c Mappings'!$B$8:$B$21,0),MATCH($B694,'3c Mappings'!$C$7:$O$7,0)))</f>
        <v>-</v>
      </c>
      <c r="AE694" s="80" t="str">
        <f>IF(AE615="-","-",AE615*INDEX('3c Mappings'!$C$8:$O$21,MATCH($C694,'3c Mappings'!$B$8:$B$21,0),MATCH($B694,'3c Mappings'!$C$7:$O$7,0)))</f>
        <v>-</v>
      </c>
      <c r="AF694" s="80" t="str">
        <f>IF(AF615="-","-",AF615*INDEX('3c Mappings'!$C$8:$O$21,MATCH($C694,'3c Mappings'!$B$8:$B$21,0),MATCH($B694,'3c Mappings'!$C$7:$O$7,0)))</f>
        <v>-</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5">
      <c r="A695" s="10"/>
      <c r="B695" s="72" t="s">
        <v>195</v>
      </c>
      <c r="C695" s="150" t="s">
        <v>170</v>
      </c>
      <c r="D695" s="186"/>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t="str">
        <f>IF(Y616="-","-",Y616*INDEX('3c Mappings'!$C$8:$O$21,MATCH($C695,'3c Mappings'!$B$8:$B$21,0),MATCH($B695,'3c Mappings'!$C$7:$O$7,0)))</f>
        <v>-</v>
      </c>
      <c r="Z695" s="80" t="str">
        <f>IF(Z616="-","-",Z616*INDEX('3c Mappings'!$C$8:$O$21,MATCH($C695,'3c Mappings'!$B$8:$B$21,0),MATCH($B695,'3c Mappings'!$C$7:$O$7,0)))</f>
        <v>-</v>
      </c>
      <c r="AA695" s="80" t="str">
        <f>IF(AA616="-","-",AA616*INDEX('3c Mappings'!$C$8:$O$21,MATCH($C695,'3c Mappings'!$B$8:$B$21,0),MATCH($B695,'3c Mappings'!$C$7:$O$7,0)))</f>
        <v>-</v>
      </c>
      <c r="AB695" s="80" t="str">
        <f>IF(AB616="-","-",AB616*INDEX('3c Mappings'!$C$8:$O$21,MATCH($C695,'3c Mappings'!$B$8:$B$21,0),MATCH($B695,'3c Mappings'!$C$7:$O$7,0)))</f>
        <v>-</v>
      </c>
      <c r="AC695" s="80" t="str">
        <f>IF(AC616="-","-",AC616*INDEX('3c Mappings'!$C$8:$O$21,MATCH($C695,'3c Mappings'!$B$8:$B$21,0),MATCH($B695,'3c Mappings'!$C$7:$O$7,0)))</f>
        <v>-</v>
      </c>
      <c r="AD695" s="80" t="str">
        <f>IF(AD616="-","-",AD616*INDEX('3c Mappings'!$C$8:$O$21,MATCH($C695,'3c Mappings'!$B$8:$B$21,0),MATCH($B695,'3c Mappings'!$C$7:$O$7,0)))</f>
        <v>-</v>
      </c>
      <c r="AE695" s="80" t="str">
        <f>IF(AE616="-","-",AE616*INDEX('3c Mappings'!$C$8:$O$21,MATCH($C695,'3c Mappings'!$B$8:$B$21,0),MATCH($B695,'3c Mappings'!$C$7:$O$7,0)))</f>
        <v>-</v>
      </c>
      <c r="AF695" s="80" t="str">
        <f>IF(AF616="-","-",AF616*INDEX('3c Mappings'!$C$8:$O$21,MATCH($C695,'3c Mappings'!$B$8:$B$21,0),MATCH($B695,'3c Mappings'!$C$7:$O$7,0)))</f>
        <v>-</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5">
      <c r="A696" s="10"/>
      <c r="B696" s="72" t="s">
        <v>196</v>
      </c>
      <c r="C696" s="150" t="s">
        <v>170</v>
      </c>
      <c r="D696" s="186"/>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t="str">
        <f>IF(Y617="-","-",Y617*INDEX('3c Mappings'!$C$8:$O$21,MATCH($C696,'3c Mappings'!$B$8:$B$21,0),MATCH($B696,'3c Mappings'!$C$7:$O$7,0)))</f>
        <v>-</v>
      </c>
      <c r="Z696" s="80" t="str">
        <f>IF(Z617="-","-",Z617*INDEX('3c Mappings'!$C$8:$O$21,MATCH($C696,'3c Mappings'!$B$8:$B$21,0),MATCH($B696,'3c Mappings'!$C$7:$O$7,0)))</f>
        <v>-</v>
      </c>
      <c r="AA696" s="80" t="str">
        <f>IF(AA617="-","-",AA617*INDEX('3c Mappings'!$C$8:$O$21,MATCH($C696,'3c Mappings'!$B$8:$B$21,0),MATCH($B696,'3c Mappings'!$C$7:$O$7,0)))</f>
        <v>-</v>
      </c>
      <c r="AB696" s="80" t="str">
        <f>IF(AB617="-","-",AB617*INDEX('3c Mappings'!$C$8:$O$21,MATCH($C696,'3c Mappings'!$B$8:$B$21,0),MATCH($B696,'3c Mappings'!$C$7:$O$7,0)))</f>
        <v>-</v>
      </c>
      <c r="AC696" s="80" t="str">
        <f>IF(AC617="-","-",AC617*INDEX('3c Mappings'!$C$8:$O$21,MATCH($C696,'3c Mappings'!$B$8:$B$21,0),MATCH($B696,'3c Mappings'!$C$7:$O$7,0)))</f>
        <v>-</v>
      </c>
      <c r="AD696" s="80" t="str">
        <f>IF(AD617="-","-",AD617*INDEX('3c Mappings'!$C$8:$O$21,MATCH($C696,'3c Mappings'!$B$8:$B$21,0),MATCH($B696,'3c Mappings'!$C$7:$O$7,0)))</f>
        <v>-</v>
      </c>
      <c r="AE696" s="80" t="str">
        <f>IF(AE617="-","-",AE617*INDEX('3c Mappings'!$C$8:$O$21,MATCH($C696,'3c Mappings'!$B$8:$B$21,0),MATCH($B696,'3c Mappings'!$C$7:$O$7,0)))</f>
        <v>-</v>
      </c>
      <c r="AF696" s="80" t="str">
        <f>IF(AF617="-","-",AF617*INDEX('3c Mappings'!$C$8:$O$21,MATCH($C696,'3c Mappings'!$B$8:$B$21,0),MATCH($B696,'3c Mappings'!$C$7:$O$7,0)))</f>
        <v>-</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5">
      <c r="A697" s="10"/>
      <c r="B697" s="72" t="s">
        <v>197</v>
      </c>
      <c r="C697" s="150" t="s">
        <v>170</v>
      </c>
      <c r="D697" s="186"/>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t="str">
        <f>IF(Y618="-","-",Y618*INDEX('3c Mappings'!$C$8:$O$21,MATCH($C697,'3c Mappings'!$B$8:$B$21,0),MATCH($B697,'3c Mappings'!$C$7:$O$7,0)))</f>
        <v>-</v>
      </c>
      <c r="Z697" s="80" t="str">
        <f>IF(Z618="-","-",Z618*INDEX('3c Mappings'!$C$8:$O$21,MATCH($C697,'3c Mappings'!$B$8:$B$21,0),MATCH($B697,'3c Mappings'!$C$7:$O$7,0)))</f>
        <v>-</v>
      </c>
      <c r="AA697" s="80" t="str">
        <f>IF(AA618="-","-",AA618*INDEX('3c Mappings'!$C$8:$O$21,MATCH($C697,'3c Mappings'!$B$8:$B$21,0),MATCH($B697,'3c Mappings'!$C$7:$O$7,0)))</f>
        <v>-</v>
      </c>
      <c r="AB697" s="80" t="str">
        <f>IF(AB618="-","-",AB618*INDEX('3c Mappings'!$C$8:$O$21,MATCH($C697,'3c Mappings'!$B$8:$B$21,0),MATCH($B697,'3c Mappings'!$C$7:$O$7,0)))</f>
        <v>-</v>
      </c>
      <c r="AC697" s="80" t="str">
        <f>IF(AC618="-","-",AC618*INDEX('3c Mappings'!$C$8:$O$21,MATCH($C697,'3c Mappings'!$B$8:$B$21,0),MATCH($B697,'3c Mappings'!$C$7:$O$7,0)))</f>
        <v>-</v>
      </c>
      <c r="AD697" s="80" t="str">
        <f>IF(AD618="-","-",AD618*INDEX('3c Mappings'!$C$8:$O$21,MATCH($C697,'3c Mappings'!$B$8:$B$21,0),MATCH($B697,'3c Mappings'!$C$7:$O$7,0)))</f>
        <v>-</v>
      </c>
      <c r="AE697" s="80" t="str">
        <f>IF(AE618="-","-",AE618*INDEX('3c Mappings'!$C$8:$O$21,MATCH($C697,'3c Mappings'!$B$8:$B$21,0),MATCH($B697,'3c Mappings'!$C$7:$O$7,0)))</f>
        <v>-</v>
      </c>
      <c r="AF697" s="80" t="str">
        <f>IF(AF618="-","-",AF618*INDEX('3c Mappings'!$C$8:$O$21,MATCH($C697,'3c Mappings'!$B$8:$B$21,0),MATCH($B697,'3c Mappings'!$C$7:$O$7,0)))</f>
        <v>-</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5">
      <c r="A698" s="10"/>
      <c r="B698" s="72" t="s">
        <v>198</v>
      </c>
      <c r="C698" s="150" t="s">
        <v>170</v>
      </c>
      <c r="D698" s="186"/>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t="str">
        <f>IF(Y619="-","-",Y619*INDEX('3c Mappings'!$C$8:$O$21,MATCH($C698,'3c Mappings'!$B$8:$B$21,0),MATCH($B698,'3c Mappings'!$C$7:$O$7,0)))</f>
        <v>-</v>
      </c>
      <c r="Z698" s="80" t="str">
        <f>IF(Z619="-","-",Z619*INDEX('3c Mappings'!$C$8:$O$21,MATCH($C698,'3c Mappings'!$B$8:$B$21,0),MATCH($B698,'3c Mappings'!$C$7:$O$7,0)))</f>
        <v>-</v>
      </c>
      <c r="AA698" s="80" t="str">
        <f>IF(AA619="-","-",AA619*INDEX('3c Mappings'!$C$8:$O$21,MATCH($C698,'3c Mappings'!$B$8:$B$21,0),MATCH($B698,'3c Mappings'!$C$7:$O$7,0)))</f>
        <v>-</v>
      </c>
      <c r="AB698" s="80" t="str">
        <f>IF(AB619="-","-",AB619*INDEX('3c Mappings'!$C$8:$O$21,MATCH($C698,'3c Mappings'!$B$8:$B$21,0),MATCH($B698,'3c Mappings'!$C$7:$O$7,0)))</f>
        <v>-</v>
      </c>
      <c r="AC698" s="80" t="str">
        <f>IF(AC619="-","-",AC619*INDEX('3c Mappings'!$C$8:$O$21,MATCH($C698,'3c Mappings'!$B$8:$B$21,0),MATCH($B698,'3c Mappings'!$C$7:$O$7,0)))</f>
        <v>-</v>
      </c>
      <c r="AD698" s="80" t="str">
        <f>IF(AD619="-","-",AD619*INDEX('3c Mappings'!$C$8:$O$21,MATCH($C698,'3c Mappings'!$B$8:$B$21,0),MATCH($B698,'3c Mappings'!$C$7:$O$7,0)))</f>
        <v>-</v>
      </c>
      <c r="AE698" s="80" t="str">
        <f>IF(AE619="-","-",AE619*INDEX('3c Mappings'!$C$8:$O$21,MATCH($C698,'3c Mappings'!$B$8:$B$21,0),MATCH($B698,'3c Mappings'!$C$7:$O$7,0)))</f>
        <v>-</v>
      </c>
      <c r="AF698" s="80" t="str">
        <f>IF(AF619="-","-",AF619*INDEX('3c Mappings'!$C$8:$O$21,MATCH($C698,'3c Mappings'!$B$8:$B$21,0),MATCH($B698,'3c Mappings'!$C$7:$O$7,0)))</f>
        <v>-</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5">
      <c r="A699" s="10"/>
      <c r="B699" s="72" t="s">
        <v>199</v>
      </c>
      <c r="C699" s="150" t="s">
        <v>170</v>
      </c>
      <c r="D699" s="186"/>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t="str">
        <f>IF(Y620="-","-",Y620*INDEX('3c Mappings'!$C$8:$O$21,MATCH($C699,'3c Mappings'!$B$8:$B$21,0),MATCH($B699,'3c Mappings'!$C$7:$O$7,0)))</f>
        <v>-</v>
      </c>
      <c r="Z699" s="80" t="str">
        <f>IF(Z620="-","-",Z620*INDEX('3c Mappings'!$C$8:$O$21,MATCH($C699,'3c Mappings'!$B$8:$B$21,0),MATCH($B699,'3c Mappings'!$C$7:$O$7,0)))</f>
        <v>-</v>
      </c>
      <c r="AA699" s="80" t="str">
        <f>IF(AA620="-","-",AA620*INDEX('3c Mappings'!$C$8:$O$21,MATCH($C699,'3c Mappings'!$B$8:$B$21,0),MATCH($B699,'3c Mappings'!$C$7:$O$7,0)))</f>
        <v>-</v>
      </c>
      <c r="AB699" s="80" t="str">
        <f>IF(AB620="-","-",AB620*INDEX('3c Mappings'!$C$8:$O$21,MATCH($C699,'3c Mappings'!$B$8:$B$21,0),MATCH($B699,'3c Mappings'!$C$7:$O$7,0)))</f>
        <v>-</v>
      </c>
      <c r="AC699" s="80" t="str">
        <f>IF(AC620="-","-",AC620*INDEX('3c Mappings'!$C$8:$O$21,MATCH($C699,'3c Mappings'!$B$8:$B$21,0),MATCH($B699,'3c Mappings'!$C$7:$O$7,0)))</f>
        <v>-</v>
      </c>
      <c r="AD699" s="80" t="str">
        <f>IF(AD620="-","-",AD620*INDEX('3c Mappings'!$C$8:$O$21,MATCH($C699,'3c Mappings'!$B$8:$B$21,0),MATCH($B699,'3c Mappings'!$C$7:$O$7,0)))</f>
        <v>-</v>
      </c>
      <c r="AE699" s="80" t="str">
        <f>IF(AE620="-","-",AE620*INDEX('3c Mappings'!$C$8:$O$21,MATCH($C699,'3c Mappings'!$B$8:$B$21,0),MATCH($B699,'3c Mappings'!$C$7:$O$7,0)))</f>
        <v>-</v>
      </c>
      <c r="AF699" s="80" t="str">
        <f>IF(AF620="-","-",AF620*INDEX('3c Mappings'!$C$8:$O$21,MATCH($C699,'3c Mappings'!$B$8:$B$21,0),MATCH($B699,'3c Mappings'!$C$7:$O$7,0)))</f>
        <v>-</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5">
      <c r="A700" s="10"/>
      <c r="B700" s="72" t="s">
        <v>200</v>
      </c>
      <c r="C700" s="150" t="s">
        <v>170</v>
      </c>
      <c r="D700" s="186"/>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t="str">
        <f>IF(Y621="-","-",Y621*INDEX('3c Mappings'!$C$8:$O$21,MATCH($C700,'3c Mappings'!$B$8:$B$21,0),MATCH($B700,'3c Mappings'!$C$7:$O$7,0)))</f>
        <v>-</v>
      </c>
      <c r="Z700" s="80" t="str">
        <f>IF(Z621="-","-",Z621*INDEX('3c Mappings'!$C$8:$O$21,MATCH($C700,'3c Mappings'!$B$8:$B$21,0),MATCH($B700,'3c Mappings'!$C$7:$O$7,0)))</f>
        <v>-</v>
      </c>
      <c r="AA700" s="80" t="str">
        <f>IF(AA621="-","-",AA621*INDEX('3c Mappings'!$C$8:$O$21,MATCH($C700,'3c Mappings'!$B$8:$B$21,0),MATCH($B700,'3c Mappings'!$C$7:$O$7,0)))</f>
        <v>-</v>
      </c>
      <c r="AB700" s="80" t="str">
        <f>IF(AB621="-","-",AB621*INDEX('3c Mappings'!$C$8:$O$21,MATCH($C700,'3c Mappings'!$B$8:$B$21,0),MATCH($B700,'3c Mappings'!$C$7:$O$7,0)))</f>
        <v>-</v>
      </c>
      <c r="AC700" s="80" t="str">
        <f>IF(AC621="-","-",AC621*INDEX('3c Mappings'!$C$8:$O$21,MATCH($C700,'3c Mappings'!$B$8:$B$21,0),MATCH($B700,'3c Mappings'!$C$7:$O$7,0)))</f>
        <v>-</v>
      </c>
      <c r="AD700" s="80" t="str">
        <f>IF(AD621="-","-",AD621*INDEX('3c Mappings'!$C$8:$O$21,MATCH($C700,'3c Mappings'!$B$8:$B$21,0),MATCH($B700,'3c Mappings'!$C$7:$O$7,0)))</f>
        <v>-</v>
      </c>
      <c r="AE700" s="80" t="str">
        <f>IF(AE621="-","-",AE621*INDEX('3c Mappings'!$C$8:$O$21,MATCH($C700,'3c Mappings'!$B$8:$B$21,0),MATCH($B700,'3c Mappings'!$C$7:$O$7,0)))</f>
        <v>-</v>
      </c>
      <c r="AF700" s="80" t="str">
        <f>IF(AF621="-","-",AF621*INDEX('3c Mappings'!$C$8:$O$21,MATCH($C700,'3c Mappings'!$B$8:$B$21,0),MATCH($B700,'3c Mappings'!$C$7:$O$7,0)))</f>
        <v>-</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5">
      <c r="A701" s="10"/>
      <c r="B701" s="72" t="s">
        <v>201</v>
      </c>
      <c r="C701" s="150" t="s">
        <v>170</v>
      </c>
      <c r="D701" s="186"/>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t="str">
        <f>IF(Y622="-","-",Y622*INDEX('3c Mappings'!$C$8:$O$21,MATCH($C701,'3c Mappings'!$B$8:$B$21,0),MATCH($B701,'3c Mappings'!$C$7:$O$7,0)))</f>
        <v>-</v>
      </c>
      <c r="Z701" s="80" t="str">
        <f>IF(Z622="-","-",Z622*INDEX('3c Mappings'!$C$8:$O$21,MATCH($C701,'3c Mappings'!$B$8:$B$21,0),MATCH($B701,'3c Mappings'!$C$7:$O$7,0)))</f>
        <v>-</v>
      </c>
      <c r="AA701" s="80" t="str">
        <f>IF(AA622="-","-",AA622*INDEX('3c Mappings'!$C$8:$O$21,MATCH($C701,'3c Mappings'!$B$8:$B$21,0),MATCH($B701,'3c Mappings'!$C$7:$O$7,0)))</f>
        <v>-</v>
      </c>
      <c r="AB701" s="80" t="str">
        <f>IF(AB622="-","-",AB622*INDEX('3c Mappings'!$C$8:$O$21,MATCH($C701,'3c Mappings'!$B$8:$B$21,0),MATCH($B701,'3c Mappings'!$C$7:$O$7,0)))</f>
        <v>-</v>
      </c>
      <c r="AC701" s="80" t="str">
        <f>IF(AC622="-","-",AC622*INDEX('3c Mappings'!$C$8:$O$21,MATCH($C701,'3c Mappings'!$B$8:$B$21,0),MATCH($B701,'3c Mappings'!$C$7:$O$7,0)))</f>
        <v>-</v>
      </c>
      <c r="AD701" s="80" t="str">
        <f>IF(AD622="-","-",AD622*INDEX('3c Mappings'!$C$8:$O$21,MATCH($C701,'3c Mappings'!$B$8:$B$21,0),MATCH($B701,'3c Mappings'!$C$7:$O$7,0)))</f>
        <v>-</v>
      </c>
      <c r="AE701" s="80" t="str">
        <f>IF(AE622="-","-",AE622*INDEX('3c Mappings'!$C$8:$O$21,MATCH($C701,'3c Mappings'!$B$8:$B$21,0),MATCH($B701,'3c Mappings'!$C$7:$O$7,0)))</f>
        <v>-</v>
      </c>
      <c r="AF701" s="80" t="str">
        <f>IF(AF622="-","-",AF622*INDEX('3c Mappings'!$C$8:$O$21,MATCH($C701,'3c Mappings'!$B$8:$B$21,0),MATCH($B701,'3c Mappings'!$C$7:$O$7,0)))</f>
        <v>-</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5">
      <c r="A702" s="10"/>
      <c r="B702" s="72" t="s">
        <v>202</v>
      </c>
      <c r="C702" s="150" t="s">
        <v>170</v>
      </c>
      <c r="D702" s="186"/>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t="str">
        <f>IF(Y623="-","-",Y623*INDEX('3c Mappings'!$C$8:$O$21,MATCH($C702,'3c Mappings'!$B$8:$B$21,0),MATCH($B702,'3c Mappings'!$C$7:$O$7,0)))</f>
        <v>-</v>
      </c>
      <c r="Z702" s="80" t="str">
        <f>IF(Z623="-","-",Z623*INDEX('3c Mappings'!$C$8:$O$21,MATCH($C702,'3c Mappings'!$B$8:$B$21,0),MATCH($B702,'3c Mappings'!$C$7:$O$7,0)))</f>
        <v>-</v>
      </c>
      <c r="AA702" s="80" t="str">
        <f>IF(AA623="-","-",AA623*INDEX('3c Mappings'!$C$8:$O$21,MATCH($C702,'3c Mappings'!$B$8:$B$21,0),MATCH($B702,'3c Mappings'!$C$7:$O$7,0)))</f>
        <v>-</v>
      </c>
      <c r="AB702" s="80" t="str">
        <f>IF(AB623="-","-",AB623*INDEX('3c Mappings'!$C$8:$O$21,MATCH($C702,'3c Mappings'!$B$8:$B$21,0),MATCH($B702,'3c Mappings'!$C$7:$O$7,0)))</f>
        <v>-</v>
      </c>
      <c r="AC702" s="80" t="str">
        <f>IF(AC623="-","-",AC623*INDEX('3c Mappings'!$C$8:$O$21,MATCH($C702,'3c Mappings'!$B$8:$B$21,0),MATCH($B702,'3c Mappings'!$C$7:$O$7,0)))</f>
        <v>-</v>
      </c>
      <c r="AD702" s="80" t="str">
        <f>IF(AD623="-","-",AD623*INDEX('3c Mappings'!$C$8:$O$21,MATCH($C702,'3c Mappings'!$B$8:$B$21,0),MATCH($B702,'3c Mappings'!$C$7:$O$7,0)))</f>
        <v>-</v>
      </c>
      <c r="AE702" s="80" t="str">
        <f>IF(AE623="-","-",AE623*INDEX('3c Mappings'!$C$8:$O$21,MATCH($C702,'3c Mappings'!$B$8:$B$21,0),MATCH($B702,'3c Mappings'!$C$7:$O$7,0)))</f>
        <v>-</v>
      </c>
      <c r="AF702" s="80" t="str">
        <f>IF(AF623="-","-",AF623*INDEX('3c Mappings'!$C$8:$O$21,MATCH($C702,'3c Mappings'!$B$8:$B$21,0),MATCH($B702,'3c Mappings'!$C$7:$O$7,0)))</f>
        <v>-</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5">
      <c r="A703" s="10"/>
      <c r="B703" s="72" t="s">
        <v>203</v>
      </c>
      <c r="C703" s="150" t="s">
        <v>170</v>
      </c>
      <c r="D703" s="186"/>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t="str">
        <f>IF(Y624="-","-",Y624*INDEX('3c Mappings'!$C$8:$O$21,MATCH($C703,'3c Mappings'!$B$8:$B$21,0),MATCH($B703,'3c Mappings'!$C$7:$O$7,0)))</f>
        <v>-</v>
      </c>
      <c r="Z703" s="80" t="str">
        <f>IF(Z624="-","-",Z624*INDEX('3c Mappings'!$C$8:$O$21,MATCH($C703,'3c Mappings'!$B$8:$B$21,0),MATCH($B703,'3c Mappings'!$C$7:$O$7,0)))</f>
        <v>-</v>
      </c>
      <c r="AA703" s="80" t="str">
        <f>IF(AA624="-","-",AA624*INDEX('3c Mappings'!$C$8:$O$21,MATCH($C703,'3c Mappings'!$B$8:$B$21,0),MATCH($B703,'3c Mappings'!$C$7:$O$7,0)))</f>
        <v>-</v>
      </c>
      <c r="AB703" s="80" t="str">
        <f>IF(AB624="-","-",AB624*INDEX('3c Mappings'!$C$8:$O$21,MATCH($C703,'3c Mappings'!$B$8:$B$21,0),MATCH($B703,'3c Mappings'!$C$7:$O$7,0)))</f>
        <v>-</v>
      </c>
      <c r="AC703" s="80" t="str">
        <f>IF(AC624="-","-",AC624*INDEX('3c Mappings'!$C$8:$O$21,MATCH($C703,'3c Mappings'!$B$8:$B$21,0),MATCH($B703,'3c Mappings'!$C$7:$O$7,0)))</f>
        <v>-</v>
      </c>
      <c r="AD703" s="80" t="str">
        <f>IF(AD624="-","-",AD624*INDEX('3c Mappings'!$C$8:$O$21,MATCH($C703,'3c Mappings'!$B$8:$B$21,0),MATCH($B703,'3c Mappings'!$C$7:$O$7,0)))</f>
        <v>-</v>
      </c>
      <c r="AE703" s="80" t="str">
        <f>IF(AE624="-","-",AE624*INDEX('3c Mappings'!$C$8:$O$21,MATCH($C703,'3c Mappings'!$B$8:$B$21,0),MATCH($B703,'3c Mappings'!$C$7:$O$7,0)))</f>
        <v>-</v>
      </c>
      <c r="AF703" s="80" t="str">
        <f>IF(AF624="-","-",AF624*INDEX('3c Mappings'!$C$8:$O$21,MATCH($C703,'3c Mappings'!$B$8:$B$21,0),MATCH($B703,'3c Mappings'!$C$7:$O$7,0)))</f>
        <v>-</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5">
      <c r="A704" s="10"/>
      <c r="B704" s="72" t="s">
        <v>204</v>
      </c>
      <c r="C704" s="150" t="s">
        <v>170</v>
      </c>
      <c r="D704" s="186"/>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t="str">
        <f>IF(Y625="-","-",Y625*INDEX('3c Mappings'!$C$8:$O$21,MATCH($C704,'3c Mappings'!$B$8:$B$21,0),MATCH($B704,'3c Mappings'!$C$7:$O$7,0)))</f>
        <v>-</v>
      </c>
      <c r="Z704" s="80" t="str">
        <f>IF(Z625="-","-",Z625*INDEX('3c Mappings'!$C$8:$O$21,MATCH($C704,'3c Mappings'!$B$8:$B$21,0),MATCH($B704,'3c Mappings'!$C$7:$O$7,0)))</f>
        <v>-</v>
      </c>
      <c r="AA704" s="80" t="str">
        <f>IF(AA625="-","-",AA625*INDEX('3c Mappings'!$C$8:$O$21,MATCH($C704,'3c Mappings'!$B$8:$B$21,0),MATCH($B704,'3c Mappings'!$C$7:$O$7,0)))</f>
        <v>-</v>
      </c>
      <c r="AB704" s="80" t="str">
        <f>IF(AB625="-","-",AB625*INDEX('3c Mappings'!$C$8:$O$21,MATCH($C704,'3c Mappings'!$B$8:$B$21,0),MATCH($B704,'3c Mappings'!$C$7:$O$7,0)))</f>
        <v>-</v>
      </c>
      <c r="AC704" s="80" t="str">
        <f>IF(AC625="-","-",AC625*INDEX('3c Mappings'!$C$8:$O$21,MATCH($C704,'3c Mappings'!$B$8:$B$21,0),MATCH($B704,'3c Mappings'!$C$7:$O$7,0)))</f>
        <v>-</v>
      </c>
      <c r="AD704" s="80" t="str">
        <f>IF(AD625="-","-",AD625*INDEX('3c Mappings'!$C$8:$O$21,MATCH($C704,'3c Mappings'!$B$8:$B$21,0),MATCH($B704,'3c Mappings'!$C$7:$O$7,0)))</f>
        <v>-</v>
      </c>
      <c r="AE704" s="80" t="str">
        <f>IF(AE625="-","-",AE625*INDEX('3c Mappings'!$C$8:$O$21,MATCH($C704,'3c Mappings'!$B$8:$B$21,0),MATCH($B704,'3c Mappings'!$C$7:$O$7,0)))</f>
        <v>-</v>
      </c>
      <c r="AF704" s="80" t="str">
        <f>IF(AF625="-","-",AF625*INDEX('3c Mappings'!$C$8:$O$21,MATCH($C704,'3c Mappings'!$B$8:$B$21,0),MATCH($B704,'3c Mappings'!$C$7:$O$7,0)))</f>
        <v>-</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5" customHeight="1">
      <c r="A705" s="10"/>
      <c r="B705" s="72" t="s">
        <v>192</v>
      </c>
      <c r="C705" s="150" t="s">
        <v>171</v>
      </c>
      <c r="D705" s="186"/>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t="str">
        <f>IF(Y613="-","-",Y613*INDEX('3c Mappings'!$C$8:$O$21,MATCH($C705,'3c Mappings'!$B$8:$B$21,0),MATCH($B705,'3c Mappings'!$C$7:$O$7,0)))</f>
        <v>-</v>
      </c>
      <c r="Z705" s="80" t="str">
        <f>IF(Z613="-","-",Z613*INDEX('3c Mappings'!$C$8:$O$21,MATCH($C705,'3c Mappings'!$B$8:$B$21,0),MATCH($B705,'3c Mappings'!$C$7:$O$7,0)))</f>
        <v>-</v>
      </c>
      <c r="AA705" s="80" t="str">
        <f>IF(AA613="-","-",AA613*INDEX('3c Mappings'!$C$8:$O$21,MATCH($C705,'3c Mappings'!$B$8:$B$21,0),MATCH($B705,'3c Mappings'!$C$7:$O$7,0)))</f>
        <v>-</v>
      </c>
      <c r="AB705" s="80" t="str">
        <f>IF(AB613="-","-",AB613*INDEX('3c Mappings'!$C$8:$O$21,MATCH($C705,'3c Mappings'!$B$8:$B$21,0),MATCH($B705,'3c Mappings'!$C$7:$O$7,0)))</f>
        <v>-</v>
      </c>
      <c r="AC705" s="80" t="str">
        <f>IF(AC613="-","-",AC613*INDEX('3c Mappings'!$C$8:$O$21,MATCH($C705,'3c Mappings'!$B$8:$B$21,0),MATCH($B705,'3c Mappings'!$C$7:$O$7,0)))</f>
        <v>-</v>
      </c>
      <c r="AD705" s="80" t="str">
        <f>IF(AD613="-","-",AD613*INDEX('3c Mappings'!$C$8:$O$21,MATCH($C705,'3c Mappings'!$B$8:$B$21,0),MATCH($B705,'3c Mappings'!$C$7:$O$7,0)))</f>
        <v>-</v>
      </c>
      <c r="AE705" s="80" t="str">
        <f>IF(AE613="-","-",AE613*INDEX('3c Mappings'!$C$8:$O$21,MATCH($C705,'3c Mappings'!$B$8:$B$21,0),MATCH($B705,'3c Mappings'!$C$7:$O$7,0)))</f>
        <v>-</v>
      </c>
      <c r="AF705" s="80" t="str">
        <f>IF(AF613="-","-",AF613*INDEX('3c Mappings'!$C$8:$O$21,MATCH($C705,'3c Mappings'!$B$8:$B$21,0),MATCH($B705,'3c Mappings'!$C$7:$O$7,0)))</f>
        <v>-</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5">
      <c r="A706" s="10"/>
      <c r="B706" s="72" t="s">
        <v>193</v>
      </c>
      <c r="C706" s="150" t="s">
        <v>171</v>
      </c>
      <c r="D706" s="186"/>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t="str">
        <f>IF(Y614="-","-",Y614*INDEX('3c Mappings'!$C$8:$O$21,MATCH($C706,'3c Mappings'!$B$8:$B$21,0),MATCH($B706,'3c Mappings'!$C$7:$O$7,0)))</f>
        <v>-</v>
      </c>
      <c r="Z706" s="80" t="str">
        <f>IF(Z614="-","-",Z614*INDEX('3c Mappings'!$C$8:$O$21,MATCH($C706,'3c Mappings'!$B$8:$B$21,0),MATCH($B706,'3c Mappings'!$C$7:$O$7,0)))</f>
        <v>-</v>
      </c>
      <c r="AA706" s="80" t="str">
        <f>IF(AA614="-","-",AA614*INDEX('3c Mappings'!$C$8:$O$21,MATCH($C706,'3c Mappings'!$B$8:$B$21,0),MATCH($B706,'3c Mappings'!$C$7:$O$7,0)))</f>
        <v>-</v>
      </c>
      <c r="AB706" s="80" t="str">
        <f>IF(AB614="-","-",AB614*INDEX('3c Mappings'!$C$8:$O$21,MATCH($C706,'3c Mappings'!$B$8:$B$21,0),MATCH($B706,'3c Mappings'!$C$7:$O$7,0)))</f>
        <v>-</v>
      </c>
      <c r="AC706" s="80" t="str">
        <f>IF(AC614="-","-",AC614*INDEX('3c Mappings'!$C$8:$O$21,MATCH($C706,'3c Mappings'!$B$8:$B$21,0),MATCH($B706,'3c Mappings'!$C$7:$O$7,0)))</f>
        <v>-</v>
      </c>
      <c r="AD706" s="80" t="str">
        <f>IF(AD614="-","-",AD614*INDEX('3c Mappings'!$C$8:$O$21,MATCH($C706,'3c Mappings'!$B$8:$B$21,0),MATCH($B706,'3c Mappings'!$C$7:$O$7,0)))</f>
        <v>-</v>
      </c>
      <c r="AE706" s="80" t="str">
        <f>IF(AE614="-","-",AE614*INDEX('3c Mappings'!$C$8:$O$21,MATCH($C706,'3c Mappings'!$B$8:$B$21,0),MATCH($B706,'3c Mappings'!$C$7:$O$7,0)))</f>
        <v>-</v>
      </c>
      <c r="AF706" s="80" t="str">
        <f>IF(AF614="-","-",AF614*INDEX('3c Mappings'!$C$8:$O$21,MATCH($C706,'3c Mappings'!$B$8:$B$21,0),MATCH($B706,'3c Mappings'!$C$7:$O$7,0)))</f>
        <v>-</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5">
      <c r="A707" s="10"/>
      <c r="B707" s="72" t="s">
        <v>194</v>
      </c>
      <c r="C707" s="150" t="s">
        <v>171</v>
      </c>
      <c r="D707" s="186"/>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t="str">
        <f>IF(Y615="-","-",Y615*INDEX('3c Mappings'!$C$8:$O$21,MATCH($C707,'3c Mappings'!$B$8:$B$21,0),MATCH($B707,'3c Mappings'!$C$7:$O$7,0)))</f>
        <v>-</v>
      </c>
      <c r="Z707" s="80" t="str">
        <f>IF(Z615="-","-",Z615*INDEX('3c Mappings'!$C$8:$O$21,MATCH($C707,'3c Mappings'!$B$8:$B$21,0),MATCH($B707,'3c Mappings'!$C$7:$O$7,0)))</f>
        <v>-</v>
      </c>
      <c r="AA707" s="80" t="str">
        <f>IF(AA615="-","-",AA615*INDEX('3c Mappings'!$C$8:$O$21,MATCH($C707,'3c Mappings'!$B$8:$B$21,0),MATCH($B707,'3c Mappings'!$C$7:$O$7,0)))</f>
        <v>-</v>
      </c>
      <c r="AB707" s="80" t="str">
        <f>IF(AB615="-","-",AB615*INDEX('3c Mappings'!$C$8:$O$21,MATCH($C707,'3c Mappings'!$B$8:$B$21,0),MATCH($B707,'3c Mappings'!$C$7:$O$7,0)))</f>
        <v>-</v>
      </c>
      <c r="AC707" s="80" t="str">
        <f>IF(AC615="-","-",AC615*INDEX('3c Mappings'!$C$8:$O$21,MATCH($C707,'3c Mappings'!$B$8:$B$21,0),MATCH($B707,'3c Mappings'!$C$7:$O$7,0)))</f>
        <v>-</v>
      </c>
      <c r="AD707" s="80" t="str">
        <f>IF(AD615="-","-",AD615*INDEX('3c Mappings'!$C$8:$O$21,MATCH($C707,'3c Mappings'!$B$8:$B$21,0),MATCH($B707,'3c Mappings'!$C$7:$O$7,0)))</f>
        <v>-</v>
      </c>
      <c r="AE707" s="80" t="str">
        <f>IF(AE615="-","-",AE615*INDEX('3c Mappings'!$C$8:$O$21,MATCH($C707,'3c Mappings'!$B$8:$B$21,0),MATCH($B707,'3c Mappings'!$C$7:$O$7,0)))</f>
        <v>-</v>
      </c>
      <c r="AF707" s="80" t="str">
        <f>IF(AF615="-","-",AF615*INDEX('3c Mappings'!$C$8:$O$21,MATCH($C707,'3c Mappings'!$B$8:$B$21,0),MATCH($B707,'3c Mappings'!$C$7:$O$7,0)))</f>
        <v>-</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5">
      <c r="A708" s="10"/>
      <c r="B708" s="72" t="s">
        <v>195</v>
      </c>
      <c r="C708" s="150" t="s">
        <v>171</v>
      </c>
      <c r="D708" s="186"/>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t="str">
        <f>IF(Y616="-","-",Y616*INDEX('3c Mappings'!$C$8:$O$21,MATCH($C708,'3c Mappings'!$B$8:$B$21,0),MATCH($B708,'3c Mappings'!$C$7:$O$7,0)))</f>
        <v>-</v>
      </c>
      <c r="Z708" s="80" t="str">
        <f>IF(Z616="-","-",Z616*INDEX('3c Mappings'!$C$8:$O$21,MATCH($C708,'3c Mappings'!$B$8:$B$21,0),MATCH($B708,'3c Mappings'!$C$7:$O$7,0)))</f>
        <v>-</v>
      </c>
      <c r="AA708" s="80" t="str">
        <f>IF(AA616="-","-",AA616*INDEX('3c Mappings'!$C$8:$O$21,MATCH($C708,'3c Mappings'!$B$8:$B$21,0),MATCH($B708,'3c Mappings'!$C$7:$O$7,0)))</f>
        <v>-</v>
      </c>
      <c r="AB708" s="80" t="str">
        <f>IF(AB616="-","-",AB616*INDEX('3c Mappings'!$C$8:$O$21,MATCH($C708,'3c Mappings'!$B$8:$B$21,0),MATCH($B708,'3c Mappings'!$C$7:$O$7,0)))</f>
        <v>-</v>
      </c>
      <c r="AC708" s="80" t="str">
        <f>IF(AC616="-","-",AC616*INDEX('3c Mappings'!$C$8:$O$21,MATCH($C708,'3c Mappings'!$B$8:$B$21,0),MATCH($B708,'3c Mappings'!$C$7:$O$7,0)))</f>
        <v>-</v>
      </c>
      <c r="AD708" s="80" t="str">
        <f>IF(AD616="-","-",AD616*INDEX('3c Mappings'!$C$8:$O$21,MATCH($C708,'3c Mappings'!$B$8:$B$21,0),MATCH($B708,'3c Mappings'!$C$7:$O$7,0)))</f>
        <v>-</v>
      </c>
      <c r="AE708" s="80" t="str">
        <f>IF(AE616="-","-",AE616*INDEX('3c Mappings'!$C$8:$O$21,MATCH($C708,'3c Mappings'!$B$8:$B$21,0),MATCH($B708,'3c Mappings'!$C$7:$O$7,0)))</f>
        <v>-</v>
      </c>
      <c r="AF708" s="80" t="str">
        <f>IF(AF616="-","-",AF616*INDEX('3c Mappings'!$C$8:$O$21,MATCH($C708,'3c Mappings'!$B$8:$B$21,0),MATCH($B708,'3c Mappings'!$C$7:$O$7,0)))</f>
        <v>-</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5">
      <c r="A709" s="10"/>
      <c r="B709" s="72" t="s">
        <v>196</v>
      </c>
      <c r="C709" s="150" t="s">
        <v>171</v>
      </c>
      <c r="D709" s="186"/>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t="str">
        <f>IF(Y617="-","-",Y617*INDEX('3c Mappings'!$C$8:$O$21,MATCH($C709,'3c Mappings'!$B$8:$B$21,0),MATCH($B709,'3c Mappings'!$C$7:$O$7,0)))</f>
        <v>-</v>
      </c>
      <c r="Z709" s="80" t="str">
        <f>IF(Z617="-","-",Z617*INDEX('3c Mappings'!$C$8:$O$21,MATCH($C709,'3c Mappings'!$B$8:$B$21,0),MATCH($B709,'3c Mappings'!$C$7:$O$7,0)))</f>
        <v>-</v>
      </c>
      <c r="AA709" s="80" t="str">
        <f>IF(AA617="-","-",AA617*INDEX('3c Mappings'!$C$8:$O$21,MATCH($C709,'3c Mappings'!$B$8:$B$21,0),MATCH($B709,'3c Mappings'!$C$7:$O$7,0)))</f>
        <v>-</v>
      </c>
      <c r="AB709" s="80" t="str">
        <f>IF(AB617="-","-",AB617*INDEX('3c Mappings'!$C$8:$O$21,MATCH($C709,'3c Mappings'!$B$8:$B$21,0),MATCH($B709,'3c Mappings'!$C$7:$O$7,0)))</f>
        <v>-</v>
      </c>
      <c r="AC709" s="80" t="str">
        <f>IF(AC617="-","-",AC617*INDEX('3c Mappings'!$C$8:$O$21,MATCH($C709,'3c Mappings'!$B$8:$B$21,0),MATCH($B709,'3c Mappings'!$C$7:$O$7,0)))</f>
        <v>-</v>
      </c>
      <c r="AD709" s="80" t="str">
        <f>IF(AD617="-","-",AD617*INDEX('3c Mappings'!$C$8:$O$21,MATCH($C709,'3c Mappings'!$B$8:$B$21,0),MATCH($B709,'3c Mappings'!$C$7:$O$7,0)))</f>
        <v>-</v>
      </c>
      <c r="AE709" s="80" t="str">
        <f>IF(AE617="-","-",AE617*INDEX('3c Mappings'!$C$8:$O$21,MATCH($C709,'3c Mappings'!$B$8:$B$21,0),MATCH($B709,'3c Mappings'!$C$7:$O$7,0)))</f>
        <v>-</v>
      </c>
      <c r="AF709" s="80" t="str">
        <f>IF(AF617="-","-",AF617*INDEX('3c Mappings'!$C$8:$O$21,MATCH($C709,'3c Mappings'!$B$8:$B$21,0),MATCH($B709,'3c Mappings'!$C$7:$O$7,0)))</f>
        <v>-</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5">
      <c r="A710" s="10"/>
      <c r="B710" s="72" t="s">
        <v>197</v>
      </c>
      <c r="C710" s="150" t="s">
        <v>171</v>
      </c>
      <c r="D710" s="186"/>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t="str">
        <f>IF(Y618="-","-",Y618*INDEX('3c Mappings'!$C$8:$O$21,MATCH($C710,'3c Mappings'!$B$8:$B$21,0),MATCH($B710,'3c Mappings'!$C$7:$O$7,0)))</f>
        <v>-</v>
      </c>
      <c r="Z710" s="80" t="str">
        <f>IF(Z618="-","-",Z618*INDEX('3c Mappings'!$C$8:$O$21,MATCH($C710,'3c Mappings'!$B$8:$B$21,0),MATCH($B710,'3c Mappings'!$C$7:$O$7,0)))</f>
        <v>-</v>
      </c>
      <c r="AA710" s="80" t="str">
        <f>IF(AA618="-","-",AA618*INDEX('3c Mappings'!$C$8:$O$21,MATCH($C710,'3c Mappings'!$B$8:$B$21,0),MATCH($B710,'3c Mappings'!$C$7:$O$7,0)))</f>
        <v>-</v>
      </c>
      <c r="AB710" s="80" t="str">
        <f>IF(AB618="-","-",AB618*INDEX('3c Mappings'!$C$8:$O$21,MATCH($C710,'3c Mappings'!$B$8:$B$21,0),MATCH($B710,'3c Mappings'!$C$7:$O$7,0)))</f>
        <v>-</v>
      </c>
      <c r="AC710" s="80" t="str">
        <f>IF(AC618="-","-",AC618*INDEX('3c Mappings'!$C$8:$O$21,MATCH($C710,'3c Mappings'!$B$8:$B$21,0),MATCH($B710,'3c Mappings'!$C$7:$O$7,0)))</f>
        <v>-</v>
      </c>
      <c r="AD710" s="80" t="str">
        <f>IF(AD618="-","-",AD618*INDEX('3c Mappings'!$C$8:$O$21,MATCH($C710,'3c Mappings'!$B$8:$B$21,0),MATCH($B710,'3c Mappings'!$C$7:$O$7,0)))</f>
        <v>-</v>
      </c>
      <c r="AE710" s="80" t="str">
        <f>IF(AE618="-","-",AE618*INDEX('3c Mappings'!$C$8:$O$21,MATCH($C710,'3c Mappings'!$B$8:$B$21,0),MATCH($B710,'3c Mappings'!$C$7:$O$7,0)))</f>
        <v>-</v>
      </c>
      <c r="AF710" s="80" t="str">
        <f>IF(AF618="-","-",AF618*INDEX('3c Mappings'!$C$8:$O$21,MATCH($C710,'3c Mappings'!$B$8:$B$21,0),MATCH($B710,'3c Mappings'!$C$7:$O$7,0)))</f>
        <v>-</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5">
      <c r="A711" s="10"/>
      <c r="B711" s="72" t="s">
        <v>198</v>
      </c>
      <c r="C711" s="150" t="s">
        <v>171</v>
      </c>
      <c r="D711" s="186"/>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t="str">
        <f>IF(Y619="-","-",Y619*INDEX('3c Mappings'!$C$8:$O$21,MATCH($C711,'3c Mappings'!$B$8:$B$21,0),MATCH($B711,'3c Mappings'!$C$7:$O$7,0)))</f>
        <v>-</v>
      </c>
      <c r="Z711" s="80" t="str">
        <f>IF(Z619="-","-",Z619*INDEX('3c Mappings'!$C$8:$O$21,MATCH($C711,'3c Mappings'!$B$8:$B$21,0),MATCH($B711,'3c Mappings'!$C$7:$O$7,0)))</f>
        <v>-</v>
      </c>
      <c r="AA711" s="80" t="str">
        <f>IF(AA619="-","-",AA619*INDEX('3c Mappings'!$C$8:$O$21,MATCH($C711,'3c Mappings'!$B$8:$B$21,0),MATCH($B711,'3c Mappings'!$C$7:$O$7,0)))</f>
        <v>-</v>
      </c>
      <c r="AB711" s="80" t="str">
        <f>IF(AB619="-","-",AB619*INDEX('3c Mappings'!$C$8:$O$21,MATCH($C711,'3c Mappings'!$B$8:$B$21,0),MATCH($B711,'3c Mappings'!$C$7:$O$7,0)))</f>
        <v>-</v>
      </c>
      <c r="AC711" s="80" t="str">
        <f>IF(AC619="-","-",AC619*INDEX('3c Mappings'!$C$8:$O$21,MATCH($C711,'3c Mappings'!$B$8:$B$21,0),MATCH($B711,'3c Mappings'!$C$7:$O$7,0)))</f>
        <v>-</v>
      </c>
      <c r="AD711" s="80" t="str">
        <f>IF(AD619="-","-",AD619*INDEX('3c Mappings'!$C$8:$O$21,MATCH($C711,'3c Mappings'!$B$8:$B$21,0),MATCH($B711,'3c Mappings'!$C$7:$O$7,0)))</f>
        <v>-</v>
      </c>
      <c r="AE711" s="80" t="str">
        <f>IF(AE619="-","-",AE619*INDEX('3c Mappings'!$C$8:$O$21,MATCH($C711,'3c Mappings'!$B$8:$B$21,0),MATCH($B711,'3c Mappings'!$C$7:$O$7,0)))</f>
        <v>-</v>
      </c>
      <c r="AF711" s="80" t="str">
        <f>IF(AF619="-","-",AF619*INDEX('3c Mappings'!$C$8:$O$21,MATCH($C711,'3c Mappings'!$B$8:$B$21,0),MATCH($B711,'3c Mappings'!$C$7:$O$7,0)))</f>
        <v>-</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5">
      <c r="A712" s="10"/>
      <c r="B712" s="72" t="s">
        <v>199</v>
      </c>
      <c r="C712" s="150" t="s">
        <v>171</v>
      </c>
      <c r="D712" s="186"/>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t="str">
        <f>IF(Y620="-","-",Y620*INDEX('3c Mappings'!$C$8:$O$21,MATCH($C712,'3c Mappings'!$B$8:$B$21,0),MATCH($B712,'3c Mappings'!$C$7:$O$7,0)))</f>
        <v>-</v>
      </c>
      <c r="Z712" s="80" t="str">
        <f>IF(Z620="-","-",Z620*INDEX('3c Mappings'!$C$8:$O$21,MATCH($C712,'3c Mappings'!$B$8:$B$21,0),MATCH($B712,'3c Mappings'!$C$7:$O$7,0)))</f>
        <v>-</v>
      </c>
      <c r="AA712" s="80" t="str">
        <f>IF(AA620="-","-",AA620*INDEX('3c Mappings'!$C$8:$O$21,MATCH($C712,'3c Mappings'!$B$8:$B$21,0),MATCH($B712,'3c Mappings'!$C$7:$O$7,0)))</f>
        <v>-</v>
      </c>
      <c r="AB712" s="80" t="str">
        <f>IF(AB620="-","-",AB620*INDEX('3c Mappings'!$C$8:$O$21,MATCH($C712,'3c Mappings'!$B$8:$B$21,0),MATCH($B712,'3c Mappings'!$C$7:$O$7,0)))</f>
        <v>-</v>
      </c>
      <c r="AC712" s="80" t="str">
        <f>IF(AC620="-","-",AC620*INDEX('3c Mappings'!$C$8:$O$21,MATCH($C712,'3c Mappings'!$B$8:$B$21,0),MATCH($B712,'3c Mappings'!$C$7:$O$7,0)))</f>
        <v>-</v>
      </c>
      <c r="AD712" s="80" t="str">
        <f>IF(AD620="-","-",AD620*INDEX('3c Mappings'!$C$8:$O$21,MATCH($C712,'3c Mappings'!$B$8:$B$21,0),MATCH($B712,'3c Mappings'!$C$7:$O$7,0)))</f>
        <v>-</v>
      </c>
      <c r="AE712" s="80" t="str">
        <f>IF(AE620="-","-",AE620*INDEX('3c Mappings'!$C$8:$O$21,MATCH($C712,'3c Mappings'!$B$8:$B$21,0),MATCH($B712,'3c Mappings'!$C$7:$O$7,0)))</f>
        <v>-</v>
      </c>
      <c r="AF712" s="80" t="str">
        <f>IF(AF620="-","-",AF620*INDEX('3c Mappings'!$C$8:$O$21,MATCH($C712,'3c Mappings'!$B$8:$B$21,0),MATCH($B712,'3c Mappings'!$C$7:$O$7,0)))</f>
        <v>-</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5">
      <c r="A713" s="10"/>
      <c r="B713" s="72" t="s">
        <v>200</v>
      </c>
      <c r="C713" s="150" t="s">
        <v>171</v>
      </c>
      <c r="D713" s="186"/>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t="str">
        <f>IF(Y621="-","-",Y621*INDEX('3c Mappings'!$C$8:$O$21,MATCH($C713,'3c Mappings'!$B$8:$B$21,0),MATCH($B713,'3c Mappings'!$C$7:$O$7,0)))</f>
        <v>-</v>
      </c>
      <c r="Z713" s="80" t="str">
        <f>IF(Z621="-","-",Z621*INDEX('3c Mappings'!$C$8:$O$21,MATCH($C713,'3c Mappings'!$B$8:$B$21,0),MATCH($B713,'3c Mappings'!$C$7:$O$7,0)))</f>
        <v>-</v>
      </c>
      <c r="AA713" s="80" t="str">
        <f>IF(AA621="-","-",AA621*INDEX('3c Mappings'!$C$8:$O$21,MATCH($C713,'3c Mappings'!$B$8:$B$21,0),MATCH($B713,'3c Mappings'!$C$7:$O$7,0)))</f>
        <v>-</v>
      </c>
      <c r="AB713" s="80" t="str">
        <f>IF(AB621="-","-",AB621*INDEX('3c Mappings'!$C$8:$O$21,MATCH($C713,'3c Mappings'!$B$8:$B$21,0),MATCH($B713,'3c Mappings'!$C$7:$O$7,0)))</f>
        <v>-</v>
      </c>
      <c r="AC713" s="80" t="str">
        <f>IF(AC621="-","-",AC621*INDEX('3c Mappings'!$C$8:$O$21,MATCH($C713,'3c Mappings'!$B$8:$B$21,0),MATCH($B713,'3c Mappings'!$C$7:$O$7,0)))</f>
        <v>-</v>
      </c>
      <c r="AD713" s="80" t="str">
        <f>IF(AD621="-","-",AD621*INDEX('3c Mappings'!$C$8:$O$21,MATCH($C713,'3c Mappings'!$B$8:$B$21,0),MATCH($B713,'3c Mappings'!$C$7:$O$7,0)))</f>
        <v>-</v>
      </c>
      <c r="AE713" s="80" t="str">
        <f>IF(AE621="-","-",AE621*INDEX('3c Mappings'!$C$8:$O$21,MATCH($C713,'3c Mappings'!$B$8:$B$21,0),MATCH($B713,'3c Mappings'!$C$7:$O$7,0)))</f>
        <v>-</v>
      </c>
      <c r="AF713" s="80" t="str">
        <f>IF(AF621="-","-",AF621*INDEX('3c Mappings'!$C$8:$O$21,MATCH($C713,'3c Mappings'!$B$8:$B$21,0),MATCH($B713,'3c Mappings'!$C$7:$O$7,0)))</f>
        <v>-</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5">
      <c r="A714" s="10"/>
      <c r="B714" s="72" t="s">
        <v>201</v>
      </c>
      <c r="C714" s="150" t="s">
        <v>171</v>
      </c>
      <c r="D714" s="186"/>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t="str">
        <f>IF(Y622="-","-",Y622*INDEX('3c Mappings'!$C$8:$O$21,MATCH($C714,'3c Mappings'!$B$8:$B$21,0),MATCH($B714,'3c Mappings'!$C$7:$O$7,0)))</f>
        <v>-</v>
      </c>
      <c r="Z714" s="80" t="str">
        <f>IF(Z622="-","-",Z622*INDEX('3c Mappings'!$C$8:$O$21,MATCH($C714,'3c Mappings'!$B$8:$B$21,0),MATCH($B714,'3c Mappings'!$C$7:$O$7,0)))</f>
        <v>-</v>
      </c>
      <c r="AA714" s="80" t="str">
        <f>IF(AA622="-","-",AA622*INDEX('3c Mappings'!$C$8:$O$21,MATCH($C714,'3c Mappings'!$B$8:$B$21,0),MATCH($B714,'3c Mappings'!$C$7:$O$7,0)))</f>
        <v>-</v>
      </c>
      <c r="AB714" s="80" t="str">
        <f>IF(AB622="-","-",AB622*INDEX('3c Mappings'!$C$8:$O$21,MATCH($C714,'3c Mappings'!$B$8:$B$21,0),MATCH($B714,'3c Mappings'!$C$7:$O$7,0)))</f>
        <v>-</v>
      </c>
      <c r="AC714" s="80" t="str">
        <f>IF(AC622="-","-",AC622*INDEX('3c Mappings'!$C$8:$O$21,MATCH($C714,'3c Mappings'!$B$8:$B$21,0),MATCH($B714,'3c Mappings'!$C$7:$O$7,0)))</f>
        <v>-</v>
      </c>
      <c r="AD714" s="80" t="str">
        <f>IF(AD622="-","-",AD622*INDEX('3c Mappings'!$C$8:$O$21,MATCH($C714,'3c Mappings'!$B$8:$B$21,0),MATCH($B714,'3c Mappings'!$C$7:$O$7,0)))</f>
        <v>-</v>
      </c>
      <c r="AE714" s="80" t="str">
        <f>IF(AE622="-","-",AE622*INDEX('3c Mappings'!$C$8:$O$21,MATCH($C714,'3c Mappings'!$B$8:$B$21,0),MATCH($B714,'3c Mappings'!$C$7:$O$7,0)))</f>
        <v>-</v>
      </c>
      <c r="AF714" s="80" t="str">
        <f>IF(AF622="-","-",AF622*INDEX('3c Mappings'!$C$8:$O$21,MATCH($C714,'3c Mappings'!$B$8:$B$21,0),MATCH($B714,'3c Mappings'!$C$7:$O$7,0)))</f>
        <v>-</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5">
      <c r="A715" s="10"/>
      <c r="B715" s="72" t="s">
        <v>202</v>
      </c>
      <c r="C715" s="150" t="s">
        <v>171</v>
      </c>
      <c r="D715" s="186"/>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t="str">
        <f>IF(Y623="-","-",Y623*INDEX('3c Mappings'!$C$8:$O$21,MATCH($C715,'3c Mappings'!$B$8:$B$21,0),MATCH($B715,'3c Mappings'!$C$7:$O$7,0)))</f>
        <v>-</v>
      </c>
      <c r="Z715" s="80" t="str">
        <f>IF(Z623="-","-",Z623*INDEX('3c Mappings'!$C$8:$O$21,MATCH($C715,'3c Mappings'!$B$8:$B$21,0),MATCH($B715,'3c Mappings'!$C$7:$O$7,0)))</f>
        <v>-</v>
      </c>
      <c r="AA715" s="80" t="str">
        <f>IF(AA623="-","-",AA623*INDEX('3c Mappings'!$C$8:$O$21,MATCH($C715,'3c Mappings'!$B$8:$B$21,0),MATCH($B715,'3c Mappings'!$C$7:$O$7,0)))</f>
        <v>-</v>
      </c>
      <c r="AB715" s="80" t="str">
        <f>IF(AB623="-","-",AB623*INDEX('3c Mappings'!$C$8:$O$21,MATCH($C715,'3c Mappings'!$B$8:$B$21,0),MATCH($B715,'3c Mappings'!$C$7:$O$7,0)))</f>
        <v>-</v>
      </c>
      <c r="AC715" s="80" t="str">
        <f>IF(AC623="-","-",AC623*INDEX('3c Mappings'!$C$8:$O$21,MATCH($C715,'3c Mappings'!$B$8:$B$21,0),MATCH($B715,'3c Mappings'!$C$7:$O$7,0)))</f>
        <v>-</v>
      </c>
      <c r="AD715" s="80" t="str">
        <f>IF(AD623="-","-",AD623*INDEX('3c Mappings'!$C$8:$O$21,MATCH($C715,'3c Mappings'!$B$8:$B$21,0),MATCH($B715,'3c Mappings'!$C$7:$O$7,0)))</f>
        <v>-</v>
      </c>
      <c r="AE715" s="80" t="str">
        <f>IF(AE623="-","-",AE623*INDEX('3c Mappings'!$C$8:$O$21,MATCH($C715,'3c Mappings'!$B$8:$B$21,0),MATCH($B715,'3c Mappings'!$C$7:$O$7,0)))</f>
        <v>-</v>
      </c>
      <c r="AF715" s="80" t="str">
        <f>IF(AF623="-","-",AF623*INDEX('3c Mappings'!$C$8:$O$21,MATCH($C715,'3c Mappings'!$B$8:$B$21,0),MATCH($B715,'3c Mappings'!$C$7:$O$7,0)))</f>
        <v>-</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5">
      <c r="A716" s="10"/>
      <c r="B716" s="72" t="s">
        <v>203</v>
      </c>
      <c r="C716" s="150" t="s">
        <v>171</v>
      </c>
      <c r="D716" s="186"/>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t="str">
        <f>IF(Y624="-","-",Y624*INDEX('3c Mappings'!$C$8:$O$21,MATCH($C716,'3c Mappings'!$B$8:$B$21,0),MATCH($B716,'3c Mappings'!$C$7:$O$7,0)))</f>
        <v>-</v>
      </c>
      <c r="Z716" s="80" t="str">
        <f>IF(Z624="-","-",Z624*INDEX('3c Mappings'!$C$8:$O$21,MATCH($C716,'3c Mappings'!$B$8:$B$21,0),MATCH($B716,'3c Mappings'!$C$7:$O$7,0)))</f>
        <v>-</v>
      </c>
      <c r="AA716" s="80" t="str">
        <f>IF(AA624="-","-",AA624*INDEX('3c Mappings'!$C$8:$O$21,MATCH($C716,'3c Mappings'!$B$8:$B$21,0),MATCH($B716,'3c Mappings'!$C$7:$O$7,0)))</f>
        <v>-</v>
      </c>
      <c r="AB716" s="80" t="str">
        <f>IF(AB624="-","-",AB624*INDEX('3c Mappings'!$C$8:$O$21,MATCH($C716,'3c Mappings'!$B$8:$B$21,0),MATCH($B716,'3c Mappings'!$C$7:$O$7,0)))</f>
        <v>-</v>
      </c>
      <c r="AC716" s="80" t="str">
        <f>IF(AC624="-","-",AC624*INDEX('3c Mappings'!$C$8:$O$21,MATCH($C716,'3c Mappings'!$B$8:$B$21,0),MATCH($B716,'3c Mappings'!$C$7:$O$7,0)))</f>
        <v>-</v>
      </c>
      <c r="AD716" s="80" t="str">
        <f>IF(AD624="-","-",AD624*INDEX('3c Mappings'!$C$8:$O$21,MATCH($C716,'3c Mappings'!$B$8:$B$21,0),MATCH($B716,'3c Mappings'!$C$7:$O$7,0)))</f>
        <v>-</v>
      </c>
      <c r="AE716" s="80" t="str">
        <f>IF(AE624="-","-",AE624*INDEX('3c Mappings'!$C$8:$O$21,MATCH($C716,'3c Mappings'!$B$8:$B$21,0),MATCH($B716,'3c Mappings'!$C$7:$O$7,0)))</f>
        <v>-</v>
      </c>
      <c r="AF716" s="80" t="str">
        <f>IF(AF624="-","-",AF624*INDEX('3c Mappings'!$C$8:$O$21,MATCH($C716,'3c Mappings'!$B$8:$B$21,0),MATCH($B716,'3c Mappings'!$C$7:$O$7,0)))</f>
        <v>-</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5">
      <c r="A717" s="10"/>
      <c r="B717" s="72" t="s">
        <v>204</v>
      </c>
      <c r="C717" s="150" t="s">
        <v>171</v>
      </c>
      <c r="D717" s="186"/>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t="str">
        <f>IF(Y625="-","-",Y625*INDEX('3c Mappings'!$C$8:$O$21,MATCH($C717,'3c Mappings'!$B$8:$B$21,0),MATCH($B717,'3c Mappings'!$C$7:$O$7,0)))</f>
        <v>-</v>
      </c>
      <c r="Z717" s="80" t="str">
        <f>IF(Z625="-","-",Z625*INDEX('3c Mappings'!$C$8:$O$21,MATCH($C717,'3c Mappings'!$B$8:$B$21,0),MATCH($B717,'3c Mappings'!$C$7:$O$7,0)))</f>
        <v>-</v>
      </c>
      <c r="AA717" s="80" t="str">
        <f>IF(AA625="-","-",AA625*INDEX('3c Mappings'!$C$8:$O$21,MATCH($C717,'3c Mappings'!$B$8:$B$21,0),MATCH($B717,'3c Mappings'!$C$7:$O$7,0)))</f>
        <v>-</v>
      </c>
      <c r="AB717" s="80" t="str">
        <f>IF(AB625="-","-",AB625*INDEX('3c Mappings'!$C$8:$O$21,MATCH($C717,'3c Mappings'!$B$8:$B$21,0),MATCH($B717,'3c Mappings'!$C$7:$O$7,0)))</f>
        <v>-</v>
      </c>
      <c r="AC717" s="80" t="str">
        <f>IF(AC625="-","-",AC625*INDEX('3c Mappings'!$C$8:$O$21,MATCH($C717,'3c Mappings'!$B$8:$B$21,0),MATCH($B717,'3c Mappings'!$C$7:$O$7,0)))</f>
        <v>-</v>
      </c>
      <c r="AD717" s="80" t="str">
        <f>IF(AD625="-","-",AD625*INDEX('3c Mappings'!$C$8:$O$21,MATCH($C717,'3c Mappings'!$B$8:$B$21,0),MATCH($B717,'3c Mappings'!$C$7:$O$7,0)))</f>
        <v>-</v>
      </c>
      <c r="AE717" s="80" t="str">
        <f>IF(AE625="-","-",AE625*INDEX('3c Mappings'!$C$8:$O$21,MATCH($C717,'3c Mappings'!$B$8:$B$21,0),MATCH($B717,'3c Mappings'!$C$7:$O$7,0)))</f>
        <v>-</v>
      </c>
      <c r="AF717" s="80" t="str">
        <f>IF(AF625="-","-",AF625*INDEX('3c Mappings'!$C$8:$O$21,MATCH($C717,'3c Mappings'!$B$8:$B$21,0),MATCH($B717,'3c Mappings'!$C$7:$O$7,0)))</f>
        <v>-</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5" customHeight="1">
      <c r="A718" s="10"/>
      <c r="B718" s="72" t="s">
        <v>192</v>
      </c>
      <c r="C718" s="150" t="s">
        <v>172</v>
      </c>
      <c r="D718" s="186"/>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t="str">
        <f>IF(Y613="-","-",Y613*INDEX('3c Mappings'!$C$8:$O$21,MATCH($C718,'3c Mappings'!$B$8:$B$21,0),MATCH($B718,'3c Mappings'!$C$7:$O$7,0)))</f>
        <v>-</v>
      </c>
      <c r="Z718" s="80" t="str">
        <f>IF(Z613="-","-",Z613*INDEX('3c Mappings'!$C$8:$O$21,MATCH($C718,'3c Mappings'!$B$8:$B$21,0),MATCH($B718,'3c Mappings'!$C$7:$O$7,0)))</f>
        <v>-</v>
      </c>
      <c r="AA718" s="80" t="str">
        <f>IF(AA613="-","-",AA613*INDEX('3c Mappings'!$C$8:$O$21,MATCH($C718,'3c Mappings'!$B$8:$B$21,0),MATCH($B718,'3c Mappings'!$C$7:$O$7,0)))</f>
        <v>-</v>
      </c>
      <c r="AB718" s="80" t="str">
        <f>IF(AB613="-","-",AB613*INDEX('3c Mappings'!$C$8:$O$21,MATCH($C718,'3c Mappings'!$B$8:$B$21,0),MATCH($B718,'3c Mappings'!$C$7:$O$7,0)))</f>
        <v>-</v>
      </c>
      <c r="AC718" s="80" t="str">
        <f>IF(AC613="-","-",AC613*INDEX('3c Mappings'!$C$8:$O$21,MATCH($C718,'3c Mappings'!$B$8:$B$21,0),MATCH($B718,'3c Mappings'!$C$7:$O$7,0)))</f>
        <v>-</v>
      </c>
      <c r="AD718" s="80" t="str">
        <f>IF(AD613="-","-",AD613*INDEX('3c Mappings'!$C$8:$O$21,MATCH($C718,'3c Mappings'!$B$8:$B$21,0),MATCH($B718,'3c Mappings'!$C$7:$O$7,0)))</f>
        <v>-</v>
      </c>
      <c r="AE718" s="80" t="str">
        <f>IF(AE613="-","-",AE613*INDEX('3c Mappings'!$C$8:$O$21,MATCH($C718,'3c Mappings'!$B$8:$B$21,0),MATCH($B718,'3c Mappings'!$C$7:$O$7,0)))</f>
        <v>-</v>
      </c>
      <c r="AF718" s="80" t="str">
        <f>IF(AF613="-","-",AF613*INDEX('3c Mappings'!$C$8:$O$21,MATCH($C718,'3c Mappings'!$B$8:$B$21,0),MATCH($B718,'3c Mappings'!$C$7:$O$7,0)))</f>
        <v>-</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5">
      <c r="A719" s="10"/>
      <c r="B719" s="72" t="s">
        <v>193</v>
      </c>
      <c r="C719" s="150" t="s">
        <v>172</v>
      </c>
      <c r="D719" s="186"/>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t="str">
        <f>IF(Y614="-","-",Y614*INDEX('3c Mappings'!$C$8:$O$21,MATCH($C719,'3c Mappings'!$B$8:$B$21,0),MATCH($B719,'3c Mappings'!$C$7:$O$7,0)))</f>
        <v>-</v>
      </c>
      <c r="Z719" s="80" t="str">
        <f>IF(Z614="-","-",Z614*INDEX('3c Mappings'!$C$8:$O$21,MATCH($C719,'3c Mappings'!$B$8:$B$21,0),MATCH($B719,'3c Mappings'!$C$7:$O$7,0)))</f>
        <v>-</v>
      </c>
      <c r="AA719" s="80" t="str">
        <f>IF(AA614="-","-",AA614*INDEX('3c Mappings'!$C$8:$O$21,MATCH($C719,'3c Mappings'!$B$8:$B$21,0),MATCH($B719,'3c Mappings'!$C$7:$O$7,0)))</f>
        <v>-</v>
      </c>
      <c r="AB719" s="80" t="str">
        <f>IF(AB614="-","-",AB614*INDEX('3c Mappings'!$C$8:$O$21,MATCH($C719,'3c Mappings'!$B$8:$B$21,0),MATCH($B719,'3c Mappings'!$C$7:$O$7,0)))</f>
        <v>-</v>
      </c>
      <c r="AC719" s="80" t="str">
        <f>IF(AC614="-","-",AC614*INDEX('3c Mappings'!$C$8:$O$21,MATCH($C719,'3c Mappings'!$B$8:$B$21,0),MATCH($B719,'3c Mappings'!$C$7:$O$7,0)))</f>
        <v>-</v>
      </c>
      <c r="AD719" s="80" t="str">
        <f>IF(AD614="-","-",AD614*INDEX('3c Mappings'!$C$8:$O$21,MATCH($C719,'3c Mappings'!$B$8:$B$21,0),MATCH($B719,'3c Mappings'!$C$7:$O$7,0)))</f>
        <v>-</v>
      </c>
      <c r="AE719" s="80" t="str">
        <f>IF(AE614="-","-",AE614*INDEX('3c Mappings'!$C$8:$O$21,MATCH($C719,'3c Mappings'!$B$8:$B$21,0),MATCH($B719,'3c Mappings'!$C$7:$O$7,0)))</f>
        <v>-</v>
      </c>
      <c r="AF719" s="80" t="str">
        <f>IF(AF614="-","-",AF614*INDEX('3c Mappings'!$C$8:$O$21,MATCH($C719,'3c Mappings'!$B$8:$B$21,0),MATCH($B719,'3c Mappings'!$C$7:$O$7,0)))</f>
        <v>-</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5">
      <c r="A720" s="10"/>
      <c r="B720" s="72" t="s">
        <v>194</v>
      </c>
      <c r="C720" s="150" t="s">
        <v>172</v>
      </c>
      <c r="D720" s="186"/>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t="str">
        <f>IF(Y615="-","-",Y615*INDEX('3c Mappings'!$C$8:$O$21,MATCH($C720,'3c Mappings'!$B$8:$B$21,0),MATCH($B720,'3c Mappings'!$C$7:$O$7,0)))</f>
        <v>-</v>
      </c>
      <c r="Z720" s="80" t="str">
        <f>IF(Z615="-","-",Z615*INDEX('3c Mappings'!$C$8:$O$21,MATCH($C720,'3c Mappings'!$B$8:$B$21,0),MATCH($B720,'3c Mappings'!$C$7:$O$7,0)))</f>
        <v>-</v>
      </c>
      <c r="AA720" s="80" t="str">
        <f>IF(AA615="-","-",AA615*INDEX('3c Mappings'!$C$8:$O$21,MATCH($C720,'3c Mappings'!$B$8:$B$21,0),MATCH($B720,'3c Mappings'!$C$7:$O$7,0)))</f>
        <v>-</v>
      </c>
      <c r="AB720" s="80" t="str">
        <f>IF(AB615="-","-",AB615*INDEX('3c Mappings'!$C$8:$O$21,MATCH($C720,'3c Mappings'!$B$8:$B$21,0),MATCH($B720,'3c Mappings'!$C$7:$O$7,0)))</f>
        <v>-</v>
      </c>
      <c r="AC720" s="80" t="str">
        <f>IF(AC615="-","-",AC615*INDEX('3c Mappings'!$C$8:$O$21,MATCH($C720,'3c Mappings'!$B$8:$B$21,0),MATCH($B720,'3c Mappings'!$C$7:$O$7,0)))</f>
        <v>-</v>
      </c>
      <c r="AD720" s="80" t="str">
        <f>IF(AD615="-","-",AD615*INDEX('3c Mappings'!$C$8:$O$21,MATCH($C720,'3c Mappings'!$B$8:$B$21,0),MATCH($B720,'3c Mappings'!$C$7:$O$7,0)))</f>
        <v>-</v>
      </c>
      <c r="AE720" s="80" t="str">
        <f>IF(AE615="-","-",AE615*INDEX('3c Mappings'!$C$8:$O$21,MATCH($C720,'3c Mappings'!$B$8:$B$21,0),MATCH($B720,'3c Mappings'!$C$7:$O$7,0)))</f>
        <v>-</v>
      </c>
      <c r="AF720" s="80" t="str">
        <f>IF(AF615="-","-",AF615*INDEX('3c Mappings'!$C$8:$O$21,MATCH($C720,'3c Mappings'!$B$8:$B$21,0),MATCH($B720,'3c Mappings'!$C$7:$O$7,0)))</f>
        <v>-</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5">
      <c r="A721" s="10"/>
      <c r="B721" s="72" t="s">
        <v>195</v>
      </c>
      <c r="C721" s="150" t="s">
        <v>172</v>
      </c>
      <c r="D721" s="186"/>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t="str">
        <f>IF(Y616="-","-",Y616*INDEX('3c Mappings'!$C$8:$O$21,MATCH($C721,'3c Mappings'!$B$8:$B$21,0),MATCH($B721,'3c Mappings'!$C$7:$O$7,0)))</f>
        <v>-</v>
      </c>
      <c r="Z721" s="80" t="str">
        <f>IF(Z616="-","-",Z616*INDEX('3c Mappings'!$C$8:$O$21,MATCH($C721,'3c Mappings'!$B$8:$B$21,0),MATCH($B721,'3c Mappings'!$C$7:$O$7,0)))</f>
        <v>-</v>
      </c>
      <c r="AA721" s="80" t="str">
        <f>IF(AA616="-","-",AA616*INDEX('3c Mappings'!$C$8:$O$21,MATCH($C721,'3c Mappings'!$B$8:$B$21,0),MATCH($B721,'3c Mappings'!$C$7:$O$7,0)))</f>
        <v>-</v>
      </c>
      <c r="AB721" s="80" t="str">
        <f>IF(AB616="-","-",AB616*INDEX('3c Mappings'!$C$8:$O$21,MATCH($C721,'3c Mappings'!$B$8:$B$21,0),MATCH($B721,'3c Mappings'!$C$7:$O$7,0)))</f>
        <v>-</v>
      </c>
      <c r="AC721" s="80" t="str">
        <f>IF(AC616="-","-",AC616*INDEX('3c Mappings'!$C$8:$O$21,MATCH($C721,'3c Mappings'!$B$8:$B$21,0),MATCH($B721,'3c Mappings'!$C$7:$O$7,0)))</f>
        <v>-</v>
      </c>
      <c r="AD721" s="80" t="str">
        <f>IF(AD616="-","-",AD616*INDEX('3c Mappings'!$C$8:$O$21,MATCH($C721,'3c Mappings'!$B$8:$B$21,0),MATCH($B721,'3c Mappings'!$C$7:$O$7,0)))</f>
        <v>-</v>
      </c>
      <c r="AE721" s="80" t="str">
        <f>IF(AE616="-","-",AE616*INDEX('3c Mappings'!$C$8:$O$21,MATCH($C721,'3c Mappings'!$B$8:$B$21,0),MATCH($B721,'3c Mappings'!$C$7:$O$7,0)))</f>
        <v>-</v>
      </c>
      <c r="AF721" s="80" t="str">
        <f>IF(AF616="-","-",AF616*INDEX('3c Mappings'!$C$8:$O$21,MATCH($C721,'3c Mappings'!$B$8:$B$21,0),MATCH($B721,'3c Mappings'!$C$7:$O$7,0)))</f>
        <v>-</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5">
      <c r="A722" s="10"/>
      <c r="B722" s="72" t="s">
        <v>196</v>
      </c>
      <c r="C722" s="150" t="s">
        <v>172</v>
      </c>
      <c r="D722" s="186"/>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t="str">
        <f>IF(Y617="-","-",Y617*INDEX('3c Mappings'!$C$8:$O$21,MATCH($C722,'3c Mappings'!$B$8:$B$21,0),MATCH($B722,'3c Mappings'!$C$7:$O$7,0)))</f>
        <v>-</v>
      </c>
      <c r="Z722" s="80" t="str">
        <f>IF(Z617="-","-",Z617*INDEX('3c Mappings'!$C$8:$O$21,MATCH($C722,'3c Mappings'!$B$8:$B$21,0),MATCH($B722,'3c Mappings'!$C$7:$O$7,0)))</f>
        <v>-</v>
      </c>
      <c r="AA722" s="80" t="str">
        <f>IF(AA617="-","-",AA617*INDEX('3c Mappings'!$C$8:$O$21,MATCH($C722,'3c Mappings'!$B$8:$B$21,0),MATCH($B722,'3c Mappings'!$C$7:$O$7,0)))</f>
        <v>-</v>
      </c>
      <c r="AB722" s="80" t="str">
        <f>IF(AB617="-","-",AB617*INDEX('3c Mappings'!$C$8:$O$21,MATCH($C722,'3c Mappings'!$B$8:$B$21,0),MATCH($B722,'3c Mappings'!$C$7:$O$7,0)))</f>
        <v>-</v>
      </c>
      <c r="AC722" s="80" t="str">
        <f>IF(AC617="-","-",AC617*INDEX('3c Mappings'!$C$8:$O$21,MATCH($C722,'3c Mappings'!$B$8:$B$21,0),MATCH($B722,'3c Mappings'!$C$7:$O$7,0)))</f>
        <v>-</v>
      </c>
      <c r="AD722" s="80" t="str">
        <f>IF(AD617="-","-",AD617*INDEX('3c Mappings'!$C$8:$O$21,MATCH($C722,'3c Mappings'!$B$8:$B$21,0),MATCH($B722,'3c Mappings'!$C$7:$O$7,0)))</f>
        <v>-</v>
      </c>
      <c r="AE722" s="80" t="str">
        <f>IF(AE617="-","-",AE617*INDEX('3c Mappings'!$C$8:$O$21,MATCH($C722,'3c Mappings'!$B$8:$B$21,0),MATCH($B722,'3c Mappings'!$C$7:$O$7,0)))</f>
        <v>-</v>
      </c>
      <c r="AF722" s="80" t="str">
        <f>IF(AF617="-","-",AF617*INDEX('3c Mappings'!$C$8:$O$21,MATCH($C722,'3c Mappings'!$B$8:$B$21,0),MATCH($B722,'3c Mappings'!$C$7:$O$7,0)))</f>
        <v>-</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5">
      <c r="A723" s="10"/>
      <c r="B723" s="72" t="s">
        <v>197</v>
      </c>
      <c r="C723" s="150" t="s">
        <v>172</v>
      </c>
      <c r="D723" s="186"/>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t="str">
        <f>IF(Y618="-","-",Y618*INDEX('3c Mappings'!$C$8:$O$21,MATCH($C723,'3c Mappings'!$B$8:$B$21,0),MATCH($B723,'3c Mappings'!$C$7:$O$7,0)))</f>
        <v>-</v>
      </c>
      <c r="Z723" s="80" t="str">
        <f>IF(Z618="-","-",Z618*INDEX('3c Mappings'!$C$8:$O$21,MATCH($C723,'3c Mappings'!$B$8:$B$21,0),MATCH($B723,'3c Mappings'!$C$7:$O$7,0)))</f>
        <v>-</v>
      </c>
      <c r="AA723" s="80" t="str">
        <f>IF(AA618="-","-",AA618*INDEX('3c Mappings'!$C$8:$O$21,MATCH($C723,'3c Mappings'!$B$8:$B$21,0),MATCH($B723,'3c Mappings'!$C$7:$O$7,0)))</f>
        <v>-</v>
      </c>
      <c r="AB723" s="80" t="str">
        <f>IF(AB618="-","-",AB618*INDEX('3c Mappings'!$C$8:$O$21,MATCH($C723,'3c Mappings'!$B$8:$B$21,0),MATCH($B723,'3c Mappings'!$C$7:$O$7,0)))</f>
        <v>-</v>
      </c>
      <c r="AC723" s="80" t="str">
        <f>IF(AC618="-","-",AC618*INDEX('3c Mappings'!$C$8:$O$21,MATCH($C723,'3c Mappings'!$B$8:$B$21,0),MATCH($B723,'3c Mappings'!$C$7:$O$7,0)))</f>
        <v>-</v>
      </c>
      <c r="AD723" s="80" t="str">
        <f>IF(AD618="-","-",AD618*INDEX('3c Mappings'!$C$8:$O$21,MATCH($C723,'3c Mappings'!$B$8:$B$21,0),MATCH($B723,'3c Mappings'!$C$7:$O$7,0)))</f>
        <v>-</v>
      </c>
      <c r="AE723" s="80" t="str">
        <f>IF(AE618="-","-",AE618*INDEX('3c Mappings'!$C$8:$O$21,MATCH($C723,'3c Mappings'!$B$8:$B$21,0),MATCH($B723,'3c Mappings'!$C$7:$O$7,0)))</f>
        <v>-</v>
      </c>
      <c r="AF723" s="80" t="str">
        <f>IF(AF618="-","-",AF618*INDEX('3c Mappings'!$C$8:$O$21,MATCH($C723,'3c Mappings'!$B$8:$B$21,0),MATCH($B723,'3c Mappings'!$C$7:$O$7,0)))</f>
        <v>-</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5">
      <c r="A724" s="10"/>
      <c r="B724" s="72" t="s">
        <v>198</v>
      </c>
      <c r="C724" s="150" t="s">
        <v>172</v>
      </c>
      <c r="D724" s="186"/>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t="str">
        <f>IF(Y619="-","-",Y619*INDEX('3c Mappings'!$C$8:$O$21,MATCH($C724,'3c Mappings'!$B$8:$B$21,0),MATCH($B724,'3c Mappings'!$C$7:$O$7,0)))</f>
        <v>-</v>
      </c>
      <c r="Z724" s="80" t="str">
        <f>IF(Z619="-","-",Z619*INDEX('3c Mappings'!$C$8:$O$21,MATCH($C724,'3c Mappings'!$B$8:$B$21,0),MATCH($B724,'3c Mappings'!$C$7:$O$7,0)))</f>
        <v>-</v>
      </c>
      <c r="AA724" s="80" t="str">
        <f>IF(AA619="-","-",AA619*INDEX('3c Mappings'!$C$8:$O$21,MATCH($C724,'3c Mappings'!$B$8:$B$21,0),MATCH($B724,'3c Mappings'!$C$7:$O$7,0)))</f>
        <v>-</v>
      </c>
      <c r="AB724" s="80" t="str">
        <f>IF(AB619="-","-",AB619*INDEX('3c Mappings'!$C$8:$O$21,MATCH($C724,'3c Mappings'!$B$8:$B$21,0),MATCH($B724,'3c Mappings'!$C$7:$O$7,0)))</f>
        <v>-</v>
      </c>
      <c r="AC724" s="80" t="str">
        <f>IF(AC619="-","-",AC619*INDEX('3c Mappings'!$C$8:$O$21,MATCH($C724,'3c Mappings'!$B$8:$B$21,0),MATCH($B724,'3c Mappings'!$C$7:$O$7,0)))</f>
        <v>-</v>
      </c>
      <c r="AD724" s="80" t="str">
        <f>IF(AD619="-","-",AD619*INDEX('3c Mappings'!$C$8:$O$21,MATCH($C724,'3c Mappings'!$B$8:$B$21,0),MATCH($B724,'3c Mappings'!$C$7:$O$7,0)))</f>
        <v>-</v>
      </c>
      <c r="AE724" s="80" t="str">
        <f>IF(AE619="-","-",AE619*INDEX('3c Mappings'!$C$8:$O$21,MATCH($C724,'3c Mappings'!$B$8:$B$21,0),MATCH($B724,'3c Mappings'!$C$7:$O$7,0)))</f>
        <v>-</v>
      </c>
      <c r="AF724" s="80" t="str">
        <f>IF(AF619="-","-",AF619*INDEX('3c Mappings'!$C$8:$O$21,MATCH($C724,'3c Mappings'!$B$8:$B$21,0),MATCH($B724,'3c Mappings'!$C$7:$O$7,0)))</f>
        <v>-</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5">
      <c r="A725" s="10"/>
      <c r="B725" s="72" t="s">
        <v>199</v>
      </c>
      <c r="C725" s="150" t="s">
        <v>172</v>
      </c>
      <c r="D725" s="186"/>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t="str">
        <f>IF(Y620="-","-",Y620*INDEX('3c Mappings'!$C$8:$O$21,MATCH($C725,'3c Mappings'!$B$8:$B$21,0),MATCH($B725,'3c Mappings'!$C$7:$O$7,0)))</f>
        <v>-</v>
      </c>
      <c r="Z725" s="80" t="str">
        <f>IF(Z620="-","-",Z620*INDEX('3c Mappings'!$C$8:$O$21,MATCH($C725,'3c Mappings'!$B$8:$B$21,0),MATCH($B725,'3c Mappings'!$C$7:$O$7,0)))</f>
        <v>-</v>
      </c>
      <c r="AA725" s="80" t="str">
        <f>IF(AA620="-","-",AA620*INDEX('3c Mappings'!$C$8:$O$21,MATCH($C725,'3c Mappings'!$B$8:$B$21,0),MATCH($B725,'3c Mappings'!$C$7:$O$7,0)))</f>
        <v>-</v>
      </c>
      <c r="AB725" s="80" t="str">
        <f>IF(AB620="-","-",AB620*INDEX('3c Mappings'!$C$8:$O$21,MATCH($C725,'3c Mappings'!$B$8:$B$21,0),MATCH($B725,'3c Mappings'!$C$7:$O$7,0)))</f>
        <v>-</v>
      </c>
      <c r="AC725" s="80" t="str">
        <f>IF(AC620="-","-",AC620*INDEX('3c Mappings'!$C$8:$O$21,MATCH($C725,'3c Mappings'!$B$8:$B$21,0),MATCH($B725,'3c Mappings'!$C$7:$O$7,0)))</f>
        <v>-</v>
      </c>
      <c r="AD725" s="80" t="str">
        <f>IF(AD620="-","-",AD620*INDEX('3c Mappings'!$C$8:$O$21,MATCH($C725,'3c Mappings'!$B$8:$B$21,0),MATCH($B725,'3c Mappings'!$C$7:$O$7,0)))</f>
        <v>-</v>
      </c>
      <c r="AE725" s="80" t="str">
        <f>IF(AE620="-","-",AE620*INDEX('3c Mappings'!$C$8:$O$21,MATCH($C725,'3c Mappings'!$B$8:$B$21,0),MATCH($B725,'3c Mappings'!$C$7:$O$7,0)))</f>
        <v>-</v>
      </c>
      <c r="AF725" s="80" t="str">
        <f>IF(AF620="-","-",AF620*INDEX('3c Mappings'!$C$8:$O$21,MATCH($C725,'3c Mappings'!$B$8:$B$21,0),MATCH($B725,'3c Mappings'!$C$7:$O$7,0)))</f>
        <v>-</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5">
      <c r="A726" s="10"/>
      <c r="B726" s="72" t="s">
        <v>200</v>
      </c>
      <c r="C726" s="150" t="s">
        <v>172</v>
      </c>
      <c r="D726" s="186"/>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t="str">
        <f>IF(Y621="-","-",Y621*INDEX('3c Mappings'!$C$8:$O$21,MATCH($C726,'3c Mappings'!$B$8:$B$21,0),MATCH($B726,'3c Mappings'!$C$7:$O$7,0)))</f>
        <v>-</v>
      </c>
      <c r="Z726" s="80" t="str">
        <f>IF(Z621="-","-",Z621*INDEX('3c Mappings'!$C$8:$O$21,MATCH($C726,'3c Mappings'!$B$8:$B$21,0),MATCH($B726,'3c Mappings'!$C$7:$O$7,0)))</f>
        <v>-</v>
      </c>
      <c r="AA726" s="80" t="str">
        <f>IF(AA621="-","-",AA621*INDEX('3c Mappings'!$C$8:$O$21,MATCH($C726,'3c Mappings'!$B$8:$B$21,0),MATCH($B726,'3c Mappings'!$C$7:$O$7,0)))</f>
        <v>-</v>
      </c>
      <c r="AB726" s="80" t="str">
        <f>IF(AB621="-","-",AB621*INDEX('3c Mappings'!$C$8:$O$21,MATCH($C726,'3c Mappings'!$B$8:$B$21,0),MATCH($B726,'3c Mappings'!$C$7:$O$7,0)))</f>
        <v>-</v>
      </c>
      <c r="AC726" s="80" t="str">
        <f>IF(AC621="-","-",AC621*INDEX('3c Mappings'!$C$8:$O$21,MATCH($C726,'3c Mappings'!$B$8:$B$21,0),MATCH($B726,'3c Mappings'!$C$7:$O$7,0)))</f>
        <v>-</v>
      </c>
      <c r="AD726" s="80" t="str">
        <f>IF(AD621="-","-",AD621*INDEX('3c Mappings'!$C$8:$O$21,MATCH($C726,'3c Mappings'!$B$8:$B$21,0),MATCH($B726,'3c Mappings'!$C$7:$O$7,0)))</f>
        <v>-</v>
      </c>
      <c r="AE726" s="80" t="str">
        <f>IF(AE621="-","-",AE621*INDEX('3c Mappings'!$C$8:$O$21,MATCH($C726,'3c Mappings'!$B$8:$B$21,0),MATCH($B726,'3c Mappings'!$C$7:$O$7,0)))</f>
        <v>-</v>
      </c>
      <c r="AF726" s="80" t="str">
        <f>IF(AF621="-","-",AF621*INDEX('3c Mappings'!$C$8:$O$21,MATCH($C726,'3c Mappings'!$B$8:$B$21,0),MATCH($B726,'3c Mappings'!$C$7:$O$7,0)))</f>
        <v>-</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5">
      <c r="A727" s="10"/>
      <c r="B727" s="72" t="s">
        <v>201</v>
      </c>
      <c r="C727" s="150" t="s">
        <v>172</v>
      </c>
      <c r="D727" s="186"/>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t="str">
        <f>IF(Y622="-","-",Y622*INDEX('3c Mappings'!$C$8:$O$21,MATCH($C727,'3c Mappings'!$B$8:$B$21,0),MATCH($B727,'3c Mappings'!$C$7:$O$7,0)))</f>
        <v>-</v>
      </c>
      <c r="Z727" s="80" t="str">
        <f>IF(Z622="-","-",Z622*INDEX('3c Mappings'!$C$8:$O$21,MATCH($C727,'3c Mappings'!$B$8:$B$21,0),MATCH($B727,'3c Mappings'!$C$7:$O$7,0)))</f>
        <v>-</v>
      </c>
      <c r="AA727" s="80" t="str">
        <f>IF(AA622="-","-",AA622*INDEX('3c Mappings'!$C$8:$O$21,MATCH($C727,'3c Mappings'!$B$8:$B$21,0),MATCH($B727,'3c Mappings'!$C$7:$O$7,0)))</f>
        <v>-</v>
      </c>
      <c r="AB727" s="80" t="str">
        <f>IF(AB622="-","-",AB622*INDEX('3c Mappings'!$C$8:$O$21,MATCH($C727,'3c Mappings'!$B$8:$B$21,0),MATCH($B727,'3c Mappings'!$C$7:$O$7,0)))</f>
        <v>-</v>
      </c>
      <c r="AC727" s="80" t="str">
        <f>IF(AC622="-","-",AC622*INDEX('3c Mappings'!$C$8:$O$21,MATCH($C727,'3c Mappings'!$B$8:$B$21,0),MATCH($B727,'3c Mappings'!$C$7:$O$7,0)))</f>
        <v>-</v>
      </c>
      <c r="AD727" s="80" t="str">
        <f>IF(AD622="-","-",AD622*INDEX('3c Mappings'!$C$8:$O$21,MATCH($C727,'3c Mappings'!$B$8:$B$21,0),MATCH($B727,'3c Mappings'!$C$7:$O$7,0)))</f>
        <v>-</v>
      </c>
      <c r="AE727" s="80" t="str">
        <f>IF(AE622="-","-",AE622*INDEX('3c Mappings'!$C$8:$O$21,MATCH($C727,'3c Mappings'!$B$8:$B$21,0),MATCH($B727,'3c Mappings'!$C$7:$O$7,0)))</f>
        <v>-</v>
      </c>
      <c r="AF727" s="80" t="str">
        <f>IF(AF622="-","-",AF622*INDEX('3c Mappings'!$C$8:$O$21,MATCH($C727,'3c Mappings'!$B$8:$B$21,0),MATCH($B727,'3c Mappings'!$C$7:$O$7,0)))</f>
        <v>-</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5">
      <c r="A728" s="10"/>
      <c r="B728" s="72" t="s">
        <v>202</v>
      </c>
      <c r="C728" s="150" t="s">
        <v>172</v>
      </c>
      <c r="D728" s="186"/>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t="str">
        <f>IF(Y623="-","-",Y623*INDEX('3c Mappings'!$C$8:$O$21,MATCH($C728,'3c Mappings'!$B$8:$B$21,0),MATCH($B728,'3c Mappings'!$C$7:$O$7,0)))</f>
        <v>-</v>
      </c>
      <c r="Z728" s="80" t="str">
        <f>IF(Z623="-","-",Z623*INDEX('3c Mappings'!$C$8:$O$21,MATCH($C728,'3c Mappings'!$B$8:$B$21,0),MATCH($B728,'3c Mappings'!$C$7:$O$7,0)))</f>
        <v>-</v>
      </c>
      <c r="AA728" s="80" t="str">
        <f>IF(AA623="-","-",AA623*INDEX('3c Mappings'!$C$8:$O$21,MATCH($C728,'3c Mappings'!$B$8:$B$21,0),MATCH($B728,'3c Mappings'!$C$7:$O$7,0)))</f>
        <v>-</v>
      </c>
      <c r="AB728" s="80" t="str">
        <f>IF(AB623="-","-",AB623*INDEX('3c Mappings'!$C$8:$O$21,MATCH($C728,'3c Mappings'!$B$8:$B$21,0),MATCH($B728,'3c Mappings'!$C$7:$O$7,0)))</f>
        <v>-</v>
      </c>
      <c r="AC728" s="80" t="str">
        <f>IF(AC623="-","-",AC623*INDEX('3c Mappings'!$C$8:$O$21,MATCH($C728,'3c Mappings'!$B$8:$B$21,0),MATCH($B728,'3c Mappings'!$C$7:$O$7,0)))</f>
        <v>-</v>
      </c>
      <c r="AD728" s="80" t="str">
        <f>IF(AD623="-","-",AD623*INDEX('3c Mappings'!$C$8:$O$21,MATCH($C728,'3c Mappings'!$B$8:$B$21,0),MATCH($B728,'3c Mappings'!$C$7:$O$7,0)))</f>
        <v>-</v>
      </c>
      <c r="AE728" s="80" t="str">
        <f>IF(AE623="-","-",AE623*INDEX('3c Mappings'!$C$8:$O$21,MATCH($C728,'3c Mappings'!$B$8:$B$21,0),MATCH($B728,'3c Mappings'!$C$7:$O$7,0)))</f>
        <v>-</v>
      </c>
      <c r="AF728" s="80" t="str">
        <f>IF(AF623="-","-",AF623*INDEX('3c Mappings'!$C$8:$O$21,MATCH($C728,'3c Mappings'!$B$8:$B$21,0),MATCH($B728,'3c Mappings'!$C$7:$O$7,0)))</f>
        <v>-</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5">
      <c r="A729" s="10"/>
      <c r="B729" s="72" t="s">
        <v>203</v>
      </c>
      <c r="C729" s="150" t="s">
        <v>172</v>
      </c>
      <c r="D729" s="186"/>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t="str">
        <f>IF(Y624="-","-",Y624*INDEX('3c Mappings'!$C$8:$O$21,MATCH($C729,'3c Mappings'!$B$8:$B$21,0),MATCH($B729,'3c Mappings'!$C$7:$O$7,0)))</f>
        <v>-</v>
      </c>
      <c r="Z729" s="80" t="str">
        <f>IF(Z624="-","-",Z624*INDEX('3c Mappings'!$C$8:$O$21,MATCH($C729,'3c Mappings'!$B$8:$B$21,0),MATCH($B729,'3c Mappings'!$C$7:$O$7,0)))</f>
        <v>-</v>
      </c>
      <c r="AA729" s="80" t="str">
        <f>IF(AA624="-","-",AA624*INDEX('3c Mappings'!$C$8:$O$21,MATCH($C729,'3c Mappings'!$B$8:$B$21,0),MATCH($B729,'3c Mappings'!$C$7:$O$7,0)))</f>
        <v>-</v>
      </c>
      <c r="AB729" s="80" t="str">
        <f>IF(AB624="-","-",AB624*INDEX('3c Mappings'!$C$8:$O$21,MATCH($C729,'3c Mappings'!$B$8:$B$21,0),MATCH($B729,'3c Mappings'!$C$7:$O$7,0)))</f>
        <v>-</v>
      </c>
      <c r="AC729" s="80" t="str">
        <f>IF(AC624="-","-",AC624*INDEX('3c Mappings'!$C$8:$O$21,MATCH($C729,'3c Mappings'!$B$8:$B$21,0),MATCH($B729,'3c Mappings'!$C$7:$O$7,0)))</f>
        <v>-</v>
      </c>
      <c r="AD729" s="80" t="str">
        <f>IF(AD624="-","-",AD624*INDEX('3c Mappings'!$C$8:$O$21,MATCH($C729,'3c Mappings'!$B$8:$B$21,0),MATCH($B729,'3c Mappings'!$C$7:$O$7,0)))</f>
        <v>-</v>
      </c>
      <c r="AE729" s="80" t="str">
        <f>IF(AE624="-","-",AE624*INDEX('3c Mappings'!$C$8:$O$21,MATCH($C729,'3c Mappings'!$B$8:$B$21,0),MATCH($B729,'3c Mappings'!$C$7:$O$7,0)))</f>
        <v>-</v>
      </c>
      <c r="AF729" s="80" t="str">
        <f>IF(AF624="-","-",AF624*INDEX('3c Mappings'!$C$8:$O$21,MATCH($C729,'3c Mappings'!$B$8:$B$21,0),MATCH($B729,'3c Mappings'!$C$7:$O$7,0)))</f>
        <v>-</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5">
      <c r="A730" s="10"/>
      <c r="B730" s="72" t="s">
        <v>204</v>
      </c>
      <c r="C730" s="150" t="s">
        <v>172</v>
      </c>
      <c r="D730" s="186"/>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t="str">
        <f>IF(Y625="-","-",Y625*INDEX('3c Mappings'!$C$8:$O$21,MATCH($C730,'3c Mappings'!$B$8:$B$21,0),MATCH($B730,'3c Mappings'!$C$7:$O$7,0)))</f>
        <v>-</v>
      </c>
      <c r="Z730" s="80" t="str">
        <f>IF(Z625="-","-",Z625*INDEX('3c Mappings'!$C$8:$O$21,MATCH($C730,'3c Mappings'!$B$8:$B$21,0),MATCH($B730,'3c Mappings'!$C$7:$O$7,0)))</f>
        <v>-</v>
      </c>
      <c r="AA730" s="80" t="str">
        <f>IF(AA625="-","-",AA625*INDEX('3c Mappings'!$C$8:$O$21,MATCH($C730,'3c Mappings'!$B$8:$B$21,0),MATCH($B730,'3c Mappings'!$C$7:$O$7,0)))</f>
        <v>-</v>
      </c>
      <c r="AB730" s="80" t="str">
        <f>IF(AB625="-","-",AB625*INDEX('3c Mappings'!$C$8:$O$21,MATCH($C730,'3c Mappings'!$B$8:$B$21,0),MATCH($B730,'3c Mappings'!$C$7:$O$7,0)))</f>
        <v>-</v>
      </c>
      <c r="AC730" s="80" t="str">
        <f>IF(AC625="-","-",AC625*INDEX('3c Mappings'!$C$8:$O$21,MATCH($C730,'3c Mappings'!$B$8:$B$21,0),MATCH($B730,'3c Mappings'!$C$7:$O$7,0)))</f>
        <v>-</v>
      </c>
      <c r="AD730" s="80" t="str">
        <f>IF(AD625="-","-",AD625*INDEX('3c Mappings'!$C$8:$O$21,MATCH($C730,'3c Mappings'!$B$8:$B$21,0),MATCH($B730,'3c Mappings'!$C$7:$O$7,0)))</f>
        <v>-</v>
      </c>
      <c r="AE730" s="80" t="str">
        <f>IF(AE625="-","-",AE625*INDEX('3c Mappings'!$C$8:$O$21,MATCH($C730,'3c Mappings'!$B$8:$B$21,0),MATCH($B730,'3c Mappings'!$C$7:$O$7,0)))</f>
        <v>-</v>
      </c>
      <c r="AF730" s="80" t="str">
        <f>IF(AF625="-","-",AF625*INDEX('3c Mappings'!$C$8:$O$21,MATCH($C730,'3c Mappings'!$B$8:$B$21,0),MATCH($B730,'3c Mappings'!$C$7:$O$7,0)))</f>
        <v>-</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5" customHeight="1">
      <c r="A731" s="10"/>
      <c r="B731" s="72" t="s">
        <v>192</v>
      </c>
      <c r="C731" s="150" t="s">
        <v>173</v>
      </c>
      <c r="D731" s="186"/>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t="str">
        <f>IF(Y613="-","-",Y613*INDEX('3c Mappings'!$C$8:$O$21,MATCH($C731,'3c Mappings'!$B$8:$B$21,0),MATCH($B731,'3c Mappings'!$C$7:$O$7,0)))</f>
        <v>-</v>
      </c>
      <c r="Z731" s="80" t="str">
        <f>IF(Z613="-","-",Z613*INDEX('3c Mappings'!$C$8:$O$21,MATCH($C731,'3c Mappings'!$B$8:$B$21,0),MATCH($B731,'3c Mappings'!$C$7:$O$7,0)))</f>
        <v>-</v>
      </c>
      <c r="AA731" s="80" t="str">
        <f>IF(AA613="-","-",AA613*INDEX('3c Mappings'!$C$8:$O$21,MATCH($C731,'3c Mappings'!$B$8:$B$21,0),MATCH($B731,'3c Mappings'!$C$7:$O$7,0)))</f>
        <v>-</v>
      </c>
      <c r="AB731" s="80" t="str">
        <f>IF(AB613="-","-",AB613*INDEX('3c Mappings'!$C$8:$O$21,MATCH($C731,'3c Mappings'!$B$8:$B$21,0),MATCH($B731,'3c Mappings'!$C$7:$O$7,0)))</f>
        <v>-</v>
      </c>
      <c r="AC731" s="80" t="str">
        <f>IF(AC613="-","-",AC613*INDEX('3c Mappings'!$C$8:$O$21,MATCH($C731,'3c Mappings'!$B$8:$B$21,0),MATCH($B731,'3c Mappings'!$C$7:$O$7,0)))</f>
        <v>-</v>
      </c>
      <c r="AD731" s="80" t="str">
        <f>IF(AD613="-","-",AD613*INDEX('3c Mappings'!$C$8:$O$21,MATCH($C731,'3c Mappings'!$B$8:$B$21,0),MATCH($B731,'3c Mappings'!$C$7:$O$7,0)))</f>
        <v>-</v>
      </c>
      <c r="AE731" s="80" t="str">
        <f>IF(AE613="-","-",AE613*INDEX('3c Mappings'!$C$8:$O$21,MATCH($C731,'3c Mappings'!$B$8:$B$21,0),MATCH($B731,'3c Mappings'!$C$7:$O$7,0)))</f>
        <v>-</v>
      </c>
      <c r="AF731" s="80" t="str">
        <f>IF(AF613="-","-",AF613*INDEX('3c Mappings'!$C$8:$O$21,MATCH($C731,'3c Mappings'!$B$8:$B$21,0),MATCH($B731,'3c Mappings'!$C$7:$O$7,0)))</f>
        <v>-</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5">
      <c r="A732" s="10"/>
      <c r="B732" s="72" t="s">
        <v>193</v>
      </c>
      <c r="C732" s="150" t="s">
        <v>173</v>
      </c>
      <c r="D732" s="186"/>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t="str">
        <f>IF(Y614="-","-",Y614*INDEX('3c Mappings'!$C$8:$O$21,MATCH($C732,'3c Mappings'!$B$8:$B$21,0),MATCH($B732,'3c Mappings'!$C$7:$O$7,0)))</f>
        <v>-</v>
      </c>
      <c r="Z732" s="80" t="str">
        <f>IF(Z614="-","-",Z614*INDEX('3c Mappings'!$C$8:$O$21,MATCH($C732,'3c Mappings'!$B$8:$B$21,0),MATCH($B732,'3c Mappings'!$C$7:$O$7,0)))</f>
        <v>-</v>
      </c>
      <c r="AA732" s="80" t="str">
        <f>IF(AA614="-","-",AA614*INDEX('3c Mappings'!$C$8:$O$21,MATCH($C732,'3c Mappings'!$B$8:$B$21,0),MATCH($B732,'3c Mappings'!$C$7:$O$7,0)))</f>
        <v>-</v>
      </c>
      <c r="AB732" s="80" t="str">
        <f>IF(AB614="-","-",AB614*INDEX('3c Mappings'!$C$8:$O$21,MATCH($C732,'3c Mappings'!$B$8:$B$21,0),MATCH($B732,'3c Mappings'!$C$7:$O$7,0)))</f>
        <v>-</v>
      </c>
      <c r="AC732" s="80" t="str">
        <f>IF(AC614="-","-",AC614*INDEX('3c Mappings'!$C$8:$O$21,MATCH($C732,'3c Mappings'!$B$8:$B$21,0),MATCH($B732,'3c Mappings'!$C$7:$O$7,0)))</f>
        <v>-</v>
      </c>
      <c r="AD732" s="80" t="str">
        <f>IF(AD614="-","-",AD614*INDEX('3c Mappings'!$C$8:$O$21,MATCH($C732,'3c Mappings'!$B$8:$B$21,0),MATCH($B732,'3c Mappings'!$C$7:$O$7,0)))</f>
        <v>-</v>
      </c>
      <c r="AE732" s="80" t="str">
        <f>IF(AE614="-","-",AE614*INDEX('3c Mappings'!$C$8:$O$21,MATCH($C732,'3c Mappings'!$B$8:$B$21,0),MATCH($B732,'3c Mappings'!$C$7:$O$7,0)))</f>
        <v>-</v>
      </c>
      <c r="AF732" s="80" t="str">
        <f>IF(AF614="-","-",AF614*INDEX('3c Mappings'!$C$8:$O$21,MATCH($C732,'3c Mappings'!$B$8:$B$21,0),MATCH($B732,'3c Mappings'!$C$7:$O$7,0)))</f>
        <v>-</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5">
      <c r="A733" s="10"/>
      <c r="B733" s="72" t="s">
        <v>194</v>
      </c>
      <c r="C733" s="150" t="s">
        <v>173</v>
      </c>
      <c r="D733" s="186"/>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t="str">
        <f>IF(Y615="-","-",Y615*INDEX('3c Mappings'!$C$8:$O$21,MATCH($C733,'3c Mappings'!$B$8:$B$21,0),MATCH($B733,'3c Mappings'!$C$7:$O$7,0)))</f>
        <v>-</v>
      </c>
      <c r="Z733" s="80" t="str">
        <f>IF(Z615="-","-",Z615*INDEX('3c Mappings'!$C$8:$O$21,MATCH($C733,'3c Mappings'!$B$8:$B$21,0),MATCH($B733,'3c Mappings'!$C$7:$O$7,0)))</f>
        <v>-</v>
      </c>
      <c r="AA733" s="80" t="str">
        <f>IF(AA615="-","-",AA615*INDEX('3c Mappings'!$C$8:$O$21,MATCH($C733,'3c Mappings'!$B$8:$B$21,0),MATCH($B733,'3c Mappings'!$C$7:$O$7,0)))</f>
        <v>-</v>
      </c>
      <c r="AB733" s="80" t="str">
        <f>IF(AB615="-","-",AB615*INDEX('3c Mappings'!$C$8:$O$21,MATCH($C733,'3c Mappings'!$B$8:$B$21,0),MATCH($B733,'3c Mappings'!$C$7:$O$7,0)))</f>
        <v>-</v>
      </c>
      <c r="AC733" s="80" t="str">
        <f>IF(AC615="-","-",AC615*INDEX('3c Mappings'!$C$8:$O$21,MATCH($C733,'3c Mappings'!$B$8:$B$21,0),MATCH($B733,'3c Mappings'!$C$7:$O$7,0)))</f>
        <v>-</v>
      </c>
      <c r="AD733" s="80" t="str">
        <f>IF(AD615="-","-",AD615*INDEX('3c Mappings'!$C$8:$O$21,MATCH($C733,'3c Mappings'!$B$8:$B$21,0),MATCH($B733,'3c Mappings'!$C$7:$O$7,0)))</f>
        <v>-</v>
      </c>
      <c r="AE733" s="80" t="str">
        <f>IF(AE615="-","-",AE615*INDEX('3c Mappings'!$C$8:$O$21,MATCH($C733,'3c Mappings'!$B$8:$B$21,0),MATCH($B733,'3c Mappings'!$C$7:$O$7,0)))</f>
        <v>-</v>
      </c>
      <c r="AF733" s="80" t="str">
        <f>IF(AF615="-","-",AF615*INDEX('3c Mappings'!$C$8:$O$21,MATCH($C733,'3c Mappings'!$B$8:$B$21,0),MATCH($B733,'3c Mappings'!$C$7:$O$7,0)))</f>
        <v>-</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5">
      <c r="A734" s="10"/>
      <c r="B734" s="72" t="s">
        <v>195</v>
      </c>
      <c r="C734" s="150" t="s">
        <v>173</v>
      </c>
      <c r="D734" s="186"/>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t="str">
        <f>IF(Y616="-","-",Y616*INDEX('3c Mappings'!$C$8:$O$21,MATCH($C734,'3c Mappings'!$B$8:$B$21,0),MATCH($B734,'3c Mappings'!$C$7:$O$7,0)))</f>
        <v>-</v>
      </c>
      <c r="Z734" s="80" t="str">
        <f>IF(Z616="-","-",Z616*INDEX('3c Mappings'!$C$8:$O$21,MATCH($C734,'3c Mappings'!$B$8:$B$21,0),MATCH($B734,'3c Mappings'!$C$7:$O$7,0)))</f>
        <v>-</v>
      </c>
      <c r="AA734" s="80" t="str">
        <f>IF(AA616="-","-",AA616*INDEX('3c Mappings'!$C$8:$O$21,MATCH($C734,'3c Mappings'!$B$8:$B$21,0),MATCH($B734,'3c Mappings'!$C$7:$O$7,0)))</f>
        <v>-</v>
      </c>
      <c r="AB734" s="80" t="str">
        <f>IF(AB616="-","-",AB616*INDEX('3c Mappings'!$C$8:$O$21,MATCH($C734,'3c Mappings'!$B$8:$B$21,0),MATCH($B734,'3c Mappings'!$C$7:$O$7,0)))</f>
        <v>-</v>
      </c>
      <c r="AC734" s="80" t="str">
        <f>IF(AC616="-","-",AC616*INDEX('3c Mappings'!$C$8:$O$21,MATCH($C734,'3c Mappings'!$B$8:$B$21,0),MATCH($B734,'3c Mappings'!$C$7:$O$7,0)))</f>
        <v>-</v>
      </c>
      <c r="AD734" s="80" t="str">
        <f>IF(AD616="-","-",AD616*INDEX('3c Mappings'!$C$8:$O$21,MATCH($C734,'3c Mappings'!$B$8:$B$21,0),MATCH($B734,'3c Mappings'!$C$7:$O$7,0)))</f>
        <v>-</v>
      </c>
      <c r="AE734" s="80" t="str">
        <f>IF(AE616="-","-",AE616*INDEX('3c Mappings'!$C$8:$O$21,MATCH($C734,'3c Mappings'!$B$8:$B$21,0),MATCH($B734,'3c Mappings'!$C$7:$O$7,0)))</f>
        <v>-</v>
      </c>
      <c r="AF734" s="80" t="str">
        <f>IF(AF616="-","-",AF616*INDEX('3c Mappings'!$C$8:$O$21,MATCH($C734,'3c Mappings'!$B$8:$B$21,0),MATCH($B734,'3c Mappings'!$C$7:$O$7,0)))</f>
        <v>-</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5">
      <c r="A735" s="10"/>
      <c r="B735" s="72" t="s">
        <v>196</v>
      </c>
      <c r="C735" s="150" t="s">
        <v>173</v>
      </c>
      <c r="D735" s="186"/>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t="str">
        <f>IF(Y617="-","-",Y617*INDEX('3c Mappings'!$C$8:$O$21,MATCH($C735,'3c Mappings'!$B$8:$B$21,0),MATCH($B735,'3c Mappings'!$C$7:$O$7,0)))</f>
        <v>-</v>
      </c>
      <c r="Z735" s="80" t="str">
        <f>IF(Z617="-","-",Z617*INDEX('3c Mappings'!$C$8:$O$21,MATCH($C735,'3c Mappings'!$B$8:$B$21,0),MATCH($B735,'3c Mappings'!$C$7:$O$7,0)))</f>
        <v>-</v>
      </c>
      <c r="AA735" s="80" t="str">
        <f>IF(AA617="-","-",AA617*INDEX('3c Mappings'!$C$8:$O$21,MATCH($C735,'3c Mappings'!$B$8:$B$21,0),MATCH($B735,'3c Mappings'!$C$7:$O$7,0)))</f>
        <v>-</v>
      </c>
      <c r="AB735" s="80" t="str">
        <f>IF(AB617="-","-",AB617*INDEX('3c Mappings'!$C$8:$O$21,MATCH($C735,'3c Mappings'!$B$8:$B$21,0),MATCH($B735,'3c Mappings'!$C$7:$O$7,0)))</f>
        <v>-</v>
      </c>
      <c r="AC735" s="80" t="str">
        <f>IF(AC617="-","-",AC617*INDEX('3c Mappings'!$C$8:$O$21,MATCH($C735,'3c Mappings'!$B$8:$B$21,0),MATCH($B735,'3c Mappings'!$C$7:$O$7,0)))</f>
        <v>-</v>
      </c>
      <c r="AD735" s="80" t="str">
        <f>IF(AD617="-","-",AD617*INDEX('3c Mappings'!$C$8:$O$21,MATCH($C735,'3c Mappings'!$B$8:$B$21,0),MATCH($B735,'3c Mappings'!$C$7:$O$7,0)))</f>
        <v>-</v>
      </c>
      <c r="AE735" s="80" t="str">
        <f>IF(AE617="-","-",AE617*INDEX('3c Mappings'!$C$8:$O$21,MATCH($C735,'3c Mappings'!$B$8:$B$21,0),MATCH($B735,'3c Mappings'!$C$7:$O$7,0)))</f>
        <v>-</v>
      </c>
      <c r="AF735" s="80" t="str">
        <f>IF(AF617="-","-",AF617*INDEX('3c Mappings'!$C$8:$O$21,MATCH($C735,'3c Mappings'!$B$8:$B$21,0),MATCH($B735,'3c Mappings'!$C$7:$O$7,0)))</f>
        <v>-</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5">
      <c r="A736" s="10"/>
      <c r="B736" s="72" t="s">
        <v>197</v>
      </c>
      <c r="C736" s="150" t="s">
        <v>173</v>
      </c>
      <c r="D736" s="186"/>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t="str">
        <f>IF(Y618="-","-",Y618*INDEX('3c Mappings'!$C$8:$O$21,MATCH($C736,'3c Mappings'!$B$8:$B$21,0),MATCH($B736,'3c Mappings'!$C$7:$O$7,0)))</f>
        <v>-</v>
      </c>
      <c r="Z736" s="80" t="str">
        <f>IF(Z618="-","-",Z618*INDEX('3c Mappings'!$C$8:$O$21,MATCH($C736,'3c Mappings'!$B$8:$B$21,0),MATCH($B736,'3c Mappings'!$C$7:$O$7,0)))</f>
        <v>-</v>
      </c>
      <c r="AA736" s="80" t="str">
        <f>IF(AA618="-","-",AA618*INDEX('3c Mappings'!$C$8:$O$21,MATCH($C736,'3c Mappings'!$B$8:$B$21,0),MATCH($B736,'3c Mappings'!$C$7:$O$7,0)))</f>
        <v>-</v>
      </c>
      <c r="AB736" s="80" t="str">
        <f>IF(AB618="-","-",AB618*INDEX('3c Mappings'!$C$8:$O$21,MATCH($C736,'3c Mappings'!$B$8:$B$21,0),MATCH($B736,'3c Mappings'!$C$7:$O$7,0)))</f>
        <v>-</v>
      </c>
      <c r="AC736" s="80" t="str">
        <f>IF(AC618="-","-",AC618*INDEX('3c Mappings'!$C$8:$O$21,MATCH($C736,'3c Mappings'!$B$8:$B$21,0),MATCH($B736,'3c Mappings'!$C$7:$O$7,0)))</f>
        <v>-</v>
      </c>
      <c r="AD736" s="80" t="str">
        <f>IF(AD618="-","-",AD618*INDEX('3c Mappings'!$C$8:$O$21,MATCH($C736,'3c Mappings'!$B$8:$B$21,0),MATCH($B736,'3c Mappings'!$C$7:$O$7,0)))</f>
        <v>-</v>
      </c>
      <c r="AE736" s="80" t="str">
        <f>IF(AE618="-","-",AE618*INDEX('3c Mappings'!$C$8:$O$21,MATCH($C736,'3c Mappings'!$B$8:$B$21,0),MATCH($B736,'3c Mappings'!$C$7:$O$7,0)))</f>
        <v>-</v>
      </c>
      <c r="AF736" s="80" t="str">
        <f>IF(AF618="-","-",AF618*INDEX('3c Mappings'!$C$8:$O$21,MATCH($C736,'3c Mappings'!$B$8:$B$21,0),MATCH($B736,'3c Mappings'!$C$7:$O$7,0)))</f>
        <v>-</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5">
      <c r="A737" s="10"/>
      <c r="B737" s="72" t="s">
        <v>198</v>
      </c>
      <c r="C737" s="150" t="s">
        <v>173</v>
      </c>
      <c r="D737" s="186"/>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t="str">
        <f>IF(Y619="-","-",Y619*INDEX('3c Mappings'!$C$8:$O$21,MATCH($C737,'3c Mappings'!$B$8:$B$21,0),MATCH($B737,'3c Mappings'!$C$7:$O$7,0)))</f>
        <v>-</v>
      </c>
      <c r="Z737" s="80" t="str">
        <f>IF(Z619="-","-",Z619*INDEX('3c Mappings'!$C$8:$O$21,MATCH($C737,'3c Mappings'!$B$8:$B$21,0),MATCH($B737,'3c Mappings'!$C$7:$O$7,0)))</f>
        <v>-</v>
      </c>
      <c r="AA737" s="80" t="str">
        <f>IF(AA619="-","-",AA619*INDEX('3c Mappings'!$C$8:$O$21,MATCH($C737,'3c Mappings'!$B$8:$B$21,0),MATCH($B737,'3c Mappings'!$C$7:$O$7,0)))</f>
        <v>-</v>
      </c>
      <c r="AB737" s="80" t="str">
        <f>IF(AB619="-","-",AB619*INDEX('3c Mappings'!$C$8:$O$21,MATCH($C737,'3c Mappings'!$B$8:$B$21,0),MATCH($B737,'3c Mappings'!$C$7:$O$7,0)))</f>
        <v>-</v>
      </c>
      <c r="AC737" s="80" t="str">
        <f>IF(AC619="-","-",AC619*INDEX('3c Mappings'!$C$8:$O$21,MATCH($C737,'3c Mappings'!$B$8:$B$21,0),MATCH($B737,'3c Mappings'!$C$7:$O$7,0)))</f>
        <v>-</v>
      </c>
      <c r="AD737" s="80" t="str">
        <f>IF(AD619="-","-",AD619*INDEX('3c Mappings'!$C$8:$O$21,MATCH($C737,'3c Mappings'!$B$8:$B$21,0),MATCH($B737,'3c Mappings'!$C$7:$O$7,0)))</f>
        <v>-</v>
      </c>
      <c r="AE737" s="80" t="str">
        <f>IF(AE619="-","-",AE619*INDEX('3c Mappings'!$C$8:$O$21,MATCH($C737,'3c Mappings'!$B$8:$B$21,0),MATCH($B737,'3c Mappings'!$C$7:$O$7,0)))</f>
        <v>-</v>
      </c>
      <c r="AF737" s="80" t="str">
        <f>IF(AF619="-","-",AF619*INDEX('3c Mappings'!$C$8:$O$21,MATCH($C737,'3c Mappings'!$B$8:$B$21,0),MATCH($B737,'3c Mappings'!$C$7:$O$7,0)))</f>
        <v>-</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5">
      <c r="A738" s="10"/>
      <c r="B738" s="72" t="s">
        <v>199</v>
      </c>
      <c r="C738" s="150" t="s">
        <v>173</v>
      </c>
      <c r="D738" s="186"/>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t="str">
        <f>IF(Y620="-","-",Y620*INDEX('3c Mappings'!$C$8:$O$21,MATCH($C738,'3c Mappings'!$B$8:$B$21,0),MATCH($B738,'3c Mappings'!$C$7:$O$7,0)))</f>
        <v>-</v>
      </c>
      <c r="Z738" s="80" t="str">
        <f>IF(Z620="-","-",Z620*INDEX('3c Mappings'!$C$8:$O$21,MATCH($C738,'3c Mappings'!$B$8:$B$21,0),MATCH($B738,'3c Mappings'!$C$7:$O$7,0)))</f>
        <v>-</v>
      </c>
      <c r="AA738" s="80" t="str">
        <f>IF(AA620="-","-",AA620*INDEX('3c Mappings'!$C$8:$O$21,MATCH($C738,'3c Mappings'!$B$8:$B$21,0),MATCH($B738,'3c Mappings'!$C$7:$O$7,0)))</f>
        <v>-</v>
      </c>
      <c r="AB738" s="80" t="str">
        <f>IF(AB620="-","-",AB620*INDEX('3c Mappings'!$C$8:$O$21,MATCH($C738,'3c Mappings'!$B$8:$B$21,0),MATCH($B738,'3c Mappings'!$C$7:$O$7,0)))</f>
        <v>-</v>
      </c>
      <c r="AC738" s="80" t="str">
        <f>IF(AC620="-","-",AC620*INDEX('3c Mappings'!$C$8:$O$21,MATCH($C738,'3c Mappings'!$B$8:$B$21,0),MATCH($B738,'3c Mappings'!$C$7:$O$7,0)))</f>
        <v>-</v>
      </c>
      <c r="AD738" s="80" t="str">
        <f>IF(AD620="-","-",AD620*INDEX('3c Mappings'!$C$8:$O$21,MATCH($C738,'3c Mappings'!$B$8:$B$21,0),MATCH($B738,'3c Mappings'!$C$7:$O$7,0)))</f>
        <v>-</v>
      </c>
      <c r="AE738" s="80" t="str">
        <f>IF(AE620="-","-",AE620*INDEX('3c Mappings'!$C$8:$O$21,MATCH($C738,'3c Mappings'!$B$8:$B$21,0),MATCH($B738,'3c Mappings'!$C$7:$O$7,0)))</f>
        <v>-</v>
      </c>
      <c r="AF738" s="80" t="str">
        <f>IF(AF620="-","-",AF620*INDEX('3c Mappings'!$C$8:$O$21,MATCH($C738,'3c Mappings'!$B$8:$B$21,0),MATCH($B738,'3c Mappings'!$C$7:$O$7,0)))</f>
        <v>-</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5">
      <c r="A739" s="10"/>
      <c r="B739" s="72" t="s">
        <v>200</v>
      </c>
      <c r="C739" s="150" t="s">
        <v>173</v>
      </c>
      <c r="D739" s="186"/>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t="str">
        <f>IF(Y621="-","-",Y621*INDEX('3c Mappings'!$C$8:$O$21,MATCH($C739,'3c Mappings'!$B$8:$B$21,0),MATCH($B739,'3c Mappings'!$C$7:$O$7,0)))</f>
        <v>-</v>
      </c>
      <c r="Z739" s="80" t="str">
        <f>IF(Z621="-","-",Z621*INDEX('3c Mappings'!$C$8:$O$21,MATCH($C739,'3c Mappings'!$B$8:$B$21,0),MATCH($B739,'3c Mappings'!$C$7:$O$7,0)))</f>
        <v>-</v>
      </c>
      <c r="AA739" s="80" t="str">
        <f>IF(AA621="-","-",AA621*INDEX('3c Mappings'!$C$8:$O$21,MATCH($C739,'3c Mappings'!$B$8:$B$21,0),MATCH($B739,'3c Mappings'!$C$7:$O$7,0)))</f>
        <v>-</v>
      </c>
      <c r="AB739" s="80" t="str">
        <f>IF(AB621="-","-",AB621*INDEX('3c Mappings'!$C$8:$O$21,MATCH($C739,'3c Mappings'!$B$8:$B$21,0),MATCH($B739,'3c Mappings'!$C$7:$O$7,0)))</f>
        <v>-</v>
      </c>
      <c r="AC739" s="80" t="str">
        <f>IF(AC621="-","-",AC621*INDEX('3c Mappings'!$C$8:$O$21,MATCH($C739,'3c Mappings'!$B$8:$B$21,0),MATCH($B739,'3c Mappings'!$C$7:$O$7,0)))</f>
        <v>-</v>
      </c>
      <c r="AD739" s="80" t="str">
        <f>IF(AD621="-","-",AD621*INDEX('3c Mappings'!$C$8:$O$21,MATCH($C739,'3c Mappings'!$B$8:$B$21,0),MATCH($B739,'3c Mappings'!$C$7:$O$7,0)))</f>
        <v>-</v>
      </c>
      <c r="AE739" s="80" t="str">
        <f>IF(AE621="-","-",AE621*INDEX('3c Mappings'!$C$8:$O$21,MATCH($C739,'3c Mappings'!$B$8:$B$21,0),MATCH($B739,'3c Mappings'!$C$7:$O$7,0)))</f>
        <v>-</v>
      </c>
      <c r="AF739" s="80" t="str">
        <f>IF(AF621="-","-",AF621*INDEX('3c Mappings'!$C$8:$O$21,MATCH($C739,'3c Mappings'!$B$8:$B$21,0),MATCH($B739,'3c Mappings'!$C$7:$O$7,0)))</f>
        <v>-</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5">
      <c r="A740" s="10"/>
      <c r="B740" s="72" t="s">
        <v>201</v>
      </c>
      <c r="C740" s="150" t="s">
        <v>173</v>
      </c>
      <c r="D740" s="186"/>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t="str">
        <f>IF(Y622="-","-",Y622*INDEX('3c Mappings'!$C$8:$O$21,MATCH($C740,'3c Mappings'!$B$8:$B$21,0),MATCH($B740,'3c Mappings'!$C$7:$O$7,0)))</f>
        <v>-</v>
      </c>
      <c r="Z740" s="80" t="str">
        <f>IF(Z622="-","-",Z622*INDEX('3c Mappings'!$C$8:$O$21,MATCH($C740,'3c Mappings'!$B$8:$B$21,0),MATCH($B740,'3c Mappings'!$C$7:$O$7,0)))</f>
        <v>-</v>
      </c>
      <c r="AA740" s="80" t="str">
        <f>IF(AA622="-","-",AA622*INDEX('3c Mappings'!$C$8:$O$21,MATCH($C740,'3c Mappings'!$B$8:$B$21,0),MATCH($B740,'3c Mappings'!$C$7:$O$7,0)))</f>
        <v>-</v>
      </c>
      <c r="AB740" s="80" t="str">
        <f>IF(AB622="-","-",AB622*INDEX('3c Mappings'!$C$8:$O$21,MATCH($C740,'3c Mappings'!$B$8:$B$21,0),MATCH($B740,'3c Mappings'!$C$7:$O$7,0)))</f>
        <v>-</v>
      </c>
      <c r="AC740" s="80" t="str">
        <f>IF(AC622="-","-",AC622*INDEX('3c Mappings'!$C$8:$O$21,MATCH($C740,'3c Mappings'!$B$8:$B$21,0),MATCH($B740,'3c Mappings'!$C$7:$O$7,0)))</f>
        <v>-</v>
      </c>
      <c r="AD740" s="80" t="str">
        <f>IF(AD622="-","-",AD622*INDEX('3c Mappings'!$C$8:$O$21,MATCH($C740,'3c Mappings'!$B$8:$B$21,0),MATCH($B740,'3c Mappings'!$C$7:$O$7,0)))</f>
        <v>-</v>
      </c>
      <c r="AE740" s="80" t="str">
        <f>IF(AE622="-","-",AE622*INDEX('3c Mappings'!$C$8:$O$21,MATCH($C740,'3c Mappings'!$B$8:$B$21,0),MATCH($B740,'3c Mappings'!$C$7:$O$7,0)))</f>
        <v>-</v>
      </c>
      <c r="AF740" s="80" t="str">
        <f>IF(AF622="-","-",AF622*INDEX('3c Mappings'!$C$8:$O$21,MATCH($C740,'3c Mappings'!$B$8:$B$21,0),MATCH($B740,'3c Mappings'!$C$7:$O$7,0)))</f>
        <v>-</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5">
      <c r="A741" s="10"/>
      <c r="B741" s="72" t="s">
        <v>202</v>
      </c>
      <c r="C741" s="150" t="s">
        <v>173</v>
      </c>
      <c r="D741" s="186"/>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t="str">
        <f>IF(Y623="-","-",Y623*INDEX('3c Mappings'!$C$8:$O$21,MATCH($C741,'3c Mappings'!$B$8:$B$21,0),MATCH($B741,'3c Mappings'!$C$7:$O$7,0)))</f>
        <v>-</v>
      </c>
      <c r="Z741" s="80" t="str">
        <f>IF(Z623="-","-",Z623*INDEX('3c Mappings'!$C$8:$O$21,MATCH($C741,'3c Mappings'!$B$8:$B$21,0),MATCH($B741,'3c Mappings'!$C$7:$O$7,0)))</f>
        <v>-</v>
      </c>
      <c r="AA741" s="80" t="str">
        <f>IF(AA623="-","-",AA623*INDEX('3c Mappings'!$C$8:$O$21,MATCH($C741,'3c Mappings'!$B$8:$B$21,0),MATCH($B741,'3c Mappings'!$C$7:$O$7,0)))</f>
        <v>-</v>
      </c>
      <c r="AB741" s="80" t="str">
        <f>IF(AB623="-","-",AB623*INDEX('3c Mappings'!$C$8:$O$21,MATCH($C741,'3c Mappings'!$B$8:$B$21,0),MATCH($B741,'3c Mappings'!$C$7:$O$7,0)))</f>
        <v>-</v>
      </c>
      <c r="AC741" s="80" t="str">
        <f>IF(AC623="-","-",AC623*INDEX('3c Mappings'!$C$8:$O$21,MATCH($C741,'3c Mappings'!$B$8:$B$21,0),MATCH($B741,'3c Mappings'!$C$7:$O$7,0)))</f>
        <v>-</v>
      </c>
      <c r="AD741" s="80" t="str">
        <f>IF(AD623="-","-",AD623*INDEX('3c Mappings'!$C$8:$O$21,MATCH($C741,'3c Mappings'!$B$8:$B$21,0),MATCH($B741,'3c Mappings'!$C$7:$O$7,0)))</f>
        <v>-</v>
      </c>
      <c r="AE741" s="80" t="str">
        <f>IF(AE623="-","-",AE623*INDEX('3c Mappings'!$C$8:$O$21,MATCH($C741,'3c Mappings'!$B$8:$B$21,0),MATCH($B741,'3c Mappings'!$C$7:$O$7,0)))</f>
        <v>-</v>
      </c>
      <c r="AF741" s="80" t="str">
        <f>IF(AF623="-","-",AF623*INDEX('3c Mappings'!$C$8:$O$21,MATCH($C741,'3c Mappings'!$B$8:$B$21,0),MATCH($B741,'3c Mappings'!$C$7:$O$7,0)))</f>
        <v>-</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5">
      <c r="A742" s="10"/>
      <c r="B742" s="72" t="s">
        <v>203</v>
      </c>
      <c r="C742" s="150" t="s">
        <v>173</v>
      </c>
      <c r="D742" s="186"/>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t="str">
        <f>IF(Y624="-","-",Y624*INDEX('3c Mappings'!$C$8:$O$21,MATCH($C742,'3c Mappings'!$B$8:$B$21,0),MATCH($B742,'3c Mappings'!$C$7:$O$7,0)))</f>
        <v>-</v>
      </c>
      <c r="Z742" s="80" t="str">
        <f>IF(Z624="-","-",Z624*INDEX('3c Mappings'!$C$8:$O$21,MATCH($C742,'3c Mappings'!$B$8:$B$21,0),MATCH($B742,'3c Mappings'!$C$7:$O$7,0)))</f>
        <v>-</v>
      </c>
      <c r="AA742" s="80" t="str">
        <f>IF(AA624="-","-",AA624*INDEX('3c Mappings'!$C$8:$O$21,MATCH($C742,'3c Mappings'!$B$8:$B$21,0),MATCH($B742,'3c Mappings'!$C$7:$O$7,0)))</f>
        <v>-</v>
      </c>
      <c r="AB742" s="80" t="str">
        <f>IF(AB624="-","-",AB624*INDEX('3c Mappings'!$C$8:$O$21,MATCH($C742,'3c Mappings'!$B$8:$B$21,0),MATCH($B742,'3c Mappings'!$C$7:$O$7,0)))</f>
        <v>-</v>
      </c>
      <c r="AC742" s="80" t="str">
        <f>IF(AC624="-","-",AC624*INDEX('3c Mappings'!$C$8:$O$21,MATCH($C742,'3c Mappings'!$B$8:$B$21,0),MATCH($B742,'3c Mappings'!$C$7:$O$7,0)))</f>
        <v>-</v>
      </c>
      <c r="AD742" s="80" t="str">
        <f>IF(AD624="-","-",AD624*INDEX('3c Mappings'!$C$8:$O$21,MATCH($C742,'3c Mappings'!$B$8:$B$21,0),MATCH($B742,'3c Mappings'!$C$7:$O$7,0)))</f>
        <v>-</v>
      </c>
      <c r="AE742" s="80" t="str">
        <f>IF(AE624="-","-",AE624*INDEX('3c Mappings'!$C$8:$O$21,MATCH($C742,'3c Mappings'!$B$8:$B$21,0),MATCH($B742,'3c Mappings'!$C$7:$O$7,0)))</f>
        <v>-</v>
      </c>
      <c r="AF742" s="80" t="str">
        <f>IF(AF624="-","-",AF624*INDEX('3c Mappings'!$C$8:$O$21,MATCH($C742,'3c Mappings'!$B$8:$B$21,0),MATCH($B742,'3c Mappings'!$C$7:$O$7,0)))</f>
        <v>-</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5">
      <c r="A743" s="10"/>
      <c r="B743" s="72" t="s">
        <v>204</v>
      </c>
      <c r="C743" s="150" t="s">
        <v>173</v>
      </c>
      <c r="D743" s="186"/>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t="str">
        <f>IF(Y625="-","-",Y625*INDEX('3c Mappings'!$C$8:$O$21,MATCH($C743,'3c Mappings'!$B$8:$B$21,0),MATCH($B743,'3c Mappings'!$C$7:$O$7,0)))</f>
        <v>-</v>
      </c>
      <c r="Z743" s="80" t="str">
        <f>IF(Z625="-","-",Z625*INDEX('3c Mappings'!$C$8:$O$21,MATCH($C743,'3c Mappings'!$B$8:$B$21,0),MATCH($B743,'3c Mappings'!$C$7:$O$7,0)))</f>
        <v>-</v>
      </c>
      <c r="AA743" s="80" t="str">
        <f>IF(AA625="-","-",AA625*INDEX('3c Mappings'!$C$8:$O$21,MATCH($C743,'3c Mappings'!$B$8:$B$21,0),MATCH($B743,'3c Mappings'!$C$7:$O$7,0)))</f>
        <v>-</v>
      </c>
      <c r="AB743" s="80" t="str">
        <f>IF(AB625="-","-",AB625*INDEX('3c Mappings'!$C$8:$O$21,MATCH($C743,'3c Mappings'!$B$8:$B$21,0),MATCH($B743,'3c Mappings'!$C$7:$O$7,0)))</f>
        <v>-</v>
      </c>
      <c r="AC743" s="80" t="str">
        <f>IF(AC625="-","-",AC625*INDEX('3c Mappings'!$C$8:$O$21,MATCH($C743,'3c Mappings'!$B$8:$B$21,0),MATCH($B743,'3c Mappings'!$C$7:$O$7,0)))</f>
        <v>-</v>
      </c>
      <c r="AD743" s="80" t="str">
        <f>IF(AD625="-","-",AD625*INDEX('3c Mappings'!$C$8:$O$21,MATCH($C743,'3c Mappings'!$B$8:$B$21,0),MATCH($B743,'3c Mappings'!$C$7:$O$7,0)))</f>
        <v>-</v>
      </c>
      <c r="AE743" s="80" t="str">
        <f>IF(AE625="-","-",AE625*INDEX('3c Mappings'!$C$8:$O$21,MATCH($C743,'3c Mappings'!$B$8:$B$21,0),MATCH($B743,'3c Mappings'!$C$7:$O$7,0)))</f>
        <v>-</v>
      </c>
      <c r="AF743" s="80" t="str">
        <f>IF(AF625="-","-",AF625*INDEX('3c Mappings'!$C$8:$O$21,MATCH($C743,'3c Mappings'!$B$8:$B$21,0),MATCH($B743,'3c Mappings'!$C$7:$O$7,0)))</f>
        <v>-</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5" customHeight="1">
      <c r="A744" s="10"/>
      <c r="B744" s="72" t="s">
        <v>192</v>
      </c>
      <c r="C744" s="150" t="s">
        <v>174</v>
      </c>
      <c r="D744" s="186"/>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t="str">
        <f>IF(Y613="-","-",Y613*INDEX('3c Mappings'!$C$8:$O$21,MATCH($C744,'3c Mappings'!$B$8:$B$21,0),MATCH($B744,'3c Mappings'!$C$7:$O$7,0)))</f>
        <v>-</v>
      </c>
      <c r="Z744" s="80" t="str">
        <f>IF(Z613="-","-",Z613*INDEX('3c Mappings'!$C$8:$O$21,MATCH($C744,'3c Mappings'!$B$8:$B$21,0),MATCH($B744,'3c Mappings'!$C$7:$O$7,0)))</f>
        <v>-</v>
      </c>
      <c r="AA744" s="80" t="str">
        <f>IF(AA613="-","-",AA613*INDEX('3c Mappings'!$C$8:$O$21,MATCH($C744,'3c Mappings'!$B$8:$B$21,0),MATCH($B744,'3c Mappings'!$C$7:$O$7,0)))</f>
        <v>-</v>
      </c>
      <c r="AB744" s="80" t="str">
        <f>IF(AB613="-","-",AB613*INDEX('3c Mappings'!$C$8:$O$21,MATCH($C744,'3c Mappings'!$B$8:$B$21,0),MATCH($B744,'3c Mappings'!$C$7:$O$7,0)))</f>
        <v>-</v>
      </c>
      <c r="AC744" s="80" t="str">
        <f>IF(AC613="-","-",AC613*INDEX('3c Mappings'!$C$8:$O$21,MATCH($C744,'3c Mappings'!$B$8:$B$21,0),MATCH($B744,'3c Mappings'!$C$7:$O$7,0)))</f>
        <v>-</v>
      </c>
      <c r="AD744" s="80" t="str">
        <f>IF(AD613="-","-",AD613*INDEX('3c Mappings'!$C$8:$O$21,MATCH($C744,'3c Mappings'!$B$8:$B$21,0),MATCH($B744,'3c Mappings'!$C$7:$O$7,0)))</f>
        <v>-</v>
      </c>
      <c r="AE744" s="80" t="str">
        <f>IF(AE613="-","-",AE613*INDEX('3c Mappings'!$C$8:$O$21,MATCH($C744,'3c Mappings'!$B$8:$B$21,0),MATCH($B744,'3c Mappings'!$C$7:$O$7,0)))</f>
        <v>-</v>
      </c>
      <c r="AF744" s="80" t="str">
        <f>IF(AF613="-","-",AF613*INDEX('3c Mappings'!$C$8:$O$21,MATCH($C744,'3c Mappings'!$B$8:$B$21,0),MATCH($B744,'3c Mappings'!$C$7:$O$7,0)))</f>
        <v>-</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5">
      <c r="A745" s="10"/>
      <c r="B745" s="72" t="s">
        <v>193</v>
      </c>
      <c r="C745" s="150" t="s">
        <v>174</v>
      </c>
      <c r="D745" s="186"/>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t="str">
        <f>IF(Y614="-","-",Y614*INDEX('3c Mappings'!$C$8:$O$21,MATCH($C745,'3c Mappings'!$B$8:$B$21,0),MATCH($B745,'3c Mappings'!$C$7:$O$7,0)))</f>
        <v>-</v>
      </c>
      <c r="Z745" s="80" t="str">
        <f>IF(Z614="-","-",Z614*INDEX('3c Mappings'!$C$8:$O$21,MATCH($C745,'3c Mappings'!$B$8:$B$21,0),MATCH($B745,'3c Mappings'!$C$7:$O$7,0)))</f>
        <v>-</v>
      </c>
      <c r="AA745" s="80" t="str">
        <f>IF(AA614="-","-",AA614*INDEX('3c Mappings'!$C$8:$O$21,MATCH($C745,'3c Mappings'!$B$8:$B$21,0),MATCH($B745,'3c Mappings'!$C$7:$O$7,0)))</f>
        <v>-</v>
      </c>
      <c r="AB745" s="80" t="str">
        <f>IF(AB614="-","-",AB614*INDEX('3c Mappings'!$C$8:$O$21,MATCH($C745,'3c Mappings'!$B$8:$B$21,0),MATCH($B745,'3c Mappings'!$C$7:$O$7,0)))</f>
        <v>-</v>
      </c>
      <c r="AC745" s="80" t="str">
        <f>IF(AC614="-","-",AC614*INDEX('3c Mappings'!$C$8:$O$21,MATCH($C745,'3c Mappings'!$B$8:$B$21,0),MATCH($B745,'3c Mappings'!$C$7:$O$7,0)))</f>
        <v>-</v>
      </c>
      <c r="AD745" s="80" t="str">
        <f>IF(AD614="-","-",AD614*INDEX('3c Mappings'!$C$8:$O$21,MATCH($C745,'3c Mappings'!$B$8:$B$21,0),MATCH($B745,'3c Mappings'!$C$7:$O$7,0)))</f>
        <v>-</v>
      </c>
      <c r="AE745" s="80" t="str">
        <f>IF(AE614="-","-",AE614*INDEX('3c Mappings'!$C$8:$O$21,MATCH($C745,'3c Mappings'!$B$8:$B$21,0),MATCH($B745,'3c Mappings'!$C$7:$O$7,0)))</f>
        <v>-</v>
      </c>
      <c r="AF745" s="80" t="str">
        <f>IF(AF614="-","-",AF614*INDEX('3c Mappings'!$C$8:$O$21,MATCH($C745,'3c Mappings'!$B$8:$B$21,0),MATCH($B745,'3c Mappings'!$C$7:$O$7,0)))</f>
        <v>-</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5">
      <c r="A746" s="10"/>
      <c r="B746" s="72" t="s">
        <v>194</v>
      </c>
      <c r="C746" s="150" t="s">
        <v>174</v>
      </c>
      <c r="D746" s="186"/>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t="str">
        <f>IF(Y615="-","-",Y615*INDEX('3c Mappings'!$C$8:$O$21,MATCH($C746,'3c Mappings'!$B$8:$B$21,0),MATCH($B746,'3c Mappings'!$C$7:$O$7,0)))</f>
        <v>-</v>
      </c>
      <c r="Z746" s="80" t="str">
        <f>IF(Z615="-","-",Z615*INDEX('3c Mappings'!$C$8:$O$21,MATCH($C746,'3c Mappings'!$B$8:$B$21,0),MATCH($B746,'3c Mappings'!$C$7:$O$7,0)))</f>
        <v>-</v>
      </c>
      <c r="AA746" s="80" t="str">
        <f>IF(AA615="-","-",AA615*INDEX('3c Mappings'!$C$8:$O$21,MATCH($C746,'3c Mappings'!$B$8:$B$21,0),MATCH($B746,'3c Mappings'!$C$7:$O$7,0)))</f>
        <v>-</v>
      </c>
      <c r="AB746" s="80" t="str">
        <f>IF(AB615="-","-",AB615*INDEX('3c Mappings'!$C$8:$O$21,MATCH($C746,'3c Mappings'!$B$8:$B$21,0),MATCH($B746,'3c Mappings'!$C$7:$O$7,0)))</f>
        <v>-</v>
      </c>
      <c r="AC746" s="80" t="str">
        <f>IF(AC615="-","-",AC615*INDEX('3c Mappings'!$C$8:$O$21,MATCH($C746,'3c Mappings'!$B$8:$B$21,0),MATCH($B746,'3c Mappings'!$C$7:$O$7,0)))</f>
        <v>-</v>
      </c>
      <c r="AD746" s="80" t="str">
        <f>IF(AD615="-","-",AD615*INDEX('3c Mappings'!$C$8:$O$21,MATCH($C746,'3c Mappings'!$B$8:$B$21,0),MATCH($B746,'3c Mappings'!$C$7:$O$7,0)))</f>
        <v>-</v>
      </c>
      <c r="AE746" s="80" t="str">
        <f>IF(AE615="-","-",AE615*INDEX('3c Mappings'!$C$8:$O$21,MATCH($C746,'3c Mappings'!$B$8:$B$21,0),MATCH($B746,'3c Mappings'!$C$7:$O$7,0)))</f>
        <v>-</v>
      </c>
      <c r="AF746" s="80" t="str">
        <f>IF(AF615="-","-",AF615*INDEX('3c Mappings'!$C$8:$O$21,MATCH($C746,'3c Mappings'!$B$8:$B$21,0),MATCH($B746,'3c Mappings'!$C$7:$O$7,0)))</f>
        <v>-</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5">
      <c r="A747" s="10"/>
      <c r="B747" s="72" t="s">
        <v>195</v>
      </c>
      <c r="C747" s="150" t="s">
        <v>174</v>
      </c>
      <c r="D747" s="186"/>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t="str">
        <f>IF(Y616="-","-",Y616*INDEX('3c Mappings'!$C$8:$O$21,MATCH($C747,'3c Mappings'!$B$8:$B$21,0),MATCH($B747,'3c Mappings'!$C$7:$O$7,0)))</f>
        <v>-</v>
      </c>
      <c r="Z747" s="80" t="str">
        <f>IF(Z616="-","-",Z616*INDEX('3c Mappings'!$C$8:$O$21,MATCH($C747,'3c Mappings'!$B$8:$B$21,0),MATCH($B747,'3c Mappings'!$C$7:$O$7,0)))</f>
        <v>-</v>
      </c>
      <c r="AA747" s="80" t="str">
        <f>IF(AA616="-","-",AA616*INDEX('3c Mappings'!$C$8:$O$21,MATCH($C747,'3c Mappings'!$B$8:$B$21,0),MATCH($B747,'3c Mappings'!$C$7:$O$7,0)))</f>
        <v>-</v>
      </c>
      <c r="AB747" s="80" t="str">
        <f>IF(AB616="-","-",AB616*INDEX('3c Mappings'!$C$8:$O$21,MATCH($C747,'3c Mappings'!$B$8:$B$21,0),MATCH($B747,'3c Mappings'!$C$7:$O$7,0)))</f>
        <v>-</v>
      </c>
      <c r="AC747" s="80" t="str">
        <f>IF(AC616="-","-",AC616*INDEX('3c Mappings'!$C$8:$O$21,MATCH($C747,'3c Mappings'!$B$8:$B$21,0),MATCH($B747,'3c Mappings'!$C$7:$O$7,0)))</f>
        <v>-</v>
      </c>
      <c r="AD747" s="80" t="str">
        <f>IF(AD616="-","-",AD616*INDEX('3c Mappings'!$C$8:$O$21,MATCH($C747,'3c Mappings'!$B$8:$B$21,0),MATCH($B747,'3c Mappings'!$C$7:$O$7,0)))</f>
        <v>-</v>
      </c>
      <c r="AE747" s="80" t="str">
        <f>IF(AE616="-","-",AE616*INDEX('3c Mappings'!$C$8:$O$21,MATCH($C747,'3c Mappings'!$B$8:$B$21,0),MATCH($B747,'3c Mappings'!$C$7:$O$7,0)))</f>
        <v>-</v>
      </c>
      <c r="AF747" s="80" t="str">
        <f>IF(AF616="-","-",AF616*INDEX('3c Mappings'!$C$8:$O$21,MATCH($C747,'3c Mappings'!$B$8:$B$21,0),MATCH($B747,'3c Mappings'!$C$7:$O$7,0)))</f>
        <v>-</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5">
      <c r="A748" s="10"/>
      <c r="B748" s="72" t="s">
        <v>196</v>
      </c>
      <c r="C748" s="150" t="s">
        <v>174</v>
      </c>
      <c r="D748" s="186"/>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t="str">
        <f>IF(Y617="-","-",Y617*INDEX('3c Mappings'!$C$8:$O$21,MATCH($C748,'3c Mappings'!$B$8:$B$21,0),MATCH($B748,'3c Mappings'!$C$7:$O$7,0)))</f>
        <v>-</v>
      </c>
      <c r="Z748" s="80" t="str">
        <f>IF(Z617="-","-",Z617*INDEX('3c Mappings'!$C$8:$O$21,MATCH($C748,'3c Mappings'!$B$8:$B$21,0),MATCH($B748,'3c Mappings'!$C$7:$O$7,0)))</f>
        <v>-</v>
      </c>
      <c r="AA748" s="80" t="str">
        <f>IF(AA617="-","-",AA617*INDEX('3c Mappings'!$C$8:$O$21,MATCH($C748,'3c Mappings'!$B$8:$B$21,0),MATCH($B748,'3c Mappings'!$C$7:$O$7,0)))</f>
        <v>-</v>
      </c>
      <c r="AB748" s="80" t="str">
        <f>IF(AB617="-","-",AB617*INDEX('3c Mappings'!$C$8:$O$21,MATCH($C748,'3c Mappings'!$B$8:$B$21,0),MATCH($B748,'3c Mappings'!$C$7:$O$7,0)))</f>
        <v>-</v>
      </c>
      <c r="AC748" s="80" t="str">
        <f>IF(AC617="-","-",AC617*INDEX('3c Mappings'!$C$8:$O$21,MATCH($C748,'3c Mappings'!$B$8:$B$21,0),MATCH($B748,'3c Mappings'!$C$7:$O$7,0)))</f>
        <v>-</v>
      </c>
      <c r="AD748" s="80" t="str">
        <f>IF(AD617="-","-",AD617*INDEX('3c Mappings'!$C$8:$O$21,MATCH($C748,'3c Mappings'!$B$8:$B$21,0),MATCH($B748,'3c Mappings'!$C$7:$O$7,0)))</f>
        <v>-</v>
      </c>
      <c r="AE748" s="80" t="str">
        <f>IF(AE617="-","-",AE617*INDEX('3c Mappings'!$C$8:$O$21,MATCH($C748,'3c Mappings'!$B$8:$B$21,0),MATCH($B748,'3c Mappings'!$C$7:$O$7,0)))</f>
        <v>-</v>
      </c>
      <c r="AF748" s="80" t="str">
        <f>IF(AF617="-","-",AF617*INDEX('3c Mappings'!$C$8:$O$21,MATCH($C748,'3c Mappings'!$B$8:$B$21,0),MATCH($B748,'3c Mappings'!$C$7:$O$7,0)))</f>
        <v>-</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5">
      <c r="A749" s="10"/>
      <c r="B749" s="72" t="s">
        <v>197</v>
      </c>
      <c r="C749" s="150" t="s">
        <v>174</v>
      </c>
      <c r="D749" s="186"/>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t="str">
        <f>IF(Y618="-","-",Y618*INDEX('3c Mappings'!$C$8:$O$21,MATCH($C749,'3c Mappings'!$B$8:$B$21,0),MATCH($B749,'3c Mappings'!$C$7:$O$7,0)))</f>
        <v>-</v>
      </c>
      <c r="Z749" s="80" t="str">
        <f>IF(Z618="-","-",Z618*INDEX('3c Mappings'!$C$8:$O$21,MATCH($C749,'3c Mappings'!$B$8:$B$21,0),MATCH($B749,'3c Mappings'!$C$7:$O$7,0)))</f>
        <v>-</v>
      </c>
      <c r="AA749" s="80" t="str">
        <f>IF(AA618="-","-",AA618*INDEX('3c Mappings'!$C$8:$O$21,MATCH($C749,'3c Mappings'!$B$8:$B$21,0),MATCH($B749,'3c Mappings'!$C$7:$O$7,0)))</f>
        <v>-</v>
      </c>
      <c r="AB749" s="80" t="str">
        <f>IF(AB618="-","-",AB618*INDEX('3c Mappings'!$C$8:$O$21,MATCH($C749,'3c Mappings'!$B$8:$B$21,0),MATCH($B749,'3c Mappings'!$C$7:$O$7,0)))</f>
        <v>-</v>
      </c>
      <c r="AC749" s="80" t="str">
        <f>IF(AC618="-","-",AC618*INDEX('3c Mappings'!$C$8:$O$21,MATCH($C749,'3c Mappings'!$B$8:$B$21,0),MATCH($B749,'3c Mappings'!$C$7:$O$7,0)))</f>
        <v>-</v>
      </c>
      <c r="AD749" s="80" t="str">
        <f>IF(AD618="-","-",AD618*INDEX('3c Mappings'!$C$8:$O$21,MATCH($C749,'3c Mappings'!$B$8:$B$21,0),MATCH($B749,'3c Mappings'!$C$7:$O$7,0)))</f>
        <v>-</v>
      </c>
      <c r="AE749" s="80" t="str">
        <f>IF(AE618="-","-",AE618*INDEX('3c Mappings'!$C$8:$O$21,MATCH($C749,'3c Mappings'!$B$8:$B$21,0),MATCH($B749,'3c Mappings'!$C$7:$O$7,0)))</f>
        <v>-</v>
      </c>
      <c r="AF749" s="80" t="str">
        <f>IF(AF618="-","-",AF618*INDEX('3c Mappings'!$C$8:$O$21,MATCH($C749,'3c Mappings'!$B$8:$B$21,0),MATCH($B749,'3c Mappings'!$C$7:$O$7,0)))</f>
        <v>-</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5">
      <c r="A750" s="10"/>
      <c r="B750" s="72" t="s">
        <v>198</v>
      </c>
      <c r="C750" s="150" t="s">
        <v>174</v>
      </c>
      <c r="D750" s="186"/>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t="str">
        <f>IF(Y619="-","-",Y619*INDEX('3c Mappings'!$C$8:$O$21,MATCH($C750,'3c Mappings'!$B$8:$B$21,0),MATCH($B750,'3c Mappings'!$C$7:$O$7,0)))</f>
        <v>-</v>
      </c>
      <c r="Z750" s="80" t="str">
        <f>IF(Z619="-","-",Z619*INDEX('3c Mappings'!$C$8:$O$21,MATCH($C750,'3c Mappings'!$B$8:$B$21,0),MATCH($B750,'3c Mappings'!$C$7:$O$7,0)))</f>
        <v>-</v>
      </c>
      <c r="AA750" s="80" t="str">
        <f>IF(AA619="-","-",AA619*INDEX('3c Mappings'!$C$8:$O$21,MATCH($C750,'3c Mappings'!$B$8:$B$21,0),MATCH($B750,'3c Mappings'!$C$7:$O$7,0)))</f>
        <v>-</v>
      </c>
      <c r="AB750" s="80" t="str">
        <f>IF(AB619="-","-",AB619*INDEX('3c Mappings'!$C$8:$O$21,MATCH($C750,'3c Mappings'!$B$8:$B$21,0),MATCH($B750,'3c Mappings'!$C$7:$O$7,0)))</f>
        <v>-</v>
      </c>
      <c r="AC750" s="80" t="str">
        <f>IF(AC619="-","-",AC619*INDEX('3c Mappings'!$C$8:$O$21,MATCH($C750,'3c Mappings'!$B$8:$B$21,0),MATCH($B750,'3c Mappings'!$C$7:$O$7,0)))</f>
        <v>-</v>
      </c>
      <c r="AD750" s="80" t="str">
        <f>IF(AD619="-","-",AD619*INDEX('3c Mappings'!$C$8:$O$21,MATCH($C750,'3c Mappings'!$B$8:$B$21,0),MATCH($B750,'3c Mappings'!$C$7:$O$7,0)))</f>
        <v>-</v>
      </c>
      <c r="AE750" s="80" t="str">
        <f>IF(AE619="-","-",AE619*INDEX('3c Mappings'!$C$8:$O$21,MATCH($C750,'3c Mappings'!$B$8:$B$21,0),MATCH($B750,'3c Mappings'!$C$7:$O$7,0)))</f>
        <v>-</v>
      </c>
      <c r="AF750" s="80" t="str">
        <f>IF(AF619="-","-",AF619*INDEX('3c Mappings'!$C$8:$O$21,MATCH($C750,'3c Mappings'!$B$8:$B$21,0),MATCH($B750,'3c Mappings'!$C$7:$O$7,0)))</f>
        <v>-</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5">
      <c r="A751" s="10"/>
      <c r="B751" s="72" t="s">
        <v>199</v>
      </c>
      <c r="C751" s="150" t="s">
        <v>174</v>
      </c>
      <c r="D751" s="186"/>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t="str">
        <f>IF(Y620="-","-",Y620*INDEX('3c Mappings'!$C$8:$O$21,MATCH($C751,'3c Mappings'!$B$8:$B$21,0),MATCH($B751,'3c Mappings'!$C$7:$O$7,0)))</f>
        <v>-</v>
      </c>
      <c r="Z751" s="80" t="str">
        <f>IF(Z620="-","-",Z620*INDEX('3c Mappings'!$C$8:$O$21,MATCH($C751,'3c Mappings'!$B$8:$B$21,0),MATCH($B751,'3c Mappings'!$C$7:$O$7,0)))</f>
        <v>-</v>
      </c>
      <c r="AA751" s="80" t="str">
        <f>IF(AA620="-","-",AA620*INDEX('3c Mappings'!$C$8:$O$21,MATCH($C751,'3c Mappings'!$B$8:$B$21,0),MATCH($B751,'3c Mappings'!$C$7:$O$7,0)))</f>
        <v>-</v>
      </c>
      <c r="AB751" s="80" t="str">
        <f>IF(AB620="-","-",AB620*INDEX('3c Mappings'!$C$8:$O$21,MATCH($C751,'3c Mappings'!$B$8:$B$21,0),MATCH($B751,'3c Mappings'!$C$7:$O$7,0)))</f>
        <v>-</v>
      </c>
      <c r="AC751" s="80" t="str">
        <f>IF(AC620="-","-",AC620*INDEX('3c Mappings'!$C$8:$O$21,MATCH($C751,'3c Mappings'!$B$8:$B$21,0),MATCH($B751,'3c Mappings'!$C$7:$O$7,0)))</f>
        <v>-</v>
      </c>
      <c r="AD751" s="80" t="str">
        <f>IF(AD620="-","-",AD620*INDEX('3c Mappings'!$C$8:$O$21,MATCH($C751,'3c Mappings'!$B$8:$B$21,0),MATCH($B751,'3c Mappings'!$C$7:$O$7,0)))</f>
        <v>-</v>
      </c>
      <c r="AE751" s="80" t="str">
        <f>IF(AE620="-","-",AE620*INDEX('3c Mappings'!$C$8:$O$21,MATCH($C751,'3c Mappings'!$B$8:$B$21,0),MATCH($B751,'3c Mappings'!$C$7:$O$7,0)))</f>
        <v>-</v>
      </c>
      <c r="AF751" s="80" t="str">
        <f>IF(AF620="-","-",AF620*INDEX('3c Mappings'!$C$8:$O$21,MATCH($C751,'3c Mappings'!$B$8:$B$21,0),MATCH($B751,'3c Mappings'!$C$7:$O$7,0)))</f>
        <v>-</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5">
      <c r="A752" s="10"/>
      <c r="B752" s="72" t="s">
        <v>200</v>
      </c>
      <c r="C752" s="150" t="s">
        <v>174</v>
      </c>
      <c r="D752" s="186"/>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t="str">
        <f>IF(Y621="-","-",Y621*INDEX('3c Mappings'!$C$8:$O$21,MATCH($C752,'3c Mappings'!$B$8:$B$21,0),MATCH($B752,'3c Mappings'!$C$7:$O$7,0)))</f>
        <v>-</v>
      </c>
      <c r="Z752" s="80" t="str">
        <f>IF(Z621="-","-",Z621*INDEX('3c Mappings'!$C$8:$O$21,MATCH($C752,'3c Mappings'!$B$8:$B$21,0),MATCH($B752,'3c Mappings'!$C$7:$O$7,0)))</f>
        <v>-</v>
      </c>
      <c r="AA752" s="80" t="str">
        <f>IF(AA621="-","-",AA621*INDEX('3c Mappings'!$C$8:$O$21,MATCH($C752,'3c Mappings'!$B$8:$B$21,0),MATCH($B752,'3c Mappings'!$C$7:$O$7,0)))</f>
        <v>-</v>
      </c>
      <c r="AB752" s="80" t="str">
        <f>IF(AB621="-","-",AB621*INDEX('3c Mappings'!$C$8:$O$21,MATCH($C752,'3c Mappings'!$B$8:$B$21,0),MATCH($B752,'3c Mappings'!$C$7:$O$7,0)))</f>
        <v>-</v>
      </c>
      <c r="AC752" s="80" t="str">
        <f>IF(AC621="-","-",AC621*INDEX('3c Mappings'!$C$8:$O$21,MATCH($C752,'3c Mappings'!$B$8:$B$21,0),MATCH($B752,'3c Mappings'!$C$7:$O$7,0)))</f>
        <v>-</v>
      </c>
      <c r="AD752" s="80" t="str">
        <f>IF(AD621="-","-",AD621*INDEX('3c Mappings'!$C$8:$O$21,MATCH($C752,'3c Mappings'!$B$8:$B$21,0),MATCH($B752,'3c Mappings'!$C$7:$O$7,0)))</f>
        <v>-</v>
      </c>
      <c r="AE752" s="80" t="str">
        <f>IF(AE621="-","-",AE621*INDEX('3c Mappings'!$C$8:$O$21,MATCH($C752,'3c Mappings'!$B$8:$B$21,0),MATCH($B752,'3c Mappings'!$C$7:$O$7,0)))</f>
        <v>-</v>
      </c>
      <c r="AF752" s="80" t="str">
        <f>IF(AF621="-","-",AF621*INDEX('3c Mappings'!$C$8:$O$21,MATCH($C752,'3c Mappings'!$B$8:$B$21,0),MATCH($B752,'3c Mappings'!$C$7:$O$7,0)))</f>
        <v>-</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5">
      <c r="A753" s="10"/>
      <c r="B753" s="72" t="s">
        <v>201</v>
      </c>
      <c r="C753" s="150" t="s">
        <v>174</v>
      </c>
      <c r="D753" s="186"/>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t="str">
        <f>IF(Y622="-","-",Y622*INDEX('3c Mappings'!$C$8:$O$21,MATCH($C753,'3c Mappings'!$B$8:$B$21,0),MATCH($B753,'3c Mappings'!$C$7:$O$7,0)))</f>
        <v>-</v>
      </c>
      <c r="Z753" s="80" t="str">
        <f>IF(Z622="-","-",Z622*INDEX('3c Mappings'!$C$8:$O$21,MATCH($C753,'3c Mappings'!$B$8:$B$21,0),MATCH($B753,'3c Mappings'!$C$7:$O$7,0)))</f>
        <v>-</v>
      </c>
      <c r="AA753" s="80" t="str">
        <f>IF(AA622="-","-",AA622*INDEX('3c Mappings'!$C$8:$O$21,MATCH($C753,'3c Mappings'!$B$8:$B$21,0),MATCH($B753,'3c Mappings'!$C$7:$O$7,0)))</f>
        <v>-</v>
      </c>
      <c r="AB753" s="80" t="str">
        <f>IF(AB622="-","-",AB622*INDEX('3c Mappings'!$C$8:$O$21,MATCH($C753,'3c Mappings'!$B$8:$B$21,0),MATCH($B753,'3c Mappings'!$C$7:$O$7,0)))</f>
        <v>-</v>
      </c>
      <c r="AC753" s="80" t="str">
        <f>IF(AC622="-","-",AC622*INDEX('3c Mappings'!$C$8:$O$21,MATCH($C753,'3c Mappings'!$B$8:$B$21,0),MATCH($B753,'3c Mappings'!$C$7:$O$7,0)))</f>
        <v>-</v>
      </c>
      <c r="AD753" s="80" t="str">
        <f>IF(AD622="-","-",AD622*INDEX('3c Mappings'!$C$8:$O$21,MATCH($C753,'3c Mappings'!$B$8:$B$21,0),MATCH($B753,'3c Mappings'!$C$7:$O$7,0)))</f>
        <v>-</v>
      </c>
      <c r="AE753" s="80" t="str">
        <f>IF(AE622="-","-",AE622*INDEX('3c Mappings'!$C$8:$O$21,MATCH($C753,'3c Mappings'!$B$8:$B$21,0),MATCH($B753,'3c Mappings'!$C$7:$O$7,0)))</f>
        <v>-</v>
      </c>
      <c r="AF753" s="80" t="str">
        <f>IF(AF622="-","-",AF622*INDEX('3c Mappings'!$C$8:$O$21,MATCH($C753,'3c Mappings'!$B$8:$B$21,0),MATCH($B753,'3c Mappings'!$C$7:$O$7,0)))</f>
        <v>-</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5">
      <c r="A754" s="10"/>
      <c r="B754" s="72" t="s">
        <v>202</v>
      </c>
      <c r="C754" s="150" t="s">
        <v>174</v>
      </c>
      <c r="D754" s="186"/>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t="str">
        <f>IF(Y623="-","-",Y623*INDEX('3c Mappings'!$C$8:$O$21,MATCH($C754,'3c Mappings'!$B$8:$B$21,0),MATCH($B754,'3c Mappings'!$C$7:$O$7,0)))</f>
        <v>-</v>
      </c>
      <c r="Z754" s="80" t="str">
        <f>IF(Z623="-","-",Z623*INDEX('3c Mappings'!$C$8:$O$21,MATCH($C754,'3c Mappings'!$B$8:$B$21,0),MATCH($B754,'3c Mappings'!$C$7:$O$7,0)))</f>
        <v>-</v>
      </c>
      <c r="AA754" s="80" t="str">
        <f>IF(AA623="-","-",AA623*INDEX('3c Mappings'!$C$8:$O$21,MATCH($C754,'3c Mappings'!$B$8:$B$21,0),MATCH($B754,'3c Mappings'!$C$7:$O$7,0)))</f>
        <v>-</v>
      </c>
      <c r="AB754" s="80" t="str">
        <f>IF(AB623="-","-",AB623*INDEX('3c Mappings'!$C$8:$O$21,MATCH($C754,'3c Mappings'!$B$8:$B$21,0),MATCH($B754,'3c Mappings'!$C$7:$O$7,0)))</f>
        <v>-</v>
      </c>
      <c r="AC754" s="80" t="str">
        <f>IF(AC623="-","-",AC623*INDEX('3c Mappings'!$C$8:$O$21,MATCH($C754,'3c Mappings'!$B$8:$B$21,0),MATCH($B754,'3c Mappings'!$C$7:$O$7,0)))</f>
        <v>-</v>
      </c>
      <c r="AD754" s="80" t="str">
        <f>IF(AD623="-","-",AD623*INDEX('3c Mappings'!$C$8:$O$21,MATCH($C754,'3c Mappings'!$B$8:$B$21,0),MATCH($B754,'3c Mappings'!$C$7:$O$7,0)))</f>
        <v>-</v>
      </c>
      <c r="AE754" s="80" t="str">
        <f>IF(AE623="-","-",AE623*INDEX('3c Mappings'!$C$8:$O$21,MATCH($C754,'3c Mappings'!$B$8:$B$21,0),MATCH($B754,'3c Mappings'!$C$7:$O$7,0)))</f>
        <v>-</v>
      </c>
      <c r="AF754" s="80" t="str">
        <f>IF(AF623="-","-",AF623*INDEX('3c Mappings'!$C$8:$O$21,MATCH($C754,'3c Mappings'!$B$8:$B$21,0),MATCH($B754,'3c Mappings'!$C$7:$O$7,0)))</f>
        <v>-</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5">
      <c r="A755" s="10"/>
      <c r="B755" s="72" t="s">
        <v>203</v>
      </c>
      <c r="C755" s="150" t="s">
        <v>174</v>
      </c>
      <c r="D755" s="186"/>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t="str">
        <f>IF(Y624="-","-",Y624*INDEX('3c Mappings'!$C$8:$O$21,MATCH($C755,'3c Mappings'!$B$8:$B$21,0),MATCH($B755,'3c Mappings'!$C$7:$O$7,0)))</f>
        <v>-</v>
      </c>
      <c r="Z755" s="80" t="str">
        <f>IF(Z624="-","-",Z624*INDEX('3c Mappings'!$C$8:$O$21,MATCH($C755,'3c Mappings'!$B$8:$B$21,0),MATCH($B755,'3c Mappings'!$C$7:$O$7,0)))</f>
        <v>-</v>
      </c>
      <c r="AA755" s="80" t="str">
        <f>IF(AA624="-","-",AA624*INDEX('3c Mappings'!$C$8:$O$21,MATCH($C755,'3c Mappings'!$B$8:$B$21,0),MATCH($B755,'3c Mappings'!$C$7:$O$7,0)))</f>
        <v>-</v>
      </c>
      <c r="AB755" s="80" t="str">
        <f>IF(AB624="-","-",AB624*INDEX('3c Mappings'!$C$8:$O$21,MATCH($C755,'3c Mappings'!$B$8:$B$21,0),MATCH($B755,'3c Mappings'!$C$7:$O$7,0)))</f>
        <v>-</v>
      </c>
      <c r="AC755" s="80" t="str">
        <f>IF(AC624="-","-",AC624*INDEX('3c Mappings'!$C$8:$O$21,MATCH($C755,'3c Mappings'!$B$8:$B$21,0),MATCH($B755,'3c Mappings'!$C$7:$O$7,0)))</f>
        <v>-</v>
      </c>
      <c r="AD755" s="80" t="str">
        <f>IF(AD624="-","-",AD624*INDEX('3c Mappings'!$C$8:$O$21,MATCH($C755,'3c Mappings'!$B$8:$B$21,0),MATCH($B755,'3c Mappings'!$C$7:$O$7,0)))</f>
        <v>-</v>
      </c>
      <c r="AE755" s="80" t="str">
        <f>IF(AE624="-","-",AE624*INDEX('3c Mappings'!$C$8:$O$21,MATCH($C755,'3c Mappings'!$B$8:$B$21,0),MATCH($B755,'3c Mappings'!$C$7:$O$7,0)))</f>
        <v>-</v>
      </c>
      <c r="AF755" s="80" t="str">
        <f>IF(AF624="-","-",AF624*INDEX('3c Mappings'!$C$8:$O$21,MATCH($C755,'3c Mappings'!$B$8:$B$21,0),MATCH($B755,'3c Mappings'!$C$7:$O$7,0)))</f>
        <v>-</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5">
      <c r="A756" s="10"/>
      <c r="B756" s="72" t="s">
        <v>204</v>
      </c>
      <c r="C756" s="150" t="s">
        <v>174</v>
      </c>
      <c r="D756" s="186"/>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t="str">
        <f>IF(Y625="-","-",Y625*INDEX('3c Mappings'!$C$8:$O$21,MATCH($C756,'3c Mappings'!$B$8:$B$21,0),MATCH($B756,'3c Mappings'!$C$7:$O$7,0)))</f>
        <v>-</v>
      </c>
      <c r="Z756" s="80" t="str">
        <f>IF(Z625="-","-",Z625*INDEX('3c Mappings'!$C$8:$O$21,MATCH($C756,'3c Mappings'!$B$8:$B$21,0),MATCH($B756,'3c Mappings'!$C$7:$O$7,0)))</f>
        <v>-</v>
      </c>
      <c r="AA756" s="80" t="str">
        <f>IF(AA625="-","-",AA625*INDEX('3c Mappings'!$C$8:$O$21,MATCH($C756,'3c Mappings'!$B$8:$B$21,0),MATCH($B756,'3c Mappings'!$C$7:$O$7,0)))</f>
        <v>-</v>
      </c>
      <c r="AB756" s="80" t="str">
        <f>IF(AB625="-","-",AB625*INDEX('3c Mappings'!$C$8:$O$21,MATCH($C756,'3c Mappings'!$B$8:$B$21,0),MATCH($B756,'3c Mappings'!$C$7:$O$7,0)))</f>
        <v>-</v>
      </c>
      <c r="AC756" s="80" t="str">
        <f>IF(AC625="-","-",AC625*INDEX('3c Mappings'!$C$8:$O$21,MATCH($C756,'3c Mappings'!$B$8:$B$21,0),MATCH($B756,'3c Mappings'!$C$7:$O$7,0)))</f>
        <v>-</v>
      </c>
      <c r="AD756" s="80" t="str">
        <f>IF(AD625="-","-",AD625*INDEX('3c Mappings'!$C$8:$O$21,MATCH($C756,'3c Mappings'!$B$8:$B$21,0),MATCH($B756,'3c Mappings'!$C$7:$O$7,0)))</f>
        <v>-</v>
      </c>
      <c r="AE756" s="80" t="str">
        <f>IF(AE625="-","-",AE625*INDEX('3c Mappings'!$C$8:$O$21,MATCH($C756,'3c Mappings'!$B$8:$B$21,0),MATCH($B756,'3c Mappings'!$C$7:$O$7,0)))</f>
        <v>-</v>
      </c>
      <c r="AF756" s="80" t="str">
        <f>IF(AF625="-","-",AF625*INDEX('3c Mappings'!$C$8:$O$21,MATCH($C756,'3c Mappings'!$B$8:$B$21,0),MATCH($B756,'3c Mappings'!$C$7:$O$7,0)))</f>
        <v>-</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5" customHeight="1">
      <c r="A757" s="10"/>
      <c r="B757" s="72" t="s">
        <v>192</v>
      </c>
      <c r="C757" s="150" t="s">
        <v>175</v>
      </c>
      <c r="D757" s="186"/>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t="str">
        <f>IF(Y613="-","-",Y613*INDEX('3c Mappings'!$C$8:$O$21,MATCH($C757,'3c Mappings'!$B$8:$B$21,0),MATCH($B757,'3c Mappings'!$C$7:$O$7,0)))</f>
        <v>-</v>
      </c>
      <c r="Z757" s="80" t="str">
        <f>IF(Z613="-","-",Z613*INDEX('3c Mappings'!$C$8:$O$21,MATCH($C757,'3c Mappings'!$B$8:$B$21,0),MATCH($B757,'3c Mappings'!$C$7:$O$7,0)))</f>
        <v>-</v>
      </c>
      <c r="AA757" s="80" t="str">
        <f>IF(AA613="-","-",AA613*INDEX('3c Mappings'!$C$8:$O$21,MATCH($C757,'3c Mappings'!$B$8:$B$21,0),MATCH($B757,'3c Mappings'!$C$7:$O$7,0)))</f>
        <v>-</v>
      </c>
      <c r="AB757" s="80" t="str">
        <f>IF(AB613="-","-",AB613*INDEX('3c Mappings'!$C$8:$O$21,MATCH($C757,'3c Mappings'!$B$8:$B$21,0),MATCH($B757,'3c Mappings'!$C$7:$O$7,0)))</f>
        <v>-</v>
      </c>
      <c r="AC757" s="80" t="str">
        <f>IF(AC613="-","-",AC613*INDEX('3c Mappings'!$C$8:$O$21,MATCH($C757,'3c Mappings'!$B$8:$B$21,0),MATCH($B757,'3c Mappings'!$C$7:$O$7,0)))</f>
        <v>-</v>
      </c>
      <c r="AD757" s="80" t="str">
        <f>IF(AD613="-","-",AD613*INDEX('3c Mappings'!$C$8:$O$21,MATCH($C757,'3c Mappings'!$B$8:$B$21,0),MATCH($B757,'3c Mappings'!$C$7:$O$7,0)))</f>
        <v>-</v>
      </c>
      <c r="AE757" s="80" t="str">
        <f>IF(AE613="-","-",AE613*INDEX('3c Mappings'!$C$8:$O$21,MATCH($C757,'3c Mappings'!$B$8:$B$21,0),MATCH($B757,'3c Mappings'!$C$7:$O$7,0)))</f>
        <v>-</v>
      </c>
      <c r="AF757" s="80" t="str">
        <f>IF(AF613="-","-",AF613*INDEX('3c Mappings'!$C$8:$O$21,MATCH($C757,'3c Mappings'!$B$8:$B$21,0),MATCH($B757,'3c Mappings'!$C$7:$O$7,0)))</f>
        <v>-</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5">
      <c r="A758" s="10"/>
      <c r="B758" s="72" t="s">
        <v>193</v>
      </c>
      <c r="C758" s="150" t="s">
        <v>175</v>
      </c>
      <c r="D758" s="186"/>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t="str">
        <f>IF(Y614="-","-",Y614*INDEX('3c Mappings'!$C$8:$O$21,MATCH($C758,'3c Mappings'!$B$8:$B$21,0),MATCH($B758,'3c Mappings'!$C$7:$O$7,0)))</f>
        <v>-</v>
      </c>
      <c r="Z758" s="80" t="str">
        <f>IF(Z614="-","-",Z614*INDEX('3c Mappings'!$C$8:$O$21,MATCH($C758,'3c Mappings'!$B$8:$B$21,0),MATCH($B758,'3c Mappings'!$C$7:$O$7,0)))</f>
        <v>-</v>
      </c>
      <c r="AA758" s="80" t="str">
        <f>IF(AA614="-","-",AA614*INDEX('3c Mappings'!$C$8:$O$21,MATCH($C758,'3c Mappings'!$B$8:$B$21,0),MATCH($B758,'3c Mappings'!$C$7:$O$7,0)))</f>
        <v>-</v>
      </c>
      <c r="AB758" s="80" t="str">
        <f>IF(AB614="-","-",AB614*INDEX('3c Mappings'!$C$8:$O$21,MATCH($C758,'3c Mappings'!$B$8:$B$21,0),MATCH($B758,'3c Mappings'!$C$7:$O$7,0)))</f>
        <v>-</v>
      </c>
      <c r="AC758" s="80" t="str">
        <f>IF(AC614="-","-",AC614*INDEX('3c Mappings'!$C$8:$O$21,MATCH($C758,'3c Mappings'!$B$8:$B$21,0),MATCH($B758,'3c Mappings'!$C$7:$O$7,0)))</f>
        <v>-</v>
      </c>
      <c r="AD758" s="80" t="str">
        <f>IF(AD614="-","-",AD614*INDEX('3c Mappings'!$C$8:$O$21,MATCH($C758,'3c Mappings'!$B$8:$B$21,0),MATCH($B758,'3c Mappings'!$C$7:$O$7,0)))</f>
        <v>-</v>
      </c>
      <c r="AE758" s="80" t="str">
        <f>IF(AE614="-","-",AE614*INDEX('3c Mappings'!$C$8:$O$21,MATCH($C758,'3c Mappings'!$B$8:$B$21,0),MATCH($B758,'3c Mappings'!$C$7:$O$7,0)))</f>
        <v>-</v>
      </c>
      <c r="AF758" s="80" t="str">
        <f>IF(AF614="-","-",AF614*INDEX('3c Mappings'!$C$8:$O$21,MATCH($C758,'3c Mappings'!$B$8:$B$21,0),MATCH($B758,'3c Mappings'!$C$7:$O$7,0)))</f>
        <v>-</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5">
      <c r="A759" s="10"/>
      <c r="B759" s="72" t="s">
        <v>194</v>
      </c>
      <c r="C759" s="150" t="s">
        <v>175</v>
      </c>
      <c r="D759" s="186"/>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t="str">
        <f>IF(Y615="-","-",Y615*INDEX('3c Mappings'!$C$8:$O$21,MATCH($C759,'3c Mappings'!$B$8:$B$21,0),MATCH($B759,'3c Mappings'!$C$7:$O$7,0)))</f>
        <v>-</v>
      </c>
      <c r="Z759" s="80" t="str">
        <f>IF(Z615="-","-",Z615*INDEX('3c Mappings'!$C$8:$O$21,MATCH($C759,'3c Mappings'!$B$8:$B$21,0),MATCH($B759,'3c Mappings'!$C$7:$O$7,0)))</f>
        <v>-</v>
      </c>
      <c r="AA759" s="80" t="str">
        <f>IF(AA615="-","-",AA615*INDEX('3c Mappings'!$C$8:$O$21,MATCH($C759,'3c Mappings'!$B$8:$B$21,0),MATCH($B759,'3c Mappings'!$C$7:$O$7,0)))</f>
        <v>-</v>
      </c>
      <c r="AB759" s="80" t="str">
        <f>IF(AB615="-","-",AB615*INDEX('3c Mappings'!$C$8:$O$21,MATCH($C759,'3c Mappings'!$B$8:$B$21,0),MATCH($B759,'3c Mappings'!$C$7:$O$7,0)))</f>
        <v>-</v>
      </c>
      <c r="AC759" s="80" t="str">
        <f>IF(AC615="-","-",AC615*INDEX('3c Mappings'!$C$8:$O$21,MATCH($C759,'3c Mappings'!$B$8:$B$21,0),MATCH($B759,'3c Mappings'!$C$7:$O$7,0)))</f>
        <v>-</v>
      </c>
      <c r="AD759" s="80" t="str">
        <f>IF(AD615="-","-",AD615*INDEX('3c Mappings'!$C$8:$O$21,MATCH($C759,'3c Mappings'!$B$8:$B$21,0),MATCH($B759,'3c Mappings'!$C$7:$O$7,0)))</f>
        <v>-</v>
      </c>
      <c r="AE759" s="80" t="str">
        <f>IF(AE615="-","-",AE615*INDEX('3c Mappings'!$C$8:$O$21,MATCH($C759,'3c Mappings'!$B$8:$B$21,0),MATCH($B759,'3c Mappings'!$C$7:$O$7,0)))</f>
        <v>-</v>
      </c>
      <c r="AF759" s="80" t="str">
        <f>IF(AF615="-","-",AF615*INDEX('3c Mappings'!$C$8:$O$21,MATCH($C759,'3c Mappings'!$B$8:$B$21,0),MATCH($B759,'3c Mappings'!$C$7:$O$7,0)))</f>
        <v>-</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5">
      <c r="A760" s="10"/>
      <c r="B760" s="72" t="s">
        <v>195</v>
      </c>
      <c r="C760" s="150" t="s">
        <v>175</v>
      </c>
      <c r="D760" s="186"/>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t="str">
        <f>IF(Y616="-","-",Y616*INDEX('3c Mappings'!$C$8:$O$21,MATCH($C760,'3c Mappings'!$B$8:$B$21,0),MATCH($B760,'3c Mappings'!$C$7:$O$7,0)))</f>
        <v>-</v>
      </c>
      <c r="Z760" s="80" t="str">
        <f>IF(Z616="-","-",Z616*INDEX('3c Mappings'!$C$8:$O$21,MATCH($C760,'3c Mappings'!$B$8:$B$21,0),MATCH($B760,'3c Mappings'!$C$7:$O$7,0)))</f>
        <v>-</v>
      </c>
      <c r="AA760" s="80" t="str">
        <f>IF(AA616="-","-",AA616*INDEX('3c Mappings'!$C$8:$O$21,MATCH($C760,'3c Mappings'!$B$8:$B$21,0),MATCH($B760,'3c Mappings'!$C$7:$O$7,0)))</f>
        <v>-</v>
      </c>
      <c r="AB760" s="80" t="str">
        <f>IF(AB616="-","-",AB616*INDEX('3c Mappings'!$C$8:$O$21,MATCH($C760,'3c Mappings'!$B$8:$B$21,0),MATCH($B760,'3c Mappings'!$C$7:$O$7,0)))</f>
        <v>-</v>
      </c>
      <c r="AC760" s="80" t="str">
        <f>IF(AC616="-","-",AC616*INDEX('3c Mappings'!$C$8:$O$21,MATCH($C760,'3c Mappings'!$B$8:$B$21,0),MATCH($B760,'3c Mappings'!$C$7:$O$7,0)))</f>
        <v>-</v>
      </c>
      <c r="AD760" s="80" t="str">
        <f>IF(AD616="-","-",AD616*INDEX('3c Mappings'!$C$8:$O$21,MATCH($C760,'3c Mappings'!$B$8:$B$21,0),MATCH($B760,'3c Mappings'!$C$7:$O$7,0)))</f>
        <v>-</v>
      </c>
      <c r="AE760" s="80" t="str">
        <f>IF(AE616="-","-",AE616*INDEX('3c Mappings'!$C$8:$O$21,MATCH($C760,'3c Mappings'!$B$8:$B$21,0),MATCH($B760,'3c Mappings'!$C$7:$O$7,0)))</f>
        <v>-</v>
      </c>
      <c r="AF760" s="80" t="str">
        <f>IF(AF616="-","-",AF616*INDEX('3c Mappings'!$C$8:$O$21,MATCH($C760,'3c Mappings'!$B$8:$B$21,0),MATCH($B760,'3c Mappings'!$C$7:$O$7,0)))</f>
        <v>-</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5">
      <c r="A761" s="10"/>
      <c r="B761" s="72" t="s">
        <v>196</v>
      </c>
      <c r="C761" s="150" t="s">
        <v>175</v>
      </c>
      <c r="D761" s="186"/>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t="str">
        <f>IF(Y617="-","-",Y617*INDEX('3c Mappings'!$C$8:$O$21,MATCH($C761,'3c Mappings'!$B$8:$B$21,0),MATCH($B761,'3c Mappings'!$C$7:$O$7,0)))</f>
        <v>-</v>
      </c>
      <c r="Z761" s="80" t="str">
        <f>IF(Z617="-","-",Z617*INDEX('3c Mappings'!$C$8:$O$21,MATCH($C761,'3c Mappings'!$B$8:$B$21,0),MATCH($B761,'3c Mappings'!$C$7:$O$7,0)))</f>
        <v>-</v>
      </c>
      <c r="AA761" s="80" t="str">
        <f>IF(AA617="-","-",AA617*INDEX('3c Mappings'!$C$8:$O$21,MATCH($C761,'3c Mappings'!$B$8:$B$21,0),MATCH($B761,'3c Mappings'!$C$7:$O$7,0)))</f>
        <v>-</v>
      </c>
      <c r="AB761" s="80" t="str">
        <f>IF(AB617="-","-",AB617*INDEX('3c Mappings'!$C$8:$O$21,MATCH($C761,'3c Mappings'!$B$8:$B$21,0),MATCH($B761,'3c Mappings'!$C$7:$O$7,0)))</f>
        <v>-</v>
      </c>
      <c r="AC761" s="80" t="str">
        <f>IF(AC617="-","-",AC617*INDEX('3c Mappings'!$C$8:$O$21,MATCH($C761,'3c Mappings'!$B$8:$B$21,0),MATCH($B761,'3c Mappings'!$C$7:$O$7,0)))</f>
        <v>-</v>
      </c>
      <c r="AD761" s="80" t="str">
        <f>IF(AD617="-","-",AD617*INDEX('3c Mappings'!$C$8:$O$21,MATCH($C761,'3c Mappings'!$B$8:$B$21,0),MATCH($B761,'3c Mappings'!$C$7:$O$7,0)))</f>
        <v>-</v>
      </c>
      <c r="AE761" s="80" t="str">
        <f>IF(AE617="-","-",AE617*INDEX('3c Mappings'!$C$8:$O$21,MATCH($C761,'3c Mappings'!$B$8:$B$21,0),MATCH($B761,'3c Mappings'!$C$7:$O$7,0)))</f>
        <v>-</v>
      </c>
      <c r="AF761" s="80" t="str">
        <f>IF(AF617="-","-",AF617*INDEX('3c Mappings'!$C$8:$O$21,MATCH($C761,'3c Mappings'!$B$8:$B$21,0),MATCH($B761,'3c Mappings'!$C$7:$O$7,0)))</f>
        <v>-</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5">
      <c r="A762" s="10"/>
      <c r="B762" s="72" t="s">
        <v>197</v>
      </c>
      <c r="C762" s="150" t="s">
        <v>175</v>
      </c>
      <c r="D762" s="186"/>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t="str">
        <f>IF(Y618="-","-",Y618*INDEX('3c Mappings'!$C$8:$O$21,MATCH($C762,'3c Mappings'!$B$8:$B$21,0),MATCH($B762,'3c Mappings'!$C$7:$O$7,0)))</f>
        <v>-</v>
      </c>
      <c r="Z762" s="80" t="str">
        <f>IF(Z618="-","-",Z618*INDEX('3c Mappings'!$C$8:$O$21,MATCH($C762,'3c Mappings'!$B$8:$B$21,0),MATCH($B762,'3c Mappings'!$C$7:$O$7,0)))</f>
        <v>-</v>
      </c>
      <c r="AA762" s="80" t="str">
        <f>IF(AA618="-","-",AA618*INDEX('3c Mappings'!$C$8:$O$21,MATCH($C762,'3c Mappings'!$B$8:$B$21,0),MATCH($B762,'3c Mappings'!$C$7:$O$7,0)))</f>
        <v>-</v>
      </c>
      <c r="AB762" s="80" t="str">
        <f>IF(AB618="-","-",AB618*INDEX('3c Mappings'!$C$8:$O$21,MATCH($C762,'3c Mappings'!$B$8:$B$21,0),MATCH($B762,'3c Mappings'!$C$7:$O$7,0)))</f>
        <v>-</v>
      </c>
      <c r="AC762" s="80" t="str">
        <f>IF(AC618="-","-",AC618*INDEX('3c Mappings'!$C$8:$O$21,MATCH($C762,'3c Mappings'!$B$8:$B$21,0),MATCH($B762,'3c Mappings'!$C$7:$O$7,0)))</f>
        <v>-</v>
      </c>
      <c r="AD762" s="80" t="str">
        <f>IF(AD618="-","-",AD618*INDEX('3c Mappings'!$C$8:$O$21,MATCH($C762,'3c Mappings'!$B$8:$B$21,0),MATCH($B762,'3c Mappings'!$C$7:$O$7,0)))</f>
        <v>-</v>
      </c>
      <c r="AE762" s="80" t="str">
        <f>IF(AE618="-","-",AE618*INDEX('3c Mappings'!$C$8:$O$21,MATCH($C762,'3c Mappings'!$B$8:$B$21,0),MATCH($B762,'3c Mappings'!$C$7:$O$7,0)))</f>
        <v>-</v>
      </c>
      <c r="AF762" s="80" t="str">
        <f>IF(AF618="-","-",AF618*INDEX('3c Mappings'!$C$8:$O$21,MATCH($C762,'3c Mappings'!$B$8:$B$21,0),MATCH($B762,'3c Mappings'!$C$7:$O$7,0)))</f>
        <v>-</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5">
      <c r="A763" s="10"/>
      <c r="B763" s="72" t="s">
        <v>198</v>
      </c>
      <c r="C763" s="150" t="s">
        <v>175</v>
      </c>
      <c r="D763" s="186"/>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t="str">
        <f>IF(Y619="-","-",Y619*INDEX('3c Mappings'!$C$8:$O$21,MATCH($C763,'3c Mappings'!$B$8:$B$21,0),MATCH($B763,'3c Mappings'!$C$7:$O$7,0)))</f>
        <v>-</v>
      </c>
      <c r="Z763" s="80" t="str">
        <f>IF(Z619="-","-",Z619*INDEX('3c Mappings'!$C$8:$O$21,MATCH($C763,'3c Mappings'!$B$8:$B$21,0),MATCH($B763,'3c Mappings'!$C$7:$O$7,0)))</f>
        <v>-</v>
      </c>
      <c r="AA763" s="80" t="str">
        <f>IF(AA619="-","-",AA619*INDEX('3c Mappings'!$C$8:$O$21,MATCH($C763,'3c Mappings'!$B$8:$B$21,0),MATCH($B763,'3c Mappings'!$C$7:$O$7,0)))</f>
        <v>-</v>
      </c>
      <c r="AB763" s="80" t="str">
        <f>IF(AB619="-","-",AB619*INDEX('3c Mappings'!$C$8:$O$21,MATCH($C763,'3c Mappings'!$B$8:$B$21,0),MATCH($B763,'3c Mappings'!$C$7:$O$7,0)))</f>
        <v>-</v>
      </c>
      <c r="AC763" s="80" t="str">
        <f>IF(AC619="-","-",AC619*INDEX('3c Mappings'!$C$8:$O$21,MATCH($C763,'3c Mappings'!$B$8:$B$21,0),MATCH($B763,'3c Mappings'!$C$7:$O$7,0)))</f>
        <v>-</v>
      </c>
      <c r="AD763" s="80" t="str">
        <f>IF(AD619="-","-",AD619*INDEX('3c Mappings'!$C$8:$O$21,MATCH($C763,'3c Mappings'!$B$8:$B$21,0),MATCH($B763,'3c Mappings'!$C$7:$O$7,0)))</f>
        <v>-</v>
      </c>
      <c r="AE763" s="80" t="str">
        <f>IF(AE619="-","-",AE619*INDEX('3c Mappings'!$C$8:$O$21,MATCH($C763,'3c Mappings'!$B$8:$B$21,0),MATCH($B763,'3c Mappings'!$C$7:$O$7,0)))</f>
        <v>-</v>
      </c>
      <c r="AF763" s="80" t="str">
        <f>IF(AF619="-","-",AF619*INDEX('3c Mappings'!$C$8:$O$21,MATCH($C763,'3c Mappings'!$B$8:$B$21,0),MATCH($B763,'3c Mappings'!$C$7:$O$7,0)))</f>
        <v>-</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5">
      <c r="A764" s="10"/>
      <c r="B764" s="72" t="s">
        <v>199</v>
      </c>
      <c r="C764" s="150" t="s">
        <v>175</v>
      </c>
      <c r="D764" s="186"/>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t="str">
        <f>IF(Y620="-","-",Y620*INDEX('3c Mappings'!$C$8:$O$21,MATCH($C764,'3c Mappings'!$B$8:$B$21,0),MATCH($B764,'3c Mappings'!$C$7:$O$7,0)))</f>
        <v>-</v>
      </c>
      <c r="Z764" s="80" t="str">
        <f>IF(Z620="-","-",Z620*INDEX('3c Mappings'!$C$8:$O$21,MATCH($C764,'3c Mappings'!$B$8:$B$21,0),MATCH($B764,'3c Mappings'!$C$7:$O$7,0)))</f>
        <v>-</v>
      </c>
      <c r="AA764" s="80" t="str">
        <f>IF(AA620="-","-",AA620*INDEX('3c Mappings'!$C$8:$O$21,MATCH($C764,'3c Mappings'!$B$8:$B$21,0),MATCH($B764,'3c Mappings'!$C$7:$O$7,0)))</f>
        <v>-</v>
      </c>
      <c r="AB764" s="80" t="str">
        <f>IF(AB620="-","-",AB620*INDEX('3c Mappings'!$C$8:$O$21,MATCH($C764,'3c Mappings'!$B$8:$B$21,0),MATCH($B764,'3c Mappings'!$C$7:$O$7,0)))</f>
        <v>-</v>
      </c>
      <c r="AC764" s="80" t="str">
        <f>IF(AC620="-","-",AC620*INDEX('3c Mappings'!$C$8:$O$21,MATCH($C764,'3c Mappings'!$B$8:$B$21,0),MATCH($B764,'3c Mappings'!$C$7:$O$7,0)))</f>
        <v>-</v>
      </c>
      <c r="AD764" s="80" t="str">
        <f>IF(AD620="-","-",AD620*INDEX('3c Mappings'!$C$8:$O$21,MATCH($C764,'3c Mappings'!$B$8:$B$21,0),MATCH($B764,'3c Mappings'!$C$7:$O$7,0)))</f>
        <v>-</v>
      </c>
      <c r="AE764" s="80" t="str">
        <f>IF(AE620="-","-",AE620*INDEX('3c Mappings'!$C$8:$O$21,MATCH($C764,'3c Mappings'!$B$8:$B$21,0),MATCH($B764,'3c Mappings'!$C$7:$O$7,0)))</f>
        <v>-</v>
      </c>
      <c r="AF764" s="80" t="str">
        <f>IF(AF620="-","-",AF620*INDEX('3c Mappings'!$C$8:$O$21,MATCH($C764,'3c Mappings'!$B$8:$B$21,0),MATCH($B764,'3c Mappings'!$C$7:$O$7,0)))</f>
        <v>-</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5">
      <c r="A765" s="10"/>
      <c r="B765" s="72" t="s">
        <v>200</v>
      </c>
      <c r="C765" s="150" t="s">
        <v>175</v>
      </c>
      <c r="D765" s="186"/>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t="str">
        <f>IF(Y621="-","-",Y621*INDEX('3c Mappings'!$C$8:$O$21,MATCH($C765,'3c Mappings'!$B$8:$B$21,0),MATCH($B765,'3c Mappings'!$C$7:$O$7,0)))</f>
        <v>-</v>
      </c>
      <c r="Z765" s="80" t="str">
        <f>IF(Z621="-","-",Z621*INDEX('3c Mappings'!$C$8:$O$21,MATCH($C765,'3c Mappings'!$B$8:$B$21,0),MATCH($B765,'3c Mappings'!$C$7:$O$7,0)))</f>
        <v>-</v>
      </c>
      <c r="AA765" s="80" t="str">
        <f>IF(AA621="-","-",AA621*INDEX('3c Mappings'!$C$8:$O$21,MATCH($C765,'3c Mappings'!$B$8:$B$21,0),MATCH($B765,'3c Mappings'!$C$7:$O$7,0)))</f>
        <v>-</v>
      </c>
      <c r="AB765" s="80" t="str">
        <f>IF(AB621="-","-",AB621*INDEX('3c Mappings'!$C$8:$O$21,MATCH($C765,'3c Mappings'!$B$8:$B$21,0),MATCH($B765,'3c Mappings'!$C$7:$O$7,0)))</f>
        <v>-</v>
      </c>
      <c r="AC765" s="80" t="str">
        <f>IF(AC621="-","-",AC621*INDEX('3c Mappings'!$C$8:$O$21,MATCH($C765,'3c Mappings'!$B$8:$B$21,0),MATCH($B765,'3c Mappings'!$C$7:$O$7,0)))</f>
        <v>-</v>
      </c>
      <c r="AD765" s="80" t="str">
        <f>IF(AD621="-","-",AD621*INDEX('3c Mappings'!$C$8:$O$21,MATCH($C765,'3c Mappings'!$B$8:$B$21,0),MATCH($B765,'3c Mappings'!$C$7:$O$7,0)))</f>
        <v>-</v>
      </c>
      <c r="AE765" s="80" t="str">
        <f>IF(AE621="-","-",AE621*INDEX('3c Mappings'!$C$8:$O$21,MATCH($C765,'3c Mappings'!$B$8:$B$21,0),MATCH($B765,'3c Mappings'!$C$7:$O$7,0)))</f>
        <v>-</v>
      </c>
      <c r="AF765" s="80" t="str">
        <f>IF(AF621="-","-",AF621*INDEX('3c Mappings'!$C$8:$O$21,MATCH($C765,'3c Mappings'!$B$8:$B$21,0),MATCH($B765,'3c Mappings'!$C$7:$O$7,0)))</f>
        <v>-</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5">
      <c r="A766" s="10"/>
      <c r="B766" s="72" t="s">
        <v>201</v>
      </c>
      <c r="C766" s="150" t="s">
        <v>175</v>
      </c>
      <c r="D766" s="186"/>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t="str">
        <f>IF(Y622="-","-",Y622*INDEX('3c Mappings'!$C$8:$O$21,MATCH($C766,'3c Mappings'!$B$8:$B$21,0),MATCH($B766,'3c Mappings'!$C$7:$O$7,0)))</f>
        <v>-</v>
      </c>
      <c r="Z766" s="80" t="str">
        <f>IF(Z622="-","-",Z622*INDEX('3c Mappings'!$C$8:$O$21,MATCH($C766,'3c Mappings'!$B$8:$B$21,0),MATCH($B766,'3c Mappings'!$C$7:$O$7,0)))</f>
        <v>-</v>
      </c>
      <c r="AA766" s="80" t="str">
        <f>IF(AA622="-","-",AA622*INDEX('3c Mappings'!$C$8:$O$21,MATCH($C766,'3c Mappings'!$B$8:$B$21,0),MATCH($B766,'3c Mappings'!$C$7:$O$7,0)))</f>
        <v>-</v>
      </c>
      <c r="AB766" s="80" t="str">
        <f>IF(AB622="-","-",AB622*INDEX('3c Mappings'!$C$8:$O$21,MATCH($C766,'3c Mappings'!$B$8:$B$21,0),MATCH($B766,'3c Mappings'!$C$7:$O$7,0)))</f>
        <v>-</v>
      </c>
      <c r="AC766" s="80" t="str">
        <f>IF(AC622="-","-",AC622*INDEX('3c Mappings'!$C$8:$O$21,MATCH($C766,'3c Mappings'!$B$8:$B$21,0),MATCH($B766,'3c Mappings'!$C$7:$O$7,0)))</f>
        <v>-</v>
      </c>
      <c r="AD766" s="80" t="str">
        <f>IF(AD622="-","-",AD622*INDEX('3c Mappings'!$C$8:$O$21,MATCH($C766,'3c Mappings'!$B$8:$B$21,0),MATCH($B766,'3c Mappings'!$C$7:$O$7,0)))</f>
        <v>-</v>
      </c>
      <c r="AE766" s="80" t="str">
        <f>IF(AE622="-","-",AE622*INDEX('3c Mappings'!$C$8:$O$21,MATCH($C766,'3c Mappings'!$B$8:$B$21,0),MATCH($B766,'3c Mappings'!$C$7:$O$7,0)))</f>
        <v>-</v>
      </c>
      <c r="AF766" s="80" t="str">
        <f>IF(AF622="-","-",AF622*INDEX('3c Mappings'!$C$8:$O$21,MATCH($C766,'3c Mappings'!$B$8:$B$21,0),MATCH($B766,'3c Mappings'!$C$7:$O$7,0)))</f>
        <v>-</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5">
      <c r="A767" s="10"/>
      <c r="B767" s="72" t="s">
        <v>202</v>
      </c>
      <c r="C767" s="150" t="s">
        <v>175</v>
      </c>
      <c r="D767" s="186"/>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t="str">
        <f>IF(Y623="-","-",Y623*INDEX('3c Mappings'!$C$8:$O$21,MATCH($C767,'3c Mappings'!$B$8:$B$21,0),MATCH($B767,'3c Mappings'!$C$7:$O$7,0)))</f>
        <v>-</v>
      </c>
      <c r="Z767" s="80" t="str">
        <f>IF(Z623="-","-",Z623*INDEX('3c Mappings'!$C$8:$O$21,MATCH($C767,'3c Mappings'!$B$8:$B$21,0),MATCH($B767,'3c Mappings'!$C$7:$O$7,0)))</f>
        <v>-</v>
      </c>
      <c r="AA767" s="80" t="str">
        <f>IF(AA623="-","-",AA623*INDEX('3c Mappings'!$C$8:$O$21,MATCH($C767,'3c Mappings'!$B$8:$B$21,0),MATCH($B767,'3c Mappings'!$C$7:$O$7,0)))</f>
        <v>-</v>
      </c>
      <c r="AB767" s="80" t="str">
        <f>IF(AB623="-","-",AB623*INDEX('3c Mappings'!$C$8:$O$21,MATCH($C767,'3c Mappings'!$B$8:$B$21,0),MATCH($B767,'3c Mappings'!$C$7:$O$7,0)))</f>
        <v>-</v>
      </c>
      <c r="AC767" s="80" t="str">
        <f>IF(AC623="-","-",AC623*INDEX('3c Mappings'!$C$8:$O$21,MATCH($C767,'3c Mappings'!$B$8:$B$21,0),MATCH($B767,'3c Mappings'!$C$7:$O$7,0)))</f>
        <v>-</v>
      </c>
      <c r="AD767" s="80" t="str">
        <f>IF(AD623="-","-",AD623*INDEX('3c Mappings'!$C$8:$O$21,MATCH($C767,'3c Mappings'!$B$8:$B$21,0),MATCH($B767,'3c Mappings'!$C$7:$O$7,0)))</f>
        <v>-</v>
      </c>
      <c r="AE767" s="80" t="str">
        <f>IF(AE623="-","-",AE623*INDEX('3c Mappings'!$C$8:$O$21,MATCH($C767,'3c Mappings'!$B$8:$B$21,0),MATCH($B767,'3c Mappings'!$C$7:$O$7,0)))</f>
        <v>-</v>
      </c>
      <c r="AF767" s="80" t="str">
        <f>IF(AF623="-","-",AF623*INDEX('3c Mappings'!$C$8:$O$21,MATCH($C767,'3c Mappings'!$B$8:$B$21,0),MATCH($B767,'3c Mappings'!$C$7:$O$7,0)))</f>
        <v>-</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5">
      <c r="A768" s="10"/>
      <c r="B768" s="72" t="s">
        <v>203</v>
      </c>
      <c r="C768" s="150" t="s">
        <v>175</v>
      </c>
      <c r="D768" s="186"/>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t="str">
        <f>IF(Y624="-","-",Y624*INDEX('3c Mappings'!$C$8:$O$21,MATCH($C768,'3c Mappings'!$B$8:$B$21,0),MATCH($B768,'3c Mappings'!$C$7:$O$7,0)))</f>
        <v>-</v>
      </c>
      <c r="Z768" s="80" t="str">
        <f>IF(Z624="-","-",Z624*INDEX('3c Mappings'!$C$8:$O$21,MATCH($C768,'3c Mappings'!$B$8:$B$21,0),MATCH($B768,'3c Mappings'!$C$7:$O$7,0)))</f>
        <v>-</v>
      </c>
      <c r="AA768" s="80" t="str">
        <f>IF(AA624="-","-",AA624*INDEX('3c Mappings'!$C$8:$O$21,MATCH($C768,'3c Mappings'!$B$8:$B$21,0),MATCH($B768,'3c Mappings'!$C$7:$O$7,0)))</f>
        <v>-</v>
      </c>
      <c r="AB768" s="80" t="str">
        <f>IF(AB624="-","-",AB624*INDEX('3c Mappings'!$C$8:$O$21,MATCH($C768,'3c Mappings'!$B$8:$B$21,0),MATCH($B768,'3c Mappings'!$C$7:$O$7,0)))</f>
        <v>-</v>
      </c>
      <c r="AC768" s="80" t="str">
        <f>IF(AC624="-","-",AC624*INDEX('3c Mappings'!$C$8:$O$21,MATCH($C768,'3c Mappings'!$B$8:$B$21,0),MATCH($B768,'3c Mappings'!$C$7:$O$7,0)))</f>
        <v>-</v>
      </c>
      <c r="AD768" s="80" t="str">
        <f>IF(AD624="-","-",AD624*INDEX('3c Mappings'!$C$8:$O$21,MATCH($C768,'3c Mappings'!$B$8:$B$21,0),MATCH($B768,'3c Mappings'!$C$7:$O$7,0)))</f>
        <v>-</v>
      </c>
      <c r="AE768" s="80" t="str">
        <f>IF(AE624="-","-",AE624*INDEX('3c Mappings'!$C$8:$O$21,MATCH($C768,'3c Mappings'!$B$8:$B$21,0),MATCH($B768,'3c Mappings'!$C$7:$O$7,0)))</f>
        <v>-</v>
      </c>
      <c r="AF768" s="80" t="str">
        <f>IF(AF624="-","-",AF624*INDEX('3c Mappings'!$C$8:$O$21,MATCH($C768,'3c Mappings'!$B$8:$B$21,0),MATCH($B768,'3c Mappings'!$C$7:$O$7,0)))</f>
        <v>-</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5">
      <c r="A769" s="10"/>
      <c r="B769" s="72" t="s">
        <v>204</v>
      </c>
      <c r="C769" s="150" t="s">
        <v>175</v>
      </c>
      <c r="D769" s="186"/>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t="str">
        <f>IF(Y625="-","-",Y625*INDEX('3c Mappings'!$C$8:$O$21,MATCH($C769,'3c Mappings'!$B$8:$B$21,0),MATCH($B769,'3c Mappings'!$C$7:$O$7,0)))</f>
        <v>-</v>
      </c>
      <c r="Z769" s="80" t="str">
        <f>IF(Z625="-","-",Z625*INDEX('3c Mappings'!$C$8:$O$21,MATCH($C769,'3c Mappings'!$B$8:$B$21,0),MATCH($B769,'3c Mappings'!$C$7:$O$7,0)))</f>
        <v>-</v>
      </c>
      <c r="AA769" s="80" t="str">
        <f>IF(AA625="-","-",AA625*INDEX('3c Mappings'!$C$8:$O$21,MATCH($C769,'3c Mappings'!$B$8:$B$21,0),MATCH($B769,'3c Mappings'!$C$7:$O$7,0)))</f>
        <v>-</v>
      </c>
      <c r="AB769" s="80" t="str">
        <f>IF(AB625="-","-",AB625*INDEX('3c Mappings'!$C$8:$O$21,MATCH($C769,'3c Mappings'!$B$8:$B$21,0),MATCH($B769,'3c Mappings'!$C$7:$O$7,0)))</f>
        <v>-</v>
      </c>
      <c r="AC769" s="80" t="str">
        <f>IF(AC625="-","-",AC625*INDEX('3c Mappings'!$C$8:$O$21,MATCH($C769,'3c Mappings'!$B$8:$B$21,0),MATCH($B769,'3c Mappings'!$C$7:$O$7,0)))</f>
        <v>-</v>
      </c>
      <c r="AD769" s="80" t="str">
        <f>IF(AD625="-","-",AD625*INDEX('3c Mappings'!$C$8:$O$21,MATCH($C769,'3c Mappings'!$B$8:$B$21,0),MATCH($B769,'3c Mappings'!$C$7:$O$7,0)))</f>
        <v>-</v>
      </c>
      <c r="AE769" s="80" t="str">
        <f>IF(AE625="-","-",AE625*INDEX('3c Mappings'!$C$8:$O$21,MATCH($C769,'3c Mappings'!$B$8:$B$21,0),MATCH($B769,'3c Mappings'!$C$7:$O$7,0)))</f>
        <v>-</v>
      </c>
      <c r="AF769" s="80" t="str">
        <f>IF(AF625="-","-",AF625*INDEX('3c Mappings'!$C$8:$O$21,MATCH($C769,'3c Mappings'!$B$8:$B$21,0),MATCH($B769,'3c Mappings'!$C$7:$O$7,0)))</f>
        <v>-</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5" customHeight="1">
      <c r="A770" s="10"/>
      <c r="B770" s="72" t="s">
        <v>192</v>
      </c>
      <c r="C770" s="150" t="s">
        <v>176</v>
      </c>
      <c r="D770" s="186"/>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t="str">
        <f>IF(Y613="-","-",Y613*INDEX('3c Mappings'!$C$8:$O$21,MATCH($C770,'3c Mappings'!$B$8:$B$21,0),MATCH($B770,'3c Mappings'!$C$7:$O$7,0)))</f>
        <v>-</v>
      </c>
      <c r="Z770" s="80" t="str">
        <f>IF(Z613="-","-",Z613*INDEX('3c Mappings'!$C$8:$O$21,MATCH($C770,'3c Mappings'!$B$8:$B$21,0),MATCH($B770,'3c Mappings'!$C$7:$O$7,0)))</f>
        <v>-</v>
      </c>
      <c r="AA770" s="80" t="str">
        <f>IF(AA613="-","-",AA613*INDEX('3c Mappings'!$C$8:$O$21,MATCH($C770,'3c Mappings'!$B$8:$B$21,0),MATCH($B770,'3c Mappings'!$C$7:$O$7,0)))</f>
        <v>-</v>
      </c>
      <c r="AB770" s="80" t="str">
        <f>IF(AB613="-","-",AB613*INDEX('3c Mappings'!$C$8:$O$21,MATCH($C770,'3c Mappings'!$B$8:$B$21,0),MATCH($B770,'3c Mappings'!$C$7:$O$7,0)))</f>
        <v>-</v>
      </c>
      <c r="AC770" s="80" t="str">
        <f>IF(AC613="-","-",AC613*INDEX('3c Mappings'!$C$8:$O$21,MATCH($C770,'3c Mappings'!$B$8:$B$21,0),MATCH($B770,'3c Mappings'!$C$7:$O$7,0)))</f>
        <v>-</v>
      </c>
      <c r="AD770" s="80" t="str">
        <f>IF(AD613="-","-",AD613*INDEX('3c Mappings'!$C$8:$O$21,MATCH($C770,'3c Mappings'!$B$8:$B$21,0),MATCH($B770,'3c Mappings'!$C$7:$O$7,0)))</f>
        <v>-</v>
      </c>
      <c r="AE770" s="80" t="str">
        <f>IF(AE613="-","-",AE613*INDEX('3c Mappings'!$C$8:$O$21,MATCH($C770,'3c Mappings'!$B$8:$B$21,0),MATCH($B770,'3c Mappings'!$C$7:$O$7,0)))</f>
        <v>-</v>
      </c>
      <c r="AF770" s="80" t="str">
        <f>IF(AF613="-","-",AF613*INDEX('3c Mappings'!$C$8:$O$21,MATCH($C770,'3c Mappings'!$B$8:$B$21,0),MATCH($B770,'3c Mappings'!$C$7:$O$7,0)))</f>
        <v>-</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5">
      <c r="A771" s="10"/>
      <c r="B771" s="72" t="s">
        <v>193</v>
      </c>
      <c r="C771" s="150" t="s">
        <v>176</v>
      </c>
      <c r="D771" s="186"/>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t="str">
        <f>IF(Y614="-","-",Y614*INDEX('3c Mappings'!$C$8:$O$21,MATCH($C771,'3c Mappings'!$B$8:$B$21,0),MATCH($B771,'3c Mappings'!$C$7:$O$7,0)))</f>
        <v>-</v>
      </c>
      <c r="Z771" s="80" t="str">
        <f>IF(Z614="-","-",Z614*INDEX('3c Mappings'!$C$8:$O$21,MATCH($C771,'3c Mappings'!$B$8:$B$21,0),MATCH($B771,'3c Mappings'!$C$7:$O$7,0)))</f>
        <v>-</v>
      </c>
      <c r="AA771" s="80" t="str">
        <f>IF(AA614="-","-",AA614*INDEX('3c Mappings'!$C$8:$O$21,MATCH($C771,'3c Mappings'!$B$8:$B$21,0),MATCH($B771,'3c Mappings'!$C$7:$O$7,0)))</f>
        <v>-</v>
      </c>
      <c r="AB771" s="80" t="str">
        <f>IF(AB614="-","-",AB614*INDEX('3c Mappings'!$C$8:$O$21,MATCH($C771,'3c Mappings'!$B$8:$B$21,0),MATCH($B771,'3c Mappings'!$C$7:$O$7,0)))</f>
        <v>-</v>
      </c>
      <c r="AC771" s="80" t="str">
        <f>IF(AC614="-","-",AC614*INDEX('3c Mappings'!$C$8:$O$21,MATCH($C771,'3c Mappings'!$B$8:$B$21,0),MATCH($B771,'3c Mappings'!$C$7:$O$7,0)))</f>
        <v>-</v>
      </c>
      <c r="AD771" s="80" t="str">
        <f>IF(AD614="-","-",AD614*INDEX('3c Mappings'!$C$8:$O$21,MATCH($C771,'3c Mappings'!$B$8:$B$21,0),MATCH($B771,'3c Mappings'!$C$7:$O$7,0)))</f>
        <v>-</v>
      </c>
      <c r="AE771" s="80" t="str">
        <f>IF(AE614="-","-",AE614*INDEX('3c Mappings'!$C$8:$O$21,MATCH($C771,'3c Mappings'!$B$8:$B$21,0),MATCH($B771,'3c Mappings'!$C$7:$O$7,0)))</f>
        <v>-</v>
      </c>
      <c r="AF771" s="80" t="str">
        <f>IF(AF614="-","-",AF614*INDEX('3c Mappings'!$C$8:$O$21,MATCH($C771,'3c Mappings'!$B$8:$B$21,0),MATCH($B771,'3c Mappings'!$C$7:$O$7,0)))</f>
        <v>-</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5">
      <c r="A772" s="10"/>
      <c r="B772" s="72" t="s">
        <v>194</v>
      </c>
      <c r="C772" s="150" t="s">
        <v>176</v>
      </c>
      <c r="D772" s="186"/>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t="str">
        <f>IF(Y615="-","-",Y615*INDEX('3c Mappings'!$C$8:$O$21,MATCH($C772,'3c Mappings'!$B$8:$B$21,0),MATCH($B772,'3c Mappings'!$C$7:$O$7,0)))</f>
        <v>-</v>
      </c>
      <c r="Z772" s="80" t="str">
        <f>IF(Z615="-","-",Z615*INDEX('3c Mappings'!$C$8:$O$21,MATCH($C772,'3c Mappings'!$B$8:$B$21,0),MATCH($B772,'3c Mappings'!$C$7:$O$7,0)))</f>
        <v>-</v>
      </c>
      <c r="AA772" s="80" t="str">
        <f>IF(AA615="-","-",AA615*INDEX('3c Mappings'!$C$8:$O$21,MATCH($C772,'3c Mappings'!$B$8:$B$21,0),MATCH($B772,'3c Mappings'!$C$7:$O$7,0)))</f>
        <v>-</v>
      </c>
      <c r="AB772" s="80" t="str">
        <f>IF(AB615="-","-",AB615*INDEX('3c Mappings'!$C$8:$O$21,MATCH($C772,'3c Mappings'!$B$8:$B$21,0),MATCH($B772,'3c Mappings'!$C$7:$O$7,0)))</f>
        <v>-</v>
      </c>
      <c r="AC772" s="80" t="str">
        <f>IF(AC615="-","-",AC615*INDEX('3c Mappings'!$C$8:$O$21,MATCH($C772,'3c Mappings'!$B$8:$B$21,0),MATCH($B772,'3c Mappings'!$C$7:$O$7,0)))</f>
        <v>-</v>
      </c>
      <c r="AD772" s="80" t="str">
        <f>IF(AD615="-","-",AD615*INDEX('3c Mappings'!$C$8:$O$21,MATCH($C772,'3c Mappings'!$B$8:$B$21,0),MATCH($B772,'3c Mappings'!$C$7:$O$7,0)))</f>
        <v>-</v>
      </c>
      <c r="AE772" s="80" t="str">
        <f>IF(AE615="-","-",AE615*INDEX('3c Mappings'!$C$8:$O$21,MATCH($C772,'3c Mappings'!$B$8:$B$21,0),MATCH($B772,'3c Mappings'!$C$7:$O$7,0)))</f>
        <v>-</v>
      </c>
      <c r="AF772" s="80" t="str">
        <f>IF(AF615="-","-",AF615*INDEX('3c Mappings'!$C$8:$O$21,MATCH($C772,'3c Mappings'!$B$8:$B$21,0),MATCH($B772,'3c Mappings'!$C$7:$O$7,0)))</f>
        <v>-</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5">
      <c r="A773" s="10"/>
      <c r="B773" s="72" t="s">
        <v>195</v>
      </c>
      <c r="C773" s="150" t="s">
        <v>176</v>
      </c>
      <c r="D773" s="186"/>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t="str">
        <f>IF(Y616="-","-",Y616*INDEX('3c Mappings'!$C$8:$O$21,MATCH($C773,'3c Mappings'!$B$8:$B$21,0),MATCH($B773,'3c Mappings'!$C$7:$O$7,0)))</f>
        <v>-</v>
      </c>
      <c r="Z773" s="80" t="str">
        <f>IF(Z616="-","-",Z616*INDEX('3c Mappings'!$C$8:$O$21,MATCH($C773,'3c Mappings'!$B$8:$B$21,0),MATCH($B773,'3c Mappings'!$C$7:$O$7,0)))</f>
        <v>-</v>
      </c>
      <c r="AA773" s="80" t="str">
        <f>IF(AA616="-","-",AA616*INDEX('3c Mappings'!$C$8:$O$21,MATCH($C773,'3c Mappings'!$B$8:$B$21,0),MATCH($B773,'3c Mappings'!$C$7:$O$7,0)))</f>
        <v>-</v>
      </c>
      <c r="AB773" s="80" t="str">
        <f>IF(AB616="-","-",AB616*INDEX('3c Mappings'!$C$8:$O$21,MATCH($C773,'3c Mappings'!$B$8:$B$21,0),MATCH($B773,'3c Mappings'!$C$7:$O$7,0)))</f>
        <v>-</v>
      </c>
      <c r="AC773" s="80" t="str">
        <f>IF(AC616="-","-",AC616*INDEX('3c Mappings'!$C$8:$O$21,MATCH($C773,'3c Mappings'!$B$8:$B$21,0),MATCH($B773,'3c Mappings'!$C$7:$O$7,0)))</f>
        <v>-</v>
      </c>
      <c r="AD773" s="80" t="str">
        <f>IF(AD616="-","-",AD616*INDEX('3c Mappings'!$C$8:$O$21,MATCH($C773,'3c Mappings'!$B$8:$B$21,0),MATCH($B773,'3c Mappings'!$C$7:$O$7,0)))</f>
        <v>-</v>
      </c>
      <c r="AE773" s="80" t="str">
        <f>IF(AE616="-","-",AE616*INDEX('3c Mappings'!$C$8:$O$21,MATCH($C773,'3c Mappings'!$B$8:$B$21,0),MATCH($B773,'3c Mappings'!$C$7:$O$7,0)))</f>
        <v>-</v>
      </c>
      <c r="AF773" s="80" t="str">
        <f>IF(AF616="-","-",AF616*INDEX('3c Mappings'!$C$8:$O$21,MATCH($C773,'3c Mappings'!$B$8:$B$21,0),MATCH($B773,'3c Mappings'!$C$7:$O$7,0)))</f>
        <v>-</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5">
      <c r="A774" s="10"/>
      <c r="B774" s="72" t="s">
        <v>196</v>
      </c>
      <c r="C774" s="150" t="s">
        <v>176</v>
      </c>
      <c r="D774" s="186"/>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t="str">
        <f>IF(Y617="-","-",Y617*INDEX('3c Mappings'!$C$8:$O$21,MATCH($C774,'3c Mappings'!$B$8:$B$21,0),MATCH($B774,'3c Mappings'!$C$7:$O$7,0)))</f>
        <v>-</v>
      </c>
      <c r="Z774" s="80" t="str">
        <f>IF(Z617="-","-",Z617*INDEX('3c Mappings'!$C$8:$O$21,MATCH($C774,'3c Mappings'!$B$8:$B$21,0),MATCH($B774,'3c Mappings'!$C$7:$O$7,0)))</f>
        <v>-</v>
      </c>
      <c r="AA774" s="80" t="str">
        <f>IF(AA617="-","-",AA617*INDEX('3c Mappings'!$C$8:$O$21,MATCH($C774,'3c Mappings'!$B$8:$B$21,0),MATCH($B774,'3c Mappings'!$C$7:$O$7,0)))</f>
        <v>-</v>
      </c>
      <c r="AB774" s="80" t="str">
        <f>IF(AB617="-","-",AB617*INDEX('3c Mappings'!$C$8:$O$21,MATCH($C774,'3c Mappings'!$B$8:$B$21,0),MATCH($B774,'3c Mappings'!$C$7:$O$7,0)))</f>
        <v>-</v>
      </c>
      <c r="AC774" s="80" t="str">
        <f>IF(AC617="-","-",AC617*INDEX('3c Mappings'!$C$8:$O$21,MATCH($C774,'3c Mappings'!$B$8:$B$21,0),MATCH($B774,'3c Mappings'!$C$7:$O$7,0)))</f>
        <v>-</v>
      </c>
      <c r="AD774" s="80" t="str">
        <f>IF(AD617="-","-",AD617*INDEX('3c Mappings'!$C$8:$O$21,MATCH($C774,'3c Mappings'!$B$8:$B$21,0),MATCH($B774,'3c Mappings'!$C$7:$O$7,0)))</f>
        <v>-</v>
      </c>
      <c r="AE774" s="80" t="str">
        <f>IF(AE617="-","-",AE617*INDEX('3c Mappings'!$C$8:$O$21,MATCH($C774,'3c Mappings'!$B$8:$B$21,0),MATCH($B774,'3c Mappings'!$C$7:$O$7,0)))</f>
        <v>-</v>
      </c>
      <c r="AF774" s="80" t="str">
        <f>IF(AF617="-","-",AF617*INDEX('3c Mappings'!$C$8:$O$21,MATCH($C774,'3c Mappings'!$B$8:$B$21,0),MATCH($B774,'3c Mappings'!$C$7:$O$7,0)))</f>
        <v>-</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5">
      <c r="A775" s="10"/>
      <c r="B775" s="72" t="s">
        <v>197</v>
      </c>
      <c r="C775" s="150" t="s">
        <v>176</v>
      </c>
      <c r="D775" s="186"/>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t="str">
        <f>IF(Y618="-","-",Y618*INDEX('3c Mappings'!$C$8:$O$21,MATCH($C775,'3c Mappings'!$B$8:$B$21,0),MATCH($B775,'3c Mappings'!$C$7:$O$7,0)))</f>
        <v>-</v>
      </c>
      <c r="Z775" s="80" t="str">
        <f>IF(Z618="-","-",Z618*INDEX('3c Mappings'!$C$8:$O$21,MATCH($C775,'3c Mappings'!$B$8:$B$21,0),MATCH($B775,'3c Mappings'!$C$7:$O$7,0)))</f>
        <v>-</v>
      </c>
      <c r="AA775" s="80" t="str">
        <f>IF(AA618="-","-",AA618*INDEX('3c Mappings'!$C$8:$O$21,MATCH($C775,'3c Mappings'!$B$8:$B$21,0),MATCH($B775,'3c Mappings'!$C$7:$O$7,0)))</f>
        <v>-</v>
      </c>
      <c r="AB775" s="80" t="str">
        <f>IF(AB618="-","-",AB618*INDEX('3c Mappings'!$C$8:$O$21,MATCH($C775,'3c Mappings'!$B$8:$B$21,0),MATCH($B775,'3c Mappings'!$C$7:$O$7,0)))</f>
        <v>-</v>
      </c>
      <c r="AC775" s="80" t="str">
        <f>IF(AC618="-","-",AC618*INDEX('3c Mappings'!$C$8:$O$21,MATCH($C775,'3c Mappings'!$B$8:$B$21,0),MATCH($B775,'3c Mappings'!$C$7:$O$7,0)))</f>
        <v>-</v>
      </c>
      <c r="AD775" s="80" t="str">
        <f>IF(AD618="-","-",AD618*INDEX('3c Mappings'!$C$8:$O$21,MATCH($C775,'3c Mappings'!$B$8:$B$21,0),MATCH($B775,'3c Mappings'!$C$7:$O$7,0)))</f>
        <v>-</v>
      </c>
      <c r="AE775" s="80" t="str">
        <f>IF(AE618="-","-",AE618*INDEX('3c Mappings'!$C$8:$O$21,MATCH($C775,'3c Mappings'!$B$8:$B$21,0),MATCH($B775,'3c Mappings'!$C$7:$O$7,0)))</f>
        <v>-</v>
      </c>
      <c r="AF775" s="80" t="str">
        <f>IF(AF618="-","-",AF618*INDEX('3c Mappings'!$C$8:$O$21,MATCH($C775,'3c Mappings'!$B$8:$B$21,0),MATCH($B775,'3c Mappings'!$C$7:$O$7,0)))</f>
        <v>-</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5">
      <c r="A776" s="10"/>
      <c r="B776" s="72" t="s">
        <v>198</v>
      </c>
      <c r="C776" s="150" t="s">
        <v>176</v>
      </c>
      <c r="D776" s="186"/>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t="str">
        <f>IF(Y619="-","-",Y619*INDEX('3c Mappings'!$C$8:$O$21,MATCH($C776,'3c Mappings'!$B$8:$B$21,0),MATCH($B776,'3c Mappings'!$C$7:$O$7,0)))</f>
        <v>-</v>
      </c>
      <c r="Z776" s="80" t="str">
        <f>IF(Z619="-","-",Z619*INDEX('3c Mappings'!$C$8:$O$21,MATCH($C776,'3c Mappings'!$B$8:$B$21,0),MATCH($B776,'3c Mappings'!$C$7:$O$7,0)))</f>
        <v>-</v>
      </c>
      <c r="AA776" s="80" t="str">
        <f>IF(AA619="-","-",AA619*INDEX('3c Mappings'!$C$8:$O$21,MATCH($C776,'3c Mappings'!$B$8:$B$21,0),MATCH($B776,'3c Mappings'!$C$7:$O$7,0)))</f>
        <v>-</v>
      </c>
      <c r="AB776" s="80" t="str">
        <f>IF(AB619="-","-",AB619*INDEX('3c Mappings'!$C$8:$O$21,MATCH($C776,'3c Mappings'!$B$8:$B$21,0),MATCH($B776,'3c Mappings'!$C$7:$O$7,0)))</f>
        <v>-</v>
      </c>
      <c r="AC776" s="80" t="str">
        <f>IF(AC619="-","-",AC619*INDEX('3c Mappings'!$C$8:$O$21,MATCH($C776,'3c Mappings'!$B$8:$B$21,0),MATCH($B776,'3c Mappings'!$C$7:$O$7,0)))</f>
        <v>-</v>
      </c>
      <c r="AD776" s="80" t="str">
        <f>IF(AD619="-","-",AD619*INDEX('3c Mappings'!$C$8:$O$21,MATCH($C776,'3c Mappings'!$B$8:$B$21,0),MATCH($B776,'3c Mappings'!$C$7:$O$7,0)))</f>
        <v>-</v>
      </c>
      <c r="AE776" s="80" t="str">
        <f>IF(AE619="-","-",AE619*INDEX('3c Mappings'!$C$8:$O$21,MATCH($C776,'3c Mappings'!$B$8:$B$21,0),MATCH($B776,'3c Mappings'!$C$7:$O$7,0)))</f>
        <v>-</v>
      </c>
      <c r="AF776" s="80" t="str">
        <f>IF(AF619="-","-",AF619*INDEX('3c Mappings'!$C$8:$O$21,MATCH($C776,'3c Mappings'!$B$8:$B$21,0),MATCH($B776,'3c Mappings'!$C$7:$O$7,0)))</f>
        <v>-</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5">
      <c r="A777" s="10"/>
      <c r="B777" s="72" t="s">
        <v>199</v>
      </c>
      <c r="C777" s="150" t="s">
        <v>176</v>
      </c>
      <c r="D777" s="186"/>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t="str">
        <f>IF(Y620="-","-",Y620*INDEX('3c Mappings'!$C$8:$O$21,MATCH($C777,'3c Mappings'!$B$8:$B$21,0),MATCH($B777,'3c Mappings'!$C$7:$O$7,0)))</f>
        <v>-</v>
      </c>
      <c r="Z777" s="80" t="str">
        <f>IF(Z620="-","-",Z620*INDEX('3c Mappings'!$C$8:$O$21,MATCH($C777,'3c Mappings'!$B$8:$B$21,0),MATCH($B777,'3c Mappings'!$C$7:$O$7,0)))</f>
        <v>-</v>
      </c>
      <c r="AA777" s="80" t="str">
        <f>IF(AA620="-","-",AA620*INDEX('3c Mappings'!$C$8:$O$21,MATCH($C777,'3c Mappings'!$B$8:$B$21,0),MATCH($B777,'3c Mappings'!$C$7:$O$7,0)))</f>
        <v>-</v>
      </c>
      <c r="AB777" s="80" t="str">
        <f>IF(AB620="-","-",AB620*INDEX('3c Mappings'!$C$8:$O$21,MATCH($C777,'3c Mappings'!$B$8:$B$21,0),MATCH($B777,'3c Mappings'!$C$7:$O$7,0)))</f>
        <v>-</v>
      </c>
      <c r="AC777" s="80" t="str">
        <f>IF(AC620="-","-",AC620*INDEX('3c Mappings'!$C$8:$O$21,MATCH($C777,'3c Mappings'!$B$8:$B$21,0),MATCH($B777,'3c Mappings'!$C$7:$O$7,0)))</f>
        <v>-</v>
      </c>
      <c r="AD777" s="80" t="str">
        <f>IF(AD620="-","-",AD620*INDEX('3c Mappings'!$C$8:$O$21,MATCH($C777,'3c Mappings'!$B$8:$B$21,0),MATCH($B777,'3c Mappings'!$C$7:$O$7,0)))</f>
        <v>-</v>
      </c>
      <c r="AE777" s="80" t="str">
        <f>IF(AE620="-","-",AE620*INDEX('3c Mappings'!$C$8:$O$21,MATCH($C777,'3c Mappings'!$B$8:$B$21,0),MATCH($B777,'3c Mappings'!$C$7:$O$7,0)))</f>
        <v>-</v>
      </c>
      <c r="AF777" s="80" t="str">
        <f>IF(AF620="-","-",AF620*INDEX('3c Mappings'!$C$8:$O$21,MATCH($C777,'3c Mappings'!$B$8:$B$21,0),MATCH($B777,'3c Mappings'!$C$7:$O$7,0)))</f>
        <v>-</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5">
      <c r="A778" s="10"/>
      <c r="B778" s="72" t="s">
        <v>200</v>
      </c>
      <c r="C778" s="150" t="s">
        <v>176</v>
      </c>
      <c r="D778" s="186"/>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t="str">
        <f>IF(Y621="-","-",Y621*INDEX('3c Mappings'!$C$8:$O$21,MATCH($C778,'3c Mappings'!$B$8:$B$21,0),MATCH($B778,'3c Mappings'!$C$7:$O$7,0)))</f>
        <v>-</v>
      </c>
      <c r="Z778" s="80" t="str">
        <f>IF(Z621="-","-",Z621*INDEX('3c Mappings'!$C$8:$O$21,MATCH($C778,'3c Mappings'!$B$8:$B$21,0),MATCH($B778,'3c Mappings'!$C$7:$O$7,0)))</f>
        <v>-</v>
      </c>
      <c r="AA778" s="80" t="str">
        <f>IF(AA621="-","-",AA621*INDEX('3c Mappings'!$C$8:$O$21,MATCH($C778,'3c Mappings'!$B$8:$B$21,0),MATCH($B778,'3c Mappings'!$C$7:$O$7,0)))</f>
        <v>-</v>
      </c>
      <c r="AB778" s="80" t="str">
        <f>IF(AB621="-","-",AB621*INDEX('3c Mappings'!$C$8:$O$21,MATCH($C778,'3c Mappings'!$B$8:$B$21,0),MATCH($B778,'3c Mappings'!$C$7:$O$7,0)))</f>
        <v>-</v>
      </c>
      <c r="AC778" s="80" t="str">
        <f>IF(AC621="-","-",AC621*INDEX('3c Mappings'!$C$8:$O$21,MATCH($C778,'3c Mappings'!$B$8:$B$21,0),MATCH($B778,'3c Mappings'!$C$7:$O$7,0)))</f>
        <v>-</v>
      </c>
      <c r="AD778" s="80" t="str">
        <f>IF(AD621="-","-",AD621*INDEX('3c Mappings'!$C$8:$O$21,MATCH($C778,'3c Mappings'!$B$8:$B$21,0),MATCH($B778,'3c Mappings'!$C$7:$O$7,0)))</f>
        <v>-</v>
      </c>
      <c r="AE778" s="80" t="str">
        <f>IF(AE621="-","-",AE621*INDEX('3c Mappings'!$C$8:$O$21,MATCH($C778,'3c Mappings'!$B$8:$B$21,0),MATCH($B778,'3c Mappings'!$C$7:$O$7,0)))</f>
        <v>-</v>
      </c>
      <c r="AF778" s="80" t="str">
        <f>IF(AF621="-","-",AF621*INDEX('3c Mappings'!$C$8:$O$21,MATCH($C778,'3c Mappings'!$B$8:$B$21,0),MATCH($B778,'3c Mappings'!$C$7:$O$7,0)))</f>
        <v>-</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5">
      <c r="A779" s="10"/>
      <c r="B779" s="72" t="s">
        <v>201</v>
      </c>
      <c r="C779" s="150" t="s">
        <v>176</v>
      </c>
      <c r="D779" s="186"/>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t="str">
        <f>IF(Y622="-","-",Y622*INDEX('3c Mappings'!$C$8:$O$21,MATCH($C779,'3c Mappings'!$B$8:$B$21,0),MATCH($B779,'3c Mappings'!$C$7:$O$7,0)))</f>
        <v>-</v>
      </c>
      <c r="Z779" s="80" t="str">
        <f>IF(Z622="-","-",Z622*INDEX('3c Mappings'!$C$8:$O$21,MATCH($C779,'3c Mappings'!$B$8:$B$21,0),MATCH($B779,'3c Mappings'!$C$7:$O$7,0)))</f>
        <v>-</v>
      </c>
      <c r="AA779" s="80" t="str">
        <f>IF(AA622="-","-",AA622*INDEX('3c Mappings'!$C$8:$O$21,MATCH($C779,'3c Mappings'!$B$8:$B$21,0),MATCH($B779,'3c Mappings'!$C$7:$O$7,0)))</f>
        <v>-</v>
      </c>
      <c r="AB779" s="80" t="str">
        <f>IF(AB622="-","-",AB622*INDEX('3c Mappings'!$C$8:$O$21,MATCH($C779,'3c Mappings'!$B$8:$B$21,0),MATCH($B779,'3c Mappings'!$C$7:$O$7,0)))</f>
        <v>-</v>
      </c>
      <c r="AC779" s="80" t="str">
        <f>IF(AC622="-","-",AC622*INDEX('3c Mappings'!$C$8:$O$21,MATCH($C779,'3c Mappings'!$B$8:$B$21,0),MATCH($B779,'3c Mappings'!$C$7:$O$7,0)))</f>
        <v>-</v>
      </c>
      <c r="AD779" s="80" t="str">
        <f>IF(AD622="-","-",AD622*INDEX('3c Mappings'!$C$8:$O$21,MATCH($C779,'3c Mappings'!$B$8:$B$21,0),MATCH($B779,'3c Mappings'!$C$7:$O$7,0)))</f>
        <v>-</v>
      </c>
      <c r="AE779" s="80" t="str">
        <f>IF(AE622="-","-",AE622*INDEX('3c Mappings'!$C$8:$O$21,MATCH($C779,'3c Mappings'!$B$8:$B$21,0),MATCH($B779,'3c Mappings'!$C$7:$O$7,0)))</f>
        <v>-</v>
      </c>
      <c r="AF779" s="80" t="str">
        <f>IF(AF622="-","-",AF622*INDEX('3c Mappings'!$C$8:$O$21,MATCH($C779,'3c Mappings'!$B$8:$B$21,0),MATCH($B779,'3c Mappings'!$C$7:$O$7,0)))</f>
        <v>-</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5">
      <c r="A780" s="10"/>
      <c r="B780" s="72" t="s">
        <v>202</v>
      </c>
      <c r="C780" s="150" t="s">
        <v>176</v>
      </c>
      <c r="D780" s="186"/>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t="str">
        <f>IF(Y623="-","-",Y623*INDEX('3c Mappings'!$C$8:$O$21,MATCH($C780,'3c Mappings'!$B$8:$B$21,0),MATCH($B780,'3c Mappings'!$C$7:$O$7,0)))</f>
        <v>-</v>
      </c>
      <c r="Z780" s="80" t="str">
        <f>IF(Z623="-","-",Z623*INDEX('3c Mappings'!$C$8:$O$21,MATCH($C780,'3c Mappings'!$B$8:$B$21,0),MATCH($B780,'3c Mappings'!$C$7:$O$7,0)))</f>
        <v>-</v>
      </c>
      <c r="AA780" s="80" t="str">
        <f>IF(AA623="-","-",AA623*INDEX('3c Mappings'!$C$8:$O$21,MATCH($C780,'3c Mappings'!$B$8:$B$21,0),MATCH($B780,'3c Mappings'!$C$7:$O$7,0)))</f>
        <v>-</v>
      </c>
      <c r="AB780" s="80" t="str">
        <f>IF(AB623="-","-",AB623*INDEX('3c Mappings'!$C$8:$O$21,MATCH($C780,'3c Mappings'!$B$8:$B$21,0),MATCH($B780,'3c Mappings'!$C$7:$O$7,0)))</f>
        <v>-</v>
      </c>
      <c r="AC780" s="80" t="str">
        <f>IF(AC623="-","-",AC623*INDEX('3c Mappings'!$C$8:$O$21,MATCH($C780,'3c Mappings'!$B$8:$B$21,0),MATCH($B780,'3c Mappings'!$C$7:$O$7,0)))</f>
        <v>-</v>
      </c>
      <c r="AD780" s="80" t="str">
        <f>IF(AD623="-","-",AD623*INDEX('3c Mappings'!$C$8:$O$21,MATCH($C780,'3c Mappings'!$B$8:$B$21,0),MATCH($B780,'3c Mappings'!$C$7:$O$7,0)))</f>
        <v>-</v>
      </c>
      <c r="AE780" s="80" t="str">
        <f>IF(AE623="-","-",AE623*INDEX('3c Mappings'!$C$8:$O$21,MATCH($C780,'3c Mappings'!$B$8:$B$21,0),MATCH($B780,'3c Mappings'!$C$7:$O$7,0)))</f>
        <v>-</v>
      </c>
      <c r="AF780" s="80" t="str">
        <f>IF(AF623="-","-",AF623*INDEX('3c Mappings'!$C$8:$O$21,MATCH($C780,'3c Mappings'!$B$8:$B$21,0),MATCH($B780,'3c Mappings'!$C$7:$O$7,0)))</f>
        <v>-</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5">
      <c r="A781" s="10"/>
      <c r="B781" s="72" t="s">
        <v>203</v>
      </c>
      <c r="C781" s="150" t="s">
        <v>176</v>
      </c>
      <c r="D781" s="186"/>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t="str">
        <f>IF(Y624="-","-",Y624*INDEX('3c Mappings'!$C$8:$O$21,MATCH($C781,'3c Mappings'!$B$8:$B$21,0),MATCH($B781,'3c Mappings'!$C$7:$O$7,0)))</f>
        <v>-</v>
      </c>
      <c r="Z781" s="80" t="str">
        <f>IF(Z624="-","-",Z624*INDEX('3c Mappings'!$C$8:$O$21,MATCH($C781,'3c Mappings'!$B$8:$B$21,0),MATCH($B781,'3c Mappings'!$C$7:$O$7,0)))</f>
        <v>-</v>
      </c>
      <c r="AA781" s="80" t="str">
        <f>IF(AA624="-","-",AA624*INDEX('3c Mappings'!$C$8:$O$21,MATCH($C781,'3c Mappings'!$B$8:$B$21,0),MATCH($B781,'3c Mappings'!$C$7:$O$7,0)))</f>
        <v>-</v>
      </c>
      <c r="AB781" s="80" t="str">
        <f>IF(AB624="-","-",AB624*INDEX('3c Mappings'!$C$8:$O$21,MATCH($C781,'3c Mappings'!$B$8:$B$21,0),MATCH($B781,'3c Mappings'!$C$7:$O$7,0)))</f>
        <v>-</v>
      </c>
      <c r="AC781" s="80" t="str">
        <f>IF(AC624="-","-",AC624*INDEX('3c Mappings'!$C$8:$O$21,MATCH($C781,'3c Mappings'!$B$8:$B$21,0),MATCH($B781,'3c Mappings'!$C$7:$O$7,0)))</f>
        <v>-</v>
      </c>
      <c r="AD781" s="80" t="str">
        <f>IF(AD624="-","-",AD624*INDEX('3c Mappings'!$C$8:$O$21,MATCH($C781,'3c Mappings'!$B$8:$B$21,0),MATCH($B781,'3c Mappings'!$C$7:$O$7,0)))</f>
        <v>-</v>
      </c>
      <c r="AE781" s="80" t="str">
        <f>IF(AE624="-","-",AE624*INDEX('3c Mappings'!$C$8:$O$21,MATCH($C781,'3c Mappings'!$B$8:$B$21,0),MATCH($B781,'3c Mappings'!$C$7:$O$7,0)))</f>
        <v>-</v>
      </c>
      <c r="AF781" s="80" t="str">
        <f>IF(AF624="-","-",AF624*INDEX('3c Mappings'!$C$8:$O$21,MATCH($C781,'3c Mappings'!$B$8:$B$21,0),MATCH($B781,'3c Mappings'!$C$7:$O$7,0)))</f>
        <v>-</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5">
      <c r="A782" s="10"/>
      <c r="B782" s="72" t="s">
        <v>204</v>
      </c>
      <c r="C782" s="150" t="s">
        <v>176</v>
      </c>
      <c r="D782" s="186"/>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t="str">
        <f>IF(Y625="-","-",Y625*INDEX('3c Mappings'!$C$8:$O$21,MATCH($C782,'3c Mappings'!$B$8:$B$21,0),MATCH($B782,'3c Mappings'!$C$7:$O$7,0)))</f>
        <v>-</v>
      </c>
      <c r="Z782" s="80" t="str">
        <f>IF(Z625="-","-",Z625*INDEX('3c Mappings'!$C$8:$O$21,MATCH($C782,'3c Mappings'!$B$8:$B$21,0),MATCH($B782,'3c Mappings'!$C$7:$O$7,0)))</f>
        <v>-</v>
      </c>
      <c r="AA782" s="80" t="str">
        <f>IF(AA625="-","-",AA625*INDEX('3c Mappings'!$C$8:$O$21,MATCH($C782,'3c Mappings'!$B$8:$B$21,0),MATCH($B782,'3c Mappings'!$C$7:$O$7,0)))</f>
        <v>-</v>
      </c>
      <c r="AB782" s="80" t="str">
        <f>IF(AB625="-","-",AB625*INDEX('3c Mappings'!$C$8:$O$21,MATCH($C782,'3c Mappings'!$B$8:$B$21,0),MATCH($B782,'3c Mappings'!$C$7:$O$7,0)))</f>
        <v>-</v>
      </c>
      <c r="AC782" s="80" t="str">
        <f>IF(AC625="-","-",AC625*INDEX('3c Mappings'!$C$8:$O$21,MATCH($C782,'3c Mappings'!$B$8:$B$21,0),MATCH($B782,'3c Mappings'!$C$7:$O$7,0)))</f>
        <v>-</v>
      </c>
      <c r="AD782" s="80" t="str">
        <f>IF(AD625="-","-",AD625*INDEX('3c Mappings'!$C$8:$O$21,MATCH($C782,'3c Mappings'!$B$8:$B$21,0),MATCH($B782,'3c Mappings'!$C$7:$O$7,0)))</f>
        <v>-</v>
      </c>
      <c r="AE782" s="80" t="str">
        <f>IF(AE625="-","-",AE625*INDEX('3c Mappings'!$C$8:$O$21,MATCH($C782,'3c Mappings'!$B$8:$B$21,0),MATCH($B782,'3c Mappings'!$C$7:$O$7,0)))</f>
        <v>-</v>
      </c>
      <c r="AF782" s="80" t="str">
        <f>IF(AF625="-","-",AF625*INDEX('3c Mappings'!$C$8:$O$21,MATCH($C782,'3c Mappings'!$B$8:$B$21,0),MATCH($B782,'3c Mappings'!$C$7:$O$7,0)))</f>
        <v>-</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5" customHeight="1">
      <c r="A783" s="10"/>
      <c r="B783" s="72" t="s">
        <v>192</v>
      </c>
      <c r="C783" s="150" t="s">
        <v>177</v>
      </c>
      <c r="D783" s="186"/>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t="str">
        <f>IF(Y613="-","-",Y613*INDEX('3c Mappings'!$C$8:$O$21,MATCH($C783,'3c Mappings'!$B$8:$B$21,0),MATCH($B783,'3c Mappings'!$C$7:$O$7,0)))</f>
        <v>-</v>
      </c>
      <c r="Z783" s="80" t="str">
        <f>IF(Z613="-","-",Z613*INDEX('3c Mappings'!$C$8:$O$21,MATCH($C783,'3c Mappings'!$B$8:$B$21,0),MATCH($B783,'3c Mappings'!$C$7:$O$7,0)))</f>
        <v>-</v>
      </c>
      <c r="AA783" s="80" t="str">
        <f>IF(AA613="-","-",AA613*INDEX('3c Mappings'!$C$8:$O$21,MATCH($C783,'3c Mappings'!$B$8:$B$21,0),MATCH($B783,'3c Mappings'!$C$7:$O$7,0)))</f>
        <v>-</v>
      </c>
      <c r="AB783" s="80" t="str">
        <f>IF(AB613="-","-",AB613*INDEX('3c Mappings'!$C$8:$O$21,MATCH($C783,'3c Mappings'!$B$8:$B$21,0),MATCH($B783,'3c Mappings'!$C$7:$O$7,0)))</f>
        <v>-</v>
      </c>
      <c r="AC783" s="80" t="str">
        <f>IF(AC613="-","-",AC613*INDEX('3c Mappings'!$C$8:$O$21,MATCH($C783,'3c Mappings'!$B$8:$B$21,0),MATCH($B783,'3c Mappings'!$C$7:$O$7,0)))</f>
        <v>-</v>
      </c>
      <c r="AD783" s="80" t="str">
        <f>IF(AD613="-","-",AD613*INDEX('3c Mappings'!$C$8:$O$21,MATCH($C783,'3c Mappings'!$B$8:$B$21,0),MATCH($B783,'3c Mappings'!$C$7:$O$7,0)))</f>
        <v>-</v>
      </c>
      <c r="AE783" s="80" t="str">
        <f>IF(AE613="-","-",AE613*INDEX('3c Mappings'!$C$8:$O$21,MATCH($C783,'3c Mappings'!$B$8:$B$21,0),MATCH($B783,'3c Mappings'!$C$7:$O$7,0)))</f>
        <v>-</v>
      </c>
      <c r="AF783" s="80" t="str">
        <f>IF(AF613="-","-",AF613*INDEX('3c Mappings'!$C$8:$O$21,MATCH($C783,'3c Mappings'!$B$8:$B$21,0),MATCH($B783,'3c Mappings'!$C$7:$O$7,0)))</f>
        <v>-</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5">
      <c r="A784" s="10"/>
      <c r="B784" s="72" t="s">
        <v>193</v>
      </c>
      <c r="C784" s="150" t="s">
        <v>177</v>
      </c>
      <c r="D784" s="186"/>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t="str">
        <f>IF(Y614="-","-",Y614*INDEX('3c Mappings'!$C$8:$O$21,MATCH($C784,'3c Mappings'!$B$8:$B$21,0),MATCH($B784,'3c Mappings'!$C$7:$O$7,0)))</f>
        <v>-</v>
      </c>
      <c r="Z784" s="80" t="str">
        <f>IF(Z614="-","-",Z614*INDEX('3c Mappings'!$C$8:$O$21,MATCH($C784,'3c Mappings'!$B$8:$B$21,0),MATCH($B784,'3c Mappings'!$C$7:$O$7,0)))</f>
        <v>-</v>
      </c>
      <c r="AA784" s="80" t="str">
        <f>IF(AA614="-","-",AA614*INDEX('3c Mappings'!$C$8:$O$21,MATCH($C784,'3c Mappings'!$B$8:$B$21,0),MATCH($B784,'3c Mappings'!$C$7:$O$7,0)))</f>
        <v>-</v>
      </c>
      <c r="AB784" s="80" t="str">
        <f>IF(AB614="-","-",AB614*INDEX('3c Mappings'!$C$8:$O$21,MATCH($C784,'3c Mappings'!$B$8:$B$21,0),MATCH($B784,'3c Mappings'!$C$7:$O$7,0)))</f>
        <v>-</v>
      </c>
      <c r="AC784" s="80" t="str">
        <f>IF(AC614="-","-",AC614*INDEX('3c Mappings'!$C$8:$O$21,MATCH($C784,'3c Mappings'!$B$8:$B$21,0),MATCH($B784,'3c Mappings'!$C$7:$O$7,0)))</f>
        <v>-</v>
      </c>
      <c r="AD784" s="80" t="str">
        <f>IF(AD614="-","-",AD614*INDEX('3c Mappings'!$C$8:$O$21,MATCH($C784,'3c Mappings'!$B$8:$B$21,0),MATCH($B784,'3c Mappings'!$C$7:$O$7,0)))</f>
        <v>-</v>
      </c>
      <c r="AE784" s="80" t="str">
        <f>IF(AE614="-","-",AE614*INDEX('3c Mappings'!$C$8:$O$21,MATCH($C784,'3c Mappings'!$B$8:$B$21,0),MATCH($B784,'3c Mappings'!$C$7:$O$7,0)))</f>
        <v>-</v>
      </c>
      <c r="AF784" s="80" t="str">
        <f>IF(AF614="-","-",AF614*INDEX('3c Mappings'!$C$8:$O$21,MATCH($C784,'3c Mappings'!$B$8:$B$21,0),MATCH($B784,'3c Mappings'!$C$7:$O$7,0)))</f>
        <v>-</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5">
      <c r="A785" s="10"/>
      <c r="B785" s="72" t="s">
        <v>194</v>
      </c>
      <c r="C785" s="150" t="s">
        <v>177</v>
      </c>
      <c r="D785" s="186"/>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t="str">
        <f>IF(Y615="-","-",Y615*INDEX('3c Mappings'!$C$8:$O$21,MATCH($C785,'3c Mappings'!$B$8:$B$21,0),MATCH($B785,'3c Mappings'!$C$7:$O$7,0)))</f>
        <v>-</v>
      </c>
      <c r="Z785" s="80" t="str">
        <f>IF(Z615="-","-",Z615*INDEX('3c Mappings'!$C$8:$O$21,MATCH($C785,'3c Mappings'!$B$8:$B$21,0),MATCH($B785,'3c Mappings'!$C$7:$O$7,0)))</f>
        <v>-</v>
      </c>
      <c r="AA785" s="80" t="str">
        <f>IF(AA615="-","-",AA615*INDEX('3c Mappings'!$C$8:$O$21,MATCH($C785,'3c Mappings'!$B$8:$B$21,0),MATCH($B785,'3c Mappings'!$C$7:$O$7,0)))</f>
        <v>-</v>
      </c>
      <c r="AB785" s="80" t="str">
        <f>IF(AB615="-","-",AB615*INDEX('3c Mappings'!$C$8:$O$21,MATCH($C785,'3c Mappings'!$B$8:$B$21,0),MATCH($B785,'3c Mappings'!$C$7:$O$7,0)))</f>
        <v>-</v>
      </c>
      <c r="AC785" s="80" t="str">
        <f>IF(AC615="-","-",AC615*INDEX('3c Mappings'!$C$8:$O$21,MATCH($C785,'3c Mappings'!$B$8:$B$21,0),MATCH($B785,'3c Mappings'!$C$7:$O$7,0)))</f>
        <v>-</v>
      </c>
      <c r="AD785" s="80" t="str">
        <f>IF(AD615="-","-",AD615*INDEX('3c Mappings'!$C$8:$O$21,MATCH($C785,'3c Mappings'!$B$8:$B$21,0),MATCH($B785,'3c Mappings'!$C$7:$O$7,0)))</f>
        <v>-</v>
      </c>
      <c r="AE785" s="80" t="str">
        <f>IF(AE615="-","-",AE615*INDEX('3c Mappings'!$C$8:$O$21,MATCH($C785,'3c Mappings'!$B$8:$B$21,0),MATCH($B785,'3c Mappings'!$C$7:$O$7,0)))</f>
        <v>-</v>
      </c>
      <c r="AF785" s="80" t="str">
        <f>IF(AF615="-","-",AF615*INDEX('3c Mappings'!$C$8:$O$21,MATCH($C785,'3c Mappings'!$B$8:$B$21,0),MATCH($B785,'3c Mappings'!$C$7:$O$7,0)))</f>
        <v>-</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5">
      <c r="A786" s="10"/>
      <c r="B786" s="72" t="s">
        <v>195</v>
      </c>
      <c r="C786" s="150" t="s">
        <v>177</v>
      </c>
      <c r="D786" s="186"/>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t="str">
        <f>IF(Y616="-","-",Y616*INDEX('3c Mappings'!$C$8:$O$21,MATCH($C786,'3c Mappings'!$B$8:$B$21,0),MATCH($B786,'3c Mappings'!$C$7:$O$7,0)))</f>
        <v>-</v>
      </c>
      <c r="Z786" s="80" t="str">
        <f>IF(Z616="-","-",Z616*INDEX('3c Mappings'!$C$8:$O$21,MATCH($C786,'3c Mappings'!$B$8:$B$21,0),MATCH($B786,'3c Mappings'!$C$7:$O$7,0)))</f>
        <v>-</v>
      </c>
      <c r="AA786" s="80" t="str">
        <f>IF(AA616="-","-",AA616*INDEX('3c Mappings'!$C$8:$O$21,MATCH($C786,'3c Mappings'!$B$8:$B$21,0),MATCH($B786,'3c Mappings'!$C$7:$O$7,0)))</f>
        <v>-</v>
      </c>
      <c r="AB786" s="80" t="str">
        <f>IF(AB616="-","-",AB616*INDEX('3c Mappings'!$C$8:$O$21,MATCH($C786,'3c Mappings'!$B$8:$B$21,0),MATCH($B786,'3c Mappings'!$C$7:$O$7,0)))</f>
        <v>-</v>
      </c>
      <c r="AC786" s="80" t="str">
        <f>IF(AC616="-","-",AC616*INDEX('3c Mappings'!$C$8:$O$21,MATCH($C786,'3c Mappings'!$B$8:$B$21,0),MATCH($B786,'3c Mappings'!$C$7:$O$7,0)))</f>
        <v>-</v>
      </c>
      <c r="AD786" s="80" t="str">
        <f>IF(AD616="-","-",AD616*INDEX('3c Mappings'!$C$8:$O$21,MATCH($C786,'3c Mappings'!$B$8:$B$21,0),MATCH($B786,'3c Mappings'!$C$7:$O$7,0)))</f>
        <v>-</v>
      </c>
      <c r="AE786" s="80" t="str">
        <f>IF(AE616="-","-",AE616*INDEX('3c Mappings'!$C$8:$O$21,MATCH($C786,'3c Mappings'!$B$8:$B$21,0),MATCH($B786,'3c Mappings'!$C$7:$O$7,0)))</f>
        <v>-</v>
      </c>
      <c r="AF786" s="80" t="str">
        <f>IF(AF616="-","-",AF616*INDEX('3c Mappings'!$C$8:$O$21,MATCH($C786,'3c Mappings'!$B$8:$B$21,0),MATCH($B786,'3c Mappings'!$C$7:$O$7,0)))</f>
        <v>-</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5">
      <c r="A787" s="10"/>
      <c r="B787" s="72" t="s">
        <v>196</v>
      </c>
      <c r="C787" s="150" t="s">
        <v>177</v>
      </c>
      <c r="D787" s="186"/>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t="str">
        <f>IF(Y617="-","-",Y617*INDEX('3c Mappings'!$C$8:$O$21,MATCH($C787,'3c Mappings'!$B$8:$B$21,0),MATCH($B787,'3c Mappings'!$C$7:$O$7,0)))</f>
        <v>-</v>
      </c>
      <c r="Z787" s="80" t="str">
        <f>IF(Z617="-","-",Z617*INDEX('3c Mappings'!$C$8:$O$21,MATCH($C787,'3c Mappings'!$B$8:$B$21,0),MATCH($B787,'3c Mappings'!$C$7:$O$7,0)))</f>
        <v>-</v>
      </c>
      <c r="AA787" s="80" t="str">
        <f>IF(AA617="-","-",AA617*INDEX('3c Mappings'!$C$8:$O$21,MATCH($C787,'3c Mappings'!$B$8:$B$21,0),MATCH($B787,'3c Mappings'!$C$7:$O$7,0)))</f>
        <v>-</v>
      </c>
      <c r="AB787" s="80" t="str">
        <f>IF(AB617="-","-",AB617*INDEX('3c Mappings'!$C$8:$O$21,MATCH($C787,'3c Mappings'!$B$8:$B$21,0),MATCH($B787,'3c Mappings'!$C$7:$O$7,0)))</f>
        <v>-</v>
      </c>
      <c r="AC787" s="80" t="str">
        <f>IF(AC617="-","-",AC617*INDEX('3c Mappings'!$C$8:$O$21,MATCH($C787,'3c Mappings'!$B$8:$B$21,0),MATCH($B787,'3c Mappings'!$C$7:$O$7,0)))</f>
        <v>-</v>
      </c>
      <c r="AD787" s="80" t="str">
        <f>IF(AD617="-","-",AD617*INDEX('3c Mappings'!$C$8:$O$21,MATCH($C787,'3c Mappings'!$B$8:$B$21,0),MATCH($B787,'3c Mappings'!$C$7:$O$7,0)))</f>
        <v>-</v>
      </c>
      <c r="AE787" s="80" t="str">
        <f>IF(AE617="-","-",AE617*INDEX('3c Mappings'!$C$8:$O$21,MATCH($C787,'3c Mappings'!$B$8:$B$21,0),MATCH($B787,'3c Mappings'!$C$7:$O$7,0)))</f>
        <v>-</v>
      </c>
      <c r="AF787" s="80" t="str">
        <f>IF(AF617="-","-",AF617*INDEX('3c Mappings'!$C$8:$O$21,MATCH($C787,'3c Mappings'!$B$8:$B$21,0),MATCH($B787,'3c Mappings'!$C$7:$O$7,0)))</f>
        <v>-</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5">
      <c r="A788" s="10"/>
      <c r="B788" s="72" t="s">
        <v>197</v>
      </c>
      <c r="C788" s="150" t="s">
        <v>177</v>
      </c>
      <c r="D788" s="186"/>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t="str">
        <f>IF(Y618="-","-",Y618*INDEX('3c Mappings'!$C$8:$O$21,MATCH($C788,'3c Mappings'!$B$8:$B$21,0),MATCH($B788,'3c Mappings'!$C$7:$O$7,0)))</f>
        <v>-</v>
      </c>
      <c r="Z788" s="80" t="str">
        <f>IF(Z618="-","-",Z618*INDEX('3c Mappings'!$C$8:$O$21,MATCH($C788,'3c Mappings'!$B$8:$B$21,0),MATCH($B788,'3c Mappings'!$C$7:$O$7,0)))</f>
        <v>-</v>
      </c>
      <c r="AA788" s="80" t="str">
        <f>IF(AA618="-","-",AA618*INDEX('3c Mappings'!$C$8:$O$21,MATCH($C788,'3c Mappings'!$B$8:$B$21,0),MATCH($B788,'3c Mappings'!$C$7:$O$7,0)))</f>
        <v>-</v>
      </c>
      <c r="AB788" s="80" t="str">
        <f>IF(AB618="-","-",AB618*INDEX('3c Mappings'!$C$8:$O$21,MATCH($C788,'3c Mappings'!$B$8:$B$21,0),MATCH($B788,'3c Mappings'!$C$7:$O$7,0)))</f>
        <v>-</v>
      </c>
      <c r="AC788" s="80" t="str">
        <f>IF(AC618="-","-",AC618*INDEX('3c Mappings'!$C$8:$O$21,MATCH($C788,'3c Mappings'!$B$8:$B$21,0),MATCH($B788,'3c Mappings'!$C$7:$O$7,0)))</f>
        <v>-</v>
      </c>
      <c r="AD788" s="80" t="str">
        <f>IF(AD618="-","-",AD618*INDEX('3c Mappings'!$C$8:$O$21,MATCH($C788,'3c Mappings'!$B$8:$B$21,0),MATCH($B788,'3c Mappings'!$C$7:$O$7,0)))</f>
        <v>-</v>
      </c>
      <c r="AE788" s="80" t="str">
        <f>IF(AE618="-","-",AE618*INDEX('3c Mappings'!$C$8:$O$21,MATCH($C788,'3c Mappings'!$B$8:$B$21,0),MATCH($B788,'3c Mappings'!$C$7:$O$7,0)))</f>
        <v>-</v>
      </c>
      <c r="AF788" s="80" t="str">
        <f>IF(AF618="-","-",AF618*INDEX('3c Mappings'!$C$8:$O$21,MATCH($C788,'3c Mappings'!$B$8:$B$21,0),MATCH($B788,'3c Mappings'!$C$7:$O$7,0)))</f>
        <v>-</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5">
      <c r="A789" s="10"/>
      <c r="B789" s="72" t="s">
        <v>198</v>
      </c>
      <c r="C789" s="150" t="s">
        <v>177</v>
      </c>
      <c r="D789" s="186"/>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t="str">
        <f>IF(Y619="-","-",Y619*INDEX('3c Mappings'!$C$8:$O$21,MATCH($C789,'3c Mappings'!$B$8:$B$21,0),MATCH($B789,'3c Mappings'!$C$7:$O$7,0)))</f>
        <v>-</v>
      </c>
      <c r="Z789" s="80" t="str">
        <f>IF(Z619="-","-",Z619*INDEX('3c Mappings'!$C$8:$O$21,MATCH($C789,'3c Mappings'!$B$8:$B$21,0),MATCH($B789,'3c Mappings'!$C$7:$O$7,0)))</f>
        <v>-</v>
      </c>
      <c r="AA789" s="80" t="str">
        <f>IF(AA619="-","-",AA619*INDEX('3c Mappings'!$C$8:$O$21,MATCH($C789,'3c Mappings'!$B$8:$B$21,0),MATCH($B789,'3c Mappings'!$C$7:$O$7,0)))</f>
        <v>-</v>
      </c>
      <c r="AB789" s="80" t="str">
        <f>IF(AB619="-","-",AB619*INDEX('3c Mappings'!$C$8:$O$21,MATCH($C789,'3c Mappings'!$B$8:$B$21,0),MATCH($B789,'3c Mappings'!$C$7:$O$7,0)))</f>
        <v>-</v>
      </c>
      <c r="AC789" s="80" t="str">
        <f>IF(AC619="-","-",AC619*INDEX('3c Mappings'!$C$8:$O$21,MATCH($C789,'3c Mappings'!$B$8:$B$21,0),MATCH($B789,'3c Mappings'!$C$7:$O$7,0)))</f>
        <v>-</v>
      </c>
      <c r="AD789" s="80" t="str">
        <f>IF(AD619="-","-",AD619*INDEX('3c Mappings'!$C$8:$O$21,MATCH($C789,'3c Mappings'!$B$8:$B$21,0),MATCH($B789,'3c Mappings'!$C$7:$O$7,0)))</f>
        <v>-</v>
      </c>
      <c r="AE789" s="80" t="str">
        <f>IF(AE619="-","-",AE619*INDEX('3c Mappings'!$C$8:$O$21,MATCH($C789,'3c Mappings'!$B$8:$B$21,0),MATCH($B789,'3c Mappings'!$C$7:$O$7,0)))</f>
        <v>-</v>
      </c>
      <c r="AF789" s="80" t="str">
        <f>IF(AF619="-","-",AF619*INDEX('3c Mappings'!$C$8:$O$21,MATCH($C789,'3c Mappings'!$B$8:$B$21,0),MATCH($B789,'3c Mappings'!$C$7:$O$7,0)))</f>
        <v>-</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5">
      <c r="A790" s="10"/>
      <c r="B790" s="72" t="s">
        <v>199</v>
      </c>
      <c r="C790" s="150" t="s">
        <v>177</v>
      </c>
      <c r="D790" s="186"/>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t="str">
        <f>IF(Y620="-","-",Y620*INDEX('3c Mappings'!$C$8:$O$21,MATCH($C790,'3c Mappings'!$B$8:$B$21,0),MATCH($B790,'3c Mappings'!$C$7:$O$7,0)))</f>
        <v>-</v>
      </c>
      <c r="Z790" s="80" t="str">
        <f>IF(Z620="-","-",Z620*INDEX('3c Mappings'!$C$8:$O$21,MATCH($C790,'3c Mappings'!$B$8:$B$21,0),MATCH($B790,'3c Mappings'!$C$7:$O$7,0)))</f>
        <v>-</v>
      </c>
      <c r="AA790" s="80" t="str">
        <f>IF(AA620="-","-",AA620*INDEX('3c Mappings'!$C$8:$O$21,MATCH($C790,'3c Mappings'!$B$8:$B$21,0),MATCH($B790,'3c Mappings'!$C$7:$O$7,0)))</f>
        <v>-</v>
      </c>
      <c r="AB790" s="80" t="str">
        <f>IF(AB620="-","-",AB620*INDEX('3c Mappings'!$C$8:$O$21,MATCH($C790,'3c Mappings'!$B$8:$B$21,0),MATCH($B790,'3c Mappings'!$C$7:$O$7,0)))</f>
        <v>-</v>
      </c>
      <c r="AC790" s="80" t="str">
        <f>IF(AC620="-","-",AC620*INDEX('3c Mappings'!$C$8:$O$21,MATCH($C790,'3c Mappings'!$B$8:$B$21,0),MATCH($B790,'3c Mappings'!$C$7:$O$7,0)))</f>
        <v>-</v>
      </c>
      <c r="AD790" s="80" t="str">
        <f>IF(AD620="-","-",AD620*INDEX('3c Mappings'!$C$8:$O$21,MATCH($C790,'3c Mappings'!$B$8:$B$21,0),MATCH($B790,'3c Mappings'!$C$7:$O$7,0)))</f>
        <v>-</v>
      </c>
      <c r="AE790" s="80" t="str">
        <f>IF(AE620="-","-",AE620*INDEX('3c Mappings'!$C$8:$O$21,MATCH($C790,'3c Mappings'!$B$8:$B$21,0),MATCH($B790,'3c Mappings'!$C$7:$O$7,0)))</f>
        <v>-</v>
      </c>
      <c r="AF790" s="80" t="str">
        <f>IF(AF620="-","-",AF620*INDEX('3c Mappings'!$C$8:$O$21,MATCH($C790,'3c Mappings'!$B$8:$B$21,0),MATCH($B790,'3c Mappings'!$C$7:$O$7,0)))</f>
        <v>-</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5">
      <c r="A791" s="10"/>
      <c r="B791" s="72" t="s">
        <v>200</v>
      </c>
      <c r="C791" s="150" t="s">
        <v>177</v>
      </c>
      <c r="D791" s="186"/>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t="str">
        <f>IF(Y621="-","-",Y621*INDEX('3c Mappings'!$C$8:$O$21,MATCH($C791,'3c Mappings'!$B$8:$B$21,0),MATCH($B791,'3c Mappings'!$C$7:$O$7,0)))</f>
        <v>-</v>
      </c>
      <c r="Z791" s="80" t="str">
        <f>IF(Z621="-","-",Z621*INDEX('3c Mappings'!$C$8:$O$21,MATCH($C791,'3c Mappings'!$B$8:$B$21,0),MATCH($B791,'3c Mappings'!$C$7:$O$7,0)))</f>
        <v>-</v>
      </c>
      <c r="AA791" s="80" t="str">
        <f>IF(AA621="-","-",AA621*INDEX('3c Mappings'!$C$8:$O$21,MATCH($C791,'3c Mappings'!$B$8:$B$21,0),MATCH($B791,'3c Mappings'!$C$7:$O$7,0)))</f>
        <v>-</v>
      </c>
      <c r="AB791" s="80" t="str">
        <f>IF(AB621="-","-",AB621*INDEX('3c Mappings'!$C$8:$O$21,MATCH($C791,'3c Mappings'!$B$8:$B$21,0),MATCH($B791,'3c Mappings'!$C$7:$O$7,0)))</f>
        <v>-</v>
      </c>
      <c r="AC791" s="80" t="str">
        <f>IF(AC621="-","-",AC621*INDEX('3c Mappings'!$C$8:$O$21,MATCH($C791,'3c Mappings'!$B$8:$B$21,0),MATCH($B791,'3c Mappings'!$C$7:$O$7,0)))</f>
        <v>-</v>
      </c>
      <c r="AD791" s="80" t="str">
        <f>IF(AD621="-","-",AD621*INDEX('3c Mappings'!$C$8:$O$21,MATCH($C791,'3c Mappings'!$B$8:$B$21,0),MATCH($B791,'3c Mappings'!$C$7:$O$7,0)))</f>
        <v>-</v>
      </c>
      <c r="AE791" s="80" t="str">
        <f>IF(AE621="-","-",AE621*INDEX('3c Mappings'!$C$8:$O$21,MATCH($C791,'3c Mappings'!$B$8:$B$21,0),MATCH($B791,'3c Mappings'!$C$7:$O$7,0)))</f>
        <v>-</v>
      </c>
      <c r="AF791" s="80" t="str">
        <f>IF(AF621="-","-",AF621*INDEX('3c Mappings'!$C$8:$O$21,MATCH($C791,'3c Mappings'!$B$8:$B$21,0),MATCH($B791,'3c Mappings'!$C$7:$O$7,0)))</f>
        <v>-</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5">
      <c r="A792" s="10"/>
      <c r="B792" s="72" t="s">
        <v>201</v>
      </c>
      <c r="C792" s="150" t="s">
        <v>177</v>
      </c>
      <c r="D792" s="186"/>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t="str">
        <f>IF(Y622="-","-",Y622*INDEX('3c Mappings'!$C$8:$O$21,MATCH($C792,'3c Mappings'!$B$8:$B$21,0),MATCH($B792,'3c Mappings'!$C$7:$O$7,0)))</f>
        <v>-</v>
      </c>
      <c r="Z792" s="80" t="str">
        <f>IF(Z622="-","-",Z622*INDEX('3c Mappings'!$C$8:$O$21,MATCH($C792,'3c Mappings'!$B$8:$B$21,0),MATCH($B792,'3c Mappings'!$C$7:$O$7,0)))</f>
        <v>-</v>
      </c>
      <c r="AA792" s="80" t="str">
        <f>IF(AA622="-","-",AA622*INDEX('3c Mappings'!$C$8:$O$21,MATCH($C792,'3c Mappings'!$B$8:$B$21,0),MATCH($B792,'3c Mappings'!$C$7:$O$7,0)))</f>
        <v>-</v>
      </c>
      <c r="AB792" s="80" t="str">
        <f>IF(AB622="-","-",AB622*INDEX('3c Mappings'!$C$8:$O$21,MATCH($C792,'3c Mappings'!$B$8:$B$21,0),MATCH($B792,'3c Mappings'!$C$7:$O$7,0)))</f>
        <v>-</v>
      </c>
      <c r="AC792" s="80" t="str">
        <f>IF(AC622="-","-",AC622*INDEX('3c Mappings'!$C$8:$O$21,MATCH($C792,'3c Mappings'!$B$8:$B$21,0),MATCH($B792,'3c Mappings'!$C$7:$O$7,0)))</f>
        <v>-</v>
      </c>
      <c r="AD792" s="80" t="str">
        <f>IF(AD622="-","-",AD622*INDEX('3c Mappings'!$C$8:$O$21,MATCH($C792,'3c Mappings'!$B$8:$B$21,0),MATCH($B792,'3c Mappings'!$C$7:$O$7,0)))</f>
        <v>-</v>
      </c>
      <c r="AE792" s="80" t="str">
        <f>IF(AE622="-","-",AE622*INDEX('3c Mappings'!$C$8:$O$21,MATCH($C792,'3c Mappings'!$B$8:$B$21,0),MATCH($B792,'3c Mappings'!$C$7:$O$7,0)))</f>
        <v>-</v>
      </c>
      <c r="AF792" s="80" t="str">
        <f>IF(AF622="-","-",AF622*INDEX('3c Mappings'!$C$8:$O$21,MATCH($C792,'3c Mappings'!$B$8:$B$21,0),MATCH($B792,'3c Mappings'!$C$7:$O$7,0)))</f>
        <v>-</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5">
      <c r="A793" s="10"/>
      <c r="B793" s="72" t="s">
        <v>202</v>
      </c>
      <c r="C793" s="150" t="s">
        <v>177</v>
      </c>
      <c r="D793" s="186"/>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t="str">
        <f>IF(Y623="-","-",Y623*INDEX('3c Mappings'!$C$8:$O$21,MATCH($C793,'3c Mappings'!$B$8:$B$21,0),MATCH($B793,'3c Mappings'!$C$7:$O$7,0)))</f>
        <v>-</v>
      </c>
      <c r="Z793" s="80" t="str">
        <f>IF(Z623="-","-",Z623*INDEX('3c Mappings'!$C$8:$O$21,MATCH($C793,'3c Mappings'!$B$8:$B$21,0),MATCH($B793,'3c Mappings'!$C$7:$O$7,0)))</f>
        <v>-</v>
      </c>
      <c r="AA793" s="80" t="str">
        <f>IF(AA623="-","-",AA623*INDEX('3c Mappings'!$C$8:$O$21,MATCH($C793,'3c Mappings'!$B$8:$B$21,0),MATCH($B793,'3c Mappings'!$C$7:$O$7,0)))</f>
        <v>-</v>
      </c>
      <c r="AB793" s="80" t="str">
        <f>IF(AB623="-","-",AB623*INDEX('3c Mappings'!$C$8:$O$21,MATCH($C793,'3c Mappings'!$B$8:$B$21,0),MATCH($B793,'3c Mappings'!$C$7:$O$7,0)))</f>
        <v>-</v>
      </c>
      <c r="AC793" s="80" t="str">
        <f>IF(AC623="-","-",AC623*INDEX('3c Mappings'!$C$8:$O$21,MATCH($C793,'3c Mappings'!$B$8:$B$21,0),MATCH($B793,'3c Mappings'!$C$7:$O$7,0)))</f>
        <v>-</v>
      </c>
      <c r="AD793" s="80" t="str">
        <f>IF(AD623="-","-",AD623*INDEX('3c Mappings'!$C$8:$O$21,MATCH($C793,'3c Mappings'!$B$8:$B$21,0),MATCH($B793,'3c Mappings'!$C$7:$O$7,0)))</f>
        <v>-</v>
      </c>
      <c r="AE793" s="80" t="str">
        <f>IF(AE623="-","-",AE623*INDEX('3c Mappings'!$C$8:$O$21,MATCH($C793,'3c Mappings'!$B$8:$B$21,0),MATCH($B793,'3c Mappings'!$C$7:$O$7,0)))</f>
        <v>-</v>
      </c>
      <c r="AF793" s="80" t="str">
        <f>IF(AF623="-","-",AF623*INDEX('3c Mappings'!$C$8:$O$21,MATCH($C793,'3c Mappings'!$B$8:$B$21,0),MATCH($B793,'3c Mappings'!$C$7:$O$7,0)))</f>
        <v>-</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5">
      <c r="A794" s="10"/>
      <c r="B794" s="72" t="s">
        <v>203</v>
      </c>
      <c r="C794" s="150" t="s">
        <v>177</v>
      </c>
      <c r="D794" s="186"/>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t="str">
        <f>IF(Y624="-","-",Y624*INDEX('3c Mappings'!$C$8:$O$21,MATCH($C794,'3c Mappings'!$B$8:$B$21,0),MATCH($B794,'3c Mappings'!$C$7:$O$7,0)))</f>
        <v>-</v>
      </c>
      <c r="Z794" s="80" t="str">
        <f>IF(Z624="-","-",Z624*INDEX('3c Mappings'!$C$8:$O$21,MATCH($C794,'3c Mappings'!$B$8:$B$21,0),MATCH($B794,'3c Mappings'!$C$7:$O$7,0)))</f>
        <v>-</v>
      </c>
      <c r="AA794" s="80" t="str">
        <f>IF(AA624="-","-",AA624*INDEX('3c Mappings'!$C$8:$O$21,MATCH($C794,'3c Mappings'!$B$8:$B$21,0),MATCH($B794,'3c Mappings'!$C$7:$O$7,0)))</f>
        <v>-</v>
      </c>
      <c r="AB794" s="80" t="str">
        <f>IF(AB624="-","-",AB624*INDEX('3c Mappings'!$C$8:$O$21,MATCH($C794,'3c Mappings'!$B$8:$B$21,0),MATCH($B794,'3c Mappings'!$C$7:$O$7,0)))</f>
        <v>-</v>
      </c>
      <c r="AC794" s="80" t="str">
        <f>IF(AC624="-","-",AC624*INDEX('3c Mappings'!$C$8:$O$21,MATCH($C794,'3c Mappings'!$B$8:$B$21,0),MATCH($B794,'3c Mappings'!$C$7:$O$7,0)))</f>
        <v>-</v>
      </c>
      <c r="AD794" s="80" t="str">
        <f>IF(AD624="-","-",AD624*INDEX('3c Mappings'!$C$8:$O$21,MATCH($C794,'3c Mappings'!$B$8:$B$21,0),MATCH($B794,'3c Mappings'!$C$7:$O$7,0)))</f>
        <v>-</v>
      </c>
      <c r="AE794" s="80" t="str">
        <f>IF(AE624="-","-",AE624*INDEX('3c Mappings'!$C$8:$O$21,MATCH($C794,'3c Mappings'!$B$8:$B$21,0),MATCH($B794,'3c Mappings'!$C$7:$O$7,0)))</f>
        <v>-</v>
      </c>
      <c r="AF794" s="80" t="str">
        <f>IF(AF624="-","-",AF624*INDEX('3c Mappings'!$C$8:$O$21,MATCH($C794,'3c Mappings'!$B$8:$B$21,0),MATCH($B794,'3c Mappings'!$C$7:$O$7,0)))</f>
        <v>-</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5">
      <c r="A795" s="10"/>
      <c r="B795" s="72" t="s">
        <v>204</v>
      </c>
      <c r="C795" s="150" t="s">
        <v>177</v>
      </c>
      <c r="D795" s="186"/>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t="str">
        <f>IF(Y625="-","-",Y625*INDEX('3c Mappings'!$C$8:$O$21,MATCH($C795,'3c Mappings'!$B$8:$B$21,0),MATCH($B795,'3c Mappings'!$C$7:$O$7,0)))</f>
        <v>-</v>
      </c>
      <c r="Z795" s="80" t="str">
        <f>IF(Z625="-","-",Z625*INDEX('3c Mappings'!$C$8:$O$21,MATCH($C795,'3c Mappings'!$B$8:$B$21,0),MATCH($B795,'3c Mappings'!$C$7:$O$7,0)))</f>
        <v>-</v>
      </c>
      <c r="AA795" s="80" t="str">
        <f>IF(AA625="-","-",AA625*INDEX('3c Mappings'!$C$8:$O$21,MATCH($C795,'3c Mappings'!$B$8:$B$21,0),MATCH($B795,'3c Mappings'!$C$7:$O$7,0)))</f>
        <v>-</v>
      </c>
      <c r="AB795" s="80" t="str">
        <f>IF(AB625="-","-",AB625*INDEX('3c Mappings'!$C$8:$O$21,MATCH($C795,'3c Mappings'!$B$8:$B$21,0),MATCH($B795,'3c Mappings'!$C$7:$O$7,0)))</f>
        <v>-</v>
      </c>
      <c r="AC795" s="80" t="str">
        <f>IF(AC625="-","-",AC625*INDEX('3c Mappings'!$C$8:$O$21,MATCH($C795,'3c Mappings'!$B$8:$B$21,0),MATCH($B795,'3c Mappings'!$C$7:$O$7,0)))</f>
        <v>-</v>
      </c>
      <c r="AD795" s="80" t="str">
        <f>IF(AD625="-","-",AD625*INDEX('3c Mappings'!$C$8:$O$21,MATCH($C795,'3c Mappings'!$B$8:$B$21,0),MATCH($B795,'3c Mappings'!$C$7:$O$7,0)))</f>
        <v>-</v>
      </c>
      <c r="AE795" s="80" t="str">
        <f>IF(AE625="-","-",AE625*INDEX('3c Mappings'!$C$8:$O$21,MATCH($C795,'3c Mappings'!$B$8:$B$21,0),MATCH($B795,'3c Mappings'!$C$7:$O$7,0)))</f>
        <v>-</v>
      </c>
      <c r="AF795" s="80" t="str">
        <f>IF(AF625="-","-",AF625*INDEX('3c Mappings'!$C$8:$O$21,MATCH($C795,'3c Mappings'!$B$8:$B$21,0),MATCH($B795,'3c Mappings'!$C$7:$O$7,0)))</f>
        <v>-</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5" customHeight="1">
      <c r="A796" s="10"/>
      <c r="B796" s="72" t="s">
        <v>192</v>
      </c>
      <c r="C796" s="150" t="s">
        <v>178</v>
      </c>
      <c r="D796" s="186"/>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t="str">
        <f>IF(Y613="-","-",Y613*INDEX('3c Mappings'!$C$8:$O$21,MATCH($C796,'3c Mappings'!$B$8:$B$21,0),MATCH($B796,'3c Mappings'!$C$7:$O$7,0)))</f>
        <v>-</v>
      </c>
      <c r="Z796" s="80" t="str">
        <f>IF(Z613="-","-",Z613*INDEX('3c Mappings'!$C$8:$O$21,MATCH($C796,'3c Mappings'!$B$8:$B$21,0),MATCH($B796,'3c Mappings'!$C$7:$O$7,0)))</f>
        <v>-</v>
      </c>
      <c r="AA796" s="80" t="str">
        <f>IF(AA613="-","-",AA613*INDEX('3c Mappings'!$C$8:$O$21,MATCH($C796,'3c Mappings'!$B$8:$B$21,0),MATCH($B796,'3c Mappings'!$C$7:$O$7,0)))</f>
        <v>-</v>
      </c>
      <c r="AB796" s="80" t="str">
        <f>IF(AB613="-","-",AB613*INDEX('3c Mappings'!$C$8:$O$21,MATCH($C796,'3c Mappings'!$B$8:$B$21,0),MATCH($B796,'3c Mappings'!$C$7:$O$7,0)))</f>
        <v>-</v>
      </c>
      <c r="AC796" s="80" t="str">
        <f>IF(AC613="-","-",AC613*INDEX('3c Mappings'!$C$8:$O$21,MATCH($C796,'3c Mappings'!$B$8:$B$21,0),MATCH($B796,'3c Mappings'!$C$7:$O$7,0)))</f>
        <v>-</v>
      </c>
      <c r="AD796" s="80" t="str">
        <f>IF(AD613="-","-",AD613*INDEX('3c Mappings'!$C$8:$O$21,MATCH($C796,'3c Mappings'!$B$8:$B$21,0),MATCH($B796,'3c Mappings'!$C$7:$O$7,0)))</f>
        <v>-</v>
      </c>
      <c r="AE796" s="80" t="str">
        <f>IF(AE613="-","-",AE613*INDEX('3c Mappings'!$C$8:$O$21,MATCH($C796,'3c Mappings'!$B$8:$B$21,0),MATCH($B796,'3c Mappings'!$C$7:$O$7,0)))</f>
        <v>-</v>
      </c>
      <c r="AF796" s="80" t="str">
        <f>IF(AF613="-","-",AF613*INDEX('3c Mappings'!$C$8:$O$21,MATCH($C796,'3c Mappings'!$B$8:$B$21,0),MATCH($B796,'3c Mappings'!$C$7:$O$7,0)))</f>
        <v>-</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5">
      <c r="A797" s="10"/>
      <c r="B797" s="72" t="s">
        <v>193</v>
      </c>
      <c r="C797" s="150" t="s">
        <v>178</v>
      </c>
      <c r="D797" s="186"/>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t="str">
        <f>IF(Y614="-","-",Y614*INDEX('3c Mappings'!$C$8:$O$21,MATCH($C797,'3c Mappings'!$B$8:$B$21,0),MATCH($B797,'3c Mappings'!$C$7:$O$7,0)))</f>
        <v>-</v>
      </c>
      <c r="Z797" s="80" t="str">
        <f>IF(Z614="-","-",Z614*INDEX('3c Mappings'!$C$8:$O$21,MATCH($C797,'3c Mappings'!$B$8:$B$21,0),MATCH($B797,'3c Mappings'!$C$7:$O$7,0)))</f>
        <v>-</v>
      </c>
      <c r="AA797" s="80" t="str">
        <f>IF(AA614="-","-",AA614*INDEX('3c Mappings'!$C$8:$O$21,MATCH($C797,'3c Mappings'!$B$8:$B$21,0),MATCH($B797,'3c Mappings'!$C$7:$O$7,0)))</f>
        <v>-</v>
      </c>
      <c r="AB797" s="80" t="str">
        <f>IF(AB614="-","-",AB614*INDEX('3c Mappings'!$C$8:$O$21,MATCH($C797,'3c Mappings'!$B$8:$B$21,0),MATCH($B797,'3c Mappings'!$C$7:$O$7,0)))</f>
        <v>-</v>
      </c>
      <c r="AC797" s="80" t="str">
        <f>IF(AC614="-","-",AC614*INDEX('3c Mappings'!$C$8:$O$21,MATCH($C797,'3c Mappings'!$B$8:$B$21,0),MATCH($B797,'3c Mappings'!$C$7:$O$7,0)))</f>
        <v>-</v>
      </c>
      <c r="AD797" s="80" t="str">
        <f>IF(AD614="-","-",AD614*INDEX('3c Mappings'!$C$8:$O$21,MATCH($C797,'3c Mappings'!$B$8:$B$21,0),MATCH($B797,'3c Mappings'!$C$7:$O$7,0)))</f>
        <v>-</v>
      </c>
      <c r="AE797" s="80" t="str">
        <f>IF(AE614="-","-",AE614*INDEX('3c Mappings'!$C$8:$O$21,MATCH($C797,'3c Mappings'!$B$8:$B$21,0),MATCH($B797,'3c Mappings'!$C$7:$O$7,0)))</f>
        <v>-</v>
      </c>
      <c r="AF797" s="80" t="str">
        <f>IF(AF614="-","-",AF614*INDEX('3c Mappings'!$C$8:$O$21,MATCH($C797,'3c Mappings'!$B$8:$B$21,0),MATCH($B797,'3c Mappings'!$C$7:$O$7,0)))</f>
        <v>-</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5">
      <c r="A798" s="10"/>
      <c r="B798" s="72" t="s">
        <v>194</v>
      </c>
      <c r="C798" s="150" t="s">
        <v>178</v>
      </c>
      <c r="D798" s="186"/>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t="str">
        <f>IF(Y615="-","-",Y615*INDEX('3c Mappings'!$C$8:$O$21,MATCH($C798,'3c Mappings'!$B$8:$B$21,0),MATCH($B798,'3c Mappings'!$C$7:$O$7,0)))</f>
        <v>-</v>
      </c>
      <c r="Z798" s="80" t="str">
        <f>IF(Z615="-","-",Z615*INDEX('3c Mappings'!$C$8:$O$21,MATCH($C798,'3c Mappings'!$B$8:$B$21,0),MATCH($B798,'3c Mappings'!$C$7:$O$7,0)))</f>
        <v>-</v>
      </c>
      <c r="AA798" s="80" t="str">
        <f>IF(AA615="-","-",AA615*INDEX('3c Mappings'!$C$8:$O$21,MATCH($C798,'3c Mappings'!$B$8:$B$21,0),MATCH($B798,'3c Mappings'!$C$7:$O$7,0)))</f>
        <v>-</v>
      </c>
      <c r="AB798" s="80" t="str">
        <f>IF(AB615="-","-",AB615*INDEX('3c Mappings'!$C$8:$O$21,MATCH($C798,'3c Mappings'!$B$8:$B$21,0),MATCH($B798,'3c Mappings'!$C$7:$O$7,0)))</f>
        <v>-</v>
      </c>
      <c r="AC798" s="80" t="str">
        <f>IF(AC615="-","-",AC615*INDEX('3c Mappings'!$C$8:$O$21,MATCH($C798,'3c Mappings'!$B$8:$B$21,0),MATCH($B798,'3c Mappings'!$C$7:$O$7,0)))</f>
        <v>-</v>
      </c>
      <c r="AD798" s="80" t="str">
        <f>IF(AD615="-","-",AD615*INDEX('3c Mappings'!$C$8:$O$21,MATCH($C798,'3c Mappings'!$B$8:$B$21,0),MATCH($B798,'3c Mappings'!$C$7:$O$7,0)))</f>
        <v>-</v>
      </c>
      <c r="AE798" s="80" t="str">
        <f>IF(AE615="-","-",AE615*INDEX('3c Mappings'!$C$8:$O$21,MATCH($C798,'3c Mappings'!$B$8:$B$21,0),MATCH($B798,'3c Mappings'!$C$7:$O$7,0)))</f>
        <v>-</v>
      </c>
      <c r="AF798" s="80" t="str">
        <f>IF(AF615="-","-",AF615*INDEX('3c Mappings'!$C$8:$O$21,MATCH($C798,'3c Mappings'!$B$8:$B$21,0),MATCH($B798,'3c Mappings'!$C$7:$O$7,0)))</f>
        <v>-</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5">
      <c r="A799" s="10"/>
      <c r="B799" s="72" t="s">
        <v>195</v>
      </c>
      <c r="C799" s="150" t="s">
        <v>178</v>
      </c>
      <c r="D799" s="186"/>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t="str">
        <f>IF(Y616="-","-",Y616*INDEX('3c Mappings'!$C$8:$O$21,MATCH($C799,'3c Mappings'!$B$8:$B$21,0),MATCH($B799,'3c Mappings'!$C$7:$O$7,0)))</f>
        <v>-</v>
      </c>
      <c r="Z799" s="80" t="str">
        <f>IF(Z616="-","-",Z616*INDEX('3c Mappings'!$C$8:$O$21,MATCH($C799,'3c Mappings'!$B$8:$B$21,0),MATCH($B799,'3c Mappings'!$C$7:$O$7,0)))</f>
        <v>-</v>
      </c>
      <c r="AA799" s="80" t="str">
        <f>IF(AA616="-","-",AA616*INDEX('3c Mappings'!$C$8:$O$21,MATCH($C799,'3c Mappings'!$B$8:$B$21,0),MATCH($B799,'3c Mappings'!$C$7:$O$7,0)))</f>
        <v>-</v>
      </c>
      <c r="AB799" s="80" t="str">
        <f>IF(AB616="-","-",AB616*INDEX('3c Mappings'!$C$8:$O$21,MATCH($C799,'3c Mappings'!$B$8:$B$21,0),MATCH($B799,'3c Mappings'!$C$7:$O$7,0)))</f>
        <v>-</v>
      </c>
      <c r="AC799" s="80" t="str">
        <f>IF(AC616="-","-",AC616*INDEX('3c Mappings'!$C$8:$O$21,MATCH($C799,'3c Mappings'!$B$8:$B$21,0),MATCH($B799,'3c Mappings'!$C$7:$O$7,0)))</f>
        <v>-</v>
      </c>
      <c r="AD799" s="80" t="str">
        <f>IF(AD616="-","-",AD616*INDEX('3c Mappings'!$C$8:$O$21,MATCH($C799,'3c Mappings'!$B$8:$B$21,0),MATCH($B799,'3c Mappings'!$C$7:$O$7,0)))</f>
        <v>-</v>
      </c>
      <c r="AE799" s="80" t="str">
        <f>IF(AE616="-","-",AE616*INDEX('3c Mappings'!$C$8:$O$21,MATCH($C799,'3c Mappings'!$B$8:$B$21,0),MATCH($B799,'3c Mappings'!$C$7:$O$7,0)))</f>
        <v>-</v>
      </c>
      <c r="AF799" s="80" t="str">
        <f>IF(AF616="-","-",AF616*INDEX('3c Mappings'!$C$8:$O$21,MATCH($C799,'3c Mappings'!$B$8:$B$21,0),MATCH($B799,'3c Mappings'!$C$7:$O$7,0)))</f>
        <v>-</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5">
      <c r="A800" s="10"/>
      <c r="B800" s="72" t="s">
        <v>196</v>
      </c>
      <c r="C800" s="150" t="s">
        <v>178</v>
      </c>
      <c r="D800" s="186"/>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t="str">
        <f>IF(Y617="-","-",Y617*INDEX('3c Mappings'!$C$8:$O$21,MATCH($C800,'3c Mappings'!$B$8:$B$21,0),MATCH($B800,'3c Mappings'!$C$7:$O$7,0)))</f>
        <v>-</v>
      </c>
      <c r="Z800" s="80" t="str">
        <f>IF(Z617="-","-",Z617*INDEX('3c Mappings'!$C$8:$O$21,MATCH($C800,'3c Mappings'!$B$8:$B$21,0),MATCH($B800,'3c Mappings'!$C$7:$O$7,0)))</f>
        <v>-</v>
      </c>
      <c r="AA800" s="80" t="str">
        <f>IF(AA617="-","-",AA617*INDEX('3c Mappings'!$C$8:$O$21,MATCH($C800,'3c Mappings'!$B$8:$B$21,0),MATCH($B800,'3c Mappings'!$C$7:$O$7,0)))</f>
        <v>-</v>
      </c>
      <c r="AB800" s="80" t="str">
        <f>IF(AB617="-","-",AB617*INDEX('3c Mappings'!$C$8:$O$21,MATCH($C800,'3c Mappings'!$B$8:$B$21,0),MATCH($B800,'3c Mappings'!$C$7:$O$7,0)))</f>
        <v>-</v>
      </c>
      <c r="AC800" s="80" t="str">
        <f>IF(AC617="-","-",AC617*INDEX('3c Mappings'!$C$8:$O$21,MATCH($C800,'3c Mappings'!$B$8:$B$21,0),MATCH($B800,'3c Mappings'!$C$7:$O$7,0)))</f>
        <v>-</v>
      </c>
      <c r="AD800" s="80" t="str">
        <f>IF(AD617="-","-",AD617*INDEX('3c Mappings'!$C$8:$O$21,MATCH($C800,'3c Mappings'!$B$8:$B$21,0),MATCH($B800,'3c Mappings'!$C$7:$O$7,0)))</f>
        <v>-</v>
      </c>
      <c r="AE800" s="80" t="str">
        <f>IF(AE617="-","-",AE617*INDEX('3c Mappings'!$C$8:$O$21,MATCH($C800,'3c Mappings'!$B$8:$B$21,0),MATCH($B800,'3c Mappings'!$C$7:$O$7,0)))</f>
        <v>-</v>
      </c>
      <c r="AF800" s="80" t="str">
        <f>IF(AF617="-","-",AF617*INDEX('3c Mappings'!$C$8:$O$21,MATCH($C800,'3c Mappings'!$B$8:$B$21,0),MATCH($B800,'3c Mappings'!$C$7:$O$7,0)))</f>
        <v>-</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5">
      <c r="A801" s="10"/>
      <c r="B801" s="72" t="s">
        <v>197</v>
      </c>
      <c r="C801" s="150" t="s">
        <v>178</v>
      </c>
      <c r="D801" s="186"/>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t="str">
        <f>IF(Y618="-","-",Y618*INDEX('3c Mappings'!$C$8:$O$21,MATCH($C801,'3c Mappings'!$B$8:$B$21,0),MATCH($B801,'3c Mappings'!$C$7:$O$7,0)))</f>
        <v>-</v>
      </c>
      <c r="Z801" s="80" t="str">
        <f>IF(Z618="-","-",Z618*INDEX('3c Mappings'!$C$8:$O$21,MATCH($C801,'3c Mappings'!$B$8:$B$21,0),MATCH($B801,'3c Mappings'!$C$7:$O$7,0)))</f>
        <v>-</v>
      </c>
      <c r="AA801" s="80" t="str">
        <f>IF(AA618="-","-",AA618*INDEX('3c Mappings'!$C$8:$O$21,MATCH($C801,'3c Mappings'!$B$8:$B$21,0),MATCH($B801,'3c Mappings'!$C$7:$O$7,0)))</f>
        <v>-</v>
      </c>
      <c r="AB801" s="80" t="str">
        <f>IF(AB618="-","-",AB618*INDEX('3c Mappings'!$C$8:$O$21,MATCH($C801,'3c Mappings'!$B$8:$B$21,0),MATCH($B801,'3c Mappings'!$C$7:$O$7,0)))</f>
        <v>-</v>
      </c>
      <c r="AC801" s="80" t="str">
        <f>IF(AC618="-","-",AC618*INDEX('3c Mappings'!$C$8:$O$21,MATCH($C801,'3c Mappings'!$B$8:$B$21,0),MATCH($B801,'3c Mappings'!$C$7:$O$7,0)))</f>
        <v>-</v>
      </c>
      <c r="AD801" s="80" t="str">
        <f>IF(AD618="-","-",AD618*INDEX('3c Mappings'!$C$8:$O$21,MATCH($C801,'3c Mappings'!$B$8:$B$21,0),MATCH($B801,'3c Mappings'!$C$7:$O$7,0)))</f>
        <v>-</v>
      </c>
      <c r="AE801" s="80" t="str">
        <f>IF(AE618="-","-",AE618*INDEX('3c Mappings'!$C$8:$O$21,MATCH($C801,'3c Mappings'!$B$8:$B$21,0),MATCH($B801,'3c Mappings'!$C$7:$O$7,0)))</f>
        <v>-</v>
      </c>
      <c r="AF801" s="80" t="str">
        <f>IF(AF618="-","-",AF618*INDEX('3c Mappings'!$C$8:$O$21,MATCH($C801,'3c Mappings'!$B$8:$B$21,0),MATCH($B801,'3c Mappings'!$C$7:$O$7,0)))</f>
        <v>-</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5">
      <c r="A802" s="10"/>
      <c r="B802" s="72" t="s">
        <v>198</v>
      </c>
      <c r="C802" s="150" t="s">
        <v>178</v>
      </c>
      <c r="D802" s="186"/>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t="str">
        <f>IF(Y619="-","-",Y619*INDEX('3c Mappings'!$C$8:$O$21,MATCH($C802,'3c Mappings'!$B$8:$B$21,0),MATCH($B802,'3c Mappings'!$C$7:$O$7,0)))</f>
        <v>-</v>
      </c>
      <c r="Z802" s="80" t="str">
        <f>IF(Z619="-","-",Z619*INDEX('3c Mappings'!$C$8:$O$21,MATCH($C802,'3c Mappings'!$B$8:$B$21,0),MATCH($B802,'3c Mappings'!$C$7:$O$7,0)))</f>
        <v>-</v>
      </c>
      <c r="AA802" s="80" t="str">
        <f>IF(AA619="-","-",AA619*INDEX('3c Mappings'!$C$8:$O$21,MATCH($C802,'3c Mappings'!$B$8:$B$21,0),MATCH($B802,'3c Mappings'!$C$7:$O$7,0)))</f>
        <v>-</v>
      </c>
      <c r="AB802" s="80" t="str">
        <f>IF(AB619="-","-",AB619*INDEX('3c Mappings'!$C$8:$O$21,MATCH($C802,'3c Mappings'!$B$8:$B$21,0),MATCH($B802,'3c Mappings'!$C$7:$O$7,0)))</f>
        <v>-</v>
      </c>
      <c r="AC802" s="80" t="str">
        <f>IF(AC619="-","-",AC619*INDEX('3c Mappings'!$C$8:$O$21,MATCH($C802,'3c Mappings'!$B$8:$B$21,0),MATCH($B802,'3c Mappings'!$C$7:$O$7,0)))</f>
        <v>-</v>
      </c>
      <c r="AD802" s="80" t="str">
        <f>IF(AD619="-","-",AD619*INDEX('3c Mappings'!$C$8:$O$21,MATCH($C802,'3c Mappings'!$B$8:$B$21,0),MATCH($B802,'3c Mappings'!$C$7:$O$7,0)))</f>
        <v>-</v>
      </c>
      <c r="AE802" s="80" t="str">
        <f>IF(AE619="-","-",AE619*INDEX('3c Mappings'!$C$8:$O$21,MATCH($C802,'3c Mappings'!$B$8:$B$21,0),MATCH($B802,'3c Mappings'!$C$7:$O$7,0)))</f>
        <v>-</v>
      </c>
      <c r="AF802" s="80" t="str">
        <f>IF(AF619="-","-",AF619*INDEX('3c Mappings'!$C$8:$O$21,MATCH($C802,'3c Mappings'!$B$8:$B$21,0),MATCH($B802,'3c Mappings'!$C$7:$O$7,0)))</f>
        <v>-</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5">
      <c r="A803" s="10"/>
      <c r="B803" s="72" t="s">
        <v>199</v>
      </c>
      <c r="C803" s="150" t="s">
        <v>178</v>
      </c>
      <c r="D803" s="186"/>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t="str">
        <f>IF(Y620="-","-",Y620*INDEX('3c Mappings'!$C$8:$O$21,MATCH($C803,'3c Mappings'!$B$8:$B$21,0),MATCH($B803,'3c Mappings'!$C$7:$O$7,0)))</f>
        <v>-</v>
      </c>
      <c r="Z803" s="80" t="str">
        <f>IF(Z620="-","-",Z620*INDEX('3c Mappings'!$C$8:$O$21,MATCH($C803,'3c Mappings'!$B$8:$B$21,0),MATCH($B803,'3c Mappings'!$C$7:$O$7,0)))</f>
        <v>-</v>
      </c>
      <c r="AA803" s="80" t="str">
        <f>IF(AA620="-","-",AA620*INDEX('3c Mappings'!$C$8:$O$21,MATCH($C803,'3c Mappings'!$B$8:$B$21,0),MATCH($B803,'3c Mappings'!$C$7:$O$7,0)))</f>
        <v>-</v>
      </c>
      <c r="AB803" s="80" t="str">
        <f>IF(AB620="-","-",AB620*INDEX('3c Mappings'!$C$8:$O$21,MATCH($C803,'3c Mappings'!$B$8:$B$21,0),MATCH($B803,'3c Mappings'!$C$7:$O$7,0)))</f>
        <v>-</v>
      </c>
      <c r="AC803" s="80" t="str">
        <f>IF(AC620="-","-",AC620*INDEX('3c Mappings'!$C$8:$O$21,MATCH($C803,'3c Mappings'!$B$8:$B$21,0),MATCH($B803,'3c Mappings'!$C$7:$O$7,0)))</f>
        <v>-</v>
      </c>
      <c r="AD803" s="80" t="str">
        <f>IF(AD620="-","-",AD620*INDEX('3c Mappings'!$C$8:$O$21,MATCH($C803,'3c Mappings'!$B$8:$B$21,0),MATCH($B803,'3c Mappings'!$C$7:$O$7,0)))</f>
        <v>-</v>
      </c>
      <c r="AE803" s="80" t="str">
        <f>IF(AE620="-","-",AE620*INDEX('3c Mappings'!$C$8:$O$21,MATCH($C803,'3c Mappings'!$B$8:$B$21,0),MATCH($B803,'3c Mappings'!$C$7:$O$7,0)))</f>
        <v>-</v>
      </c>
      <c r="AF803" s="80" t="str">
        <f>IF(AF620="-","-",AF620*INDEX('3c Mappings'!$C$8:$O$21,MATCH($C803,'3c Mappings'!$B$8:$B$21,0),MATCH($B803,'3c Mappings'!$C$7:$O$7,0)))</f>
        <v>-</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5">
      <c r="A804" s="10"/>
      <c r="B804" s="72" t="s">
        <v>200</v>
      </c>
      <c r="C804" s="150" t="s">
        <v>178</v>
      </c>
      <c r="D804" s="186"/>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t="str">
        <f>IF(Y621="-","-",Y621*INDEX('3c Mappings'!$C$8:$O$21,MATCH($C804,'3c Mappings'!$B$8:$B$21,0),MATCH($B804,'3c Mappings'!$C$7:$O$7,0)))</f>
        <v>-</v>
      </c>
      <c r="Z804" s="80" t="str">
        <f>IF(Z621="-","-",Z621*INDEX('3c Mappings'!$C$8:$O$21,MATCH($C804,'3c Mappings'!$B$8:$B$21,0),MATCH($B804,'3c Mappings'!$C$7:$O$7,0)))</f>
        <v>-</v>
      </c>
      <c r="AA804" s="80" t="str">
        <f>IF(AA621="-","-",AA621*INDEX('3c Mappings'!$C$8:$O$21,MATCH($C804,'3c Mappings'!$B$8:$B$21,0),MATCH($B804,'3c Mappings'!$C$7:$O$7,0)))</f>
        <v>-</v>
      </c>
      <c r="AB804" s="80" t="str">
        <f>IF(AB621="-","-",AB621*INDEX('3c Mappings'!$C$8:$O$21,MATCH($C804,'3c Mappings'!$B$8:$B$21,0),MATCH($B804,'3c Mappings'!$C$7:$O$7,0)))</f>
        <v>-</v>
      </c>
      <c r="AC804" s="80" t="str">
        <f>IF(AC621="-","-",AC621*INDEX('3c Mappings'!$C$8:$O$21,MATCH($C804,'3c Mappings'!$B$8:$B$21,0),MATCH($B804,'3c Mappings'!$C$7:$O$7,0)))</f>
        <v>-</v>
      </c>
      <c r="AD804" s="80" t="str">
        <f>IF(AD621="-","-",AD621*INDEX('3c Mappings'!$C$8:$O$21,MATCH($C804,'3c Mappings'!$B$8:$B$21,0),MATCH($B804,'3c Mappings'!$C$7:$O$7,0)))</f>
        <v>-</v>
      </c>
      <c r="AE804" s="80" t="str">
        <f>IF(AE621="-","-",AE621*INDEX('3c Mappings'!$C$8:$O$21,MATCH($C804,'3c Mappings'!$B$8:$B$21,0),MATCH($B804,'3c Mappings'!$C$7:$O$7,0)))</f>
        <v>-</v>
      </c>
      <c r="AF804" s="80" t="str">
        <f>IF(AF621="-","-",AF621*INDEX('3c Mappings'!$C$8:$O$21,MATCH($C804,'3c Mappings'!$B$8:$B$21,0),MATCH($B804,'3c Mappings'!$C$7:$O$7,0)))</f>
        <v>-</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5">
      <c r="A805" s="10"/>
      <c r="B805" s="72" t="s">
        <v>201</v>
      </c>
      <c r="C805" s="150" t="s">
        <v>178</v>
      </c>
      <c r="D805" s="186"/>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t="str">
        <f>IF(Y622="-","-",Y622*INDEX('3c Mappings'!$C$8:$O$21,MATCH($C805,'3c Mappings'!$B$8:$B$21,0),MATCH($B805,'3c Mappings'!$C$7:$O$7,0)))</f>
        <v>-</v>
      </c>
      <c r="Z805" s="80" t="str">
        <f>IF(Z622="-","-",Z622*INDEX('3c Mappings'!$C$8:$O$21,MATCH($C805,'3c Mappings'!$B$8:$B$21,0),MATCH($B805,'3c Mappings'!$C$7:$O$7,0)))</f>
        <v>-</v>
      </c>
      <c r="AA805" s="80" t="str">
        <f>IF(AA622="-","-",AA622*INDEX('3c Mappings'!$C$8:$O$21,MATCH($C805,'3c Mappings'!$B$8:$B$21,0),MATCH($B805,'3c Mappings'!$C$7:$O$7,0)))</f>
        <v>-</v>
      </c>
      <c r="AB805" s="80" t="str">
        <f>IF(AB622="-","-",AB622*INDEX('3c Mappings'!$C$8:$O$21,MATCH($C805,'3c Mappings'!$B$8:$B$21,0),MATCH($B805,'3c Mappings'!$C$7:$O$7,0)))</f>
        <v>-</v>
      </c>
      <c r="AC805" s="80" t="str">
        <f>IF(AC622="-","-",AC622*INDEX('3c Mappings'!$C$8:$O$21,MATCH($C805,'3c Mappings'!$B$8:$B$21,0),MATCH($B805,'3c Mappings'!$C$7:$O$7,0)))</f>
        <v>-</v>
      </c>
      <c r="AD805" s="80" t="str">
        <f>IF(AD622="-","-",AD622*INDEX('3c Mappings'!$C$8:$O$21,MATCH($C805,'3c Mappings'!$B$8:$B$21,0),MATCH($B805,'3c Mappings'!$C$7:$O$7,0)))</f>
        <v>-</v>
      </c>
      <c r="AE805" s="80" t="str">
        <f>IF(AE622="-","-",AE622*INDEX('3c Mappings'!$C$8:$O$21,MATCH($C805,'3c Mappings'!$B$8:$B$21,0),MATCH($B805,'3c Mappings'!$C$7:$O$7,0)))</f>
        <v>-</v>
      </c>
      <c r="AF805" s="80" t="str">
        <f>IF(AF622="-","-",AF622*INDEX('3c Mappings'!$C$8:$O$21,MATCH($C805,'3c Mappings'!$B$8:$B$21,0),MATCH($B805,'3c Mappings'!$C$7:$O$7,0)))</f>
        <v>-</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5">
      <c r="A806" s="10"/>
      <c r="B806" s="72" t="s">
        <v>202</v>
      </c>
      <c r="C806" s="150" t="s">
        <v>178</v>
      </c>
      <c r="D806" s="186"/>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t="str">
        <f>IF(Y623="-","-",Y623*INDEX('3c Mappings'!$C$8:$O$21,MATCH($C806,'3c Mappings'!$B$8:$B$21,0),MATCH($B806,'3c Mappings'!$C$7:$O$7,0)))</f>
        <v>-</v>
      </c>
      <c r="Z806" s="80" t="str">
        <f>IF(Z623="-","-",Z623*INDEX('3c Mappings'!$C$8:$O$21,MATCH($C806,'3c Mappings'!$B$8:$B$21,0),MATCH($B806,'3c Mappings'!$C$7:$O$7,0)))</f>
        <v>-</v>
      </c>
      <c r="AA806" s="80" t="str">
        <f>IF(AA623="-","-",AA623*INDEX('3c Mappings'!$C$8:$O$21,MATCH($C806,'3c Mappings'!$B$8:$B$21,0),MATCH($B806,'3c Mappings'!$C$7:$O$7,0)))</f>
        <v>-</v>
      </c>
      <c r="AB806" s="80" t="str">
        <f>IF(AB623="-","-",AB623*INDEX('3c Mappings'!$C$8:$O$21,MATCH($C806,'3c Mappings'!$B$8:$B$21,0),MATCH($B806,'3c Mappings'!$C$7:$O$7,0)))</f>
        <v>-</v>
      </c>
      <c r="AC806" s="80" t="str">
        <f>IF(AC623="-","-",AC623*INDEX('3c Mappings'!$C$8:$O$21,MATCH($C806,'3c Mappings'!$B$8:$B$21,0),MATCH($B806,'3c Mappings'!$C$7:$O$7,0)))</f>
        <v>-</v>
      </c>
      <c r="AD806" s="80" t="str">
        <f>IF(AD623="-","-",AD623*INDEX('3c Mappings'!$C$8:$O$21,MATCH($C806,'3c Mappings'!$B$8:$B$21,0),MATCH($B806,'3c Mappings'!$C$7:$O$7,0)))</f>
        <v>-</v>
      </c>
      <c r="AE806" s="80" t="str">
        <f>IF(AE623="-","-",AE623*INDEX('3c Mappings'!$C$8:$O$21,MATCH($C806,'3c Mappings'!$B$8:$B$21,0),MATCH($B806,'3c Mappings'!$C$7:$O$7,0)))</f>
        <v>-</v>
      </c>
      <c r="AF806" s="80" t="str">
        <f>IF(AF623="-","-",AF623*INDEX('3c Mappings'!$C$8:$O$21,MATCH($C806,'3c Mappings'!$B$8:$B$21,0),MATCH($B806,'3c Mappings'!$C$7:$O$7,0)))</f>
        <v>-</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5">
      <c r="A807" s="10"/>
      <c r="B807" s="72" t="s">
        <v>203</v>
      </c>
      <c r="C807" s="150" t="s">
        <v>178</v>
      </c>
      <c r="D807" s="186"/>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t="str">
        <f>IF(Y624="-","-",Y624*INDEX('3c Mappings'!$C$8:$O$21,MATCH($C807,'3c Mappings'!$B$8:$B$21,0),MATCH($B807,'3c Mappings'!$C$7:$O$7,0)))</f>
        <v>-</v>
      </c>
      <c r="Z807" s="80" t="str">
        <f>IF(Z624="-","-",Z624*INDEX('3c Mappings'!$C$8:$O$21,MATCH($C807,'3c Mappings'!$B$8:$B$21,0),MATCH($B807,'3c Mappings'!$C$7:$O$7,0)))</f>
        <v>-</v>
      </c>
      <c r="AA807" s="80" t="str">
        <f>IF(AA624="-","-",AA624*INDEX('3c Mappings'!$C$8:$O$21,MATCH($C807,'3c Mappings'!$B$8:$B$21,0),MATCH($B807,'3c Mappings'!$C$7:$O$7,0)))</f>
        <v>-</v>
      </c>
      <c r="AB807" s="80" t="str">
        <f>IF(AB624="-","-",AB624*INDEX('3c Mappings'!$C$8:$O$21,MATCH($C807,'3c Mappings'!$B$8:$B$21,0),MATCH($B807,'3c Mappings'!$C$7:$O$7,0)))</f>
        <v>-</v>
      </c>
      <c r="AC807" s="80" t="str">
        <f>IF(AC624="-","-",AC624*INDEX('3c Mappings'!$C$8:$O$21,MATCH($C807,'3c Mappings'!$B$8:$B$21,0),MATCH($B807,'3c Mappings'!$C$7:$O$7,0)))</f>
        <v>-</v>
      </c>
      <c r="AD807" s="80" t="str">
        <f>IF(AD624="-","-",AD624*INDEX('3c Mappings'!$C$8:$O$21,MATCH($C807,'3c Mappings'!$B$8:$B$21,0),MATCH($B807,'3c Mappings'!$C$7:$O$7,0)))</f>
        <v>-</v>
      </c>
      <c r="AE807" s="80" t="str">
        <f>IF(AE624="-","-",AE624*INDEX('3c Mappings'!$C$8:$O$21,MATCH($C807,'3c Mappings'!$B$8:$B$21,0),MATCH($B807,'3c Mappings'!$C$7:$O$7,0)))</f>
        <v>-</v>
      </c>
      <c r="AF807" s="80" t="str">
        <f>IF(AF624="-","-",AF624*INDEX('3c Mappings'!$C$8:$O$21,MATCH($C807,'3c Mappings'!$B$8:$B$21,0),MATCH($B807,'3c Mappings'!$C$7:$O$7,0)))</f>
        <v>-</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5">
      <c r="A808" s="10"/>
      <c r="B808" s="72" t="s">
        <v>204</v>
      </c>
      <c r="C808" s="150" t="s">
        <v>178</v>
      </c>
      <c r="D808" s="186"/>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t="str">
        <f>IF(Y625="-","-",Y625*INDEX('3c Mappings'!$C$8:$O$21,MATCH($C808,'3c Mappings'!$B$8:$B$21,0),MATCH($B808,'3c Mappings'!$C$7:$O$7,0)))</f>
        <v>-</v>
      </c>
      <c r="Z808" s="80" t="str">
        <f>IF(Z625="-","-",Z625*INDEX('3c Mappings'!$C$8:$O$21,MATCH($C808,'3c Mappings'!$B$8:$B$21,0),MATCH($B808,'3c Mappings'!$C$7:$O$7,0)))</f>
        <v>-</v>
      </c>
      <c r="AA808" s="80" t="str">
        <f>IF(AA625="-","-",AA625*INDEX('3c Mappings'!$C$8:$O$21,MATCH($C808,'3c Mappings'!$B$8:$B$21,0),MATCH($B808,'3c Mappings'!$C$7:$O$7,0)))</f>
        <v>-</v>
      </c>
      <c r="AB808" s="80" t="str">
        <f>IF(AB625="-","-",AB625*INDEX('3c Mappings'!$C$8:$O$21,MATCH($C808,'3c Mappings'!$B$8:$B$21,0),MATCH($B808,'3c Mappings'!$C$7:$O$7,0)))</f>
        <v>-</v>
      </c>
      <c r="AC808" s="80" t="str">
        <f>IF(AC625="-","-",AC625*INDEX('3c Mappings'!$C$8:$O$21,MATCH($C808,'3c Mappings'!$B$8:$B$21,0),MATCH($B808,'3c Mappings'!$C$7:$O$7,0)))</f>
        <v>-</v>
      </c>
      <c r="AD808" s="80" t="str">
        <f>IF(AD625="-","-",AD625*INDEX('3c Mappings'!$C$8:$O$21,MATCH($C808,'3c Mappings'!$B$8:$B$21,0),MATCH($B808,'3c Mappings'!$C$7:$O$7,0)))</f>
        <v>-</v>
      </c>
      <c r="AE808" s="80" t="str">
        <f>IF(AE625="-","-",AE625*INDEX('3c Mappings'!$C$8:$O$21,MATCH($C808,'3c Mappings'!$B$8:$B$21,0),MATCH($B808,'3c Mappings'!$C$7:$O$7,0)))</f>
        <v>-</v>
      </c>
      <c r="AF808" s="80" t="str">
        <f>IF(AF625="-","-",AF625*INDEX('3c Mappings'!$C$8:$O$21,MATCH($C808,'3c Mappings'!$B$8:$B$21,0),MATCH($B808,'3c Mappings'!$C$7:$O$7,0)))</f>
        <v>-</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O8:BB8"/>
    <mergeCell ref="O9:BB9"/>
    <mergeCell ref="C14:C26"/>
    <mergeCell ref="D14:D26"/>
    <mergeCell ref="C8:C12"/>
    <mergeCell ref="B3:G3"/>
    <mergeCell ref="B8:B12"/>
    <mergeCell ref="D8:D9"/>
    <mergeCell ref="F8:M8"/>
    <mergeCell ref="D28:D40"/>
    <mergeCell ref="D41:D53"/>
    <mergeCell ref="F9:M9"/>
    <mergeCell ref="D93:D105"/>
    <mergeCell ref="D106:D118"/>
    <mergeCell ref="D67:D79"/>
    <mergeCell ref="D80:D92"/>
    <mergeCell ref="D54:D66"/>
    <mergeCell ref="D171:D183"/>
    <mergeCell ref="D184:D196"/>
    <mergeCell ref="D145:D157"/>
    <mergeCell ref="D158:D170"/>
    <mergeCell ref="D119:D131"/>
    <mergeCell ref="D132:D144"/>
    <mergeCell ref="D238:D250"/>
    <mergeCell ref="D251:D263"/>
    <mergeCell ref="D225:D237"/>
    <mergeCell ref="D197:D209"/>
    <mergeCell ref="C211:C223"/>
    <mergeCell ref="D211:D223"/>
    <mergeCell ref="D316:D328"/>
    <mergeCell ref="D329:D341"/>
    <mergeCell ref="D290:D302"/>
    <mergeCell ref="D303:D315"/>
    <mergeCell ref="D264:D276"/>
    <mergeCell ref="D277:D289"/>
    <mergeCell ref="D394:D406"/>
    <mergeCell ref="D368:D380"/>
    <mergeCell ref="D381:D393"/>
    <mergeCell ref="D342:D354"/>
    <mergeCell ref="D355:D367"/>
    <mergeCell ref="B410:B414"/>
    <mergeCell ref="C410:C414"/>
    <mergeCell ref="D410:D411"/>
    <mergeCell ref="F410:M410"/>
    <mergeCell ref="F411:M411"/>
    <mergeCell ref="O410:BB410"/>
    <mergeCell ref="O411:BB411"/>
    <mergeCell ref="C416:C428"/>
    <mergeCell ref="D416:D428"/>
    <mergeCell ref="D430:D442"/>
    <mergeCell ref="D443:D455"/>
    <mergeCell ref="D456:D468"/>
    <mergeCell ref="D469:D481"/>
    <mergeCell ref="D482:D494"/>
    <mergeCell ref="D495:D507"/>
    <mergeCell ref="D508:D520"/>
    <mergeCell ref="D521:D533"/>
    <mergeCell ref="D534:D546"/>
    <mergeCell ref="D547:D559"/>
    <mergeCell ref="D560:D572"/>
    <mergeCell ref="D573:D585"/>
    <mergeCell ref="D586:D598"/>
    <mergeCell ref="D599:D611"/>
    <mergeCell ref="C613:C625"/>
    <mergeCell ref="D613:D625"/>
    <mergeCell ref="D627:D639"/>
    <mergeCell ref="D640:D652"/>
    <mergeCell ref="D653:D665"/>
    <mergeCell ref="D666:D678"/>
    <mergeCell ref="D679:D691"/>
    <mergeCell ref="D692:D704"/>
    <mergeCell ref="D705:D717"/>
    <mergeCell ref="D783:D795"/>
    <mergeCell ref="D796:D808"/>
    <mergeCell ref="D718:D730"/>
    <mergeCell ref="D731:D743"/>
    <mergeCell ref="D744:D756"/>
    <mergeCell ref="D757:D769"/>
    <mergeCell ref="D770:D78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796875" defaultRowHeight="13.5"/>
  <cols>
    <col min="1" max="1" width="6.453125" style="62" customWidth="1"/>
    <col min="2" max="2" width="22.54296875" style="62" customWidth="1"/>
    <col min="3" max="3" width="13" style="78" customWidth="1"/>
    <col min="4" max="4" width="9.54296875" style="62" customWidth="1"/>
    <col min="5" max="5" width="28.54296875" style="62" customWidth="1"/>
    <col min="6" max="6" width="2.81640625" style="62" customWidth="1"/>
    <col min="7" max="14" width="17.54296875" style="62" customWidth="1"/>
    <col min="15" max="15" width="2.81640625" style="62" customWidth="1"/>
    <col min="16" max="26" width="17.54296875" style="62" customWidth="1"/>
    <col min="27" max="55" width="17.54296875" style="63" customWidth="1"/>
    <col min="56" max="16384" width="9.1796875" style="63"/>
  </cols>
  <sheetData>
    <row r="1" spans="2:55" s="60" customFormat="1" ht="12.65" customHeight="1">
      <c r="C1" s="61"/>
    </row>
    <row r="2" spans="2:55" s="60" customFormat="1" ht="18.649999999999999" customHeight="1">
      <c r="B2" s="27" t="s">
        <v>163</v>
      </c>
      <c r="C2" s="77"/>
      <c r="D2" s="27"/>
      <c r="E2" s="27"/>
    </row>
    <row r="3" spans="2:55" s="60" customFormat="1" ht="48.75" customHeight="1">
      <c r="B3" s="176" t="s">
        <v>209</v>
      </c>
      <c r="C3" s="176"/>
      <c r="D3" s="176"/>
      <c r="E3" s="176"/>
      <c r="F3" s="176"/>
      <c r="G3" s="176"/>
      <c r="H3" s="176"/>
      <c r="I3" s="176"/>
      <c r="J3" s="176"/>
      <c r="K3" s="176"/>
      <c r="L3" s="176"/>
      <c r="M3" s="61"/>
      <c r="N3" s="61"/>
      <c r="O3" s="61"/>
      <c r="P3" s="61"/>
      <c r="Q3" s="61"/>
    </row>
    <row r="4" spans="2:55" s="60" customFormat="1" ht="12.65" customHeight="1">
      <c r="C4" s="61"/>
    </row>
    <row r="5" spans="2:55" s="62" customFormat="1">
      <c r="C5" s="78"/>
      <c r="G5" s="10"/>
      <c r="P5" s="10"/>
    </row>
    <row r="6" spans="2:55" s="62" customFormat="1">
      <c r="C6" s="78"/>
    </row>
    <row r="7" spans="2:55">
      <c r="B7" s="202" t="s">
        <v>28</v>
      </c>
      <c r="C7" s="203" t="s">
        <v>79</v>
      </c>
      <c r="D7" s="193" t="s">
        <v>185</v>
      </c>
      <c r="E7" s="195"/>
      <c r="F7" s="29"/>
      <c r="G7" s="168" t="s">
        <v>80</v>
      </c>
      <c r="H7" s="169"/>
      <c r="I7" s="169"/>
      <c r="J7" s="169"/>
      <c r="K7" s="169"/>
      <c r="L7" s="169"/>
      <c r="M7" s="169"/>
      <c r="N7" s="170"/>
      <c r="O7" s="29"/>
      <c r="P7" s="168" t="s">
        <v>81</v>
      </c>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1"/>
    </row>
    <row r="8" spans="2:55" ht="13.5" customHeight="1">
      <c r="B8" s="202"/>
      <c r="C8" s="203"/>
      <c r="D8" s="193"/>
      <c r="E8" s="196"/>
      <c r="F8" s="29"/>
      <c r="G8" s="179" t="s">
        <v>187</v>
      </c>
      <c r="H8" s="180"/>
      <c r="I8" s="180"/>
      <c r="J8" s="180"/>
      <c r="K8" s="180"/>
      <c r="L8" s="180"/>
      <c r="M8" s="180"/>
      <c r="N8" s="192"/>
      <c r="O8" s="29"/>
      <c r="P8" s="179" t="s">
        <v>83</v>
      </c>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92"/>
    </row>
    <row r="9" spans="2:55" ht="25.5" customHeight="1">
      <c r="B9" s="202"/>
      <c r="C9" s="203"/>
      <c r="D9" s="193"/>
      <c r="E9" s="50" t="s">
        <v>84</v>
      </c>
      <c r="F9" s="29"/>
      <c r="G9" s="51" t="s">
        <v>188</v>
      </c>
      <c r="H9" s="51" t="s">
        <v>86</v>
      </c>
      <c r="I9" s="51" t="s">
        <v>189</v>
      </c>
      <c r="J9" s="51" t="s">
        <v>190</v>
      </c>
      <c r="K9" s="51" t="s">
        <v>89</v>
      </c>
      <c r="L9" s="52" t="s">
        <v>90</v>
      </c>
      <c r="M9" s="51" t="s">
        <v>91</v>
      </c>
      <c r="N9" s="51" t="s">
        <v>92</v>
      </c>
      <c r="O9" s="29"/>
      <c r="P9" s="42" t="s">
        <v>93</v>
      </c>
      <c r="Q9" s="42" t="s">
        <v>94</v>
      </c>
      <c r="R9" s="42" t="s">
        <v>95</v>
      </c>
      <c r="S9" s="53" t="s">
        <v>96</v>
      </c>
      <c r="T9" s="42" t="s">
        <v>97</v>
      </c>
      <c r="U9" s="42" t="s">
        <v>98</v>
      </c>
      <c r="V9" s="42" t="s">
        <v>99</v>
      </c>
      <c r="W9" s="42" t="s">
        <v>100</v>
      </c>
      <c r="X9" s="42" t="s">
        <v>101</v>
      </c>
      <c r="Y9" s="42" t="s">
        <v>102</v>
      </c>
      <c r="Z9" s="155" t="s">
        <v>103</v>
      </c>
      <c r="AA9" s="155" t="s">
        <v>104</v>
      </c>
      <c r="AB9" s="155" t="s">
        <v>105</v>
      </c>
      <c r="AC9" s="155" t="s">
        <v>106</v>
      </c>
      <c r="AD9" s="155" t="s">
        <v>107</v>
      </c>
      <c r="AE9" s="155" t="s">
        <v>108</v>
      </c>
      <c r="AF9" s="155" t="s">
        <v>109</v>
      </c>
      <c r="AG9" s="155" t="s">
        <v>110</v>
      </c>
      <c r="AH9" s="155" t="s">
        <v>111</v>
      </c>
      <c r="AI9" s="155" t="s">
        <v>112</v>
      </c>
      <c r="AJ9" s="155" t="s">
        <v>113</v>
      </c>
      <c r="AK9" s="155" t="s">
        <v>114</v>
      </c>
      <c r="AL9" s="155" t="s">
        <v>115</v>
      </c>
      <c r="AM9" s="155" t="s">
        <v>116</v>
      </c>
      <c r="AN9" s="155" t="s">
        <v>117</v>
      </c>
      <c r="AO9" s="155" t="s">
        <v>118</v>
      </c>
      <c r="AP9" s="155" t="s">
        <v>119</v>
      </c>
      <c r="AQ9" s="155" t="s">
        <v>120</v>
      </c>
      <c r="AR9" s="155" t="s">
        <v>121</v>
      </c>
      <c r="AS9" s="155" t="s">
        <v>122</v>
      </c>
      <c r="AT9" s="155" t="s">
        <v>123</v>
      </c>
      <c r="AU9" s="155" t="s">
        <v>124</v>
      </c>
      <c r="AV9" s="155" t="s">
        <v>125</v>
      </c>
      <c r="AW9" s="155" t="s">
        <v>126</v>
      </c>
      <c r="AX9" s="155" t="s">
        <v>127</v>
      </c>
      <c r="AY9" s="155" t="s">
        <v>128</v>
      </c>
      <c r="AZ9" s="155" t="s">
        <v>129</v>
      </c>
      <c r="BA9" s="155" t="s">
        <v>130</v>
      </c>
      <c r="BB9" s="155" t="s">
        <v>131</v>
      </c>
      <c r="BC9" s="155" t="s">
        <v>132</v>
      </c>
    </row>
    <row r="10" spans="2:55" ht="15" customHeight="1">
      <c r="B10" s="202"/>
      <c r="C10" s="203"/>
      <c r="D10" s="193"/>
      <c r="E10" s="50" t="s">
        <v>133</v>
      </c>
      <c r="F10" s="29"/>
      <c r="G10" s="54" t="s">
        <v>134</v>
      </c>
      <c r="H10" s="54" t="s">
        <v>135</v>
      </c>
      <c r="I10" s="54" t="s">
        <v>136</v>
      </c>
      <c r="J10" s="54" t="s">
        <v>137</v>
      </c>
      <c r="K10" s="54" t="s">
        <v>138</v>
      </c>
      <c r="L10" s="55" t="s">
        <v>139</v>
      </c>
      <c r="M10" s="54" t="s">
        <v>140</v>
      </c>
      <c r="N10" s="54" t="s">
        <v>141</v>
      </c>
      <c r="O10" s="29"/>
      <c r="P10" s="54" t="s">
        <v>142</v>
      </c>
      <c r="Q10" s="54" t="s">
        <v>143</v>
      </c>
      <c r="R10" s="54" t="s">
        <v>144</v>
      </c>
      <c r="S10" s="56" t="s">
        <v>145</v>
      </c>
      <c r="T10" s="54" t="s">
        <v>146</v>
      </c>
      <c r="U10" s="54" t="s">
        <v>147</v>
      </c>
      <c r="V10" s="54" t="s">
        <v>148</v>
      </c>
      <c r="W10" s="54" t="s">
        <v>149</v>
      </c>
      <c r="X10" s="54" t="s">
        <v>150</v>
      </c>
      <c r="Y10" s="54" t="s">
        <v>151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2"/>
      <c r="C11" s="203"/>
      <c r="D11" s="193"/>
      <c r="E11" s="16" t="s">
        <v>152</v>
      </c>
      <c r="F11" s="29"/>
      <c r="G11" s="42" t="s">
        <v>153</v>
      </c>
      <c r="H11" s="42" t="s">
        <v>153</v>
      </c>
      <c r="I11" s="42" t="s">
        <v>154</v>
      </c>
      <c r="J11" s="42" t="s">
        <v>154</v>
      </c>
      <c r="K11" s="42" t="s">
        <v>155</v>
      </c>
      <c r="L11" s="57" t="s">
        <v>155</v>
      </c>
      <c r="M11" s="42" t="s">
        <v>156</v>
      </c>
      <c r="N11" s="42" t="s">
        <v>156</v>
      </c>
      <c r="O11" s="29"/>
      <c r="P11" s="42" t="s">
        <v>156</v>
      </c>
      <c r="Q11" s="42" t="s">
        <v>210</v>
      </c>
      <c r="R11" s="42" t="s">
        <v>210</v>
      </c>
      <c r="S11" s="53" t="s">
        <v>211</v>
      </c>
      <c r="T11" s="42" t="s">
        <v>211</v>
      </c>
      <c r="U11" s="42" t="s">
        <v>212</v>
      </c>
      <c r="V11" s="42" t="s">
        <v>212</v>
      </c>
      <c r="W11" s="42" t="s">
        <v>213</v>
      </c>
      <c r="X11" s="42" t="s">
        <v>213</v>
      </c>
      <c r="Y11" s="42" t="s">
        <v>214</v>
      </c>
      <c r="Z11" s="42" t="s">
        <v>214</v>
      </c>
      <c r="AA11" s="42" t="s">
        <v>214</v>
      </c>
      <c r="AB11" s="42" t="s">
        <v>214</v>
      </c>
      <c r="AC11" s="155" t="s">
        <v>215</v>
      </c>
      <c r="AD11" s="155" t="s">
        <v>215</v>
      </c>
      <c r="AE11" s="155" t="s">
        <v>215</v>
      </c>
      <c r="AF11" s="155" t="s">
        <v>215</v>
      </c>
      <c r="AG11" s="155" t="s">
        <v>216</v>
      </c>
      <c r="AH11" s="155" t="s">
        <v>216</v>
      </c>
      <c r="AI11" s="155" t="s">
        <v>216</v>
      </c>
      <c r="AJ11" s="155" t="s">
        <v>216</v>
      </c>
      <c r="AK11" s="155" t="s">
        <v>217</v>
      </c>
      <c r="AL11" s="155" t="s">
        <v>217</v>
      </c>
      <c r="AM11" s="155" t="s">
        <v>217</v>
      </c>
      <c r="AN11" s="155" t="s">
        <v>217</v>
      </c>
      <c r="AO11" s="155" t="s">
        <v>218</v>
      </c>
      <c r="AP11" s="155" t="s">
        <v>218</v>
      </c>
      <c r="AQ11" s="155" t="s">
        <v>218</v>
      </c>
      <c r="AR11" s="155" t="s">
        <v>218</v>
      </c>
      <c r="AS11" s="155" t="s">
        <v>219</v>
      </c>
      <c r="AT11" s="155" t="s">
        <v>219</v>
      </c>
      <c r="AU11" s="155" t="s">
        <v>219</v>
      </c>
      <c r="AV11" s="155" t="s">
        <v>219</v>
      </c>
      <c r="AW11" s="155" t="s">
        <v>220</v>
      </c>
      <c r="AX11" s="155" t="s">
        <v>220</v>
      </c>
      <c r="AY11" s="155" t="s">
        <v>220</v>
      </c>
      <c r="AZ11" s="155" t="s">
        <v>220</v>
      </c>
      <c r="BA11" s="155" t="s">
        <v>221</v>
      </c>
      <c r="BB11" s="155" t="s">
        <v>221</v>
      </c>
      <c r="BC11" s="155" t="s">
        <v>221</v>
      </c>
    </row>
    <row r="12" spans="2:55" ht="12.65" customHeight="1">
      <c r="B12" s="201" t="s">
        <v>222</v>
      </c>
      <c r="C12" s="201" t="s">
        <v>223</v>
      </c>
      <c r="D12" s="72" t="s">
        <v>192</v>
      </c>
      <c r="E12" s="186"/>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t="str">
        <f>IF('3b Load factors'!AA12="","-",('3a Demand'!$C$10*1000)/('3b Load factors'!AA12*365))</f>
        <v>-</v>
      </c>
      <c r="AA12" s="80" t="str">
        <f>IF('3b Load factors'!AB12="","-",('3a Demand'!$C$10*1000)/('3b Load factors'!AB12*365))</f>
        <v>-</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1"/>
      <c r="C13" s="201"/>
      <c r="D13" s="72" t="s">
        <v>193</v>
      </c>
      <c r="E13" s="186"/>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t="str">
        <f>IF('3b Load factors'!AA13="","-",('3a Demand'!$C$10*1000)/('3b Load factors'!AA13*365))</f>
        <v>-</v>
      </c>
      <c r="AA13" s="80" t="str">
        <f>IF('3b Load factors'!AB13="","-",('3a Demand'!$C$10*1000)/('3b Load factors'!AB13*365))</f>
        <v>-</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1"/>
      <c r="C14" s="201"/>
      <c r="D14" s="72" t="s">
        <v>194</v>
      </c>
      <c r="E14" s="186"/>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t="str">
        <f>IF('3b Load factors'!AA14="","-",('3a Demand'!$C$10*1000)/('3b Load factors'!AA14*365))</f>
        <v>-</v>
      </c>
      <c r="AA14" s="80" t="str">
        <f>IF('3b Load factors'!AB14="","-",('3a Demand'!$C$10*1000)/('3b Load factors'!AB14*365))</f>
        <v>-</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1"/>
      <c r="C15" s="201"/>
      <c r="D15" s="72" t="s">
        <v>195</v>
      </c>
      <c r="E15" s="186"/>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t="str">
        <f>IF('3b Load factors'!AA15="","-",('3a Demand'!$C$10*1000)/('3b Load factors'!AA15*365))</f>
        <v>-</v>
      </c>
      <c r="AA15" s="80" t="str">
        <f>IF('3b Load factors'!AB15="","-",('3a Demand'!$C$10*1000)/('3b Load factors'!AB15*365))</f>
        <v>-</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1"/>
      <c r="C16" s="201"/>
      <c r="D16" s="72" t="s">
        <v>196</v>
      </c>
      <c r="E16" s="186"/>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t="str">
        <f>IF('3b Load factors'!AA16="","-",('3a Demand'!$C$10*1000)/('3b Load factors'!AA16*365))</f>
        <v>-</v>
      </c>
      <c r="AA16" s="80" t="str">
        <f>IF('3b Load factors'!AB16="","-",('3a Demand'!$C$10*1000)/('3b Load factors'!AB16*365))</f>
        <v>-</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1"/>
      <c r="C17" s="201"/>
      <c r="D17" s="72" t="s">
        <v>197</v>
      </c>
      <c r="E17" s="186"/>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t="str">
        <f>IF('3b Load factors'!AA17="","-",('3a Demand'!$C$10*1000)/('3b Load factors'!AA17*365))</f>
        <v>-</v>
      </c>
      <c r="AA17" s="80" t="str">
        <f>IF('3b Load factors'!AB17="","-",('3a Demand'!$C$10*1000)/('3b Load factors'!AB17*365))</f>
        <v>-</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1"/>
      <c r="C18" s="201"/>
      <c r="D18" s="72" t="s">
        <v>198</v>
      </c>
      <c r="E18" s="186"/>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t="str">
        <f>IF('3b Load factors'!AA18="","-",('3a Demand'!$C$10*1000)/('3b Load factors'!AA18*365))</f>
        <v>-</v>
      </c>
      <c r="AA18" s="80" t="str">
        <f>IF('3b Load factors'!AB18="","-",('3a Demand'!$C$10*1000)/('3b Load factors'!AB18*365))</f>
        <v>-</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1"/>
      <c r="C19" s="201"/>
      <c r="D19" s="72" t="s">
        <v>199</v>
      </c>
      <c r="E19" s="186"/>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t="str">
        <f>IF('3b Load factors'!AA19="","-",('3a Demand'!$C$10*1000)/('3b Load factors'!AA19*365))</f>
        <v>-</v>
      </c>
      <c r="AA19" s="80" t="str">
        <f>IF('3b Load factors'!AB19="","-",('3a Demand'!$C$10*1000)/('3b Load factors'!AB19*365))</f>
        <v>-</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1"/>
      <c r="C20" s="201"/>
      <c r="D20" s="72" t="s">
        <v>200</v>
      </c>
      <c r="E20" s="186"/>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t="str">
        <f>IF('3b Load factors'!AA20="","-",('3a Demand'!$C$10*1000)/('3b Load factors'!AA20*365))</f>
        <v>-</v>
      </c>
      <c r="AA20" s="80" t="str">
        <f>IF('3b Load factors'!AB20="","-",('3a Demand'!$C$10*1000)/('3b Load factors'!AB20*365))</f>
        <v>-</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1"/>
      <c r="C21" s="201"/>
      <c r="D21" s="72" t="s">
        <v>201</v>
      </c>
      <c r="E21" s="186"/>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t="str">
        <f>IF('3b Load factors'!AA21="","-",('3a Demand'!$C$10*1000)/('3b Load factors'!AA21*365))</f>
        <v>-</v>
      </c>
      <c r="AA21" s="80" t="str">
        <f>IF('3b Load factors'!AB21="","-",('3a Demand'!$C$10*1000)/('3b Load factors'!AB21*365))</f>
        <v>-</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1"/>
      <c r="C22" s="201"/>
      <c r="D22" s="72" t="s">
        <v>202</v>
      </c>
      <c r="E22" s="186"/>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t="str">
        <f>IF('3b Load factors'!AA22="","-",('3a Demand'!$C$10*1000)/('3b Load factors'!AA22*365))</f>
        <v>-</v>
      </c>
      <c r="AA22" s="80" t="str">
        <f>IF('3b Load factors'!AB22="","-",('3a Demand'!$C$10*1000)/('3b Load factors'!AB22*365))</f>
        <v>-</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1"/>
      <c r="C23" s="201"/>
      <c r="D23" s="72" t="s">
        <v>203</v>
      </c>
      <c r="E23" s="186"/>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t="str">
        <f>IF('3b Load factors'!AA23="","-",('3a Demand'!$C$10*1000)/('3b Load factors'!AA23*365))</f>
        <v>-</v>
      </c>
      <c r="AA23" s="80" t="str">
        <f>IF('3b Load factors'!AB23="","-",('3a Demand'!$C$10*1000)/('3b Load factors'!AB23*365))</f>
        <v>-</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1"/>
      <c r="C24" s="201"/>
      <c r="D24" s="72" t="s">
        <v>204</v>
      </c>
      <c r="E24" s="186"/>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t="str">
        <f>IF('3b Load factors'!AA24="","-",('3a Demand'!$C$10*1000)/('3b Load factors'!AA24*365))</f>
        <v>-</v>
      </c>
      <c r="AA24" s="80" t="str">
        <f>IF('3b Load factors'!AB24="","-",('3a Demand'!$C$10*1000)/('3b Load factors'!AB24*365))</f>
        <v>-</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5" customHeight="1">
      <c r="B25" s="201" t="s">
        <v>224</v>
      </c>
      <c r="C25" s="201" t="s">
        <v>223</v>
      </c>
      <c r="D25" s="72" t="s">
        <v>192</v>
      </c>
      <c r="E25" s="186"/>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t="str">
        <f>IF('3b Load factors'!AA25="","-",('3a Demand'!$C$10*1000)/('3b Load factors'!AA25*365))</f>
        <v>-</v>
      </c>
      <c r="AA25" s="80" t="str">
        <f>IF('3b Load factors'!AB25="","-",('3a Demand'!$C$10*1000)/('3b Load factors'!AB25*365))</f>
        <v>-</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1"/>
      <c r="C26" s="201"/>
      <c r="D26" s="72" t="s">
        <v>193</v>
      </c>
      <c r="E26" s="186"/>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t="str">
        <f>IF('3b Load factors'!AA26="","-",('3a Demand'!$C$10*1000)/('3b Load factors'!AA26*365))</f>
        <v>-</v>
      </c>
      <c r="AA26" s="80" t="str">
        <f>IF('3b Load factors'!AB26="","-",('3a Demand'!$C$10*1000)/('3b Load factors'!AB26*365))</f>
        <v>-</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1"/>
      <c r="C27" s="201"/>
      <c r="D27" s="72" t="s">
        <v>194</v>
      </c>
      <c r="E27" s="186"/>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t="str">
        <f>IF('3b Load factors'!AA27="","-",('3a Demand'!$C$10*1000)/('3b Load factors'!AA27*365))</f>
        <v>-</v>
      </c>
      <c r="AA27" s="80" t="str">
        <f>IF('3b Load factors'!AB27="","-",('3a Demand'!$C$10*1000)/('3b Load factors'!AB27*365))</f>
        <v>-</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1"/>
      <c r="C28" s="201"/>
      <c r="D28" s="72" t="s">
        <v>195</v>
      </c>
      <c r="E28" s="186"/>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t="str">
        <f>IF('3b Load factors'!AA28="","-",('3a Demand'!$C$10*1000)/('3b Load factors'!AA28*365))</f>
        <v>-</v>
      </c>
      <c r="AA28" s="80" t="str">
        <f>IF('3b Load factors'!AB28="","-",('3a Demand'!$C$10*1000)/('3b Load factors'!AB28*365))</f>
        <v>-</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1"/>
      <c r="C29" s="201"/>
      <c r="D29" s="72" t="s">
        <v>196</v>
      </c>
      <c r="E29" s="186"/>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t="str">
        <f>IF('3b Load factors'!AA29="","-",('3a Demand'!$C$10*1000)/('3b Load factors'!AA29*365))</f>
        <v>-</v>
      </c>
      <c r="AA29" s="80" t="str">
        <f>IF('3b Load factors'!AB29="","-",('3a Demand'!$C$10*1000)/('3b Load factors'!AB29*365))</f>
        <v>-</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1"/>
      <c r="C30" s="201"/>
      <c r="D30" s="72" t="s">
        <v>197</v>
      </c>
      <c r="E30" s="186"/>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t="str">
        <f>IF('3b Load factors'!AA30="","-",('3a Demand'!$C$10*1000)/('3b Load factors'!AA30*365))</f>
        <v>-</v>
      </c>
      <c r="AA30" s="80" t="str">
        <f>IF('3b Load factors'!AB30="","-",('3a Demand'!$C$10*1000)/('3b Load factors'!AB30*365))</f>
        <v>-</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1"/>
      <c r="C31" s="201"/>
      <c r="D31" s="72" t="s">
        <v>198</v>
      </c>
      <c r="E31" s="186"/>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t="str">
        <f>IF('3b Load factors'!AA31="","-",('3a Demand'!$C$10*1000)/('3b Load factors'!AA31*365))</f>
        <v>-</v>
      </c>
      <c r="AA31" s="80" t="str">
        <f>IF('3b Load factors'!AB31="","-",('3a Demand'!$C$10*1000)/('3b Load factors'!AB31*365))</f>
        <v>-</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1"/>
      <c r="C32" s="201"/>
      <c r="D32" s="72" t="s">
        <v>199</v>
      </c>
      <c r="E32" s="186"/>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t="str">
        <f>IF('3b Load factors'!AA32="","-",('3a Demand'!$C$10*1000)/('3b Load factors'!AA32*365))</f>
        <v>-</v>
      </c>
      <c r="AA32" s="80" t="str">
        <f>IF('3b Load factors'!AB32="","-",('3a Demand'!$C$10*1000)/('3b Load factors'!AB32*365))</f>
        <v>-</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1"/>
      <c r="C33" s="201"/>
      <c r="D33" s="72" t="s">
        <v>200</v>
      </c>
      <c r="E33" s="186"/>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t="str">
        <f>IF('3b Load factors'!AA33="","-",('3a Demand'!$C$10*1000)/('3b Load factors'!AA33*365))</f>
        <v>-</v>
      </c>
      <c r="AA33" s="80" t="str">
        <f>IF('3b Load factors'!AB33="","-",('3a Demand'!$C$10*1000)/('3b Load factors'!AB33*365))</f>
        <v>-</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1"/>
      <c r="C34" s="201"/>
      <c r="D34" s="72" t="s">
        <v>201</v>
      </c>
      <c r="E34" s="186"/>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t="str">
        <f>IF('3b Load factors'!AA34="","-",('3a Demand'!$C$10*1000)/('3b Load factors'!AA34*365))</f>
        <v>-</v>
      </c>
      <c r="AA34" s="80" t="str">
        <f>IF('3b Load factors'!AB34="","-",('3a Demand'!$C$10*1000)/('3b Load factors'!AB34*365))</f>
        <v>-</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1"/>
      <c r="C35" s="201"/>
      <c r="D35" s="72" t="s">
        <v>202</v>
      </c>
      <c r="E35" s="186"/>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t="str">
        <f>IF('3b Load factors'!AA35="","-",('3a Demand'!$C$10*1000)/('3b Load factors'!AA35*365))</f>
        <v>-</v>
      </c>
      <c r="AA35" s="80" t="str">
        <f>IF('3b Load factors'!AB35="","-",('3a Demand'!$C$10*1000)/('3b Load factors'!AB35*365))</f>
        <v>-</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1"/>
      <c r="C36" s="201"/>
      <c r="D36" s="72" t="s">
        <v>203</v>
      </c>
      <c r="E36" s="186"/>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t="str">
        <f>IF('3b Load factors'!AA36="","-",('3a Demand'!$C$10*1000)/('3b Load factors'!AA36*365))</f>
        <v>-</v>
      </c>
      <c r="AA36" s="80" t="str">
        <f>IF('3b Load factors'!AB36="","-",('3a Demand'!$C$10*1000)/('3b Load factors'!AB36*365))</f>
        <v>-</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1"/>
      <c r="C37" s="201"/>
      <c r="D37" s="72" t="s">
        <v>204</v>
      </c>
      <c r="E37" s="186"/>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t="str">
        <f>IF('3b Load factors'!AA37="","-",('3a Demand'!$C$10*1000)/('3b Load factors'!AA37*365))</f>
        <v>-</v>
      </c>
      <c r="AA37" s="80" t="str">
        <f>IF('3b Load factors'!AB37="","-",('3a Demand'!$C$10*1000)/('3b Load factors'!AB37*365))</f>
        <v>-</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5" customHeight="1">
      <c r="B38" s="201" t="s">
        <v>225</v>
      </c>
      <c r="C38" s="201" t="s">
        <v>165</v>
      </c>
      <c r="D38" s="72" t="s">
        <v>192</v>
      </c>
      <c r="E38" s="186"/>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1"/>
      <c r="C39" s="201"/>
      <c r="D39" s="72" t="s">
        <v>193</v>
      </c>
      <c r="E39" s="186"/>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1"/>
      <c r="C40" s="201"/>
      <c r="D40" s="72" t="s">
        <v>194</v>
      </c>
      <c r="E40" s="186"/>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1"/>
      <c r="C41" s="201"/>
      <c r="D41" s="72" t="s">
        <v>195</v>
      </c>
      <c r="E41" s="186"/>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1"/>
      <c r="C42" s="201"/>
      <c r="D42" s="72" t="s">
        <v>196</v>
      </c>
      <c r="E42" s="186"/>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1"/>
      <c r="C43" s="201"/>
      <c r="D43" s="72" t="s">
        <v>197</v>
      </c>
      <c r="E43" s="186"/>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1"/>
      <c r="C44" s="201"/>
      <c r="D44" s="72" t="s">
        <v>198</v>
      </c>
      <c r="E44" s="186"/>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1"/>
      <c r="C45" s="201"/>
      <c r="D45" s="72" t="s">
        <v>199</v>
      </c>
      <c r="E45" s="186"/>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1"/>
      <c r="C46" s="201"/>
      <c r="D46" s="72" t="s">
        <v>200</v>
      </c>
      <c r="E46" s="186"/>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1"/>
      <c r="C47" s="201"/>
      <c r="D47" s="72" t="s">
        <v>201</v>
      </c>
      <c r="E47" s="186"/>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1"/>
      <c r="C48" s="201"/>
      <c r="D48" s="72" t="s">
        <v>202</v>
      </c>
      <c r="E48" s="186"/>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1"/>
      <c r="C49" s="201"/>
      <c r="D49" s="72" t="s">
        <v>203</v>
      </c>
      <c r="E49" s="186"/>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1"/>
      <c r="C50" s="201"/>
      <c r="D50" s="72" t="s">
        <v>204</v>
      </c>
      <c r="E50" s="186"/>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1" t="s">
        <v>226</v>
      </c>
      <c r="C51" s="201" t="s">
        <v>165</v>
      </c>
      <c r="D51" s="72" t="s">
        <v>192</v>
      </c>
      <c r="E51" s="186"/>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t="str">
        <f>IF('3f NTS exit commodity charges'!Z$13="","-",('3f NTS exit commodity charges'!Z$13)*'3a Demand'!$C$10*10)</f>
        <v>-</v>
      </c>
      <c r="AA51" s="80" t="str">
        <f>IF('3f NTS exit commodity charges'!AA$13="","-",('3f NTS exit commodity charges'!AA$13)*'3a Demand'!$C$10*10)</f>
        <v>-</v>
      </c>
      <c r="AB51" s="80" t="str">
        <f>IF('3f NTS exit commodity charges'!AB$13="","-",('3f NTS exit commodity charges'!AB$13)*'3a Demand'!$C$10*10)</f>
        <v>-</v>
      </c>
      <c r="AC51" s="80" t="str">
        <f>IF('3f NTS exit commodity charges'!AC$13="","-",('3f NTS exit commodity charges'!AC$13)*'3a Demand'!$C$10*10)</f>
        <v>-</v>
      </c>
      <c r="AD51" s="80" t="str">
        <f>IF('3f NTS exit commodity charges'!AD$13="","-",('3f NTS exit commodity charges'!AD$13)*'3a Demand'!$C$10*10)</f>
        <v>-</v>
      </c>
      <c r="AE51" s="80" t="str">
        <f>IF('3f NTS exit commodity charges'!AE$13="","-",('3f NTS exit commodity charges'!AE$13)*'3a Demand'!$C$10*10)</f>
        <v>-</v>
      </c>
      <c r="AF51" s="80" t="str">
        <f>IF('3f NTS exit commodity charges'!AF$13="","-",('3f NTS exit commodity charges'!AF$13)*'3a Demand'!$C$10*10)</f>
        <v>-</v>
      </c>
      <c r="AG51" s="80" t="str">
        <f>IF('3f NTS exit commodity charges'!AG$13="","-",('3f NTS exit commodity charges'!AG$13)*'3a Demand'!$C$10*10)</f>
        <v>-</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1"/>
      <c r="C52" s="201"/>
      <c r="D52" s="72" t="s">
        <v>193</v>
      </c>
      <c r="E52" s="186"/>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t="str">
        <f>IF('3f NTS exit commodity charges'!Z$13="","-",('3f NTS exit commodity charges'!Z$13)*'3a Demand'!$C$10*10)</f>
        <v>-</v>
      </c>
      <c r="AA52" s="80" t="str">
        <f>IF('3f NTS exit commodity charges'!AA$13="","-",('3f NTS exit commodity charges'!AA$13)*'3a Demand'!$C$10*10)</f>
        <v>-</v>
      </c>
      <c r="AB52" s="80" t="str">
        <f>IF('3f NTS exit commodity charges'!AB$13="","-",('3f NTS exit commodity charges'!AB$13)*'3a Demand'!$C$10*10)</f>
        <v>-</v>
      </c>
      <c r="AC52" s="80" t="str">
        <f>IF('3f NTS exit commodity charges'!AC$13="","-",('3f NTS exit commodity charges'!AC$13)*'3a Demand'!$C$10*10)</f>
        <v>-</v>
      </c>
      <c r="AD52" s="80" t="str">
        <f>IF('3f NTS exit commodity charges'!AD$13="","-",('3f NTS exit commodity charges'!AD$13)*'3a Demand'!$C$10*10)</f>
        <v>-</v>
      </c>
      <c r="AE52" s="80" t="str">
        <f>IF('3f NTS exit commodity charges'!AE$13="","-",('3f NTS exit commodity charges'!AE$13)*'3a Demand'!$C$10*10)</f>
        <v>-</v>
      </c>
      <c r="AF52" s="80" t="str">
        <f>IF('3f NTS exit commodity charges'!AF$13="","-",('3f NTS exit commodity charges'!AF$13)*'3a Demand'!$C$10*10)</f>
        <v>-</v>
      </c>
      <c r="AG52" s="80" t="str">
        <f>IF('3f NTS exit commodity charges'!AG$13="","-",('3f NTS exit commodity charges'!AG$13)*'3a Demand'!$C$10*10)</f>
        <v>-</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1"/>
      <c r="C53" s="201"/>
      <c r="D53" s="72" t="s">
        <v>194</v>
      </c>
      <c r="E53" s="186"/>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t="str">
        <f>IF('3f NTS exit commodity charges'!Z$13="","-",('3f NTS exit commodity charges'!Z$13)*'3a Demand'!$C$10*10)</f>
        <v>-</v>
      </c>
      <c r="AA53" s="80" t="str">
        <f>IF('3f NTS exit commodity charges'!AA$13="","-",('3f NTS exit commodity charges'!AA$13)*'3a Demand'!$C$10*10)</f>
        <v>-</v>
      </c>
      <c r="AB53" s="80" t="str">
        <f>IF('3f NTS exit commodity charges'!AB$13="","-",('3f NTS exit commodity charges'!AB$13)*'3a Demand'!$C$10*10)</f>
        <v>-</v>
      </c>
      <c r="AC53" s="80" t="str">
        <f>IF('3f NTS exit commodity charges'!AC$13="","-",('3f NTS exit commodity charges'!AC$13)*'3a Demand'!$C$10*10)</f>
        <v>-</v>
      </c>
      <c r="AD53" s="80" t="str">
        <f>IF('3f NTS exit commodity charges'!AD$13="","-",('3f NTS exit commodity charges'!AD$13)*'3a Demand'!$C$10*10)</f>
        <v>-</v>
      </c>
      <c r="AE53" s="80" t="str">
        <f>IF('3f NTS exit commodity charges'!AE$13="","-",('3f NTS exit commodity charges'!AE$13)*'3a Demand'!$C$10*10)</f>
        <v>-</v>
      </c>
      <c r="AF53" s="80" t="str">
        <f>IF('3f NTS exit commodity charges'!AF$13="","-",('3f NTS exit commodity charges'!AF$13)*'3a Demand'!$C$10*10)</f>
        <v>-</v>
      </c>
      <c r="AG53" s="80" t="str">
        <f>IF('3f NTS exit commodity charges'!AG$13="","-",('3f NTS exit commodity charges'!AG$13)*'3a Demand'!$C$10*10)</f>
        <v>-</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1"/>
      <c r="C54" s="201"/>
      <c r="D54" s="72" t="s">
        <v>195</v>
      </c>
      <c r="E54" s="186"/>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t="str">
        <f>IF('3f NTS exit commodity charges'!Z$13="","-",('3f NTS exit commodity charges'!Z$13)*'3a Demand'!$C$10*10)</f>
        <v>-</v>
      </c>
      <c r="AA54" s="80" t="str">
        <f>IF('3f NTS exit commodity charges'!AA$13="","-",('3f NTS exit commodity charges'!AA$13)*'3a Demand'!$C$10*10)</f>
        <v>-</v>
      </c>
      <c r="AB54" s="80" t="str">
        <f>IF('3f NTS exit commodity charges'!AB$13="","-",('3f NTS exit commodity charges'!AB$13)*'3a Demand'!$C$10*10)</f>
        <v>-</v>
      </c>
      <c r="AC54" s="80" t="str">
        <f>IF('3f NTS exit commodity charges'!AC$13="","-",('3f NTS exit commodity charges'!AC$13)*'3a Demand'!$C$10*10)</f>
        <v>-</v>
      </c>
      <c r="AD54" s="80" t="str">
        <f>IF('3f NTS exit commodity charges'!AD$13="","-",('3f NTS exit commodity charges'!AD$13)*'3a Demand'!$C$10*10)</f>
        <v>-</v>
      </c>
      <c r="AE54" s="80" t="str">
        <f>IF('3f NTS exit commodity charges'!AE$13="","-",('3f NTS exit commodity charges'!AE$13)*'3a Demand'!$C$10*10)</f>
        <v>-</v>
      </c>
      <c r="AF54" s="80" t="str">
        <f>IF('3f NTS exit commodity charges'!AF$13="","-",('3f NTS exit commodity charges'!AF$13)*'3a Demand'!$C$10*10)</f>
        <v>-</v>
      </c>
      <c r="AG54" s="80" t="str">
        <f>IF('3f NTS exit commodity charges'!AG$13="","-",('3f NTS exit commodity charges'!AG$13)*'3a Demand'!$C$10*10)</f>
        <v>-</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1"/>
      <c r="C55" s="201"/>
      <c r="D55" s="72" t="s">
        <v>196</v>
      </c>
      <c r="E55" s="186"/>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t="str">
        <f>IF('3f NTS exit commodity charges'!Z$13="","-",('3f NTS exit commodity charges'!Z$13)*'3a Demand'!$C$10*10)</f>
        <v>-</v>
      </c>
      <c r="AA55" s="80" t="str">
        <f>IF('3f NTS exit commodity charges'!AA$13="","-",('3f NTS exit commodity charges'!AA$13)*'3a Demand'!$C$10*10)</f>
        <v>-</v>
      </c>
      <c r="AB55" s="80" t="str">
        <f>IF('3f NTS exit commodity charges'!AB$13="","-",('3f NTS exit commodity charges'!AB$13)*'3a Demand'!$C$10*10)</f>
        <v>-</v>
      </c>
      <c r="AC55" s="80" t="str">
        <f>IF('3f NTS exit commodity charges'!AC$13="","-",('3f NTS exit commodity charges'!AC$13)*'3a Demand'!$C$10*10)</f>
        <v>-</v>
      </c>
      <c r="AD55" s="80" t="str">
        <f>IF('3f NTS exit commodity charges'!AD$13="","-",('3f NTS exit commodity charges'!AD$13)*'3a Demand'!$C$10*10)</f>
        <v>-</v>
      </c>
      <c r="AE55" s="80" t="str">
        <f>IF('3f NTS exit commodity charges'!AE$13="","-",('3f NTS exit commodity charges'!AE$13)*'3a Demand'!$C$10*10)</f>
        <v>-</v>
      </c>
      <c r="AF55" s="80" t="str">
        <f>IF('3f NTS exit commodity charges'!AF$13="","-",('3f NTS exit commodity charges'!AF$13)*'3a Demand'!$C$10*10)</f>
        <v>-</v>
      </c>
      <c r="AG55" s="80" t="str">
        <f>IF('3f NTS exit commodity charges'!AG$13="","-",('3f NTS exit commodity charges'!AG$13)*'3a Demand'!$C$10*10)</f>
        <v>-</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1"/>
      <c r="C56" s="201"/>
      <c r="D56" s="72" t="s">
        <v>197</v>
      </c>
      <c r="E56" s="186"/>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t="str">
        <f>IF('3f NTS exit commodity charges'!Z$13="","-",('3f NTS exit commodity charges'!Z$13)*'3a Demand'!$C$10*10)</f>
        <v>-</v>
      </c>
      <c r="AA56" s="80" t="str">
        <f>IF('3f NTS exit commodity charges'!AA$13="","-",('3f NTS exit commodity charges'!AA$13)*'3a Demand'!$C$10*10)</f>
        <v>-</v>
      </c>
      <c r="AB56" s="80" t="str">
        <f>IF('3f NTS exit commodity charges'!AB$13="","-",('3f NTS exit commodity charges'!AB$13)*'3a Demand'!$C$10*10)</f>
        <v>-</v>
      </c>
      <c r="AC56" s="80" t="str">
        <f>IF('3f NTS exit commodity charges'!AC$13="","-",('3f NTS exit commodity charges'!AC$13)*'3a Demand'!$C$10*10)</f>
        <v>-</v>
      </c>
      <c r="AD56" s="80" t="str">
        <f>IF('3f NTS exit commodity charges'!AD$13="","-",('3f NTS exit commodity charges'!AD$13)*'3a Demand'!$C$10*10)</f>
        <v>-</v>
      </c>
      <c r="AE56" s="80" t="str">
        <f>IF('3f NTS exit commodity charges'!AE$13="","-",('3f NTS exit commodity charges'!AE$13)*'3a Demand'!$C$10*10)</f>
        <v>-</v>
      </c>
      <c r="AF56" s="80" t="str">
        <f>IF('3f NTS exit commodity charges'!AF$13="","-",('3f NTS exit commodity charges'!AF$13)*'3a Demand'!$C$10*10)</f>
        <v>-</v>
      </c>
      <c r="AG56" s="80" t="str">
        <f>IF('3f NTS exit commodity charges'!AG$13="","-",('3f NTS exit commodity charges'!AG$13)*'3a Demand'!$C$10*10)</f>
        <v>-</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1"/>
      <c r="C57" s="201"/>
      <c r="D57" s="72" t="s">
        <v>198</v>
      </c>
      <c r="E57" s="186"/>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t="str">
        <f>IF('3f NTS exit commodity charges'!Z$13="","-",('3f NTS exit commodity charges'!Z$13)*'3a Demand'!$C$10*10)</f>
        <v>-</v>
      </c>
      <c r="AA57" s="80" t="str">
        <f>IF('3f NTS exit commodity charges'!AA$13="","-",('3f NTS exit commodity charges'!AA$13)*'3a Demand'!$C$10*10)</f>
        <v>-</v>
      </c>
      <c r="AB57" s="80" t="str">
        <f>IF('3f NTS exit commodity charges'!AB$13="","-",('3f NTS exit commodity charges'!AB$13)*'3a Demand'!$C$10*10)</f>
        <v>-</v>
      </c>
      <c r="AC57" s="80" t="str">
        <f>IF('3f NTS exit commodity charges'!AC$13="","-",('3f NTS exit commodity charges'!AC$13)*'3a Demand'!$C$10*10)</f>
        <v>-</v>
      </c>
      <c r="AD57" s="80" t="str">
        <f>IF('3f NTS exit commodity charges'!AD$13="","-",('3f NTS exit commodity charges'!AD$13)*'3a Demand'!$C$10*10)</f>
        <v>-</v>
      </c>
      <c r="AE57" s="80" t="str">
        <f>IF('3f NTS exit commodity charges'!AE$13="","-",('3f NTS exit commodity charges'!AE$13)*'3a Demand'!$C$10*10)</f>
        <v>-</v>
      </c>
      <c r="AF57" s="80" t="str">
        <f>IF('3f NTS exit commodity charges'!AF$13="","-",('3f NTS exit commodity charges'!AF$13)*'3a Demand'!$C$10*10)</f>
        <v>-</v>
      </c>
      <c r="AG57" s="80" t="str">
        <f>IF('3f NTS exit commodity charges'!AG$13="","-",('3f NTS exit commodity charges'!AG$13)*'3a Demand'!$C$10*10)</f>
        <v>-</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1"/>
      <c r="C58" s="201"/>
      <c r="D58" s="72" t="s">
        <v>199</v>
      </c>
      <c r="E58" s="186"/>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t="str">
        <f>IF('3f NTS exit commodity charges'!Z$13="","-",('3f NTS exit commodity charges'!Z$13)*'3a Demand'!$C$10*10)</f>
        <v>-</v>
      </c>
      <c r="AA58" s="80" t="str">
        <f>IF('3f NTS exit commodity charges'!AA$13="","-",('3f NTS exit commodity charges'!AA$13)*'3a Demand'!$C$10*10)</f>
        <v>-</v>
      </c>
      <c r="AB58" s="80" t="str">
        <f>IF('3f NTS exit commodity charges'!AB$13="","-",('3f NTS exit commodity charges'!AB$13)*'3a Demand'!$C$10*10)</f>
        <v>-</v>
      </c>
      <c r="AC58" s="80" t="str">
        <f>IF('3f NTS exit commodity charges'!AC$13="","-",('3f NTS exit commodity charges'!AC$13)*'3a Demand'!$C$10*10)</f>
        <v>-</v>
      </c>
      <c r="AD58" s="80" t="str">
        <f>IF('3f NTS exit commodity charges'!AD$13="","-",('3f NTS exit commodity charges'!AD$13)*'3a Demand'!$C$10*10)</f>
        <v>-</v>
      </c>
      <c r="AE58" s="80" t="str">
        <f>IF('3f NTS exit commodity charges'!AE$13="","-",('3f NTS exit commodity charges'!AE$13)*'3a Demand'!$C$10*10)</f>
        <v>-</v>
      </c>
      <c r="AF58" s="80" t="str">
        <f>IF('3f NTS exit commodity charges'!AF$13="","-",('3f NTS exit commodity charges'!AF$13)*'3a Demand'!$C$10*10)</f>
        <v>-</v>
      </c>
      <c r="AG58" s="80" t="str">
        <f>IF('3f NTS exit commodity charges'!AG$13="","-",('3f NTS exit commodity charges'!AG$13)*'3a Demand'!$C$10*10)</f>
        <v>-</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1"/>
      <c r="C59" s="201"/>
      <c r="D59" s="72" t="s">
        <v>200</v>
      </c>
      <c r="E59" s="186"/>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t="str">
        <f>IF('3f NTS exit commodity charges'!Z$13="","-",('3f NTS exit commodity charges'!Z$13)*'3a Demand'!$C$10*10)</f>
        <v>-</v>
      </c>
      <c r="AA59" s="80" t="str">
        <f>IF('3f NTS exit commodity charges'!AA$13="","-",('3f NTS exit commodity charges'!AA$13)*'3a Demand'!$C$10*10)</f>
        <v>-</v>
      </c>
      <c r="AB59" s="80" t="str">
        <f>IF('3f NTS exit commodity charges'!AB$13="","-",('3f NTS exit commodity charges'!AB$13)*'3a Demand'!$C$10*10)</f>
        <v>-</v>
      </c>
      <c r="AC59" s="80" t="str">
        <f>IF('3f NTS exit commodity charges'!AC$13="","-",('3f NTS exit commodity charges'!AC$13)*'3a Demand'!$C$10*10)</f>
        <v>-</v>
      </c>
      <c r="AD59" s="80" t="str">
        <f>IF('3f NTS exit commodity charges'!AD$13="","-",('3f NTS exit commodity charges'!AD$13)*'3a Demand'!$C$10*10)</f>
        <v>-</v>
      </c>
      <c r="AE59" s="80" t="str">
        <f>IF('3f NTS exit commodity charges'!AE$13="","-",('3f NTS exit commodity charges'!AE$13)*'3a Demand'!$C$10*10)</f>
        <v>-</v>
      </c>
      <c r="AF59" s="80" t="str">
        <f>IF('3f NTS exit commodity charges'!AF$13="","-",('3f NTS exit commodity charges'!AF$13)*'3a Demand'!$C$10*10)</f>
        <v>-</v>
      </c>
      <c r="AG59" s="80" t="str">
        <f>IF('3f NTS exit commodity charges'!AG$13="","-",('3f NTS exit commodity charges'!AG$13)*'3a Demand'!$C$10*10)</f>
        <v>-</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1"/>
      <c r="C60" s="201"/>
      <c r="D60" s="72" t="s">
        <v>201</v>
      </c>
      <c r="E60" s="186"/>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t="str">
        <f>IF('3f NTS exit commodity charges'!Z$13="","-",('3f NTS exit commodity charges'!Z$13)*'3a Demand'!$C$10*10)</f>
        <v>-</v>
      </c>
      <c r="AA60" s="80" t="str">
        <f>IF('3f NTS exit commodity charges'!AA$13="","-",('3f NTS exit commodity charges'!AA$13)*'3a Demand'!$C$10*10)</f>
        <v>-</v>
      </c>
      <c r="AB60" s="80" t="str">
        <f>IF('3f NTS exit commodity charges'!AB$13="","-",('3f NTS exit commodity charges'!AB$13)*'3a Demand'!$C$10*10)</f>
        <v>-</v>
      </c>
      <c r="AC60" s="80" t="str">
        <f>IF('3f NTS exit commodity charges'!AC$13="","-",('3f NTS exit commodity charges'!AC$13)*'3a Demand'!$C$10*10)</f>
        <v>-</v>
      </c>
      <c r="AD60" s="80" t="str">
        <f>IF('3f NTS exit commodity charges'!AD$13="","-",('3f NTS exit commodity charges'!AD$13)*'3a Demand'!$C$10*10)</f>
        <v>-</v>
      </c>
      <c r="AE60" s="80" t="str">
        <f>IF('3f NTS exit commodity charges'!AE$13="","-",('3f NTS exit commodity charges'!AE$13)*'3a Demand'!$C$10*10)</f>
        <v>-</v>
      </c>
      <c r="AF60" s="80" t="str">
        <f>IF('3f NTS exit commodity charges'!AF$13="","-",('3f NTS exit commodity charges'!AF$13)*'3a Demand'!$C$10*10)</f>
        <v>-</v>
      </c>
      <c r="AG60" s="80" t="str">
        <f>IF('3f NTS exit commodity charges'!AG$13="","-",('3f NTS exit commodity charges'!AG$13)*'3a Demand'!$C$10*10)</f>
        <v>-</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1"/>
      <c r="C61" s="201"/>
      <c r="D61" s="72" t="s">
        <v>202</v>
      </c>
      <c r="E61" s="186"/>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t="str">
        <f>IF('3f NTS exit commodity charges'!Z$13="","-",('3f NTS exit commodity charges'!Z$13)*'3a Demand'!$C$10*10)</f>
        <v>-</v>
      </c>
      <c r="AA61" s="80" t="str">
        <f>IF('3f NTS exit commodity charges'!AA$13="","-",('3f NTS exit commodity charges'!AA$13)*'3a Demand'!$C$10*10)</f>
        <v>-</v>
      </c>
      <c r="AB61" s="80" t="str">
        <f>IF('3f NTS exit commodity charges'!AB$13="","-",('3f NTS exit commodity charges'!AB$13)*'3a Demand'!$C$10*10)</f>
        <v>-</v>
      </c>
      <c r="AC61" s="80" t="str">
        <f>IF('3f NTS exit commodity charges'!AC$13="","-",('3f NTS exit commodity charges'!AC$13)*'3a Demand'!$C$10*10)</f>
        <v>-</v>
      </c>
      <c r="AD61" s="80" t="str">
        <f>IF('3f NTS exit commodity charges'!AD$13="","-",('3f NTS exit commodity charges'!AD$13)*'3a Demand'!$C$10*10)</f>
        <v>-</v>
      </c>
      <c r="AE61" s="80" t="str">
        <f>IF('3f NTS exit commodity charges'!AE$13="","-",('3f NTS exit commodity charges'!AE$13)*'3a Demand'!$C$10*10)</f>
        <v>-</v>
      </c>
      <c r="AF61" s="80" t="str">
        <f>IF('3f NTS exit commodity charges'!AF$13="","-",('3f NTS exit commodity charges'!AF$13)*'3a Demand'!$C$10*10)</f>
        <v>-</v>
      </c>
      <c r="AG61" s="80" t="str">
        <f>IF('3f NTS exit commodity charges'!AG$13="","-",('3f NTS exit commodity charges'!AG$13)*'3a Demand'!$C$10*10)</f>
        <v>-</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1"/>
      <c r="C62" s="201"/>
      <c r="D62" s="72" t="s">
        <v>203</v>
      </c>
      <c r="E62" s="186"/>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t="str">
        <f>IF('3f NTS exit commodity charges'!Z$13="","-",('3f NTS exit commodity charges'!Z$13)*'3a Demand'!$C$10*10)</f>
        <v>-</v>
      </c>
      <c r="AA62" s="80" t="str">
        <f>IF('3f NTS exit commodity charges'!AA$13="","-",('3f NTS exit commodity charges'!AA$13)*'3a Demand'!$C$10*10)</f>
        <v>-</v>
      </c>
      <c r="AB62" s="80" t="str">
        <f>IF('3f NTS exit commodity charges'!AB$13="","-",('3f NTS exit commodity charges'!AB$13)*'3a Demand'!$C$10*10)</f>
        <v>-</v>
      </c>
      <c r="AC62" s="80" t="str">
        <f>IF('3f NTS exit commodity charges'!AC$13="","-",('3f NTS exit commodity charges'!AC$13)*'3a Demand'!$C$10*10)</f>
        <v>-</v>
      </c>
      <c r="AD62" s="80" t="str">
        <f>IF('3f NTS exit commodity charges'!AD$13="","-",('3f NTS exit commodity charges'!AD$13)*'3a Demand'!$C$10*10)</f>
        <v>-</v>
      </c>
      <c r="AE62" s="80" t="str">
        <f>IF('3f NTS exit commodity charges'!AE$13="","-",('3f NTS exit commodity charges'!AE$13)*'3a Demand'!$C$10*10)</f>
        <v>-</v>
      </c>
      <c r="AF62" s="80" t="str">
        <f>IF('3f NTS exit commodity charges'!AF$13="","-",('3f NTS exit commodity charges'!AF$13)*'3a Demand'!$C$10*10)</f>
        <v>-</v>
      </c>
      <c r="AG62" s="80" t="str">
        <f>IF('3f NTS exit commodity charges'!AG$13="","-",('3f NTS exit commodity charges'!AG$13)*'3a Demand'!$C$10*10)</f>
        <v>-</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1"/>
      <c r="C63" s="201"/>
      <c r="D63" s="72" t="s">
        <v>204</v>
      </c>
      <c r="E63" s="186"/>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t="str">
        <f>IF('3f NTS exit commodity charges'!Z$13="","-",('3f NTS exit commodity charges'!Z$13)*'3a Demand'!$C$10*10)</f>
        <v>-</v>
      </c>
      <c r="AA63" s="80" t="str">
        <f>IF('3f NTS exit commodity charges'!AA$13="","-",('3f NTS exit commodity charges'!AA$13)*'3a Demand'!$C$10*10)</f>
        <v>-</v>
      </c>
      <c r="AB63" s="80" t="str">
        <f>IF('3f NTS exit commodity charges'!AB$13="","-",('3f NTS exit commodity charges'!AB$13)*'3a Demand'!$C$10*10)</f>
        <v>-</v>
      </c>
      <c r="AC63" s="80" t="str">
        <f>IF('3f NTS exit commodity charges'!AC$13="","-",('3f NTS exit commodity charges'!AC$13)*'3a Demand'!$C$10*10)</f>
        <v>-</v>
      </c>
      <c r="AD63" s="80" t="str">
        <f>IF('3f NTS exit commodity charges'!AD$13="","-",('3f NTS exit commodity charges'!AD$13)*'3a Demand'!$C$10*10)</f>
        <v>-</v>
      </c>
      <c r="AE63" s="80" t="str">
        <f>IF('3f NTS exit commodity charges'!AE$13="","-",('3f NTS exit commodity charges'!AE$13)*'3a Demand'!$C$10*10)</f>
        <v>-</v>
      </c>
      <c r="AF63" s="80" t="str">
        <f>IF('3f NTS exit commodity charges'!AF$13="","-",('3f NTS exit commodity charges'!AF$13)*'3a Demand'!$C$10*10)</f>
        <v>-</v>
      </c>
      <c r="AG63" s="80" t="str">
        <f>IF('3f NTS exit commodity charges'!AG$13="","-",('3f NTS exit commodity charges'!AG$13)*'3a Demand'!$C$10*10)</f>
        <v>-</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5" customHeight="1">
      <c r="B64" s="201" t="s">
        <v>227</v>
      </c>
      <c r="C64" s="201" t="s">
        <v>165</v>
      </c>
      <c r="D64" s="72" t="s">
        <v>192</v>
      </c>
      <c r="E64" s="186"/>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t="str">
        <f>IF(Z12="-","-",Z12*3.65*INDEX('2c ECN charge by LDZ'!$C$8:$R$20,MATCH($D64,'2c ECN charge by LDZ'!$B$8:$B$20,0),MATCH(Z$11,'2c ECN charge by LDZ'!$C$7:$R$7,0)))</f>
        <v>-</v>
      </c>
      <c r="AA64" s="81" t="str">
        <f>IF(AA12="-","-",AA12*3.65*INDEX('2c ECN charge by LDZ'!$C$8:$R$20,MATCH($D64,'2c ECN charge by LDZ'!$B$8:$B$20,0),MATCH(AA$11,'2c ECN charge by LDZ'!$C$7:$R$7,0)))</f>
        <v>-</v>
      </c>
      <c r="AB64" s="81" t="str">
        <f>IF(AB12="-","-",AB12*3.65*INDEX('2c ECN charge by LDZ'!$C$8:$R$20,MATCH($D64,'2c ECN charge by LDZ'!$B$8:$B$20,0),MATCH(AB$11,'2c ECN charge by LDZ'!$C$7:$R$7,0)))</f>
        <v>-</v>
      </c>
      <c r="AC64" s="81" t="str">
        <f>IF(AC12="-","-",AC12*3.65*INDEX('2c ECN charge by LDZ'!$C$8:$R$20,MATCH($D64,'2c ECN charge by LDZ'!$B$8:$B$20,0),MATCH(AC$11,'2c ECN charge by LDZ'!$C$7:$R$7,0)))</f>
        <v>-</v>
      </c>
      <c r="AD64" s="81" t="str">
        <f>IF(AD12="-","-",AD12*3.65*INDEX('2c ECN charge by LDZ'!$C$8:$R$20,MATCH($D64,'2c ECN charge by LDZ'!$B$8:$B$20,0),MATCH(AD$11,'2c ECN charge by LDZ'!$C$7:$R$7,0)))</f>
        <v>-</v>
      </c>
      <c r="AE64" s="81" t="str">
        <f>IF(AE12="-","-",AE12*3.65*INDEX('2c ECN charge by LDZ'!$C$8:$R$20,MATCH($D64,'2c ECN charge by LDZ'!$B$8:$B$20,0),MATCH(AE$11,'2c ECN charge by LDZ'!$C$7:$R$7,0)))</f>
        <v>-</v>
      </c>
      <c r="AF64" s="81" t="str">
        <f>IF(AF12="-","-",AF12*3.65*INDEX('2c ECN charge by LDZ'!$C$8:$R$20,MATCH($D64,'2c ECN charge by LDZ'!$B$8:$B$20,0),MATCH(AF$11,'2c ECN charge by LDZ'!$C$7:$R$7,0)))</f>
        <v>-</v>
      </c>
      <c r="AG64" s="81" t="str">
        <f>IF(AG12="-","-",AG12*3.65*INDEX('2c ECN charge by LDZ'!$C$8:$R$20,MATCH($D64,'2c ECN charge by LDZ'!$B$8:$B$20,0),MATCH(AG$11,'2c ECN charge by LDZ'!$C$7:$R$7,0)))</f>
        <v>-</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1"/>
      <c r="C65" s="201"/>
      <c r="D65" s="72" t="s">
        <v>193</v>
      </c>
      <c r="E65" s="186"/>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t="str">
        <f>IF(Z13="-","-",Z13*3.65*INDEX('2c ECN charge by LDZ'!$C$8:$R$20,MATCH($D65,'2c ECN charge by LDZ'!$B$8:$B$20,0),MATCH(Z$11,'2c ECN charge by LDZ'!$C$7:$R$7,0)))</f>
        <v>-</v>
      </c>
      <c r="AA65" s="81" t="str">
        <f>IF(AA13="-","-",AA13*3.65*INDEX('2c ECN charge by LDZ'!$C$8:$R$20,MATCH($D65,'2c ECN charge by LDZ'!$B$8:$B$20,0),MATCH(AA$11,'2c ECN charge by LDZ'!$C$7:$R$7,0)))</f>
        <v>-</v>
      </c>
      <c r="AB65" s="81" t="str">
        <f>IF(AB13="-","-",AB13*3.65*INDEX('2c ECN charge by LDZ'!$C$8:$R$20,MATCH($D65,'2c ECN charge by LDZ'!$B$8:$B$20,0),MATCH(AB$11,'2c ECN charge by LDZ'!$C$7:$R$7,0)))</f>
        <v>-</v>
      </c>
      <c r="AC65" s="81" t="str">
        <f>IF(AC13="-","-",AC13*3.65*INDEX('2c ECN charge by LDZ'!$C$8:$R$20,MATCH($D65,'2c ECN charge by LDZ'!$B$8:$B$20,0),MATCH(AC$11,'2c ECN charge by LDZ'!$C$7:$R$7,0)))</f>
        <v>-</v>
      </c>
      <c r="AD65" s="81" t="str">
        <f>IF(AD13="-","-",AD13*3.65*INDEX('2c ECN charge by LDZ'!$C$8:$R$20,MATCH($D65,'2c ECN charge by LDZ'!$B$8:$B$20,0),MATCH(AD$11,'2c ECN charge by LDZ'!$C$7:$R$7,0)))</f>
        <v>-</v>
      </c>
      <c r="AE65" s="81" t="str">
        <f>IF(AE13="-","-",AE13*3.65*INDEX('2c ECN charge by LDZ'!$C$8:$R$20,MATCH($D65,'2c ECN charge by LDZ'!$B$8:$B$20,0),MATCH(AE$11,'2c ECN charge by LDZ'!$C$7:$R$7,0)))</f>
        <v>-</v>
      </c>
      <c r="AF65" s="81" t="str">
        <f>IF(AF13="-","-",AF13*3.65*INDEX('2c ECN charge by LDZ'!$C$8:$R$20,MATCH($D65,'2c ECN charge by LDZ'!$B$8:$B$20,0),MATCH(AF$11,'2c ECN charge by LDZ'!$C$7:$R$7,0)))</f>
        <v>-</v>
      </c>
      <c r="AG65" s="81" t="str">
        <f>IF(AG13="-","-",AG13*3.65*INDEX('2c ECN charge by LDZ'!$C$8:$R$20,MATCH($D65,'2c ECN charge by LDZ'!$B$8:$B$20,0),MATCH(AG$11,'2c ECN charge by LDZ'!$C$7:$R$7,0)))</f>
        <v>-</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1"/>
      <c r="C66" s="201"/>
      <c r="D66" s="72" t="s">
        <v>194</v>
      </c>
      <c r="E66" s="186"/>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t="str">
        <f>IF(Z14="-","-",Z14*3.65*INDEX('2c ECN charge by LDZ'!$C$8:$R$20,MATCH($D66,'2c ECN charge by LDZ'!$B$8:$B$20,0),MATCH(Z$11,'2c ECN charge by LDZ'!$C$7:$R$7,0)))</f>
        <v>-</v>
      </c>
      <c r="AA66" s="81" t="str">
        <f>IF(AA14="-","-",AA14*3.65*INDEX('2c ECN charge by LDZ'!$C$8:$R$20,MATCH($D66,'2c ECN charge by LDZ'!$B$8:$B$20,0),MATCH(AA$11,'2c ECN charge by LDZ'!$C$7:$R$7,0)))</f>
        <v>-</v>
      </c>
      <c r="AB66" s="81" t="str">
        <f>IF(AB14="-","-",AB14*3.65*INDEX('2c ECN charge by LDZ'!$C$8:$R$20,MATCH($D66,'2c ECN charge by LDZ'!$B$8:$B$20,0),MATCH(AB$11,'2c ECN charge by LDZ'!$C$7:$R$7,0)))</f>
        <v>-</v>
      </c>
      <c r="AC66" s="81" t="str">
        <f>IF(AC14="-","-",AC14*3.65*INDEX('2c ECN charge by LDZ'!$C$8:$R$20,MATCH($D66,'2c ECN charge by LDZ'!$B$8:$B$20,0),MATCH(AC$11,'2c ECN charge by LDZ'!$C$7:$R$7,0)))</f>
        <v>-</v>
      </c>
      <c r="AD66" s="81" t="str">
        <f>IF(AD14="-","-",AD14*3.65*INDEX('2c ECN charge by LDZ'!$C$8:$R$20,MATCH($D66,'2c ECN charge by LDZ'!$B$8:$B$20,0),MATCH(AD$11,'2c ECN charge by LDZ'!$C$7:$R$7,0)))</f>
        <v>-</v>
      </c>
      <c r="AE66" s="81" t="str">
        <f>IF(AE14="-","-",AE14*3.65*INDEX('2c ECN charge by LDZ'!$C$8:$R$20,MATCH($D66,'2c ECN charge by LDZ'!$B$8:$B$20,0),MATCH(AE$11,'2c ECN charge by LDZ'!$C$7:$R$7,0)))</f>
        <v>-</v>
      </c>
      <c r="AF66" s="81" t="str">
        <f>IF(AF14="-","-",AF14*3.65*INDEX('2c ECN charge by LDZ'!$C$8:$R$20,MATCH($D66,'2c ECN charge by LDZ'!$B$8:$B$20,0),MATCH(AF$11,'2c ECN charge by LDZ'!$C$7:$R$7,0)))</f>
        <v>-</v>
      </c>
      <c r="AG66" s="81" t="str">
        <f>IF(AG14="-","-",AG14*3.65*INDEX('2c ECN charge by LDZ'!$C$8:$R$20,MATCH($D66,'2c ECN charge by LDZ'!$B$8:$B$20,0),MATCH(AG$11,'2c ECN charge by LDZ'!$C$7:$R$7,0)))</f>
        <v>-</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1"/>
      <c r="C67" s="201"/>
      <c r="D67" s="72" t="s">
        <v>195</v>
      </c>
      <c r="E67" s="186"/>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t="str">
        <f>IF(Z15="-","-",Z15*3.65*INDEX('2c ECN charge by LDZ'!$C$8:$R$20,MATCH($D67,'2c ECN charge by LDZ'!$B$8:$B$20,0),MATCH(Z$11,'2c ECN charge by LDZ'!$C$7:$R$7,0)))</f>
        <v>-</v>
      </c>
      <c r="AA67" s="81" t="str">
        <f>IF(AA15="-","-",AA15*3.65*INDEX('2c ECN charge by LDZ'!$C$8:$R$20,MATCH($D67,'2c ECN charge by LDZ'!$B$8:$B$20,0),MATCH(AA$11,'2c ECN charge by LDZ'!$C$7:$R$7,0)))</f>
        <v>-</v>
      </c>
      <c r="AB67" s="81" t="str">
        <f>IF(AB15="-","-",AB15*3.65*INDEX('2c ECN charge by LDZ'!$C$8:$R$20,MATCH($D67,'2c ECN charge by LDZ'!$B$8:$B$20,0),MATCH(AB$11,'2c ECN charge by LDZ'!$C$7:$R$7,0)))</f>
        <v>-</v>
      </c>
      <c r="AC67" s="81" t="str">
        <f>IF(AC15="-","-",AC15*3.65*INDEX('2c ECN charge by LDZ'!$C$8:$R$20,MATCH($D67,'2c ECN charge by LDZ'!$B$8:$B$20,0),MATCH(AC$11,'2c ECN charge by LDZ'!$C$7:$R$7,0)))</f>
        <v>-</v>
      </c>
      <c r="AD67" s="81" t="str">
        <f>IF(AD15="-","-",AD15*3.65*INDEX('2c ECN charge by LDZ'!$C$8:$R$20,MATCH($D67,'2c ECN charge by LDZ'!$B$8:$B$20,0),MATCH(AD$11,'2c ECN charge by LDZ'!$C$7:$R$7,0)))</f>
        <v>-</v>
      </c>
      <c r="AE67" s="81" t="str">
        <f>IF(AE15="-","-",AE15*3.65*INDEX('2c ECN charge by LDZ'!$C$8:$R$20,MATCH($D67,'2c ECN charge by LDZ'!$B$8:$B$20,0),MATCH(AE$11,'2c ECN charge by LDZ'!$C$7:$R$7,0)))</f>
        <v>-</v>
      </c>
      <c r="AF67" s="81" t="str">
        <f>IF(AF15="-","-",AF15*3.65*INDEX('2c ECN charge by LDZ'!$C$8:$R$20,MATCH($D67,'2c ECN charge by LDZ'!$B$8:$B$20,0),MATCH(AF$11,'2c ECN charge by LDZ'!$C$7:$R$7,0)))</f>
        <v>-</v>
      </c>
      <c r="AG67" s="81" t="str">
        <f>IF(AG15="-","-",AG15*3.65*INDEX('2c ECN charge by LDZ'!$C$8:$R$20,MATCH($D67,'2c ECN charge by LDZ'!$B$8:$B$20,0),MATCH(AG$11,'2c ECN charge by LDZ'!$C$7:$R$7,0)))</f>
        <v>-</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1"/>
      <c r="C68" s="201"/>
      <c r="D68" s="72" t="s">
        <v>196</v>
      </c>
      <c r="E68" s="186"/>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t="str">
        <f>IF(Z16="-","-",Z16*3.65*INDEX('2c ECN charge by LDZ'!$C$8:$R$20,MATCH($D68,'2c ECN charge by LDZ'!$B$8:$B$20,0),MATCH(Z$11,'2c ECN charge by LDZ'!$C$7:$R$7,0)))</f>
        <v>-</v>
      </c>
      <c r="AA68" s="81" t="str">
        <f>IF(AA16="-","-",AA16*3.65*INDEX('2c ECN charge by LDZ'!$C$8:$R$20,MATCH($D68,'2c ECN charge by LDZ'!$B$8:$B$20,0),MATCH(AA$11,'2c ECN charge by LDZ'!$C$7:$R$7,0)))</f>
        <v>-</v>
      </c>
      <c r="AB68" s="81" t="str">
        <f>IF(AB16="-","-",AB16*3.65*INDEX('2c ECN charge by LDZ'!$C$8:$R$20,MATCH($D68,'2c ECN charge by LDZ'!$B$8:$B$20,0),MATCH(AB$11,'2c ECN charge by LDZ'!$C$7:$R$7,0)))</f>
        <v>-</v>
      </c>
      <c r="AC68" s="81" t="str">
        <f>IF(AC16="-","-",AC16*3.65*INDEX('2c ECN charge by LDZ'!$C$8:$R$20,MATCH($D68,'2c ECN charge by LDZ'!$B$8:$B$20,0),MATCH(AC$11,'2c ECN charge by LDZ'!$C$7:$R$7,0)))</f>
        <v>-</v>
      </c>
      <c r="AD68" s="81" t="str">
        <f>IF(AD16="-","-",AD16*3.65*INDEX('2c ECN charge by LDZ'!$C$8:$R$20,MATCH($D68,'2c ECN charge by LDZ'!$B$8:$B$20,0),MATCH(AD$11,'2c ECN charge by LDZ'!$C$7:$R$7,0)))</f>
        <v>-</v>
      </c>
      <c r="AE68" s="81" t="str">
        <f>IF(AE16="-","-",AE16*3.65*INDEX('2c ECN charge by LDZ'!$C$8:$R$20,MATCH($D68,'2c ECN charge by LDZ'!$B$8:$B$20,0),MATCH(AE$11,'2c ECN charge by LDZ'!$C$7:$R$7,0)))</f>
        <v>-</v>
      </c>
      <c r="AF68" s="81" t="str">
        <f>IF(AF16="-","-",AF16*3.65*INDEX('2c ECN charge by LDZ'!$C$8:$R$20,MATCH($D68,'2c ECN charge by LDZ'!$B$8:$B$20,0),MATCH(AF$11,'2c ECN charge by LDZ'!$C$7:$R$7,0)))</f>
        <v>-</v>
      </c>
      <c r="AG68" s="81" t="str">
        <f>IF(AG16="-","-",AG16*3.65*INDEX('2c ECN charge by LDZ'!$C$8:$R$20,MATCH($D68,'2c ECN charge by LDZ'!$B$8:$B$20,0),MATCH(AG$11,'2c ECN charge by LDZ'!$C$7:$R$7,0)))</f>
        <v>-</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1"/>
      <c r="C69" s="201"/>
      <c r="D69" s="72" t="s">
        <v>197</v>
      </c>
      <c r="E69" s="186"/>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t="str">
        <f>IF(Z17="-","-",Z17*3.65*INDEX('2c ECN charge by LDZ'!$C$8:$R$20,MATCH($D69,'2c ECN charge by LDZ'!$B$8:$B$20,0),MATCH(Z$11,'2c ECN charge by LDZ'!$C$7:$R$7,0)))</f>
        <v>-</v>
      </c>
      <c r="AA69" s="81" t="str">
        <f>IF(AA17="-","-",AA17*3.65*INDEX('2c ECN charge by LDZ'!$C$8:$R$20,MATCH($D69,'2c ECN charge by LDZ'!$B$8:$B$20,0),MATCH(AA$11,'2c ECN charge by LDZ'!$C$7:$R$7,0)))</f>
        <v>-</v>
      </c>
      <c r="AB69" s="81" t="str">
        <f>IF(AB17="-","-",AB17*3.65*INDEX('2c ECN charge by LDZ'!$C$8:$R$20,MATCH($D69,'2c ECN charge by LDZ'!$B$8:$B$20,0),MATCH(AB$11,'2c ECN charge by LDZ'!$C$7:$R$7,0)))</f>
        <v>-</v>
      </c>
      <c r="AC69" s="81" t="str">
        <f>IF(AC17="-","-",AC17*3.65*INDEX('2c ECN charge by LDZ'!$C$8:$R$20,MATCH($D69,'2c ECN charge by LDZ'!$B$8:$B$20,0),MATCH(AC$11,'2c ECN charge by LDZ'!$C$7:$R$7,0)))</f>
        <v>-</v>
      </c>
      <c r="AD69" s="81" t="str">
        <f>IF(AD17="-","-",AD17*3.65*INDEX('2c ECN charge by LDZ'!$C$8:$R$20,MATCH($D69,'2c ECN charge by LDZ'!$B$8:$B$20,0),MATCH(AD$11,'2c ECN charge by LDZ'!$C$7:$R$7,0)))</f>
        <v>-</v>
      </c>
      <c r="AE69" s="81" t="str">
        <f>IF(AE17="-","-",AE17*3.65*INDEX('2c ECN charge by LDZ'!$C$8:$R$20,MATCH($D69,'2c ECN charge by LDZ'!$B$8:$B$20,0),MATCH(AE$11,'2c ECN charge by LDZ'!$C$7:$R$7,0)))</f>
        <v>-</v>
      </c>
      <c r="AF69" s="81" t="str">
        <f>IF(AF17="-","-",AF17*3.65*INDEX('2c ECN charge by LDZ'!$C$8:$R$20,MATCH($D69,'2c ECN charge by LDZ'!$B$8:$B$20,0),MATCH(AF$11,'2c ECN charge by LDZ'!$C$7:$R$7,0)))</f>
        <v>-</v>
      </c>
      <c r="AG69" s="81" t="str">
        <f>IF(AG17="-","-",AG17*3.65*INDEX('2c ECN charge by LDZ'!$C$8:$R$20,MATCH($D69,'2c ECN charge by LDZ'!$B$8:$B$20,0),MATCH(AG$11,'2c ECN charge by LDZ'!$C$7:$R$7,0)))</f>
        <v>-</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1"/>
      <c r="C70" s="201"/>
      <c r="D70" s="72" t="s">
        <v>198</v>
      </c>
      <c r="E70" s="186"/>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t="str">
        <f>IF(Z18="-","-",Z18*3.65*INDEX('2c ECN charge by LDZ'!$C$8:$R$20,MATCH($D70,'2c ECN charge by LDZ'!$B$8:$B$20,0),MATCH(Z$11,'2c ECN charge by LDZ'!$C$7:$R$7,0)))</f>
        <v>-</v>
      </c>
      <c r="AA70" s="81" t="str">
        <f>IF(AA18="-","-",AA18*3.65*INDEX('2c ECN charge by LDZ'!$C$8:$R$20,MATCH($D70,'2c ECN charge by LDZ'!$B$8:$B$20,0),MATCH(AA$11,'2c ECN charge by LDZ'!$C$7:$R$7,0)))</f>
        <v>-</v>
      </c>
      <c r="AB70" s="81" t="str">
        <f>IF(AB18="-","-",AB18*3.65*INDEX('2c ECN charge by LDZ'!$C$8:$R$20,MATCH($D70,'2c ECN charge by LDZ'!$B$8:$B$20,0),MATCH(AB$11,'2c ECN charge by LDZ'!$C$7:$R$7,0)))</f>
        <v>-</v>
      </c>
      <c r="AC70" s="81" t="str">
        <f>IF(AC18="-","-",AC18*3.65*INDEX('2c ECN charge by LDZ'!$C$8:$R$20,MATCH($D70,'2c ECN charge by LDZ'!$B$8:$B$20,0),MATCH(AC$11,'2c ECN charge by LDZ'!$C$7:$R$7,0)))</f>
        <v>-</v>
      </c>
      <c r="AD70" s="81" t="str">
        <f>IF(AD18="-","-",AD18*3.65*INDEX('2c ECN charge by LDZ'!$C$8:$R$20,MATCH($D70,'2c ECN charge by LDZ'!$B$8:$B$20,0),MATCH(AD$11,'2c ECN charge by LDZ'!$C$7:$R$7,0)))</f>
        <v>-</v>
      </c>
      <c r="AE70" s="81" t="str">
        <f>IF(AE18="-","-",AE18*3.65*INDEX('2c ECN charge by LDZ'!$C$8:$R$20,MATCH($D70,'2c ECN charge by LDZ'!$B$8:$B$20,0),MATCH(AE$11,'2c ECN charge by LDZ'!$C$7:$R$7,0)))</f>
        <v>-</v>
      </c>
      <c r="AF70" s="81" t="str">
        <f>IF(AF18="-","-",AF18*3.65*INDEX('2c ECN charge by LDZ'!$C$8:$R$20,MATCH($D70,'2c ECN charge by LDZ'!$B$8:$B$20,0),MATCH(AF$11,'2c ECN charge by LDZ'!$C$7:$R$7,0)))</f>
        <v>-</v>
      </c>
      <c r="AG70" s="81" t="str">
        <f>IF(AG18="-","-",AG18*3.65*INDEX('2c ECN charge by LDZ'!$C$8:$R$20,MATCH($D70,'2c ECN charge by LDZ'!$B$8:$B$20,0),MATCH(AG$11,'2c ECN charge by LDZ'!$C$7:$R$7,0)))</f>
        <v>-</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1"/>
      <c r="C71" s="201"/>
      <c r="D71" s="72" t="s">
        <v>199</v>
      </c>
      <c r="E71" s="186"/>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t="str">
        <f>IF(Z19="-","-",Z19*3.65*INDEX('2c ECN charge by LDZ'!$C$8:$R$20,MATCH($D71,'2c ECN charge by LDZ'!$B$8:$B$20,0),MATCH(Z$11,'2c ECN charge by LDZ'!$C$7:$R$7,0)))</f>
        <v>-</v>
      </c>
      <c r="AA71" s="81" t="str">
        <f>IF(AA19="-","-",AA19*3.65*INDEX('2c ECN charge by LDZ'!$C$8:$R$20,MATCH($D71,'2c ECN charge by LDZ'!$B$8:$B$20,0),MATCH(AA$11,'2c ECN charge by LDZ'!$C$7:$R$7,0)))</f>
        <v>-</v>
      </c>
      <c r="AB71" s="81" t="str">
        <f>IF(AB19="-","-",AB19*3.65*INDEX('2c ECN charge by LDZ'!$C$8:$R$20,MATCH($D71,'2c ECN charge by LDZ'!$B$8:$B$20,0),MATCH(AB$11,'2c ECN charge by LDZ'!$C$7:$R$7,0)))</f>
        <v>-</v>
      </c>
      <c r="AC71" s="81" t="str">
        <f>IF(AC19="-","-",AC19*3.65*INDEX('2c ECN charge by LDZ'!$C$8:$R$20,MATCH($D71,'2c ECN charge by LDZ'!$B$8:$B$20,0),MATCH(AC$11,'2c ECN charge by LDZ'!$C$7:$R$7,0)))</f>
        <v>-</v>
      </c>
      <c r="AD71" s="81" t="str">
        <f>IF(AD19="-","-",AD19*3.65*INDEX('2c ECN charge by LDZ'!$C$8:$R$20,MATCH($D71,'2c ECN charge by LDZ'!$B$8:$B$20,0),MATCH(AD$11,'2c ECN charge by LDZ'!$C$7:$R$7,0)))</f>
        <v>-</v>
      </c>
      <c r="AE71" s="81" t="str">
        <f>IF(AE19="-","-",AE19*3.65*INDEX('2c ECN charge by LDZ'!$C$8:$R$20,MATCH($D71,'2c ECN charge by LDZ'!$B$8:$B$20,0),MATCH(AE$11,'2c ECN charge by LDZ'!$C$7:$R$7,0)))</f>
        <v>-</v>
      </c>
      <c r="AF71" s="81" t="str">
        <f>IF(AF19="-","-",AF19*3.65*INDEX('2c ECN charge by LDZ'!$C$8:$R$20,MATCH($D71,'2c ECN charge by LDZ'!$B$8:$B$20,0),MATCH(AF$11,'2c ECN charge by LDZ'!$C$7:$R$7,0)))</f>
        <v>-</v>
      </c>
      <c r="AG71" s="81" t="str">
        <f>IF(AG19="-","-",AG19*3.65*INDEX('2c ECN charge by LDZ'!$C$8:$R$20,MATCH($D71,'2c ECN charge by LDZ'!$B$8:$B$20,0),MATCH(AG$11,'2c ECN charge by LDZ'!$C$7:$R$7,0)))</f>
        <v>-</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1"/>
      <c r="C72" s="201"/>
      <c r="D72" s="72" t="s">
        <v>200</v>
      </c>
      <c r="E72" s="186"/>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t="str">
        <f>IF(Z20="-","-",Z20*3.65*INDEX('2c ECN charge by LDZ'!$C$8:$R$20,MATCH($D72,'2c ECN charge by LDZ'!$B$8:$B$20,0),MATCH(Z$11,'2c ECN charge by LDZ'!$C$7:$R$7,0)))</f>
        <v>-</v>
      </c>
      <c r="AA72" s="81" t="str">
        <f>IF(AA20="-","-",AA20*3.65*INDEX('2c ECN charge by LDZ'!$C$8:$R$20,MATCH($D72,'2c ECN charge by LDZ'!$B$8:$B$20,0),MATCH(AA$11,'2c ECN charge by LDZ'!$C$7:$R$7,0)))</f>
        <v>-</v>
      </c>
      <c r="AB72" s="81" t="str">
        <f>IF(AB20="-","-",AB20*3.65*INDEX('2c ECN charge by LDZ'!$C$8:$R$20,MATCH($D72,'2c ECN charge by LDZ'!$B$8:$B$20,0),MATCH(AB$11,'2c ECN charge by LDZ'!$C$7:$R$7,0)))</f>
        <v>-</v>
      </c>
      <c r="AC72" s="81" t="str">
        <f>IF(AC20="-","-",AC20*3.65*INDEX('2c ECN charge by LDZ'!$C$8:$R$20,MATCH($D72,'2c ECN charge by LDZ'!$B$8:$B$20,0),MATCH(AC$11,'2c ECN charge by LDZ'!$C$7:$R$7,0)))</f>
        <v>-</v>
      </c>
      <c r="AD72" s="81" t="str">
        <f>IF(AD20="-","-",AD20*3.65*INDEX('2c ECN charge by LDZ'!$C$8:$R$20,MATCH($D72,'2c ECN charge by LDZ'!$B$8:$B$20,0),MATCH(AD$11,'2c ECN charge by LDZ'!$C$7:$R$7,0)))</f>
        <v>-</v>
      </c>
      <c r="AE72" s="81" t="str">
        <f>IF(AE20="-","-",AE20*3.65*INDEX('2c ECN charge by LDZ'!$C$8:$R$20,MATCH($D72,'2c ECN charge by LDZ'!$B$8:$B$20,0),MATCH(AE$11,'2c ECN charge by LDZ'!$C$7:$R$7,0)))</f>
        <v>-</v>
      </c>
      <c r="AF72" s="81" t="str">
        <f>IF(AF20="-","-",AF20*3.65*INDEX('2c ECN charge by LDZ'!$C$8:$R$20,MATCH($D72,'2c ECN charge by LDZ'!$B$8:$B$20,0),MATCH(AF$11,'2c ECN charge by LDZ'!$C$7:$R$7,0)))</f>
        <v>-</v>
      </c>
      <c r="AG72" s="81" t="str">
        <f>IF(AG20="-","-",AG20*3.65*INDEX('2c ECN charge by LDZ'!$C$8:$R$20,MATCH($D72,'2c ECN charge by LDZ'!$B$8:$B$20,0),MATCH(AG$11,'2c ECN charge by LDZ'!$C$7:$R$7,0)))</f>
        <v>-</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1"/>
      <c r="C73" s="201"/>
      <c r="D73" s="72" t="s">
        <v>201</v>
      </c>
      <c r="E73" s="186"/>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t="str">
        <f>IF(Z21="-","-",Z21*3.65*INDEX('2c ECN charge by LDZ'!$C$8:$R$20,MATCH($D73,'2c ECN charge by LDZ'!$B$8:$B$20,0),MATCH(Z$11,'2c ECN charge by LDZ'!$C$7:$R$7,0)))</f>
        <v>-</v>
      </c>
      <c r="AA73" s="81" t="str">
        <f>IF(AA21="-","-",AA21*3.65*INDEX('2c ECN charge by LDZ'!$C$8:$R$20,MATCH($D73,'2c ECN charge by LDZ'!$B$8:$B$20,0),MATCH(AA$11,'2c ECN charge by LDZ'!$C$7:$R$7,0)))</f>
        <v>-</v>
      </c>
      <c r="AB73" s="81" t="str">
        <f>IF(AB21="-","-",AB21*3.65*INDEX('2c ECN charge by LDZ'!$C$8:$R$20,MATCH($D73,'2c ECN charge by LDZ'!$B$8:$B$20,0),MATCH(AB$11,'2c ECN charge by LDZ'!$C$7:$R$7,0)))</f>
        <v>-</v>
      </c>
      <c r="AC73" s="81" t="str">
        <f>IF(AC21="-","-",AC21*3.65*INDEX('2c ECN charge by LDZ'!$C$8:$R$20,MATCH($D73,'2c ECN charge by LDZ'!$B$8:$B$20,0),MATCH(AC$11,'2c ECN charge by LDZ'!$C$7:$R$7,0)))</f>
        <v>-</v>
      </c>
      <c r="AD73" s="81" t="str">
        <f>IF(AD21="-","-",AD21*3.65*INDEX('2c ECN charge by LDZ'!$C$8:$R$20,MATCH($D73,'2c ECN charge by LDZ'!$B$8:$B$20,0),MATCH(AD$11,'2c ECN charge by LDZ'!$C$7:$R$7,0)))</f>
        <v>-</v>
      </c>
      <c r="AE73" s="81" t="str">
        <f>IF(AE21="-","-",AE21*3.65*INDEX('2c ECN charge by LDZ'!$C$8:$R$20,MATCH($D73,'2c ECN charge by LDZ'!$B$8:$B$20,0),MATCH(AE$11,'2c ECN charge by LDZ'!$C$7:$R$7,0)))</f>
        <v>-</v>
      </c>
      <c r="AF73" s="81" t="str">
        <f>IF(AF21="-","-",AF21*3.65*INDEX('2c ECN charge by LDZ'!$C$8:$R$20,MATCH($D73,'2c ECN charge by LDZ'!$B$8:$B$20,0),MATCH(AF$11,'2c ECN charge by LDZ'!$C$7:$R$7,0)))</f>
        <v>-</v>
      </c>
      <c r="AG73" s="81" t="str">
        <f>IF(AG21="-","-",AG21*3.65*INDEX('2c ECN charge by LDZ'!$C$8:$R$20,MATCH($D73,'2c ECN charge by LDZ'!$B$8:$B$20,0),MATCH(AG$11,'2c ECN charge by LDZ'!$C$7:$R$7,0)))</f>
        <v>-</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1"/>
      <c r="C74" s="201"/>
      <c r="D74" s="72" t="s">
        <v>202</v>
      </c>
      <c r="E74" s="186"/>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t="str">
        <f>IF(Z22="-","-",Z22*3.65*INDEX('2c ECN charge by LDZ'!$C$8:$R$20,MATCH($D74,'2c ECN charge by LDZ'!$B$8:$B$20,0),MATCH(Z$11,'2c ECN charge by LDZ'!$C$7:$R$7,0)))</f>
        <v>-</v>
      </c>
      <c r="AA74" s="81" t="str">
        <f>IF(AA22="-","-",AA22*3.65*INDEX('2c ECN charge by LDZ'!$C$8:$R$20,MATCH($D74,'2c ECN charge by LDZ'!$B$8:$B$20,0),MATCH(AA$11,'2c ECN charge by LDZ'!$C$7:$R$7,0)))</f>
        <v>-</v>
      </c>
      <c r="AB74" s="81" t="str">
        <f>IF(AB22="-","-",AB22*3.65*INDEX('2c ECN charge by LDZ'!$C$8:$R$20,MATCH($D74,'2c ECN charge by LDZ'!$B$8:$B$20,0),MATCH(AB$11,'2c ECN charge by LDZ'!$C$7:$R$7,0)))</f>
        <v>-</v>
      </c>
      <c r="AC74" s="81" t="str">
        <f>IF(AC22="-","-",AC22*3.65*INDEX('2c ECN charge by LDZ'!$C$8:$R$20,MATCH($D74,'2c ECN charge by LDZ'!$B$8:$B$20,0),MATCH(AC$11,'2c ECN charge by LDZ'!$C$7:$R$7,0)))</f>
        <v>-</v>
      </c>
      <c r="AD74" s="81" t="str">
        <f>IF(AD22="-","-",AD22*3.65*INDEX('2c ECN charge by LDZ'!$C$8:$R$20,MATCH($D74,'2c ECN charge by LDZ'!$B$8:$B$20,0),MATCH(AD$11,'2c ECN charge by LDZ'!$C$7:$R$7,0)))</f>
        <v>-</v>
      </c>
      <c r="AE74" s="81" t="str">
        <f>IF(AE22="-","-",AE22*3.65*INDEX('2c ECN charge by LDZ'!$C$8:$R$20,MATCH($D74,'2c ECN charge by LDZ'!$B$8:$B$20,0),MATCH(AE$11,'2c ECN charge by LDZ'!$C$7:$R$7,0)))</f>
        <v>-</v>
      </c>
      <c r="AF74" s="81" t="str">
        <f>IF(AF22="-","-",AF22*3.65*INDEX('2c ECN charge by LDZ'!$C$8:$R$20,MATCH($D74,'2c ECN charge by LDZ'!$B$8:$B$20,0),MATCH(AF$11,'2c ECN charge by LDZ'!$C$7:$R$7,0)))</f>
        <v>-</v>
      </c>
      <c r="AG74" s="81" t="str">
        <f>IF(AG22="-","-",AG22*3.65*INDEX('2c ECN charge by LDZ'!$C$8:$R$20,MATCH($D74,'2c ECN charge by LDZ'!$B$8:$B$20,0),MATCH(AG$11,'2c ECN charge by LDZ'!$C$7:$R$7,0)))</f>
        <v>-</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1"/>
      <c r="C75" s="201"/>
      <c r="D75" s="72" t="s">
        <v>203</v>
      </c>
      <c r="E75" s="186"/>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t="str">
        <f>IF(Z23="-","-",Z23*3.65*INDEX('2c ECN charge by LDZ'!$C$8:$R$20,MATCH($D75,'2c ECN charge by LDZ'!$B$8:$B$20,0),MATCH(Z$11,'2c ECN charge by LDZ'!$C$7:$R$7,0)))</f>
        <v>-</v>
      </c>
      <c r="AA75" s="81" t="str">
        <f>IF(AA23="-","-",AA23*3.65*INDEX('2c ECN charge by LDZ'!$C$8:$R$20,MATCH($D75,'2c ECN charge by LDZ'!$B$8:$B$20,0),MATCH(AA$11,'2c ECN charge by LDZ'!$C$7:$R$7,0)))</f>
        <v>-</v>
      </c>
      <c r="AB75" s="81" t="str">
        <f>IF(AB23="-","-",AB23*3.65*INDEX('2c ECN charge by LDZ'!$C$8:$R$20,MATCH($D75,'2c ECN charge by LDZ'!$B$8:$B$20,0),MATCH(AB$11,'2c ECN charge by LDZ'!$C$7:$R$7,0)))</f>
        <v>-</v>
      </c>
      <c r="AC75" s="81" t="str">
        <f>IF(AC23="-","-",AC23*3.65*INDEX('2c ECN charge by LDZ'!$C$8:$R$20,MATCH($D75,'2c ECN charge by LDZ'!$B$8:$B$20,0),MATCH(AC$11,'2c ECN charge by LDZ'!$C$7:$R$7,0)))</f>
        <v>-</v>
      </c>
      <c r="AD75" s="81" t="str">
        <f>IF(AD23="-","-",AD23*3.65*INDEX('2c ECN charge by LDZ'!$C$8:$R$20,MATCH($D75,'2c ECN charge by LDZ'!$B$8:$B$20,0),MATCH(AD$11,'2c ECN charge by LDZ'!$C$7:$R$7,0)))</f>
        <v>-</v>
      </c>
      <c r="AE75" s="81" t="str">
        <f>IF(AE23="-","-",AE23*3.65*INDEX('2c ECN charge by LDZ'!$C$8:$R$20,MATCH($D75,'2c ECN charge by LDZ'!$B$8:$B$20,0),MATCH(AE$11,'2c ECN charge by LDZ'!$C$7:$R$7,0)))</f>
        <v>-</v>
      </c>
      <c r="AF75" s="81" t="str">
        <f>IF(AF23="-","-",AF23*3.65*INDEX('2c ECN charge by LDZ'!$C$8:$R$20,MATCH($D75,'2c ECN charge by LDZ'!$B$8:$B$20,0),MATCH(AF$11,'2c ECN charge by LDZ'!$C$7:$R$7,0)))</f>
        <v>-</v>
      </c>
      <c r="AG75" s="81" t="str">
        <f>IF(AG23="-","-",AG23*3.65*INDEX('2c ECN charge by LDZ'!$C$8:$R$20,MATCH($D75,'2c ECN charge by LDZ'!$B$8:$B$20,0),MATCH(AG$11,'2c ECN charge by LDZ'!$C$7:$R$7,0)))</f>
        <v>-</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1"/>
      <c r="C76" s="201"/>
      <c r="D76" s="72" t="s">
        <v>204</v>
      </c>
      <c r="E76" s="186"/>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t="str">
        <f>IF(Z24="-","-",Z24*3.65*INDEX('2c ECN charge by LDZ'!$C$8:$R$20,MATCH($D76,'2c ECN charge by LDZ'!$B$8:$B$20,0),MATCH(Z$11,'2c ECN charge by LDZ'!$C$7:$R$7,0)))</f>
        <v>-</v>
      </c>
      <c r="AA76" s="81" t="str">
        <f>IF(AA24="-","-",AA24*3.65*INDEX('2c ECN charge by LDZ'!$C$8:$R$20,MATCH($D76,'2c ECN charge by LDZ'!$B$8:$B$20,0),MATCH(AA$11,'2c ECN charge by LDZ'!$C$7:$R$7,0)))</f>
        <v>-</v>
      </c>
      <c r="AB76" s="81" t="str">
        <f>IF(AB24="-","-",AB24*3.65*INDEX('2c ECN charge by LDZ'!$C$8:$R$20,MATCH($D76,'2c ECN charge by LDZ'!$B$8:$B$20,0),MATCH(AB$11,'2c ECN charge by LDZ'!$C$7:$R$7,0)))</f>
        <v>-</v>
      </c>
      <c r="AC76" s="81" t="str">
        <f>IF(AC24="-","-",AC24*3.65*INDEX('2c ECN charge by LDZ'!$C$8:$R$20,MATCH($D76,'2c ECN charge by LDZ'!$B$8:$B$20,0),MATCH(AC$11,'2c ECN charge by LDZ'!$C$7:$R$7,0)))</f>
        <v>-</v>
      </c>
      <c r="AD76" s="81" t="str">
        <f>IF(AD24="-","-",AD24*3.65*INDEX('2c ECN charge by LDZ'!$C$8:$R$20,MATCH($D76,'2c ECN charge by LDZ'!$B$8:$B$20,0),MATCH(AD$11,'2c ECN charge by LDZ'!$C$7:$R$7,0)))</f>
        <v>-</v>
      </c>
      <c r="AE76" s="81" t="str">
        <f>IF(AE24="-","-",AE24*3.65*INDEX('2c ECN charge by LDZ'!$C$8:$R$20,MATCH($D76,'2c ECN charge by LDZ'!$B$8:$B$20,0),MATCH(AE$11,'2c ECN charge by LDZ'!$C$7:$R$7,0)))</f>
        <v>-</v>
      </c>
      <c r="AF76" s="81" t="str">
        <f>IF(AF24="-","-",AF24*3.65*INDEX('2c ECN charge by LDZ'!$C$8:$R$20,MATCH($D76,'2c ECN charge by LDZ'!$B$8:$B$20,0),MATCH(AF$11,'2c ECN charge by LDZ'!$C$7:$R$7,0)))</f>
        <v>-</v>
      </c>
      <c r="AG76" s="81" t="str">
        <f>IF(AG24="-","-",AG24*3.65*INDEX('2c ECN charge by LDZ'!$C$8:$R$20,MATCH($D76,'2c ECN charge by LDZ'!$B$8:$B$20,0),MATCH(AG$11,'2c ECN charge by LDZ'!$C$7:$R$7,0)))</f>
        <v>-</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5" customHeight="1">
      <c r="B77" s="201" t="s">
        <v>228</v>
      </c>
      <c r="C77" s="201" t="s">
        <v>165</v>
      </c>
      <c r="D77" s="72" t="s">
        <v>192</v>
      </c>
      <c r="E77" s="186"/>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t="str">
        <f>IF(Z25="-","-",Z25*3.65*INDEX('2c ECN charge by LDZ'!$C$8:$R$20,MATCH($D77,'2c ECN charge by LDZ'!$B$8:$B$20,0),MATCH(Z$11,'2c ECN charge by LDZ'!$C$7:$R$7,0)))</f>
        <v>-</v>
      </c>
      <c r="AA77" s="81" t="str">
        <f>IF(AA25="-","-",AA25*3.65*INDEX('2c ECN charge by LDZ'!$C$8:$R$20,MATCH($D77,'2c ECN charge by LDZ'!$B$8:$B$20,0),MATCH(AA$11,'2c ECN charge by LDZ'!$C$7:$R$7,0)))</f>
        <v>-</v>
      </c>
      <c r="AB77" s="81" t="str">
        <f>IF(AB25="-","-",AB25*3.65*INDEX('2c ECN charge by LDZ'!$C$8:$R$20,MATCH($D77,'2c ECN charge by LDZ'!$B$8:$B$20,0),MATCH(AB$11,'2c ECN charge by LDZ'!$C$7:$R$7,0)))</f>
        <v>-</v>
      </c>
      <c r="AC77" s="81" t="str">
        <f>IF(AC25="-","-",AC25*3.65*INDEX('2c ECN charge by LDZ'!$C$8:$R$20,MATCH($D77,'2c ECN charge by LDZ'!$B$8:$B$20,0),MATCH(AC$11,'2c ECN charge by LDZ'!$C$7:$R$7,0)))</f>
        <v>-</v>
      </c>
      <c r="AD77" s="81" t="str">
        <f>IF(AD25="-","-",AD25*3.65*INDEX('2c ECN charge by LDZ'!$C$8:$R$20,MATCH($D77,'2c ECN charge by LDZ'!$B$8:$B$20,0),MATCH(AD$11,'2c ECN charge by LDZ'!$C$7:$R$7,0)))</f>
        <v>-</v>
      </c>
      <c r="AE77" s="81" t="str">
        <f>IF(AE25="-","-",AE25*3.65*INDEX('2c ECN charge by LDZ'!$C$8:$R$20,MATCH($D77,'2c ECN charge by LDZ'!$B$8:$B$20,0),MATCH(AE$11,'2c ECN charge by LDZ'!$C$7:$R$7,0)))</f>
        <v>-</v>
      </c>
      <c r="AF77" s="81" t="str">
        <f>IF(AF25="-","-",AF25*3.65*INDEX('2c ECN charge by LDZ'!$C$8:$R$20,MATCH($D77,'2c ECN charge by LDZ'!$B$8:$B$20,0),MATCH(AF$11,'2c ECN charge by LDZ'!$C$7:$R$7,0)))</f>
        <v>-</v>
      </c>
      <c r="AG77" s="81" t="str">
        <f>IF(AG25="-","-",AG25*3.65*INDEX('2c ECN charge by LDZ'!$C$8:$R$20,MATCH($D77,'2c ECN charge by LDZ'!$B$8:$B$20,0),MATCH(AG$11,'2c ECN charge by LDZ'!$C$7:$R$7,0)))</f>
        <v>-</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1"/>
      <c r="C78" s="201"/>
      <c r="D78" s="72" t="s">
        <v>193</v>
      </c>
      <c r="E78" s="186"/>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t="str">
        <f>IF(Z26="-","-",Z26*3.65*INDEX('2c ECN charge by LDZ'!$C$8:$R$20,MATCH($D78,'2c ECN charge by LDZ'!$B$8:$B$20,0),MATCH(Z$11,'2c ECN charge by LDZ'!$C$7:$R$7,0)))</f>
        <v>-</v>
      </c>
      <c r="AA78" s="81" t="str">
        <f>IF(AA26="-","-",AA26*3.65*INDEX('2c ECN charge by LDZ'!$C$8:$R$20,MATCH($D78,'2c ECN charge by LDZ'!$B$8:$B$20,0),MATCH(AA$11,'2c ECN charge by LDZ'!$C$7:$R$7,0)))</f>
        <v>-</v>
      </c>
      <c r="AB78" s="81" t="str">
        <f>IF(AB26="-","-",AB26*3.65*INDEX('2c ECN charge by LDZ'!$C$8:$R$20,MATCH($D78,'2c ECN charge by LDZ'!$B$8:$B$20,0),MATCH(AB$11,'2c ECN charge by LDZ'!$C$7:$R$7,0)))</f>
        <v>-</v>
      </c>
      <c r="AC78" s="81" t="str">
        <f>IF(AC26="-","-",AC26*3.65*INDEX('2c ECN charge by LDZ'!$C$8:$R$20,MATCH($D78,'2c ECN charge by LDZ'!$B$8:$B$20,0),MATCH(AC$11,'2c ECN charge by LDZ'!$C$7:$R$7,0)))</f>
        <v>-</v>
      </c>
      <c r="AD78" s="81" t="str">
        <f>IF(AD26="-","-",AD26*3.65*INDEX('2c ECN charge by LDZ'!$C$8:$R$20,MATCH($D78,'2c ECN charge by LDZ'!$B$8:$B$20,0),MATCH(AD$11,'2c ECN charge by LDZ'!$C$7:$R$7,0)))</f>
        <v>-</v>
      </c>
      <c r="AE78" s="81" t="str">
        <f>IF(AE26="-","-",AE26*3.65*INDEX('2c ECN charge by LDZ'!$C$8:$R$20,MATCH($D78,'2c ECN charge by LDZ'!$B$8:$B$20,0),MATCH(AE$11,'2c ECN charge by LDZ'!$C$7:$R$7,0)))</f>
        <v>-</v>
      </c>
      <c r="AF78" s="81" t="str">
        <f>IF(AF26="-","-",AF26*3.65*INDEX('2c ECN charge by LDZ'!$C$8:$R$20,MATCH($D78,'2c ECN charge by LDZ'!$B$8:$B$20,0),MATCH(AF$11,'2c ECN charge by LDZ'!$C$7:$R$7,0)))</f>
        <v>-</v>
      </c>
      <c r="AG78" s="81" t="str">
        <f>IF(AG26="-","-",AG26*3.65*INDEX('2c ECN charge by LDZ'!$C$8:$R$20,MATCH($D78,'2c ECN charge by LDZ'!$B$8:$B$20,0),MATCH(AG$11,'2c ECN charge by LDZ'!$C$7:$R$7,0)))</f>
        <v>-</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1"/>
      <c r="C79" s="201"/>
      <c r="D79" s="72" t="s">
        <v>194</v>
      </c>
      <c r="E79" s="186"/>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t="str">
        <f>IF(Z27="-","-",Z27*3.65*INDEX('2c ECN charge by LDZ'!$C$8:$R$20,MATCH($D79,'2c ECN charge by LDZ'!$B$8:$B$20,0),MATCH(Z$11,'2c ECN charge by LDZ'!$C$7:$R$7,0)))</f>
        <v>-</v>
      </c>
      <c r="AA79" s="81" t="str">
        <f>IF(AA27="-","-",AA27*3.65*INDEX('2c ECN charge by LDZ'!$C$8:$R$20,MATCH($D79,'2c ECN charge by LDZ'!$B$8:$B$20,0),MATCH(AA$11,'2c ECN charge by LDZ'!$C$7:$R$7,0)))</f>
        <v>-</v>
      </c>
      <c r="AB79" s="81" t="str">
        <f>IF(AB27="-","-",AB27*3.65*INDEX('2c ECN charge by LDZ'!$C$8:$R$20,MATCH($D79,'2c ECN charge by LDZ'!$B$8:$B$20,0),MATCH(AB$11,'2c ECN charge by LDZ'!$C$7:$R$7,0)))</f>
        <v>-</v>
      </c>
      <c r="AC79" s="81" t="str">
        <f>IF(AC27="-","-",AC27*3.65*INDEX('2c ECN charge by LDZ'!$C$8:$R$20,MATCH($D79,'2c ECN charge by LDZ'!$B$8:$B$20,0),MATCH(AC$11,'2c ECN charge by LDZ'!$C$7:$R$7,0)))</f>
        <v>-</v>
      </c>
      <c r="AD79" s="81" t="str">
        <f>IF(AD27="-","-",AD27*3.65*INDEX('2c ECN charge by LDZ'!$C$8:$R$20,MATCH($D79,'2c ECN charge by LDZ'!$B$8:$B$20,0),MATCH(AD$11,'2c ECN charge by LDZ'!$C$7:$R$7,0)))</f>
        <v>-</v>
      </c>
      <c r="AE79" s="81" t="str">
        <f>IF(AE27="-","-",AE27*3.65*INDEX('2c ECN charge by LDZ'!$C$8:$R$20,MATCH($D79,'2c ECN charge by LDZ'!$B$8:$B$20,0),MATCH(AE$11,'2c ECN charge by LDZ'!$C$7:$R$7,0)))</f>
        <v>-</v>
      </c>
      <c r="AF79" s="81" t="str">
        <f>IF(AF27="-","-",AF27*3.65*INDEX('2c ECN charge by LDZ'!$C$8:$R$20,MATCH($D79,'2c ECN charge by LDZ'!$B$8:$B$20,0),MATCH(AF$11,'2c ECN charge by LDZ'!$C$7:$R$7,0)))</f>
        <v>-</v>
      </c>
      <c r="AG79" s="81" t="str">
        <f>IF(AG27="-","-",AG27*3.65*INDEX('2c ECN charge by LDZ'!$C$8:$R$20,MATCH($D79,'2c ECN charge by LDZ'!$B$8:$B$20,0),MATCH(AG$11,'2c ECN charge by LDZ'!$C$7:$R$7,0)))</f>
        <v>-</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1"/>
      <c r="C80" s="201"/>
      <c r="D80" s="72" t="s">
        <v>195</v>
      </c>
      <c r="E80" s="186"/>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t="str">
        <f>IF(Z28="-","-",Z28*3.65*INDEX('2c ECN charge by LDZ'!$C$8:$R$20,MATCH($D80,'2c ECN charge by LDZ'!$B$8:$B$20,0),MATCH(Z$11,'2c ECN charge by LDZ'!$C$7:$R$7,0)))</f>
        <v>-</v>
      </c>
      <c r="AA80" s="81" t="str">
        <f>IF(AA28="-","-",AA28*3.65*INDEX('2c ECN charge by LDZ'!$C$8:$R$20,MATCH($D80,'2c ECN charge by LDZ'!$B$8:$B$20,0),MATCH(AA$11,'2c ECN charge by LDZ'!$C$7:$R$7,0)))</f>
        <v>-</v>
      </c>
      <c r="AB80" s="81" t="str">
        <f>IF(AB28="-","-",AB28*3.65*INDEX('2c ECN charge by LDZ'!$C$8:$R$20,MATCH($D80,'2c ECN charge by LDZ'!$B$8:$B$20,0),MATCH(AB$11,'2c ECN charge by LDZ'!$C$7:$R$7,0)))</f>
        <v>-</v>
      </c>
      <c r="AC80" s="81" t="str">
        <f>IF(AC28="-","-",AC28*3.65*INDEX('2c ECN charge by LDZ'!$C$8:$R$20,MATCH($D80,'2c ECN charge by LDZ'!$B$8:$B$20,0),MATCH(AC$11,'2c ECN charge by LDZ'!$C$7:$R$7,0)))</f>
        <v>-</v>
      </c>
      <c r="AD80" s="81" t="str">
        <f>IF(AD28="-","-",AD28*3.65*INDEX('2c ECN charge by LDZ'!$C$8:$R$20,MATCH($D80,'2c ECN charge by LDZ'!$B$8:$B$20,0),MATCH(AD$11,'2c ECN charge by LDZ'!$C$7:$R$7,0)))</f>
        <v>-</v>
      </c>
      <c r="AE80" s="81" t="str">
        <f>IF(AE28="-","-",AE28*3.65*INDEX('2c ECN charge by LDZ'!$C$8:$R$20,MATCH($D80,'2c ECN charge by LDZ'!$B$8:$B$20,0),MATCH(AE$11,'2c ECN charge by LDZ'!$C$7:$R$7,0)))</f>
        <v>-</v>
      </c>
      <c r="AF80" s="81" t="str">
        <f>IF(AF28="-","-",AF28*3.65*INDEX('2c ECN charge by LDZ'!$C$8:$R$20,MATCH($D80,'2c ECN charge by LDZ'!$B$8:$B$20,0),MATCH(AF$11,'2c ECN charge by LDZ'!$C$7:$R$7,0)))</f>
        <v>-</v>
      </c>
      <c r="AG80" s="81" t="str">
        <f>IF(AG28="-","-",AG28*3.65*INDEX('2c ECN charge by LDZ'!$C$8:$R$20,MATCH($D80,'2c ECN charge by LDZ'!$B$8:$B$20,0),MATCH(AG$11,'2c ECN charge by LDZ'!$C$7:$R$7,0)))</f>
        <v>-</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1"/>
      <c r="C81" s="201"/>
      <c r="D81" s="72" t="s">
        <v>196</v>
      </c>
      <c r="E81" s="186"/>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t="str">
        <f>IF(Z29="-","-",Z29*3.65*INDEX('2c ECN charge by LDZ'!$C$8:$R$20,MATCH($D81,'2c ECN charge by LDZ'!$B$8:$B$20,0),MATCH(Z$11,'2c ECN charge by LDZ'!$C$7:$R$7,0)))</f>
        <v>-</v>
      </c>
      <c r="AA81" s="81" t="str">
        <f>IF(AA29="-","-",AA29*3.65*INDEX('2c ECN charge by LDZ'!$C$8:$R$20,MATCH($D81,'2c ECN charge by LDZ'!$B$8:$B$20,0),MATCH(AA$11,'2c ECN charge by LDZ'!$C$7:$R$7,0)))</f>
        <v>-</v>
      </c>
      <c r="AB81" s="81" t="str">
        <f>IF(AB29="-","-",AB29*3.65*INDEX('2c ECN charge by LDZ'!$C$8:$R$20,MATCH($D81,'2c ECN charge by LDZ'!$B$8:$B$20,0),MATCH(AB$11,'2c ECN charge by LDZ'!$C$7:$R$7,0)))</f>
        <v>-</v>
      </c>
      <c r="AC81" s="81" t="str">
        <f>IF(AC29="-","-",AC29*3.65*INDEX('2c ECN charge by LDZ'!$C$8:$R$20,MATCH($D81,'2c ECN charge by LDZ'!$B$8:$B$20,0),MATCH(AC$11,'2c ECN charge by LDZ'!$C$7:$R$7,0)))</f>
        <v>-</v>
      </c>
      <c r="AD81" s="81" t="str">
        <f>IF(AD29="-","-",AD29*3.65*INDEX('2c ECN charge by LDZ'!$C$8:$R$20,MATCH($D81,'2c ECN charge by LDZ'!$B$8:$B$20,0),MATCH(AD$11,'2c ECN charge by LDZ'!$C$7:$R$7,0)))</f>
        <v>-</v>
      </c>
      <c r="AE81" s="81" t="str">
        <f>IF(AE29="-","-",AE29*3.65*INDEX('2c ECN charge by LDZ'!$C$8:$R$20,MATCH($D81,'2c ECN charge by LDZ'!$B$8:$B$20,0),MATCH(AE$11,'2c ECN charge by LDZ'!$C$7:$R$7,0)))</f>
        <v>-</v>
      </c>
      <c r="AF81" s="81" t="str">
        <f>IF(AF29="-","-",AF29*3.65*INDEX('2c ECN charge by LDZ'!$C$8:$R$20,MATCH($D81,'2c ECN charge by LDZ'!$B$8:$B$20,0),MATCH(AF$11,'2c ECN charge by LDZ'!$C$7:$R$7,0)))</f>
        <v>-</v>
      </c>
      <c r="AG81" s="81" t="str">
        <f>IF(AG29="-","-",AG29*3.65*INDEX('2c ECN charge by LDZ'!$C$8:$R$20,MATCH($D81,'2c ECN charge by LDZ'!$B$8:$B$20,0),MATCH(AG$11,'2c ECN charge by LDZ'!$C$7:$R$7,0)))</f>
        <v>-</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1"/>
      <c r="C82" s="201"/>
      <c r="D82" s="72" t="s">
        <v>197</v>
      </c>
      <c r="E82" s="186"/>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t="str">
        <f>IF(Z30="-","-",Z30*3.65*INDEX('2c ECN charge by LDZ'!$C$8:$R$20,MATCH($D82,'2c ECN charge by LDZ'!$B$8:$B$20,0),MATCH(Z$11,'2c ECN charge by LDZ'!$C$7:$R$7,0)))</f>
        <v>-</v>
      </c>
      <c r="AA82" s="81" t="str">
        <f>IF(AA30="-","-",AA30*3.65*INDEX('2c ECN charge by LDZ'!$C$8:$R$20,MATCH($D82,'2c ECN charge by LDZ'!$B$8:$B$20,0),MATCH(AA$11,'2c ECN charge by LDZ'!$C$7:$R$7,0)))</f>
        <v>-</v>
      </c>
      <c r="AB82" s="81" t="str">
        <f>IF(AB30="-","-",AB30*3.65*INDEX('2c ECN charge by LDZ'!$C$8:$R$20,MATCH($D82,'2c ECN charge by LDZ'!$B$8:$B$20,0),MATCH(AB$11,'2c ECN charge by LDZ'!$C$7:$R$7,0)))</f>
        <v>-</v>
      </c>
      <c r="AC82" s="81" t="str">
        <f>IF(AC30="-","-",AC30*3.65*INDEX('2c ECN charge by LDZ'!$C$8:$R$20,MATCH($D82,'2c ECN charge by LDZ'!$B$8:$B$20,0),MATCH(AC$11,'2c ECN charge by LDZ'!$C$7:$R$7,0)))</f>
        <v>-</v>
      </c>
      <c r="AD82" s="81" t="str">
        <f>IF(AD30="-","-",AD30*3.65*INDEX('2c ECN charge by LDZ'!$C$8:$R$20,MATCH($D82,'2c ECN charge by LDZ'!$B$8:$B$20,0),MATCH(AD$11,'2c ECN charge by LDZ'!$C$7:$R$7,0)))</f>
        <v>-</v>
      </c>
      <c r="AE82" s="81" t="str">
        <f>IF(AE30="-","-",AE30*3.65*INDEX('2c ECN charge by LDZ'!$C$8:$R$20,MATCH($D82,'2c ECN charge by LDZ'!$B$8:$B$20,0),MATCH(AE$11,'2c ECN charge by LDZ'!$C$7:$R$7,0)))</f>
        <v>-</v>
      </c>
      <c r="AF82" s="81" t="str">
        <f>IF(AF30="-","-",AF30*3.65*INDEX('2c ECN charge by LDZ'!$C$8:$R$20,MATCH($D82,'2c ECN charge by LDZ'!$B$8:$B$20,0),MATCH(AF$11,'2c ECN charge by LDZ'!$C$7:$R$7,0)))</f>
        <v>-</v>
      </c>
      <c r="AG82" s="81" t="str">
        <f>IF(AG30="-","-",AG30*3.65*INDEX('2c ECN charge by LDZ'!$C$8:$R$20,MATCH($D82,'2c ECN charge by LDZ'!$B$8:$B$20,0),MATCH(AG$11,'2c ECN charge by LDZ'!$C$7:$R$7,0)))</f>
        <v>-</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1"/>
      <c r="C83" s="201"/>
      <c r="D83" s="72" t="s">
        <v>198</v>
      </c>
      <c r="E83" s="186"/>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t="str">
        <f>IF(Z31="-","-",Z31*3.65*INDEX('2c ECN charge by LDZ'!$C$8:$R$20,MATCH($D83,'2c ECN charge by LDZ'!$B$8:$B$20,0),MATCH(Z$11,'2c ECN charge by LDZ'!$C$7:$R$7,0)))</f>
        <v>-</v>
      </c>
      <c r="AA83" s="81" t="str">
        <f>IF(AA31="-","-",AA31*3.65*INDEX('2c ECN charge by LDZ'!$C$8:$R$20,MATCH($D83,'2c ECN charge by LDZ'!$B$8:$B$20,0),MATCH(AA$11,'2c ECN charge by LDZ'!$C$7:$R$7,0)))</f>
        <v>-</v>
      </c>
      <c r="AB83" s="81" t="str">
        <f>IF(AB31="-","-",AB31*3.65*INDEX('2c ECN charge by LDZ'!$C$8:$R$20,MATCH($D83,'2c ECN charge by LDZ'!$B$8:$B$20,0),MATCH(AB$11,'2c ECN charge by LDZ'!$C$7:$R$7,0)))</f>
        <v>-</v>
      </c>
      <c r="AC83" s="81" t="str">
        <f>IF(AC31="-","-",AC31*3.65*INDEX('2c ECN charge by LDZ'!$C$8:$R$20,MATCH($D83,'2c ECN charge by LDZ'!$B$8:$B$20,0),MATCH(AC$11,'2c ECN charge by LDZ'!$C$7:$R$7,0)))</f>
        <v>-</v>
      </c>
      <c r="AD83" s="81" t="str">
        <f>IF(AD31="-","-",AD31*3.65*INDEX('2c ECN charge by LDZ'!$C$8:$R$20,MATCH($D83,'2c ECN charge by LDZ'!$B$8:$B$20,0),MATCH(AD$11,'2c ECN charge by LDZ'!$C$7:$R$7,0)))</f>
        <v>-</v>
      </c>
      <c r="AE83" s="81" t="str">
        <f>IF(AE31="-","-",AE31*3.65*INDEX('2c ECN charge by LDZ'!$C$8:$R$20,MATCH($D83,'2c ECN charge by LDZ'!$B$8:$B$20,0),MATCH(AE$11,'2c ECN charge by LDZ'!$C$7:$R$7,0)))</f>
        <v>-</v>
      </c>
      <c r="AF83" s="81" t="str">
        <f>IF(AF31="-","-",AF31*3.65*INDEX('2c ECN charge by LDZ'!$C$8:$R$20,MATCH($D83,'2c ECN charge by LDZ'!$B$8:$B$20,0),MATCH(AF$11,'2c ECN charge by LDZ'!$C$7:$R$7,0)))</f>
        <v>-</v>
      </c>
      <c r="AG83" s="81" t="str">
        <f>IF(AG31="-","-",AG31*3.65*INDEX('2c ECN charge by LDZ'!$C$8:$R$20,MATCH($D83,'2c ECN charge by LDZ'!$B$8:$B$20,0),MATCH(AG$11,'2c ECN charge by LDZ'!$C$7:$R$7,0)))</f>
        <v>-</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1"/>
      <c r="C84" s="201"/>
      <c r="D84" s="72" t="s">
        <v>199</v>
      </c>
      <c r="E84" s="186"/>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t="str">
        <f>IF(Z32="-","-",Z32*3.65*INDEX('2c ECN charge by LDZ'!$C$8:$R$20,MATCH($D84,'2c ECN charge by LDZ'!$B$8:$B$20,0),MATCH(Z$11,'2c ECN charge by LDZ'!$C$7:$R$7,0)))</f>
        <v>-</v>
      </c>
      <c r="AA84" s="81" t="str">
        <f>IF(AA32="-","-",AA32*3.65*INDEX('2c ECN charge by LDZ'!$C$8:$R$20,MATCH($D84,'2c ECN charge by LDZ'!$B$8:$B$20,0),MATCH(AA$11,'2c ECN charge by LDZ'!$C$7:$R$7,0)))</f>
        <v>-</v>
      </c>
      <c r="AB84" s="81" t="str">
        <f>IF(AB32="-","-",AB32*3.65*INDEX('2c ECN charge by LDZ'!$C$8:$R$20,MATCH($D84,'2c ECN charge by LDZ'!$B$8:$B$20,0),MATCH(AB$11,'2c ECN charge by LDZ'!$C$7:$R$7,0)))</f>
        <v>-</v>
      </c>
      <c r="AC84" s="81" t="str">
        <f>IF(AC32="-","-",AC32*3.65*INDEX('2c ECN charge by LDZ'!$C$8:$R$20,MATCH($D84,'2c ECN charge by LDZ'!$B$8:$B$20,0),MATCH(AC$11,'2c ECN charge by LDZ'!$C$7:$R$7,0)))</f>
        <v>-</v>
      </c>
      <c r="AD84" s="81" t="str">
        <f>IF(AD32="-","-",AD32*3.65*INDEX('2c ECN charge by LDZ'!$C$8:$R$20,MATCH($D84,'2c ECN charge by LDZ'!$B$8:$B$20,0),MATCH(AD$11,'2c ECN charge by LDZ'!$C$7:$R$7,0)))</f>
        <v>-</v>
      </c>
      <c r="AE84" s="81" t="str">
        <f>IF(AE32="-","-",AE32*3.65*INDEX('2c ECN charge by LDZ'!$C$8:$R$20,MATCH($D84,'2c ECN charge by LDZ'!$B$8:$B$20,0),MATCH(AE$11,'2c ECN charge by LDZ'!$C$7:$R$7,0)))</f>
        <v>-</v>
      </c>
      <c r="AF84" s="81" t="str">
        <f>IF(AF32="-","-",AF32*3.65*INDEX('2c ECN charge by LDZ'!$C$8:$R$20,MATCH($D84,'2c ECN charge by LDZ'!$B$8:$B$20,0),MATCH(AF$11,'2c ECN charge by LDZ'!$C$7:$R$7,0)))</f>
        <v>-</v>
      </c>
      <c r="AG84" s="81" t="str">
        <f>IF(AG32="-","-",AG32*3.65*INDEX('2c ECN charge by LDZ'!$C$8:$R$20,MATCH($D84,'2c ECN charge by LDZ'!$B$8:$B$20,0),MATCH(AG$11,'2c ECN charge by LDZ'!$C$7:$R$7,0)))</f>
        <v>-</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1"/>
      <c r="C85" s="201"/>
      <c r="D85" s="72" t="s">
        <v>200</v>
      </c>
      <c r="E85" s="186"/>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t="str">
        <f>IF(Z33="-","-",Z33*3.65*INDEX('2c ECN charge by LDZ'!$C$8:$R$20,MATCH($D85,'2c ECN charge by LDZ'!$B$8:$B$20,0),MATCH(Z$11,'2c ECN charge by LDZ'!$C$7:$R$7,0)))</f>
        <v>-</v>
      </c>
      <c r="AA85" s="81" t="str">
        <f>IF(AA33="-","-",AA33*3.65*INDEX('2c ECN charge by LDZ'!$C$8:$R$20,MATCH($D85,'2c ECN charge by LDZ'!$B$8:$B$20,0),MATCH(AA$11,'2c ECN charge by LDZ'!$C$7:$R$7,0)))</f>
        <v>-</v>
      </c>
      <c r="AB85" s="81" t="str">
        <f>IF(AB33="-","-",AB33*3.65*INDEX('2c ECN charge by LDZ'!$C$8:$R$20,MATCH($D85,'2c ECN charge by LDZ'!$B$8:$B$20,0),MATCH(AB$11,'2c ECN charge by LDZ'!$C$7:$R$7,0)))</f>
        <v>-</v>
      </c>
      <c r="AC85" s="81" t="str">
        <f>IF(AC33="-","-",AC33*3.65*INDEX('2c ECN charge by LDZ'!$C$8:$R$20,MATCH($D85,'2c ECN charge by LDZ'!$B$8:$B$20,0),MATCH(AC$11,'2c ECN charge by LDZ'!$C$7:$R$7,0)))</f>
        <v>-</v>
      </c>
      <c r="AD85" s="81" t="str">
        <f>IF(AD33="-","-",AD33*3.65*INDEX('2c ECN charge by LDZ'!$C$8:$R$20,MATCH($D85,'2c ECN charge by LDZ'!$B$8:$B$20,0),MATCH(AD$11,'2c ECN charge by LDZ'!$C$7:$R$7,0)))</f>
        <v>-</v>
      </c>
      <c r="AE85" s="81" t="str">
        <f>IF(AE33="-","-",AE33*3.65*INDEX('2c ECN charge by LDZ'!$C$8:$R$20,MATCH($D85,'2c ECN charge by LDZ'!$B$8:$B$20,0),MATCH(AE$11,'2c ECN charge by LDZ'!$C$7:$R$7,0)))</f>
        <v>-</v>
      </c>
      <c r="AF85" s="81" t="str">
        <f>IF(AF33="-","-",AF33*3.65*INDEX('2c ECN charge by LDZ'!$C$8:$R$20,MATCH($D85,'2c ECN charge by LDZ'!$B$8:$B$20,0),MATCH(AF$11,'2c ECN charge by LDZ'!$C$7:$R$7,0)))</f>
        <v>-</v>
      </c>
      <c r="AG85" s="81" t="str">
        <f>IF(AG33="-","-",AG33*3.65*INDEX('2c ECN charge by LDZ'!$C$8:$R$20,MATCH($D85,'2c ECN charge by LDZ'!$B$8:$B$20,0),MATCH(AG$11,'2c ECN charge by LDZ'!$C$7:$R$7,0)))</f>
        <v>-</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1"/>
      <c r="C86" s="201"/>
      <c r="D86" s="72" t="s">
        <v>201</v>
      </c>
      <c r="E86" s="186"/>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t="str">
        <f>IF(Z34="-","-",Z34*3.65*INDEX('2c ECN charge by LDZ'!$C$8:$R$20,MATCH($D86,'2c ECN charge by LDZ'!$B$8:$B$20,0),MATCH(Z$11,'2c ECN charge by LDZ'!$C$7:$R$7,0)))</f>
        <v>-</v>
      </c>
      <c r="AA86" s="81" t="str">
        <f>IF(AA34="-","-",AA34*3.65*INDEX('2c ECN charge by LDZ'!$C$8:$R$20,MATCH($D86,'2c ECN charge by LDZ'!$B$8:$B$20,0),MATCH(AA$11,'2c ECN charge by LDZ'!$C$7:$R$7,0)))</f>
        <v>-</v>
      </c>
      <c r="AB86" s="81" t="str">
        <f>IF(AB34="-","-",AB34*3.65*INDEX('2c ECN charge by LDZ'!$C$8:$R$20,MATCH($D86,'2c ECN charge by LDZ'!$B$8:$B$20,0),MATCH(AB$11,'2c ECN charge by LDZ'!$C$7:$R$7,0)))</f>
        <v>-</v>
      </c>
      <c r="AC86" s="81" t="str">
        <f>IF(AC34="-","-",AC34*3.65*INDEX('2c ECN charge by LDZ'!$C$8:$R$20,MATCH($D86,'2c ECN charge by LDZ'!$B$8:$B$20,0),MATCH(AC$11,'2c ECN charge by LDZ'!$C$7:$R$7,0)))</f>
        <v>-</v>
      </c>
      <c r="AD86" s="81" t="str">
        <f>IF(AD34="-","-",AD34*3.65*INDEX('2c ECN charge by LDZ'!$C$8:$R$20,MATCH($D86,'2c ECN charge by LDZ'!$B$8:$B$20,0),MATCH(AD$11,'2c ECN charge by LDZ'!$C$7:$R$7,0)))</f>
        <v>-</v>
      </c>
      <c r="AE86" s="81" t="str">
        <f>IF(AE34="-","-",AE34*3.65*INDEX('2c ECN charge by LDZ'!$C$8:$R$20,MATCH($D86,'2c ECN charge by LDZ'!$B$8:$B$20,0),MATCH(AE$11,'2c ECN charge by LDZ'!$C$7:$R$7,0)))</f>
        <v>-</v>
      </c>
      <c r="AF86" s="81" t="str">
        <f>IF(AF34="-","-",AF34*3.65*INDEX('2c ECN charge by LDZ'!$C$8:$R$20,MATCH($D86,'2c ECN charge by LDZ'!$B$8:$B$20,0),MATCH(AF$11,'2c ECN charge by LDZ'!$C$7:$R$7,0)))</f>
        <v>-</v>
      </c>
      <c r="AG86" s="81" t="str">
        <f>IF(AG34="-","-",AG34*3.65*INDEX('2c ECN charge by LDZ'!$C$8:$R$20,MATCH($D86,'2c ECN charge by LDZ'!$B$8:$B$20,0),MATCH(AG$11,'2c ECN charge by LDZ'!$C$7:$R$7,0)))</f>
        <v>-</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1"/>
      <c r="C87" s="201"/>
      <c r="D87" s="72" t="s">
        <v>202</v>
      </c>
      <c r="E87" s="186"/>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t="str">
        <f>IF(Z35="-","-",Z35*3.65*INDEX('2c ECN charge by LDZ'!$C$8:$R$20,MATCH($D87,'2c ECN charge by LDZ'!$B$8:$B$20,0),MATCH(Z$11,'2c ECN charge by LDZ'!$C$7:$R$7,0)))</f>
        <v>-</v>
      </c>
      <c r="AA87" s="81" t="str">
        <f>IF(AA35="-","-",AA35*3.65*INDEX('2c ECN charge by LDZ'!$C$8:$R$20,MATCH($D87,'2c ECN charge by LDZ'!$B$8:$B$20,0),MATCH(AA$11,'2c ECN charge by LDZ'!$C$7:$R$7,0)))</f>
        <v>-</v>
      </c>
      <c r="AB87" s="81" t="str">
        <f>IF(AB35="-","-",AB35*3.65*INDEX('2c ECN charge by LDZ'!$C$8:$R$20,MATCH($D87,'2c ECN charge by LDZ'!$B$8:$B$20,0),MATCH(AB$11,'2c ECN charge by LDZ'!$C$7:$R$7,0)))</f>
        <v>-</v>
      </c>
      <c r="AC87" s="81" t="str">
        <f>IF(AC35="-","-",AC35*3.65*INDEX('2c ECN charge by LDZ'!$C$8:$R$20,MATCH($D87,'2c ECN charge by LDZ'!$B$8:$B$20,0),MATCH(AC$11,'2c ECN charge by LDZ'!$C$7:$R$7,0)))</f>
        <v>-</v>
      </c>
      <c r="AD87" s="81" t="str">
        <f>IF(AD35="-","-",AD35*3.65*INDEX('2c ECN charge by LDZ'!$C$8:$R$20,MATCH($D87,'2c ECN charge by LDZ'!$B$8:$B$20,0),MATCH(AD$11,'2c ECN charge by LDZ'!$C$7:$R$7,0)))</f>
        <v>-</v>
      </c>
      <c r="AE87" s="81" t="str">
        <f>IF(AE35="-","-",AE35*3.65*INDEX('2c ECN charge by LDZ'!$C$8:$R$20,MATCH($D87,'2c ECN charge by LDZ'!$B$8:$B$20,0),MATCH(AE$11,'2c ECN charge by LDZ'!$C$7:$R$7,0)))</f>
        <v>-</v>
      </c>
      <c r="AF87" s="81" t="str">
        <f>IF(AF35="-","-",AF35*3.65*INDEX('2c ECN charge by LDZ'!$C$8:$R$20,MATCH($D87,'2c ECN charge by LDZ'!$B$8:$B$20,0),MATCH(AF$11,'2c ECN charge by LDZ'!$C$7:$R$7,0)))</f>
        <v>-</v>
      </c>
      <c r="AG87" s="81" t="str">
        <f>IF(AG35="-","-",AG35*3.65*INDEX('2c ECN charge by LDZ'!$C$8:$R$20,MATCH($D87,'2c ECN charge by LDZ'!$B$8:$B$20,0),MATCH(AG$11,'2c ECN charge by LDZ'!$C$7:$R$7,0)))</f>
        <v>-</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1"/>
      <c r="C88" s="201"/>
      <c r="D88" s="72" t="s">
        <v>203</v>
      </c>
      <c r="E88" s="186"/>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t="str">
        <f>IF(Z36="-","-",Z36*3.65*INDEX('2c ECN charge by LDZ'!$C$8:$R$20,MATCH($D88,'2c ECN charge by LDZ'!$B$8:$B$20,0),MATCH(Z$11,'2c ECN charge by LDZ'!$C$7:$R$7,0)))</f>
        <v>-</v>
      </c>
      <c r="AA88" s="81" t="str">
        <f>IF(AA36="-","-",AA36*3.65*INDEX('2c ECN charge by LDZ'!$C$8:$R$20,MATCH($D88,'2c ECN charge by LDZ'!$B$8:$B$20,0),MATCH(AA$11,'2c ECN charge by LDZ'!$C$7:$R$7,0)))</f>
        <v>-</v>
      </c>
      <c r="AB88" s="81" t="str">
        <f>IF(AB36="-","-",AB36*3.65*INDEX('2c ECN charge by LDZ'!$C$8:$R$20,MATCH($D88,'2c ECN charge by LDZ'!$B$8:$B$20,0),MATCH(AB$11,'2c ECN charge by LDZ'!$C$7:$R$7,0)))</f>
        <v>-</v>
      </c>
      <c r="AC88" s="81" t="str">
        <f>IF(AC36="-","-",AC36*3.65*INDEX('2c ECN charge by LDZ'!$C$8:$R$20,MATCH($D88,'2c ECN charge by LDZ'!$B$8:$B$20,0),MATCH(AC$11,'2c ECN charge by LDZ'!$C$7:$R$7,0)))</f>
        <v>-</v>
      </c>
      <c r="AD88" s="81" t="str">
        <f>IF(AD36="-","-",AD36*3.65*INDEX('2c ECN charge by LDZ'!$C$8:$R$20,MATCH($D88,'2c ECN charge by LDZ'!$B$8:$B$20,0),MATCH(AD$11,'2c ECN charge by LDZ'!$C$7:$R$7,0)))</f>
        <v>-</v>
      </c>
      <c r="AE88" s="81" t="str">
        <f>IF(AE36="-","-",AE36*3.65*INDEX('2c ECN charge by LDZ'!$C$8:$R$20,MATCH($D88,'2c ECN charge by LDZ'!$B$8:$B$20,0),MATCH(AE$11,'2c ECN charge by LDZ'!$C$7:$R$7,0)))</f>
        <v>-</v>
      </c>
      <c r="AF88" s="81" t="str">
        <f>IF(AF36="-","-",AF36*3.65*INDEX('2c ECN charge by LDZ'!$C$8:$R$20,MATCH($D88,'2c ECN charge by LDZ'!$B$8:$B$20,0),MATCH(AF$11,'2c ECN charge by LDZ'!$C$7:$R$7,0)))</f>
        <v>-</v>
      </c>
      <c r="AG88" s="81" t="str">
        <f>IF(AG36="-","-",AG36*3.65*INDEX('2c ECN charge by LDZ'!$C$8:$R$20,MATCH($D88,'2c ECN charge by LDZ'!$B$8:$B$20,0),MATCH(AG$11,'2c ECN charge by LDZ'!$C$7:$R$7,0)))</f>
        <v>-</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1"/>
      <c r="C89" s="201"/>
      <c r="D89" s="72" t="s">
        <v>204</v>
      </c>
      <c r="E89" s="186"/>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t="str">
        <f>IF(Z37="-","-",Z37*3.65*INDEX('2c ECN charge by LDZ'!$C$8:$R$20,MATCH($D89,'2c ECN charge by LDZ'!$B$8:$B$20,0),MATCH(Z$11,'2c ECN charge by LDZ'!$C$7:$R$7,0)))</f>
        <v>-</v>
      </c>
      <c r="AA89" s="81" t="str">
        <f>IF(AA37="-","-",AA37*3.65*INDEX('2c ECN charge by LDZ'!$C$8:$R$20,MATCH($D89,'2c ECN charge by LDZ'!$B$8:$B$20,0),MATCH(AA$11,'2c ECN charge by LDZ'!$C$7:$R$7,0)))</f>
        <v>-</v>
      </c>
      <c r="AB89" s="81" t="str">
        <f>IF(AB37="-","-",AB37*3.65*INDEX('2c ECN charge by LDZ'!$C$8:$R$20,MATCH($D89,'2c ECN charge by LDZ'!$B$8:$B$20,0),MATCH(AB$11,'2c ECN charge by LDZ'!$C$7:$R$7,0)))</f>
        <v>-</v>
      </c>
      <c r="AC89" s="81" t="str">
        <f>IF(AC37="-","-",AC37*3.65*INDEX('2c ECN charge by LDZ'!$C$8:$R$20,MATCH($D89,'2c ECN charge by LDZ'!$B$8:$B$20,0),MATCH(AC$11,'2c ECN charge by LDZ'!$C$7:$R$7,0)))</f>
        <v>-</v>
      </c>
      <c r="AD89" s="81" t="str">
        <f>IF(AD37="-","-",AD37*3.65*INDEX('2c ECN charge by LDZ'!$C$8:$R$20,MATCH($D89,'2c ECN charge by LDZ'!$B$8:$B$20,0),MATCH(AD$11,'2c ECN charge by LDZ'!$C$7:$R$7,0)))</f>
        <v>-</v>
      </c>
      <c r="AE89" s="81" t="str">
        <f>IF(AE37="-","-",AE37*3.65*INDEX('2c ECN charge by LDZ'!$C$8:$R$20,MATCH($D89,'2c ECN charge by LDZ'!$B$8:$B$20,0),MATCH(AE$11,'2c ECN charge by LDZ'!$C$7:$R$7,0)))</f>
        <v>-</v>
      </c>
      <c r="AF89" s="81" t="str">
        <f>IF(AF37="-","-",AF37*3.65*INDEX('2c ECN charge by LDZ'!$C$8:$R$20,MATCH($D89,'2c ECN charge by LDZ'!$B$8:$B$20,0),MATCH(AF$11,'2c ECN charge by LDZ'!$C$7:$R$7,0)))</f>
        <v>-</v>
      </c>
      <c r="AG89" s="81" t="str">
        <f>IF(AG37="-","-",AG37*3.65*INDEX('2c ECN charge by LDZ'!$C$8:$R$20,MATCH($D89,'2c ECN charge by LDZ'!$B$8:$B$20,0),MATCH(AG$11,'2c ECN charge by LDZ'!$C$7:$R$7,0)))</f>
        <v>-</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5" customHeight="1">
      <c r="B90" s="201" t="s">
        <v>229</v>
      </c>
      <c r="C90" s="201" t="s">
        <v>165</v>
      </c>
      <c r="D90" s="72" t="s">
        <v>192</v>
      </c>
      <c r="E90" s="186"/>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t="str">
        <f t="shared" ref="Z90:BC90" si="4">IF(Z51="-","-",Z51+Z64)</f>
        <v>-</v>
      </c>
      <c r="AA90" s="81" t="str">
        <f t="shared" si="4"/>
        <v>-</v>
      </c>
      <c r="AB90" s="81" t="str">
        <f t="shared" si="4"/>
        <v>-</v>
      </c>
      <c r="AC90" s="81" t="str">
        <f t="shared" si="4"/>
        <v>-</v>
      </c>
      <c r="AD90" s="81" t="str">
        <f t="shared" si="4"/>
        <v>-</v>
      </c>
      <c r="AE90" s="81" t="str">
        <f t="shared" si="4"/>
        <v>-</v>
      </c>
      <c r="AF90" s="81" t="str">
        <f t="shared" si="4"/>
        <v>-</v>
      </c>
      <c r="AG90" s="81" t="str">
        <f t="shared" si="4"/>
        <v>-</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1"/>
      <c r="C91" s="201"/>
      <c r="D91" s="72" t="s">
        <v>193</v>
      </c>
      <c r="E91" s="186"/>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t="str">
        <f t="shared" ref="Z91:BC91" si="7">IF(Z52="-","-",Z52+Z65)</f>
        <v>-</v>
      </c>
      <c r="AA91" s="81" t="str">
        <f t="shared" si="7"/>
        <v>-</v>
      </c>
      <c r="AB91" s="81" t="str">
        <f t="shared" si="7"/>
        <v>-</v>
      </c>
      <c r="AC91" s="81" t="str">
        <f t="shared" si="7"/>
        <v>-</v>
      </c>
      <c r="AD91" s="81" t="str">
        <f t="shared" si="7"/>
        <v>-</v>
      </c>
      <c r="AE91" s="81" t="str">
        <f t="shared" si="7"/>
        <v>-</v>
      </c>
      <c r="AF91" s="81" t="str">
        <f t="shared" si="7"/>
        <v>-</v>
      </c>
      <c r="AG91" s="81" t="str">
        <f t="shared" si="7"/>
        <v>-</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1"/>
      <c r="C92" s="201"/>
      <c r="D92" s="72" t="s">
        <v>194</v>
      </c>
      <c r="E92" s="186"/>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t="str">
        <f t="shared" ref="Z92:BC92" si="9">IF(Z53="-","-",Z53+Z66)</f>
        <v>-</v>
      </c>
      <c r="AA92" s="81" t="str">
        <f t="shared" si="9"/>
        <v>-</v>
      </c>
      <c r="AB92" s="81" t="str">
        <f t="shared" si="9"/>
        <v>-</v>
      </c>
      <c r="AC92" s="81" t="str">
        <f t="shared" si="9"/>
        <v>-</v>
      </c>
      <c r="AD92" s="81" t="str">
        <f t="shared" si="9"/>
        <v>-</v>
      </c>
      <c r="AE92" s="81" t="str">
        <f t="shared" si="9"/>
        <v>-</v>
      </c>
      <c r="AF92" s="81" t="str">
        <f t="shared" si="9"/>
        <v>-</v>
      </c>
      <c r="AG92" s="81" t="str">
        <f t="shared" si="9"/>
        <v>-</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1"/>
      <c r="C93" s="201"/>
      <c r="D93" s="72" t="s">
        <v>195</v>
      </c>
      <c r="E93" s="186"/>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t="str">
        <f t="shared" ref="Z93:BC93" si="11">IF(Z54="-","-",Z54+Z67)</f>
        <v>-</v>
      </c>
      <c r="AA93" s="81" t="str">
        <f t="shared" si="11"/>
        <v>-</v>
      </c>
      <c r="AB93" s="81" t="str">
        <f t="shared" si="11"/>
        <v>-</v>
      </c>
      <c r="AC93" s="81" t="str">
        <f t="shared" si="11"/>
        <v>-</v>
      </c>
      <c r="AD93" s="81" t="str">
        <f t="shared" si="11"/>
        <v>-</v>
      </c>
      <c r="AE93" s="81" t="str">
        <f t="shared" si="11"/>
        <v>-</v>
      </c>
      <c r="AF93" s="81" t="str">
        <f t="shared" si="11"/>
        <v>-</v>
      </c>
      <c r="AG93" s="81" t="str">
        <f t="shared" si="11"/>
        <v>-</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1"/>
      <c r="C94" s="201"/>
      <c r="D94" s="72" t="s">
        <v>196</v>
      </c>
      <c r="E94" s="186"/>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t="str">
        <f t="shared" ref="Z94:BC94" si="13">IF(Z55="-","-",Z55+Z68)</f>
        <v>-</v>
      </c>
      <c r="AA94" s="81" t="str">
        <f t="shared" si="13"/>
        <v>-</v>
      </c>
      <c r="AB94" s="81" t="str">
        <f t="shared" si="13"/>
        <v>-</v>
      </c>
      <c r="AC94" s="81" t="str">
        <f t="shared" si="13"/>
        <v>-</v>
      </c>
      <c r="AD94" s="81" t="str">
        <f t="shared" si="13"/>
        <v>-</v>
      </c>
      <c r="AE94" s="81" t="str">
        <f t="shared" si="13"/>
        <v>-</v>
      </c>
      <c r="AF94" s="81" t="str">
        <f t="shared" si="13"/>
        <v>-</v>
      </c>
      <c r="AG94" s="81" t="str">
        <f t="shared" si="13"/>
        <v>-</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1"/>
      <c r="C95" s="201"/>
      <c r="D95" s="72" t="s">
        <v>197</v>
      </c>
      <c r="E95" s="186"/>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t="str">
        <f t="shared" ref="Z95:BC95" si="15">IF(Z56="-","-",Z56+Z69)</f>
        <v>-</v>
      </c>
      <c r="AA95" s="81" t="str">
        <f t="shared" si="15"/>
        <v>-</v>
      </c>
      <c r="AB95" s="81" t="str">
        <f t="shared" si="15"/>
        <v>-</v>
      </c>
      <c r="AC95" s="81" t="str">
        <f t="shared" si="15"/>
        <v>-</v>
      </c>
      <c r="AD95" s="81" t="str">
        <f t="shared" si="15"/>
        <v>-</v>
      </c>
      <c r="AE95" s="81" t="str">
        <f t="shared" si="15"/>
        <v>-</v>
      </c>
      <c r="AF95" s="81" t="str">
        <f t="shared" si="15"/>
        <v>-</v>
      </c>
      <c r="AG95" s="81" t="str">
        <f t="shared" si="15"/>
        <v>-</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1"/>
      <c r="C96" s="201"/>
      <c r="D96" s="72" t="s">
        <v>198</v>
      </c>
      <c r="E96" s="186"/>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t="str">
        <f t="shared" ref="Z96:BC96" si="17">IF(Z57="-","-",Z57+Z70)</f>
        <v>-</v>
      </c>
      <c r="AA96" s="81" t="str">
        <f t="shared" si="17"/>
        <v>-</v>
      </c>
      <c r="AB96" s="81" t="str">
        <f t="shared" si="17"/>
        <v>-</v>
      </c>
      <c r="AC96" s="81" t="str">
        <f t="shared" si="17"/>
        <v>-</v>
      </c>
      <c r="AD96" s="81" t="str">
        <f t="shared" si="17"/>
        <v>-</v>
      </c>
      <c r="AE96" s="81" t="str">
        <f t="shared" si="17"/>
        <v>-</v>
      </c>
      <c r="AF96" s="81" t="str">
        <f t="shared" si="17"/>
        <v>-</v>
      </c>
      <c r="AG96" s="81" t="str">
        <f t="shared" si="17"/>
        <v>-</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1"/>
      <c r="C97" s="201"/>
      <c r="D97" s="72" t="s">
        <v>199</v>
      </c>
      <c r="E97" s="186"/>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t="str">
        <f t="shared" ref="Z97:BC97" si="19">IF(Z58="-","-",Z58+Z71)</f>
        <v>-</v>
      </c>
      <c r="AA97" s="81" t="str">
        <f t="shared" si="19"/>
        <v>-</v>
      </c>
      <c r="AB97" s="81" t="str">
        <f t="shared" si="19"/>
        <v>-</v>
      </c>
      <c r="AC97" s="81" t="str">
        <f t="shared" si="19"/>
        <v>-</v>
      </c>
      <c r="AD97" s="81" t="str">
        <f t="shared" si="19"/>
        <v>-</v>
      </c>
      <c r="AE97" s="81" t="str">
        <f t="shared" si="19"/>
        <v>-</v>
      </c>
      <c r="AF97" s="81" t="str">
        <f t="shared" si="19"/>
        <v>-</v>
      </c>
      <c r="AG97" s="81" t="str">
        <f t="shared" si="19"/>
        <v>-</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1"/>
      <c r="C98" s="201"/>
      <c r="D98" s="72" t="s">
        <v>200</v>
      </c>
      <c r="E98" s="186"/>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t="str">
        <f t="shared" ref="Z98:BC98" si="21">IF(Z59="-","-",Z59+Z72)</f>
        <v>-</v>
      </c>
      <c r="AA98" s="81" t="str">
        <f t="shared" si="21"/>
        <v>-</v>
      </c>
      <c r="AB98" s="81" t="str">
        <f t="shared" si="21"/>
        <v>-</v>
      </c>
      <c r="AC98" s="81" t="str">
        <f t="shared" si="21"/>
        <v>-</v>
      </c>
      <c r="AD98" s="81" t="str">
        <f t="shared" si="21"/>
        <v>-</v>
      </c>
      <c r="AE98" s="81" t="str">
        <f t="shared" si="21"/>
        <v>-</v>
      </c>
      <c r="AF98" s="81" t="str">
        <f t="shared" si="21"/>
        <v>-</v>
      </c>
      <c r="AG98" s="81" t="str">
        <f t="shared" si="21"/>
        <v>-</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1"/>
      <c r="C99" s="201"/>
      <c r="D99" s="72" t="s">
        <v>201</v>
      </c>
      <c r="E99" s="186"/>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t="str">
        <f t="shared" ref="Z99:BC99" si="23">IF(Z60="-","-",Z60+Z73)</f>
        <v>-</v>
      </c>
      <c r="AA99" s="81" t="str">
        <f t="shared" si="23"/>
        <v>-</v>
      </c>
      <c r="AB99" s="81" t="str">
        <f t="shared" si="23"/>
        <v>-</v>
      </c>
      <c r="AC99" s="81" t="str">
        <f t="shared" si="23"/>
        <v>-</v>
      </c>
      <c r="AD99" s="81" t="str">
        <f t="shared" si="23"/>
        <v>-</v>
      </c>
      <c r="AE99" s="81" t="str">
        <f t="shared" si="23"/>
        <v>-</v>
      </c>
      <c r="AF99" s="81" t="str">
        <f t="shared" si="23"/>
        <v>-</v>
      </c>
      <c r="AG99" s="81" t="str">
        <f t="shared" si="23"/>
        <v>-</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1"/>
      <c r="C100" s="201"/>
      <c r="D100" s="72" t="s">
        <v>202</v>
      </c>
      <c r="E100" s="186"/>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t="str">
        <f t="shared" ref="Z100:BC100" si="25">IF(Z61="-","-",Z61+Z74)</f>
        <v>-</v>
      </c>
      <c r="AA100" s="81" t="str">
        <f t="shared" si="25"/>
        <v>-</v>
      </c>
      <c r="AB100" s="81" t="str">
        <f t="shared" si="25"/>
        <v>-</v>
      </c>
      <c r="AC100" s="81" t="str">
        <f t="shared" si="25"/>
        <v>-</v>
      </c>
      <c r="AD100" s="81" t="str">
        <f t="shared" si="25"/>
        <v>-</v>
      </c>
      <c r="AE100" s="81" t="str">
        <f t="shared" si="25"/>
        <v>-</v>
      </c>
      <c r="AF100" s="81" t="str">
        <f t="shared" si="25"/>
        <v>-</v>
      </c>
      <c r="AG100" s="81" t="str">
        <f t="shared" si="25"/>
        <v>-</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1"/>
      <c r="C101" s="201"/>
      <c r="D101" s="72" t="s">
        <v>203</v>
      </c>
      <c r="E101" s="186"/>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t="str">
        <f t="shared" ref="Z101:BC101" si="27">IF(Z62="-","-",Z62+Z75)</f>
        <v>-</v>
      </c>
      <c r="AA101" s="81" t="str">
        <f t="shared" si="27"/>
        <v>-</v>
      </c>
      <c r="AB101" s="81" t="str">
        <f t="shared" si="27"/>
        <v>-</v>
      </c>
      <c r="AC101" s="81" t="str">
        <f t="shared" si="27"/>
        <v>-</v>
      </c>
      <c r="AD101" s="81" t="str">
        <f t="shared" si="27"/>
        <v>-</v>
      </c>
      <c r="AE101" s="81" t="str">
        <f t="shared" si="27"/>
        <v>-</v>
      </c>
      <c r="AF101" s="81" t="str">
        <f t="shared" si="27"/>
        <v>-</v>
      </c>
      <c r="AG101" s="81" t="str">
        <f t="shared" si="27"/>
        <v>-</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1"/>
      <c r="C102" s="201"/>
      <c r="D102" s="72" t="s">
        <v>204</v>
      </c>
      <c r="E102" s="186"/>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t="str">
        <f t="shared" ref="Z102:BC102" si="30">IF(Z63="-","-",Z63+Z76)</f>
        <v>-</v>
      </c>
      <c r="AA102" s="81" t="str">
        <f t="shared" si="30"/>
        <v>-</v>
      </c>
      <c r="AB102" s="81" t="str">
        <f t="shared" si="30"/>
        <v>-</v>
      </c>
      <c r="AC102" s="81" t="str">
        <f t="shared" si="30"/>
        <v>-</v>
      </c>
      <c r="AD102" s="81" t="str">
        <f t="shared" si="30"/>
        <v>-</v>
      </c>
      <c r="AE102" s="81" t="str">
        <f t="shared" si="30"/>
        <v>-</v>
      </c>
      <c r="AF102" s="81" t="str">
        <f t="shared" si="30"/>
        <v>-</v>
      </c>
      <c r="AG102" s="81" t="str">
        <f t="shared" si="30"/>
        <v>-</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5" customHeight="1">
      <c r="B103" s="201" t="s">
        <v>230</v>
      </c>
      <c r="C103" s="201" t="s">
        <v>165</v>
      </c>
      <c r="D103" s="72" t="s">
        <v>192</v>
      </c>
      <c r="E103" s="186"/>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t="str">
        <f t="shared" ref="Z103:BC103" si="32">IF(Z77="-","-",Z51+Z77)</f>
        <v>-</v>
      </c>
      <c r="AA103" s="81" t="str">
        <f t="shared" si="32"/>
        <v>-</v>
      </c>
      <c r="AB103" s="81" t="str">
        <f t="shared" si="32"/>
        <v>-</v>
      </c>
      <c r="AC103" s="81" t="str">
        <f t="shared" si="32"/>
        <v>-</v>
      </c>
      <c r="AD103" s="81" t="str">
        <f t="shared" si="32"/>
        <v>-</v>
      </c>
      <c r="AE103" s="81" t="str">
        <f t="shared" si="32"/>
        <v>-</v>
      </c>
      <c r="AF103" s="81" t="str">
        <f t="shared" si="32"/>
        <v>-</v>
      </c>
      <c r="AG103" s="81" t="str">
        <f t="shared" si="32"/>
        <v>-</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1"/>
      <c r="C104" s="201"/>
      <c r="D104" s="72" t="s">
        <v>193</v>
      </c>
      <c r="E104" s="186"/>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t="str">
        <f t="shared" ref="Z104:BC104" si="34">IF(Z78="-","-",Z52+Z78)</f>
        <v>-</v>
      </c>
      <c r="AA104" s="81" t="str">
        <f t="shared" si="34"/>
        <v>-</v>
      </c>
      <c r="AB104" s="81" t="str">
        <f t="shared" si="34"/>
        <v>-</v>
      </c>
      <c r="AC104" s="81" t="str">
        <f t="shared" si="34"/>
        <v>-</v>
      </c>
      <c r="AD104" s="81" t="str">
        <f t="shared" si="34"/>
        <v>-</v>
      </c>
      <c r="AE104" s="81" t="str">
        <f t="shared" si="34"/>
        <v>-</v>
      </c>
      <c r="AF104" s="81" t="str">
        <f t="shared" si="34"/>
        <v>-</v>
      </c>
      <c r="AG104" s="81" t="str">
        <f t="shared" si="34"/>
        <v>-</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1"/>
      <c r="C105" s="201"/>
      <c r="D105" s="72" t="s">
        <v>194</v>
      </c>
      <c r="E105" s="186"/>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t="str">
        <f t="shared" ref="Z105:BC105" si="35">IF(Z79="-","-",Z53+Z79)</f>
        <v>-</v>
      </c>
      <c r="AA105" s="81" t="str">
        <f t="shared" si="35"/>
        <v>-</v>
      </c>
      <c r="AB105" s="81" t="str">
        <f t="shared" si="35"/>
        <v>-</v>
      </c>
      <c r="AC105" s="81" t="str">
        <f t="shared" si="35"/>
        <v>-</v>
      </c>
      <c r="AD105" s="81" t="str">
        <f t="shared" si="35"/>
        <v>-</v>
      </c>
      <c r="AE105" s="81" t="str">
        <f t="shared" si="35"/>
        <v>-</v>
      </c>
      <c r="AF105" s="81" t="str">
        <f t="shared" si="35"/>
        <v>-</v>
      </c>
      <c r="AG105" s="81" t="str">
        <f t="shared" si="35"/>
        <v>-</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1"/>
      <c r="C106" s="201"/>
      <c r="D106" s="72" t="s">
        <v>195</v>
      </c>
      <c r="E106" s="186"/>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t="str">
        <f t="shared" ref="Z106:BC106" si="36">IF(Z80="-","-",Z54+Z80)</f>
        <v>-</v>
      </c>
      <c r="AA106" s="81" t="str">
        <f t="shared" si="36"/>
        <v>-</v>
      </c>
      <c r="AB106" s="81" t="str">
        <f t="shared" si="36"/>
        <v>-</v>
      </c>
      <c r="AC106" s="81" t="str">
        <f t="shared" si="36"/>
        <v>-</v>
      </c>
      <c r="AD106" s="81" t="str">
        <f t="shared" si="36"/>
        <v>-</v>
      </c>
      <c r="AE106" s="81" t="str">
        <f t="shared" si="36"/>
        <v>-</v>
      </c>
      <c r="AF106" s="81" t="str">
        <f t="shared" si="36"/>
        <v>-</v>
      </c>
      <c r="AG106" s="81" t="str">
        <f t="shared" si="36"/>
        <v>-</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1"/>
      <c r="C107" s="201"/>
      <c r="D107" s="72" t="s">
        <v>196</v>
      </c>
      <c r="E107" s="186"/>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t="str">
        <f t="shared" ref="Z107:BC107" si="37">IF(Z81="-","-",Z55+Z81)</f>
        <v>-</v>
      </c>
      <c r="AA107" s="81" t="str">
        <f t="shared" si="37"/>
        <v>-</v>
      </c>
      <c r="AB107" s="81" t="str">
        <f t="shared" si="37"/>
        <v>-</v>
      </c>
      <c r="AC107" s="81" t="str">
        <f t="shared" si="37"/>
        <v>-</v>
      </c>
      <c r="AD107" s="81" t="str">
        <f t="shared" si="37"/>
        <v>-</v>
      </c>
      <c r="AE107" s="81" t="str">
        <f t="shared" si="37"/>
        <v>-</v>
      </c>
      <c r="AF107" s="81" t="str">
        <f t="shared" si="37"/>
        <v>-</v>
      </c>
      <c r="AG107" s="81" t="str">
        <f t="shared" si="37"/>
        <v>-</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1"/>
      <c r="C108" s="201"/>
      <c r="D108" s="72" t="s">
        <v>197</v>
      </c>
      <c r="E108" s="186"/>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t="str">
        <f t="shared" ref="Z108:BC108" si="38">IF(Z82="-","-",Z56+Z82)</f>
        <v>-</v>
      </c>
      <c r="AA108" s="81" t="str">
        <f t="shared" si="38"/>
        <v>-</v>
      </c>
      <c r="AB108" s="81" t="str">
        <f t="shared" si="38"/>
        <v>-</v>
      </c>
      <c r="AC108" s="81" t="str">
        <f t="shared" si="38"/>
        <v>-</v>
      </c>
      <c r="AD108" s="81" t="str">
        <f t="shared" si="38"/>
        <v>-</v>
      </c>
      <c r="AE108" s="81" t="str">
        <f t="shared" si="38"/>
        <v>-</v>
      </c>
      <c r="AF108" s="81" t="str">
        <f t="shared" si="38"/>
        <v>-</v>
      </c>
      <c r="AG108" s="81" t="str">
        <f t="shared" si="38"/>
        <v>-</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1"/>
      <c r="C109" s="201"/>
      <c r="D109" s="72" t="s">
        <v>198</v>
      </c>
      <c r="E109" s="186"/>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t="str">
        <f t="shared" ref="Z109:BC109" si="39">IF(Z83="-","-",Z57+Z83)</f>
        <v>-</v>
      </c>
      <c r="AA109" s="81" t="str">
        <f t="shared" si="39"/>
        <v>-</v>
      </c>
      <c r="AB109" s="81" t="str">
        <f t="shared" si="39"/>
        <v>-</v>
      </c>
      <c r="AC109" s="81" t="str">
        <f t="shared" si="39"/>
        <v>-</v>
      </c>
      <c r="AD109" s="81" t="str">
        <f t="shared" si="39"/>
        <v>-</v>
      </c>
      <c r="AE109" s="81" t="str">
        <f t="shared" si="39"/>
        <v>-</v>
      </c>
      <c r="AF109" s="81" t="str">
        <f t="shared" si="39"/>
        <v>-</v>
      </c>
      <c r="AG109" s="81" t="str">
        <f t="shared" si="39"/>
        <v>-</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1"/>
      <c r="C110" s="201"/>
      <c r="D110" s="72" t="s">
        <v>199</v>
      </c>
      <c r="E110" s="186"/>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t="str">
        <f t="shared" ref="Z110:BC110" si="40">IF(Z84="-","-",Z58+Z84)</f>
        <v>-</v>
      </c>
      <c r="AA110" s="81" t="str">
        <f t="shared" si="40"/>
        <v>-</v>
      </c>
      <c r="AB110" s="81" t="str">
        <f t="shared" si="40"/>
        <v>-</v>
      </c>
      <c r="AC110" s="81" t="str">
        <f t="shared" si="40"/>
        <v>-</v>
      </c>
      <c r="AD110" s="81" t="str">
        <f t="shared" si="40"/>
        <v>-</v>
      </c>
      <c r="AE110" s="81" t="str">
        <f t="shared" si="40"/>
        <v>-</v>
      </c>
      <c r="AF110" s="81" t="str">
        <f t="shared" si="40"/>
        <v>-</v>
      </c>
      <c r="AG110" s="81" t="str">
        <f t="shared" si="40"/>
        <v>-</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1"/>
      <c r="C111" s="201"/>
      <c r="D111" s="72" t="s">
        <v>200</v>
      </c>
      <c r="E111" s="186"/>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t="str">
        <f t="shared" ref="Z111:BC111" si="41">IF(Z85="-","-",Z59+Z85)</f>
        <v>-</v>
      </c>
      <c r="AA111" s="81" t="str">
        <f t="shared" si="41"/>
        <v>-</v>
      </c>
      <c r="AB111" s="81" t="str">
        <f t="shared" si="41"/>
        <v>-</v>
      </c>
      <c r="AC111" s="81" t="str">
        <f t="shared" si="41"/>
        <v>-</v>
      </c>
      <c r="AD111" s="81" t="str">
        <f t="shared" si="41"/>
        <v>-</v>
      </c>
      <c r="AE111" s="81" t="str">
        <f t="shared" si="41"/>
        <v>-</v>
      </c>
      <c r="AF111" s="81" t="str">
        <f t="shared" si="41"/>
        <v>-</v>
      </c>
      <c r="AG111" s="81" t="str">
        <f t="shared" si="41"/>
        <v>-</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1"/>
      <c r="C112" s="201"/>
      <c r="D112" s="72" t="s">
        <v>201</v>
      </c>
      <c r="E112" s="186"/>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t="str">
        <f t="shared" ref="Z112:BC112" si="42">IF(Z86="-","-",Z60+Z86)</f>
        <v>-</v>
      </c>
      <c r="AA112" s="81" t="str">
        <f t="shared" si="42"/>
        <v>-</v>
      </c>
      <c r="AB112" s="81" t="str">
        <f t="shared" si="42"/>
        <v>-</v>
      </c>
      <c r="AC112" s="81" t="str">
        <f t="shared" si="42"/>
        <v>-</v>
      </c>
      <c r="AD112" s="81" t="str">
        <f t="shared" si="42"/>
        <v>-</v>
      </c>
      <c r="AE112" s="81" t="str">
        <f t="shared" si="42"/>
        <v>-</v>
      </c>
      <c r="AF112" s="81" t="str">
        <f t="shared" si="42"/>
        <v>-</v>
      </c>
      <c r="AG112" s="81" t="str">
        <f t="shared" si="42"/>
        <v>-</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1"/>
      <c r="C113" s="201"/>
      <c r="D113" s="72" t="s">
        <v>202</v>
      </c>
      <c r="E113" s="186"/>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t="str">
        <f t="shared" ref="Z113:BC113" si="43">IF(Z87="-","-",Z61+Z87)</f>
        <v>-</v>
      </c>
      <c r="AA113" s="81" t="str">
        <f t="shared" si="43"/>
        <v>-</v>
      </c>
      <c r="AB113" s="81" t="str">
        <f t="shared" si="43"/>
        <v>-</v>
      </c>
      <c r="AC113" s="81" t="str">
        <f t="shared" si="43"/>
        <v>-</v>
      </c>
      <c r="AD113" s="81" t="str">
        <f t="shared" si="43"/>
        <v>-</v>
      </c>
      <c r="AE113" s="81" t="str">
        <f t="shared" si="43"/>
        <v>-</v>
      </c>
      <c r="AF113" s="81" t="str">
        <f t="shared" si="43"/>
        <v>-</v>
      </c>
      <c r="AG113" s="81" t="str">
        <f t="shared" si="43"/>
        <v>-</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1"/>
      <c r="C114" s="201"/>
      <c r="D114" s="72" t="s">
        <v>203</v>
      </c>
      <c r="E114" s="186"/>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t="str">
        <f t="shared" ref="Z114:BC114" si="44">IF(Z88="-","-",Z62+Z88)</f>
        <v>-</v>
      </c>
      <c r="AA114" s="81" t="str">
        <f t="shared" si="44"/>
        <v>-</v>
      </c>
      <c r="AB114" s="81" t="str">
        <f t="shared" si="44"/>
        <v>-</v>
      </c>
      <c r="AC114" s="81" t="str">
        <f t="shared" si="44"/>
        <v>-</v>
      </c>
      <c r="AD114" s="81" t="str">
        <f t="shared" si="44"/>
        <v>-</v>
      </c>
      <c r="AE114" s="81" t="str">
        <f t="shared" si="44"/>
        <v>-</v>
      </c>
      <c r="AF114" s="81" t="str">
        <f t="shared" si="44"/>
        <v>-</v>
      </c>
      <c r="AG114" s="81" t="str">
        <f t="shared" si="44"/>
        <v>-</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1"/>
      <c r="C115" s="201"/>
      <c r="D115" s="72" t="s">
        <v>204</v>
      </c>
      <c r="E115" s="186"/>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t="str">
        <f t="shared" ref="Z115:BC115" si="45">IF(Z89="-","-",Z63+Z89)</f>
        <v>-</v>
      </c>
      <c r="AA115" s="81" t="str">
        <f t="shared" si="45"/>
        <v>-</v>
      </c>
      <c r="AB115" s="81" t="str">
        <f t="shared" si="45"/>
        <v>-</v>
      </c>
      <c r="AC115" s="81" t="str">
        <f t="shared" si="45"/>
        <v>-</v>
      </c>
      <c r="AD115" s="81" t="str">
        <f t="shared" si="45"/>
        <v>-</v>
      </c>
      <c r="AE115" s="81" t="str">
        <f t="shared" si="45"/>
        <v>-</v>
      </c>
      <c r="AF115" s="81" t="str">
        <f t="shared" si="45"/>
        <v>-</v>
      </c>
      <c r="AG115" s="81" t="str">
        <f t="shared" si="45"/>
        <v>-</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3:L3"/>
    <mergeCell ref="G8:N8"/>
    <mergeCell ref="B12:B24"/>
    <mergeCell ref="C12:C24"/>
    <mergeCell ref="E12:E24"/>
    <mergeCell ref="B7:B11"/>
    <mergeCell ref="C7:C11"/>
    <mergeCell ref="D7:D11"/>
    <mergeCell ref="E7:E8"/>
    <mergeCell ref="G7:N7"/>
    <mergeCell ref="P7:BC7"/>
    <mergeCell ref="P8:BC8"/>
    <mergeCell ref="C64:C76"/>
    <mergeCell ref="E64:E76"/>
    <mergeCell ref="B51:B63"/>
    <mergeCell ref="C51:C63"/>
    <mergeCell ref="E51:E6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796875" defaultRowHeight="13.5"/>
  <cols>
    <col min="1" max="1" width="6.453125" style="63" customWidth="1"/>
    <col min="2" max="2" width="10.453125" style="63" customWidth="1"/>
    <col min="3" max="13" width="9.1796875" style="63" customWidth="1"/>
    <col min="14" max="17" width="9.1796875" style="63"/>
    <col min="18" max="18" width="10.1796875" style="63" bestFit="1" customWidth="1"/>
    <col min="19" max="16384" width="9.1796875" style="63"/>
  </cols>
  <sheetData>
    <row r="1" spans="2:26" s="60" customFormat="1" ht="12.65" customHeight="1"/>
    <row r="2" spans="2:26" s="60" customFormat="1" ht="18.649999999999999" customHeight="1">
      <c r="B2" s="27" t="s">
        <v>231</v>
      </c>
      <c r="D2" s="27"/>
      <c r="E2" s="27"/>
      <c r="F2" s="27"/>
      <c r="G2" s="27"/>
      <c r="H2" s="27"/>
      <c r="I2" s="27"/>
      <c r="J2" s="27"/>
    </row>
    <row r="3" spans="2:26" s="60" customFormat="1" ht="33.75" customHeight="1">
      <c r="B3" s="176" t="s">
        <v>232</v>
      </c>
      <c r="C3" s="176"/>
      <c r="D3" s="176"/>
      <c r="E3" s="176"/>
      <c r="F3" s="176"/>
      <c r="G3" s="176"/>
      <c r="H3" s="176"/>
      <c r="I3" s="176"/>
      <c r="J3" s="176"/>
      <c r="K3" s="176"/>
      <c r="L3" s="61"/>
      <c r="M3" s="61"/>
      <c r="N3" s="61"/>
      <c r="O3" s="61"/>
      <c r="P3" s="61"/>
      <c r="Q3" s="61"/>
      <c r="R3" s="61"/>
      <c r="S3" s="61"/>
      <c r="T3" s="61"/>
      <c r="U3" s="61"/>
      <c r="V3" s="61"/>
      <c r="W3" s="61"/>
      <c r="X3" s="61"/>
      <c r="Y3" s="61"/>
      <c r="Z3" s="61"/>
    </row>
    <row r="4" spans="2:26" s="60" customFormat="1" ht="12.65" customHeight="1"/>
    <row r="5" spans="2:26" hidden="1">
      <c r="B5" s="62"/>
      <c r="C5" s="62"/>
      <c r="D5" s="62"/>
      <c r="E5" s="62"/>
      <c r="F5" s="62"/>
      <c r="G5" s="62"/>
      <c r="H5" s="62"/>
      <c r="I5" s="62"/>
      <c r="J5" s="62"/>
      <c r="K5" s="62"/>
      <c r="L5" s="62"/>
    </row>
    <row r="6" spans="2:26" ht="14.25" customHeight="1">
      <c r="B6" s="204" t="s">
        <v>185</v>
      </c>
      <c r="C6" s="205" t="s">
        <v>233</v>
      </c>
      <c r="D6" s="206"/>
      <c r="E6" s="206"/>
      <c r="F6" s="206"/>
      <c r="G6" s="206"/>
      <c r="H6" s="206"/>
      <c r="I6" s="206"/>
      <c r="J6" s="206"/>
      <c r="K6" s="206"/>
      <c r="L6" s="206"/>
      <c r="M6" s="206"/>
      <c r="N6" s="206"/>
      <c r="O6" s="206"/>
      <c r="P6" s="206"/>
      <c r="Q6" s="206"/>
      <c r="R6" s="206"/>
    </row>
    <row r="7" spans="2:26">
      <c r="B7" s="204"/>
      <c r="C7" s="19" t="s">
        <v>153</v>
      </c>
      <c r="D7" s="19" t="s">
        <v>154</v>
      </c>
      <c r="E7" s="19" t="s">
        <v>155</v>
      </c>
      <c r="F7" s="19" t="s">
        <v>156</v>
      </c>
      <c r="G7" s="19" t="s">
        <v>210</v>
      </c>
      <c r="H7" s="19" t="s">
        <v>211</v>
      </c>
      <c r="I7" s="13" t="s">
        <v>212</v>
      </c>
      <c r="J7" s="13" t="s">
        <v>213</v>
      </c>
      <c r="K7" s="13" t="s">
        <v>214</v>
      </c>
      <c r="L7" s="13" t="s">
        <v>215</v>
      </c>
      <c r="M7" s="13" t="s">
        <v>216</v>
      </c>
      <c r="N7" s="13" t="s">
        <v>217</v>
      </c>
      <c r="O7" s="13" t="s">
        <v>218</v>
      </c>
      <c r="P7" s="13" t="s">
        <v>219</v>
      </c>
      <c r="Q7" s="13" t="s">
        <v>220</v>
      </c>
      <c r="R7" s="13" t="s">
        <v>221</v>
      </c>
    </row>
    <row r="8" spans="2:26">
      <c r="B8" s="84" t="s">
        <v>192</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t="str">
        <f>IF('3e ECN charges'!AS$9="-","-",SUMIF('3e ECN charges'!$C$9:$C$41,'2c ECN charge by LDZ'!$B8,'3e ECN charges'!AS$9:AS$41)/SUMIF('3e ECN charges'!$C$9:$C$41,'2c ECN charge by LDZ'!$B8,'3e ECN charges'!AC$9:AC$41))</f>
        <v>-</v>
      </c>
      <c r="M8" s="95" t="str">
        <f>IF('3e ECN charges'!AT$9="-","-",SUMIF('3e ECN charges'!$C$9:$C$41,'2c ECN charge by LDZ'!$B8,'3e ECN charges'!AT$9:AT$41)/SUMIF('3e ECN charges'!$C$9:$C$41,'2c ECN charge by LDZ'!$B8,'3e ECN charges'!AD$9:AD$41))</f>
        <v>-</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193</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t="str">
        <f>IF('3e ECN charges'!AS$9="-","-",SUMIF('3e ECN charges'!$C$9:$C$41,'2c ECN charge by LDZ'!$B9,'3e ECN charges'!AS$9:AS$41)/SUMIF('3e ECN charges'!$C$9:$C$41,'2c ECN charge by LDZ'!$B9,'3e ECN charges'!AC$9:AC$41))</f>
        <v>-</v>
      </c>
      <c r="M9" s="95" t="str">
        <f>IF('3e ECN charges'!AT$9="-","-",SUMIF('3e ECN charges'!$C$9:$C$41,'2c ECN charge by LDZ'!$B9,'3e ECN charges'!AT$9:AT$41)/SUMIF('3e ECN charges'!$C$9:$C$41,'2c ECN charge by LDZ'!$B9,'3e ECN charges'!AD$9:AD$41))</f>
        <v>-</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194</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t="str">
        <f>IF('3e ECN charges'!AS$9="-","-",SUMIF('3e ECN charges'!$C$9:$C$41,'2c ECN charge by LDZ'!$B10,'3e ECN charges'!AS$9:AS$41)/SUMIF('3e ECN charges'!$C$9:$C$41,'2c ECN charge by LDZ'!$B10,'3e ECN charges'!AC$9:AC$41))</f>
        <v>-</v>
      </c>
      <c r="M10" s="95" t="str">
        <f>IF('3e ECN charges'!AT$9="-","-",SUMIF('3e ECN charges'!$C$9:$C$41,'2c ECN charge by LDZ'!$B10,'3e ECN charges'!AT$9:AT$41)/SUMIF('3e ECN charges'!$C$9:$C$41,'2c ECN charge by LDZ'!$B10,'3e ECN charges'!AD$9:AD$41))</f>
        <v>-</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195</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t="str">
        <f>IF('3e ECN charges'!AS$9="-","-",SUMIF('3e ECN charges'!$C$9:$C$41,'2c ECN charge by LDZ'!$B11,'3e ECN charges'!AS$9:AS$41)/SUMIF('3e ECN charges'!$C$9:$C$41,'2c ECN charge by LDZ'!$B11,'3e ECN charges'!AC$9:AC$41))</f>
        <v>-</v>
      </c>
      <c r="M11" s="95" t="str">
        <f>IF('3e ECN charges'!AT$9="-","-",SUMIF('3e ECN charges'!$C$9:$C$41,'2c ECN charge by LDZ'!$B11,'3e ECN charges'!AT$9:AT$41)/SUMIF('3e ECN charges'!$C$9:$C$41,'2c ECN charge by LDZ'!$B11,'3e ECN charges'!AD$9:AD$41))</f>
        <v>-</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196</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t="str">
        <f>IF('3e ECN charges'!AS$9="-","-",SUMIF('3e ECN charges'!$C$9:$C$41,'2c ECN charge by LDZ'!$B12,'3e ECN charges'!AS$9:AS$41)/SUMIF('3e ECN charges'!$C$9:$C$41,'2c ECN charge by LDZ'!$B12,'3e ECN charges'!AC$9:AC$41))</f>
        <v>-</v>
      </c>
      <c r="M12" s="95" t="str">
        <f>IF('3e ECN charges'!AT$9="-","-",SUMIF('3e ECN charges'!$C$9:$C$41,'2c ECN charge by LDZ'!$B12,'3e ECN charges'!AT$9:AT$41)/SUMIF('3e ECN charges'!$C$9:$C$41,'2c ECN charge by LDZ'!$B12,'3e ECN charges'!AD$9:AD$41))</f>
        <v>-</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197</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t="str">
        <f>IF('3e ECN charges'!AS$9="-","-",SUMIF('3e ECN charges'!$C$9:$C$41,'2c ECN charge by LDZ'!$B13,'3e ECN charges'!AS$9:AS$41)/SUMIF('3e ECN charges'!$C$9:$C$41,'2c ECN charge by LDZ'!$B13,'3e ECN charges'!AC$9:AC$41))</f>
        <v>-</v>
      </c>
      <c r="M13" s="95" t="str">
        <f>IF('3e ECN charges'!AT$9="-","-",SUMIF('3e ECN charges'!$C$9:$C$41,'2c ECN charge by LDZ'!$B13,'3e ECN charges'!AT$9:AT$41)/SUMIF('3e ECN charges'!$C$9:$C$41,'2c ECN charge by LDZ'!$B13,'3e ECN charges'!AD$9:AD$41))</f>
        <v>-</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198</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t="str">
        <f>IF('3e ECN charges'!AS$9="-","-",SUMIF('3e ECN charges'!$C$9:$C$41,'2c ECN charge by LDZ'!$B14,'3e ECN charges'!AS$9:AS$41)/SUMIF('3e ECN charges'!$C$9:$C$41,'2c ECN charge by LDZ'!$B14,'3e ECN charges'!AC$9:AC$41))</f>
        <v>-</v>
      </c>
      <c r="M14" s="95" t="str">
        <f>IF('3e ECN charges'!AT$9="-","-",SUMIF('3e ECN charges'!$C$9:$C$41,'2c ECN charge by LDZ'!$B14,'3e ECN charges'!AT$9:AT$41)/SUMIF('3e ECN charges'!$C$9:$C$41,'2c ECN charge by LDZ'!$B14,'3e ECN charges'!AD$9:AD$41))</f>
        <v>-</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199</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t="str">
        <f>IF('3e ECN charges'!AS$9="-","-",SUMIF('3e ECN charges'!$C$9:$C$41,'2c ECN charge by LDZ'!$B15,'3e ECN charges'!AS$9:AS$41)/SUMIF('3e ECN charges'!$C$9:$C$41,'2c ECN charge by LDZ'!$B15,'3e ECN charges'!AC$9:AC$41))</f>
        <v>-</v>
      </c>
      <c r="M15" s="95" t="str">
        <f>IF('3e ECN charges'!AT$9="-","-",SUMIF('3e ECN charges'!$C$9:$C$41,'2c ECN charge by LDZ'!$B15,'3e ECN charges'!AT$9:AT$41)/SUMIF('3e ECN charges'!$C$9:$C$41,'2c ECN charge by LDZ'!$B15,'3e ECN charges'!AD$9:AD$41))</f>
        <v>-</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200</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t="str">
        <f>IF('3e ECN charges'!AS$9="-","-",SUMIF('3e ECN charges'!$C$9:$C$41,'2c ECN charge by LDZ'!$B16,'3e ECN charges'!AS$9:AS$41)/SUMIF('3e ECN charges'!$C$9:$C$41,'2c ECN charge by LDZ'!$B16,'3e ECN charges'!AC$9:AC$41))</f>
        <v>-</v>
      </c>
      <c r="M16" s="95" t="str">
        <f>IF('3e ECN charges'!AT$9="-","-",SUMIF('3e ECN charges'!$C$9:$C$41,'2c ECN charge by LDZ'!$B16,'3e ECN charges'!AT$9:AT$41)/SUMIF('3e ECN charges'!$C$9:$C$41,'2c ECN charge by LDZ'!$B16,'3e ECN charges'!AD$9:AD$41))</f>
        <v>-</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201</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t="str">
        <f>IF('3e ECN charges'!AS$9="-","-",SUMIF('3e ECN charges'!$C$9:$C$41,'2c ECN charge by LDZ'!$B17,'3e ECN charges'!AS$9:AS$41)/SUMIF('3e ECN charges'!$C$9:$C$41,'2c ECN charge by LDZ'!$B17,'3e ECN charges'!AC$9:AC$41))</f>
        <v>-</v>
      </c>
      <c r="M17" s="95" t="str">
        <f>IF('3e ECN charges'!AT$9="-","-",SUMIF('3e ECN charges'!$C$9:$C$41,'2c ECN charge by LDZ'!$B17,'3e ECN charges'!AT$9:AT$41)/SUMIF('3e ECN charges'!$C$9:$C$41,'2c ECN charge by LDZ'!$B17,'3e ECN charges'!AD$9:AD$41))</f>
        <v>-</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202</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t="str">
        <f>IF('3e ECN charges'!AS$9="-","-",SUMIF('3e ECN charges'!$C$9:$C$41,'2c ECN charge by LDZ'!$B18,'3e ECN charges'!AS$9:AS$41)/SUMIF('3e ECN charges'!$C$9:$C$41,'2c ECN charge by LDZ'!$B18,'3e ECN charges'!AC$9:AC$41))</f>
        <v>-</v>
      </c>
      <c r="M18" s="95" t="str">
        <f>IF('3e ECN charges'!AT$9="-","-",SUMIF('3e ECN charges'!$C$9:$C$41,'2c ECN charge by LDZ'!$B18,'3e ECN charges'!AT$9:AT$41)/SUMIF('3e ECN charges'!$C$9:$C$41,'2c ECN charge by LDZ'!$B18,'3e ECN charges'!AD$9:AD$41))</f>
        <v>-</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203</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t="str">
        <f>IF('3e ECN charges'!AS$9="-","-",SUMIF('3e ECN charges'!$C$9:$C$41,'2c ECN charge by LDZ'!$B19,'3e ECN charges'!AS$9:AS$41)/SUMIF('3e ECN charges'!$C$9:$C$41,'2c ECN charge by LDZ'!$B19,'3e ECN charges'!AC$9:AC$41))</f>
        <v>-</v>
      </c>
      <c r="M19" s="95" t="str">
        <f>IF('3e ECN charges'!AT$9="-","-",SUMIF('3e ECN charges'!$C$9:$C$41,'2c ECN charge by LDZ'!$B19,'3e ECN charges'!AT$9:AT$41)/SUMIF('3e ECN charges'!$C$9:$C$41,'2c ECN charge by LDZ'!$B19,'3e ECN charges'!AD$9:AD$41))</f>
        <v>-</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204</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t="str">
        <f>IF('3e ECN charges'!AS$9="-","-",SUMIF('3e ECN charges'!$C$9:$C$41,'2c ECN charge by LDZ'!$B20,'3e ECN charges'!AS$9:AS$41)/SUMIF('3e ECN charges'!$C$9:$C$41,'2c ECN charge by LDZ'!$B20,'3e ECN charges'!AC$9:AC$41))</f>
        <v>-</v>
      </c>
      <c r="M20" s="95" t="str">
        <f>IF('3e ECN charges'!AT$9="-","-",SUMIF('3e ECN charges'!$C$9:$C$41,'2c ECN charge by LDZ'!$B20,'3e ECN charges'!AT$9:AT$41)/SUMIF('3e ECN charges'!$C$9:$C$41,'2c ECN charge by LDZ'!$B20,'3e ECN charges'!AD$9:AD$41))</f>
        <v>-</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796875" defaultRowHeight="13.5"/>
  <cols>
    <col min="1" max="1" width="6.453125" style="63" customWidth="1"/>
    <col min="2" max="2" width="21.1796875" style="63" customWidth="1"/>
    <col min="3" max="3" width="19.54296875" style="63" customWidth="1"/>
    <col min="4" max="4" width="22.453125" style="63" customWidth="1"/>
    <col min="5" max="5" width="28.54296875" style="63" customWidth="1"/>
    <col min="6" max="6" width="2.81640625" style="63" customWidth="1"/>
    <col min="7" max="14" width="17.54296875" style="63" customWidth="1"/>
    <col min="15" max="15" width="2.81640625" style="63" customWidth="1"/>
    <col min="16" max="55" width="17.54296875" style="63" customWidth="1"/>
    <col min="56" max="16384" width="9.1796875" style="63"/>
  </cols>
  <sheetData>
    <row r="1" spans="1:55" s="60" customFormat="1" ht="12.65" customHeight="1"/>
    <row r="2" spans="1:55" s="60" customFormat="1" ht="18.649999999999999" customHeight="1">
      <c r="B2" s="27" t="s">
        <v>179</v>
      </c>
      <c r="C2" s="27"/>
      <c r="D2" s="27"/>
      <c r="E2" s="27"/>
    </row>
    <row r="3" spans="1:55" s="60" customFormat="1" ht="33.65" customHeight="1">
      <c r="B3" s="176" t="s">
        <v>234</v>
      </c>
      <c r="C3" s="176"/>
      <c r="D3" s="176"/>
      <c r="E3" s="176"/>
      <c r="F3" s="176"/>
      <c r="G3" s="176"/>
      <c r="H3" s="176"/>
      <c r="I3" s="176"/>
      <c r="J3" s="176"/>
      <c r="K3" s="176"/>
      <c r="L3" s="176"/>
      <c r="M3" s="61"/>
      <c r="N3" s="61"/>
      <c r="O3" s="61"/>
      <c r="P3" s="61"/>
      <c r="Q3" s="61"/>
    </row>
    <row r="4" spans="1:55" s="60" customFormat="1" ht="12.65" customHeight="1"/>
    <row r="5" spans="1:55" s="62" customFormat="1">
      <c r="G5" s="10"/>
      <c r="P5" s="10"/>
    </row>
    <row r="6" spans="1:55" s="10" customFormat="1" ht="11.5"/>
    <row r="7" spans="1:55" s="14" customFormat="1" ht="11.5">
      <c r="A7" s="10"/>
      <c r="B7" s="202" t="s">
        <v>28</v>
      </c>
      <c r="C7" s="202" t="s">
        <v>79</v>
      </c>
      <c r="D7" s="193" t="s">
        <v>185</v>
      </c>
      <c r="E7" s="195"/>
      <c r="F7" s="29"/>
      <c r="G7" s="168" t="s">
        <v>80</v>
      </c>
      <c r="H7" s="169"/>
      <c r="I7" s="169"/>
      <c r="J7" s="169"/>
      <c r="K7" s="169"/>
      <c r="L7" s="169"/>
      <c r="M7" s="169"/>
      <c r="N7" s="170"/>
      <c r="O7" s="29"/>
      <c r="P7" s="168" t="s">
        <v>81</v>
      </c>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1"/>
    </row>
    <row r="8" spans="1:55" s="14" customFormat="1" ht="11.25" customHeight="1">
      <c r="A8" s="10"/>
      <c r="B8" s="202"/>
      <c r="C8" s="202"/>
      <c r="D8" s="193"/>
      <c r="E8" s="196"/>
      <c r="F8" s="29"/>
      <c r="G8" s="179" t="s">
        <v>187</v>
      </c>
      <c r="H8" s="180"/>
      <c r="I8" s="180"/>
      <c r="J8" s="180"/>
      <c r="K8" s="180"/>
      <c r="L8" s="180"/>
      <c r="M8" s="180"/>
      <c r="N8" s="192"/>
      <c r="O8" s="29"/>
      <c r="P8" s="179" t="s">
        <v>83</v>
      </c>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92"/>
    </row>
    <row r="9" spans="1:55" s="14" customFormat="1" ht="25.5" customHeight="1">
      <c r="A9" s="10"/>
      <c r="B9" s="202"/>
      <c r="C9" s="202"/>
      <c r="D9" s="193"/>
      <c r="E9" s="50" t="s">
        <v>84</v>
      </c>
      <c r="F9" s="29"/>
      <c r="G9" s="51" t="s">
        <v>188</v>
      </c>
      <c r="H9" s="51" t="s">
        <v>86</v>
      </c>
      <c r="I9" s="51" t="s">
        <v>189</v>
      </c>
      <c r="J9" s="51" t="s">
        <v>190</v>
      </c>
      <c r="K9" s="51" t="s">
        <v>89</v>
      </c>
      <c r="L9" s="52" t="s">
        <v>90</v>
      </c>
      <c r="M9" s="51" t="s">
        <v>91</v>
      </c>
      <c r="N9" s="51" t="s">
        <v>92</v>
      </c>
      <c r="O9" s="29"/>
      <c r="P9" s="42" t="s">
        <v>93</v>
      </c>
      <c r="Q9" s="42" t="s">
        <v>94</v>
      </c>
      <c r="R9" s="42" t="s">
        <v>95</v>
      </c>
      <c r="S9" s="53" t="s">
        <v>96</v>
      </c>
      <c r="T9" s="42" t="s">
        <v>97</v>
      </c>
      <c r="U9" s="42" t="s">
        <v>98</v>
      </c>
      <c r="V9" s="42" t="s">
        <v>99</v>
      </c>
      <c r="W9" s="42" t="s">
        <v>100</v>
      </c>
      <c r="X9" s="42" t="s">
        <v>101</v>
      </c>
      <c r="Y9" s="42" t="s">
        <v>102</v>
      </c>
      <c r="Z9" s="155" t="s">
        <v>103</v>
      </c>
      <c r="AA9" s="155" t="s">
        <v>104</v>
      </c>
      <c r="AB9" s="155" t="s">
        <v>105</v>
      </c>
      <c r="AC9" s="155" t="s">
        <v>106</v>
      </c>
      <c r="AD9" s="155" t="s">
        <v>107</v>
      </c>
      <c r="AE9" s="155" t="s">
        <v>108</v>
      </c>
      <c r="AF9" s="155" t="s">
        <v>109</v>
      </c>
      <c r="AG9" s="155" t="s">
        <v>110</v>
      </c>
      <c r="AH9" s="155" t="s">
        <v>111</v>
      </c>
      <c r="AI9" s="155" t="s">
        <v>112</v>
      </c>
      <c r="AJ9" s="155" t="s">
        <v>113</v>
      </c>
      <c r="AK9" s="155" t="s">
        <v>114</v>
      </c>
      <c r="AL9" s="155" t="s">
        <v>115</v>
      </c>
      <c r="AM9" s="155" t="s">
        <v>116</v>
      </c>
      <c r="AN9" s="155" t="s">
        <v>117</v>
      </c>
      <c r="AO9" s="155" t="s">
        <v>118</v>
      </c>
      <c r="AP9" s="155" t="s">
        <v>119</v>
      </c>
      <c r="AQ9" s="155" t="s">
        <v>120</v>
      </c>
      <c r="AR9" s="155" t="s">
        <v>121</v>
      </c>
      <c r="AS9" s="155" t="s">
        <v>122</v>
      </c>
      <c r="AT9" s="155" t="s">
        <v>123</v>
      </c>
      <c r="AU9" s="155" t="s">
        <v>124</v>
      </c>
      <c r="AV9" s="155" t="s">
        <v>125</v>
      </c>
      <c r="AW9" s="155" t="s">
        <v>126</v>
      </c>
      <c r="AX9" s="155" t="s">
        <v>127</v>
      </c>
      <c r="AY9" s="155" t="s">
        <v>128</v>
      </c>
      <c r="AZ9" s="155" t="s">
        <v>129</v>
      </c>
      <c r="BA9" s="155" t="s">
        <v>130</v>
      </c>
      <c r="BB9" s="155" t="s">
        <v>131</v>
      </c>
      <c r="BC9" s="155" t="s">
        <v>132</v>
      </c>
    </row>
    <row r="10" spans="1:55" s="14" customFormat="1" ht="15" customHeight="1">
      <c r="A10" s="10"/>
      <c r="B10" s="202"/>
      <c r="C10" s="202"/>
      <c r="D10" s="193"/>
      <c r="E10" s="50" t="s">
        <v>133</v>
      </c>
      <c r="F10" s="29"/>
      <c r="G10" s="54" t="s">
        <v>134</v>
      </c>
      <c r="H10" s="54" t="s">
        <v>135</v>
      </c>
      <c r="I10" s="54" t="s">
        <v>136</v>
      </c>
      <c r="J10" s="54" t="s">
        <v>137</v>
      </c>
      <c r="K10" s="54" t="s">
        <v>138</v>
      </c>
      <c r="L10" s="55" t="s">
        <v>139</v>
      </c>
      <c r="M10" s="54" t="s">
        <v>140</v>
      </c>
      <c r="N10" s="54" t="s">
        <v>141</v>
      </c>
      <c r="O10" s="29"/>
      <c r="P10" s="54" t="s">
        <v>142</v>
      </c>
      <c r="Q10" s="54" t="s">
        <v>143</v>
      </c>
      <c r="R10" s="54" t="s">
        <v>144</v>
      </c>
      <c r="S10" s="56" t="s">
        <v>145</v>
      </c>
      <c r="T10" s="54" t="s">
        <v>146</v>
      </c>
      <c r="U10" s="54" t="s">
        <v>147</v>
      </c>
      <c r="V10" s="54" t="s">
        <v>148</v>
      </c>
      <c r="W10" s="54" t="s">
        <v>149</v>
      </c>
      <c r="X10" s="54" t="s">
        <v>150</v>
      </c>
      <c r="Y10" s="54" t="s">
        <v>151</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2"/>
      <c r="C11" s="202"/>
      <c r="D11" s="193"/>
      <c r="E11" s="16" t="s">
        <v>152</v>
      </c>
      <c r="F11" s="29"/>
      <c r="G11" s="42" t="s">
        <v>153</v>
      </c>
      <c r="H11" s="42" t="s">
        <v>153</v>
      </c>
      <c r="I11" s="42" t="s">
        <v>154</v>
      </c>
      <c r="J11" s="42" t="s">
        <v>154</v>
      </c>
      <c r="K11" s="42" t="s">
        <v>155</v>
      </c>
      <c r="L11" s="57" t="s">
        <v>155</v>
      </c>
      <c r="M11" s="42" t="s">
        <v>156</v>
      </c>
      <c r="N11" s="42" t="s">
        <v>156</v>
      </c>
      <c r="O11" s="29"/>
      <c r="P11" s="42" t="s">
        <v>157</v>
      </c>
      <c r="Q11" s="42" t="s">
        <v>158</v>
      </c>
      <c r="R11" s="42" t="s">
        <v>158</v>
      </c>
      <c r="S11" s="53" t="s">
        <v>159</v>
      </c>
      <c r="T11" s="42" t="s">
        <v>159</v>
      </c>
      <c r="U11" s="42" t="s">
        <v>160</v>
      </c>
      <c r="V11" s="42" t="s">
        <v>160</v>
      </c>
      <c r="W11" s="42" t="s">
        <v>161</v>
      </c>
      <c r="X11" s="42" t="s">
        <v>161</v>
      </c>
      <c r="Y11" s="42" t="s">
        <v>162</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5" customHeight="1">
      <c r="A12" s="10"/>
      <c r="B12" s="201" t="s">
        <v>222</v>
      </c>
      <c r="C12" s="201" t="s">
        <v>223</v>
      </c>
      <c r="D12" s="72" t="s">
        <v>192</v>
      </c>
      <c r="E12" s="186"/>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t="str">
        <f>IF('3b Load factors'!AA12="","-",('3a Demand'!$C$10*1000)/('3b Load factors'!AA12*365))</f>
        <v>-</v>
      </c>
      <c r="AA12" s="80" t="str">
        <f>IF('3b Load factors'!AB12="","-",('3a Demand'!$C$10*1000)/('3b Load factors'!AB12*365))</f>
        <v>-</v>
      </c>
      <c r="AB12" s="80" t="str">
        <f>IF('3b Load factors'!AC12="","-",('3a Demand'!$C$10*1000)/('3b Load factors'!AC12*365))</f>
        <v>-</v>
      </c>
      <c r="AC12" s="80" t="str">
        <f>IF('3b Load factors'!AD12="","-",('3a Demand'!$C$10*1000)/('3b Load factors'!AD12*365))</f>
        <v>-</v>
      </c>
      <c r="AD12" s="80" t="str">
        <f>IF('3b Load factors'!AE12="","-",('3a Demand'!$C$10*1000)/('3b Load factors'!AE12*365))</f>
        <v>-</v>
      </c>
      <c r="AE12" s="80" t="str">
        <f>IF('3b Load factors'!AF12="","-",('3a Demand'!$C$10*1000)/('3b Load factors'!AF12*365))</f>
        <v>-</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5">
      <c r="A13" s="10"/>
      <c r="B13" s="201"/>
      <c r="C13" s="201"/>
      <c r="D13" s="72" t="s">
        <v>193</v>
      </c>
      <c r="E13" s="186"/>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t="str">
        <f>IF('3b Load factors'!AA13="","-",('3a Demand'!$C$10*1000)/('3b Load factors'!AA13*365))</f>
        <v>-</v>
      </c>
      <c r="AA13" s="80" t="str">
        <f>IF('3b Load factors'!AB13="","-",('3a Demand'!$C$10*1000)/('3b Load factors'!AB13*365))</f>
        <v>-</v>
      </c>
      <c r="AB13" s="80" t="str">
        <f>IF('3b Load factors'!AC13="","-",('3a Demand'!$C$10*1000)/('3b Load factors'!AC13*365))</f>
        <v>-</v>
      </c>
      <c r="AC13" s="80" t="str">
        <f>IF('3b Load factors'!AD13="","-",('3a Demand'!$C$10*1000)/('3b Load factors'!AD13*365))</f>
        <v>-</v>
      </c>
      <c r="AD13" s="80" t="str">
        <f>IF('3b Load factors'!AE13="","-",('3a Demand'!$C$10*1000)/('3b Load factors'!AE13*365))</f>
        <v>-</v>
      </c>
      <c r="AE13" s="80" t="str">
        <f>IF('3b Load factors'!AF13="","-",('3a Demand'!$C$10*1000)/('3b Load factors'!AF13*365))</f>
        <v>-</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5">
      <c r="A14" s="10"/>
      <c r="B14" s="201"/>
      <c r="C14" s="201"/>
      <c r="D14" s="72" t="s">
        <v>194</v>
      </c>
      <c r="E14" s="186"/>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t="str">
        <f>IF('3b Load factors'!AA14="","-",('3a Demand'!$C$10*1000)/('3b Load factors'!AA14*365))</f>
        <v>-</v>
      </c>
      <c r="AA14" s="80" t="str">
        <f>IF('3b Load factors'!AB14="","-",('3a Demand'!$C$10*1000)/('3b Load factors'!AB14*365))</f>
        <v>-</v>
      </c>
      <c r="AB14" s="80" t="str">
        <f>IF('3b Load factors'!AC14="","-",('3a Demand'!$C$10*1000)/('3b Load factors'!AC14*365))</f>
        <v>-</v>
      </c>
      <c r="AC14" s="80" t="str">
        <f>IF('3b Load factors'!AD14="","-",('3a Demand'!$C$10*1000)/('3b Load factors'!AD14*365))</f>
        <v>-</v>
      </c>
      <c r="AD14" s="80" t="str">
        <f>IF('3b Load factors'!AE14="","-",('3a Demand'!$C$10*1000)/('3b Load factors'!AE14*365))</f>
        <v>-</v>
      </c>
      <c r="AE14" s="80" t="str">
        <f>IF('3b Load factors'!AF14="","-",('3a Demand'!$C$10*1000)/('3b Load factors'!AF14*365))</f>
        <v>-</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5">
      <c r="A15" s="10"/>
      <c r="B15" s="201"/>
      <c r="C15" s="201"/>
      <c r="D15" s="72" t="s">
        <v>195</v>
      </c>
      <c r="E15" s="186"/>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t="str">
        <f>IF('3b Load factors'!AA15="","-",('3a Demand'!$C$10*1000)/('3b Load factors'!AA15*365))</f>
        <v>-</v>
      </c>
      <c r="AA15" s="80" t="str">
        <f>IF('3b Load factors'!AB15="","-",('3a Demand'!$C$10*1000)/('3b Load factors'!AB15*365))</f>
        <v>-</v>
      </c>
      <c r="AB15" s="80" t="str">
        <f>IF('3b Load factors'!AC15="","-",('3a Demand'!$C$10*1000)/('3b Load factors'!AC15*365))</f>
        <v>-</v>
      </c>
      <c r="AC15" s="80" t="str">
        <f>IF('3b Load factors'!AD15="","-",('3a Demand'!$C$10*1000)/('3b Load factors'!AD15*365))</f>
        <v>-</v>
      </c>
      <c r="AD15" s="80" t="str">
        <f>IF('3b Load factors'!AE15="","-",('3a Demand'!$C$10*1000)/('3b Load factors'!AE15*365))</f>
        <v>-</v>
      </c>
      <c r="AE15" s="80" t="str">
        <f>IF('3b Load factors'!AF15="","-",('3a Demand'!$C$10*1000)/('3b Load factors'!AF15*365))</f>
        <v>-</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5">
      <c r="A16" s="10"/>
      <c r="B16" s="201"/>
      <c r="C16" s="201"/>
      <c r="D16" s="72" t="s">
        <v>196</v>
      </c>
      <c r="E16" s="186"/>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t="str">
        <f>IF('3b Load factors'!AA16="","-",('3a Demand'!$C$10*1000)/('3b Load factors'!AA16*365))</f>
        <v>-</v>
      </c>
      <c r="AA16" s="80" t="str">
        <f>IF('3b Load factors'!AB16="","-",('3a Demand'!$C$10*1000)/('3b Load factors'!AB16*365))</f>
        <v>-</v>
      </c>
      <c r="AB16" s="80" t="str">
        <f>IF('3b Load factors'!AC16="","-",('3a Demand'!$C$10*1000)/('3b Load factors'!AC16*365))</f>
        <v>-</v>
      </c>
      <c r="AC16" s="80" t="str">
        <f>IF('3b Load factors'!AD16="","-",('3a Demand'!$C$10*1000)/('3b Load factors'!AD16*365))</f>
        <v>-</v>
      </c>
      <c r="AD16" s="80" t="str">
        <f>IF('3b Load factors'!AE16="","-",('3a Demand'!$C$10*1000)/('3b Load factors'!AE16*365))</f>
        <v>-</v>
      </c>
      <c r="AE16" s="80" t="str">
        <f>IF('3b Load factors'!AF16="","-",('3a Demand'!$C$10*1000)/('3b Load factors'!AF16*365))</f>
        <v>-</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5">
      <c r="A17" s="10"/>
      <c r="B17" s="201"/>
      <c r="C17" s="201"/>
      <c r="D17" s="72" t="s">
        <v>197</v>
      </c>
      <c r="E17" s="186"/>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t="str">
        <f>IF('3b Load factors'!AA17="","-",('3a Demand'!$C$10*1000)/('3b Load factors'!AA17*365))</f>
        <v>-</v>
      </c>
      <c r="AA17" s="80" t="str">
        <f>IF('3b Load factors'!AB17="","-",('3a Demand'!$C$10*1000)/('3b Load factors'!AB17*365))</f>
        <v>-</v>
      </c>
      <c r="AB17" s="80" t="str">
        <f>IF('3b Load factors'!AC17="","-",('3a Demand'!$C$10*1000)/('3b Load factors'!AC17*365))</f>
        <v>-</v>
      </c>
      <c r="AC17" s="80" t="str">
        <f>IF('3b Load factors'!AD17="","-",('3a Demand'!$C$10*1000)/('3b Load factors'!AD17*365))</f>
        <v>-</v>
      </c>
      <c r="AD17" s="80" t="str">
        <f>IF('3b Load factors'!AE17="","-",('3a Demand'!$C$10*1000)/('3b Load factors'!AE17*365))</f>
        <v>-</v>
      </c>
      <c r="AE17" s="80" t="str">
        <f>IF('3b Load factors'!AF17="","-",('3a Demand'!$C$10*1000)/('3b Load factors'!AF17*365))</f>
        <v>-</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5">
      <c r="A18" s="10"/>
      <c r="B18" s="201"/>
      <c r="C18" s="201"/>
      <c r="D18" s="72" t="s">
        <v>198</v>
      </c>
      <c r="E18" s="186"/>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t="str">
        <f>IF('3b Load factors'!AA18="","-",('3a Demand'!$C$10*1000)/('3b Load factors'!AA18*365))</f>
        <v>-</v>
      </c>
      <c r="AA18" s="80" t="str">
        <f>IF('3b Load factors'!AB18="","-",('3a Demand'!$C$10*1000)/('3b Load factors'!AB18*365))</f>
        <v>-</v>
      </c>
      <c r="AB18" s="80" t="str">
        <f>IF('3b Load factors'!AC18="","-",('3a Demand'!$C$10*1000)/('3b Load factors'!AC18*365))</f>
        <v>-</v>
      </c>
      <c r="AC18" s="80" t="str">
        <f>IF('3b Load factors'!AD18="","-",('3a Demand'!$C$10*1000)/('3b Load factors'!AD18*365))</f>
        <v>-</v>
      </c>
      <c r="AD18" s="80" t="str">
        <f>IF('3b Load factors'!AE18="","-",('3a Demand'!$C$10*1000)/('3b Load factors'!AE18*365))</f>
        <v>-</v>
      </c>
      <c r="AE18" s="80" t="str">
        <f>IF('3b Load factors'!AF18="","-",('3a Demand'!$C$10*1000)/('3b Load factors'!AF18*365))</f>
        <v>-</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5">
      <c r="A19" s="10"/>
      <c r="B19" s="201"/>
      <c r="C19" s="201"/>
      <c r="D19" s="72" t="s">
        <v>199</v>
      </c>
      <c r="E19" s="186"/>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t="str">
        <f>IF('3b Load factors'!AA19="","-",('3a Demand'!$C$10*1000)/('3b Load factors'!AA19*365))</f>
        <v>-</v>
      </c>
      <c r="AA19" s="80" t="str">
        <f>IF('3b Load factors'!AB19="","-",('3a Demand'!$C$10*1000)/('3b Load factors'!AB19*365))</f>
        <v>-</v>
      </c>
      <c r="AB19" s="80" t="str">
        <f>IF('3b Load factors'!AC19="","-",('3a Demand'!$C$10*1000)/('3b Load factors'!AC19*365))</f>
        <v>-</v>
      </c>
      <c r="AC19" s="80" t="str">
        <f>IF('3b Load factors'!AD19="","-",('3a Demand'!$C$10*1000)/('3b Load factors'!AD19*365))</f>
        <v>-</v>
      </c>
      <c r="AD19" s="80" t="str">
        <f>IF('3b Load factors'!AE19="","-",('3a Demand'!$C$10*1000)/('3b Load factors'!AE19*365))</f>
        <v>-</v>
      </c>
      <c r="AE19" s="80" t="str">
        <f>IF('3b Load factors'!AF19="","-",('3a Demand'!$C$10*1000)/('3b Load factors'!AF19*365))</f>
        <v>-</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5">
      <c r="A20" s="10"/>
      <c r="B20" s="201"/>
      <c r="C20" s="201"/>
      <c r="D20" s="72" t="s">
        <v>200</v>
      </c>
      <c r="E20" s="186"/>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t="str">
        <f>IF('3b Load factors'!AA20="","-",('3a Demand'!$C$10*1000)/('3b Load factors'!AA20*365))</f>
        <v>-</v>
      </c>
      <c r="AA20" s="80" t="str">
        <f>IF('3b Load factors'!AB20="","-",('3a Demand'!$C$10*1000)/('3b Load factors'!AB20*365))</f>
        <v>-</v>
      </c>
      <c r="AB20" s="80" t="str">
        <f>IF('3b Load factors'!AC20="","-",('3a Demand'!$C$10*1000)/('3b Load factors'!AC20*365))</f>
        <v>-</v>
      </c>
      <c r="AC20" s="80" t="str">
        <f>IF('3b Load factors'!AD20="","-",('3a Demand'!$C$10*1000)/('3b Load factors'!AD20*365))</f>
        <v>-</v>
      </c>
      <c r="AD20" s="80" t="str">
        <f>IF('3b Load factors'!AE20="","-",('3a Demand'!$C$10*1000)/('3b Load factors'!AE20*365))</f>
        <v>-</v>
      </c>
      <c r="AE20" s="80" t="str">
        <f>IF('3b Load factors'!AF20="","-",('3a Demand'!$C$10*1000)/('3b Load factors'!AF20*365))</f>
        <v>-</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5">
      <c r="A21" s="10"/>
      <c r="B21" s="201"/>
      <c r="C21" s="201"/>
      <c r="D21" s="72" t="s">
        <v>201</v>
      </c>
      <c r="E21" s="186"/>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t="str">
        <f>IF('3b Load factors'!AA21="","-",('3a Demand'!$C$10*1000)/('3b Load factors'!AA21*365))</f>
        <v>-</v>
      </c>
      <c r="AA21" s="80" t="str">
        <f>IF('3b Load factors'!AB21="","-",('3a Demand'!$C$10*1000)/('3b Load factors'!AB21*365))</f>
        <v>-</v>
      </c>
      <c r="AB21" s="80" t="str">
        <f>IF('3b Load factors'!AC21="","-",('3a Demand'!$C$10*1000)/('3b Load factors'!AC21*365))</f>
        <v>-</v>
      </c>
      <c r="AC21" s="80" t="str">
        <f>IF('3b Load factors'!AD21="","-",('3a Demand'!$C$10*1000)/('3b Load factors'!AD21*365))</f>
        <v>-</v>
      </c>
      <c r="AD21" s="80" t="str">
        <f>IF('3b Load factors'!AE21="","-",('3a Demand'!$C$10*1000)/('3b Load factors'!AE21*365))</f>
        <v>-</v>
      </c>
      <c r="AE21" s="80" t="str">
        <f>IF('3b Load factors'!AF21="","-",('3a Demand'!$C$10*1000)/('3b Load factors'!AF21*365))</f>
        <v>-</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5">
      <c r="A22" s="10"/>
      <c r="B22" s="201"/>
      <c r="C22" s="201"/>
      <c r="D22" s="72" t="s">
        <v>202</v>
      </c>
      <c r="E22" s="186"/>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t="str">
        <f>IF('3b Load factors'!AA22="","-",('3a Demand'!$C$10*1000)/('3b Load factors'!AA22*365))</f>
        <v>-</v>
      </c>
      <c r="AA22" s="80" t="str">
        <f>IF('3b Load factors'!AB22="","-",('3a Demand'!$C$10*1000)/('3b Load factors'!AB22*365))</f>
        <v>-</v>
      </c>
      <c r="AB22" s="80" t="str">
        <f>IF('3b Load factors'!AC22="","-",('3a Demand'!$C$10*1000)/('3b Load factors'!AC22*365))</f>
        <v>-</v>
      </c>
      <c r="AC22" s="80" t="str">
        <f>IF('3b Load factors'!AD22="","-",('3a Demand'!$C$10*1000)/('3b Load factors'!AD22*365))</f>
        <v>-</v>
      </c>
      <c r="AD22" s="80" t="str">
        <f>IF('3b Load factors'!AE22="","-",('3a Demand'!$C$10*1000)/('3b Load factors'!AE22*365))</f>
        <v>-</v>
      </c>
      <c r="AE22" s="80" t="str">
        <f>IF('3b Load factors'!AF22="","-",('3a Demand'!$C$10*1000)/('3b Load factors'!AF22*365))</f>
        <v>-</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5">
      <c r="A23" s="10"/>
      <c r="B23" s="201"/>
      <c r="C23" s="201"/>
      <c r="D23" s="72" t="s">
        <v>203</v>
      </c>
      <c r="E23" s="186"/>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t="str">
        <f>IF('3b Load factors'!AA23="","-",('3a Demand'!$C$10*1000)/('3b Load factors'!AA23*365))</f>
        <v>-</v>
      </c>
      <c r="AA23" s="80" t="str">
        <f>IF('3b Load factors'!AB23="","-",('3a Demand'!$C$10*1000)/('3b Load factors'!AB23*365))</f>
        <v>-</v>
      </c>
      <c r="AB23" s="80" t="str">
        <f>IF('3b Load factors'!AC23="","-",('3a Demand'!$C$10*1000)/('3b Load factors'!AC23*365))</f>
        <v>-</v>
      </c>
      <c r="AC23" s="80" t="str">
        <f>IF('3b Load factors'!AD23="","-",('3a Demand'!$C$10*1000)/('3b Load factors'!AD23*365))</f>
        <v>-</v>
      </c>
      <c r="AD23" s="80" t="str">
        <f>IF('3b Load factors'!AE23="","-",('3a Demand'!$C$10*1000)/('3b Load factors'!AE23*365))</f>
        <v>-</v>
      </c>
      <c r="AE23" s="80" t="str">
        <f>IF('3b Load factors'!AF23="","-",('3a Demand'!$C$10*1000)/('3b Load factors'!AF23*365))</f>
        <v>-</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5">
      <c r="A24" s="10"/>
      <c r="B24" s="201"/>
      <c r="C24" s="201"/>
      <c r="D24" s="72" t="s">
        <v>204</v>
      </c>
      <c r="E24" s="186"/>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t="str">
        <f>IF('3b Load factors'!AA24="","-",('3a Demand'!$C$10*1000)/('3b Load factors'!AA24*365))</f>
        <v>-</v>
      </c>
      <c r="AA24" s="80" t="str">
        <f>IF('3b Load factors'!AB24="","-",('3a Demand'!$C$10*1000)/('3b Load factors'!AB24*365))</f>
        <v>-</v>
      </c>
      <c r="AB24" s="80" t="str">
        <f>IF('3b Load factors'!AC24="","-",('3a Demand'!$C$10*1000)/('3b Load factors'!AC24*365))</f>
        <v>-</v>
      </c>
      <c r="AC24" s="80" t="str">
        <f>IF('3b Load factors'!AD24="","-",('3a Demand'!$C$10*1000)/('3b Load factors'!AD24*365))</f>
        <v>-</v>
      </c>
      <c r="AD24" s="80" t="str">
        <f>IF('3b Load factors'!AE24="","-",('3a Demand'!$C$10*1000)/('3b Load factors'!AE24*365))</f>
        <v>-</v>
      </c>
      <c r="AE24" s="80" t="str">
        <f>IF('3b Load factors'!AF24="","-",('3a Demand'!$C$10*1000)/('3b Load factors'!AF24*365))</f>
        <v>-</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5" customHeight="1">
      <c r="A25" s="10"/>
      <c r="B25" s="201" t="s">
        <v>224</v>
      </c>
      <c r="C25" s="201" t="s">
        <v>223</v>
      </c>
      <c r="D25" s="72" t="s">
        <v>192</v>
      </c>
      <c r="E25" s="186"/>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t="str">
        <f>IF('3b Load factors'!AA25="","-",('3a Demand'!$C$10*1000)/('3b Load factors'!AA25*365))</f>
        <v>-</v>
      </c>
      <c r="AA25" s="80" t="str">
        <f>IF('3b Load factors'!AB25="","-",('3a Demand'!$C$10*1000)/('3b Load factors'!AB25*365))</f>
        <v>-</v>
      </c>
      <c r="AB25" s="80" t="str">
        <f>IF('3b Load factors'!AC25="","-",('3a Demand'!$C$10*1000)/('3b Load factors'!AC25*365))</f>
        <v>-</v>
      </c>
      <c r="AC25" s="80" t="str">
        <f>IF('3b Load factors'!AD25="","-",('3a Demand'!$C$10*1000)/('3b Load factors'!AD25*365))</f>
        <v>-</v>
      </c>
      <c r="AD25" s="80" t="str">
        <f>IF('3b Load factors'!AE25="","-",('3a Demand'!$C$10*1000)/('3b Load factors'!AE25*365))</f>
        <v>-</v>
      </c>
      <c r="AE25" s="80" t="str">
        <f>IF('3b Load factors'!AF25="","-",('3a Demand'!$C$10*1000)/('3b Load factors'!AF25*365))</f>
        <v>-</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5">
      <c r="A26" s="10"/>
      <c r="B26" s="201"/>
      <c r="C26" s="201"/>
      <c r="D26" s="72" t="s">
        <v>193</v>
      </c>
      <c r="E26" s="186"/>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t="str">
        <f>IF('3b Load factors'!AA26="","-",('3a Demand'!$C$10*1000)/('3b Load factors'!AA26*365))</f>
        <v>-</v>
      </c>
      <c r="AA26" s="80" t="str">
        <f>IF('3b Load factors'!AB26="","-",('3a Demand'!$C$10*1000)/('3b Load factors'!AB26*365))</f>
        <v>-</v>
      </c>
      <c r="AB26" s="80" t="str">
        <f>IF('3b Load factors'!AC26="","-",('3a Demand'!$C$10*1000)/('3b Load factors'!AC26*365))</f>
        <v>-</v>
      </c>
      <c r="AC26" s="80" t="str">
        <f>IF('3b Load factors'!AD26="","-",('3a Demand'!$C$10*1000)/('3b Load factors'!AD26*365))</f>
        <v>-</v>
      </c>
      <c r="AD26" s="80" t="str">
        <f>IF('3b Load factors'!AE26="","-",('3a Demand'!$C$10*1000)/('3b Load factors'!AE26*365))</f>
        <v>-</v>
      </c>
      <c r="AE26" s="80" t="str">
        <f>IF('3b Load factors'!AF26="","-",('3a Demand'!$C$10*1000)/('3b Load factors'!AF26*365))</f>
        <v>-</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5">
      <c r="A27" s="10"/>
      <c r="B27" s="201"/>
      <c r="C27" s="201"/>
      <c r="D27" s="72" t="s">
        <v>194</v>
      </c>
      <c r="E27" s="186"/>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t="str">
        <f>IF('3b Load factors'!AA27="","-",('3a Demand'!$C$10*1000)/('3b Load factors'!AA27*365))</f>
        <v>-</v>
      </c>
      <c r="AA27" s="80" t="str">
        <f>IF('3b Load factors'!AB27="","-",('3a Demand'!$C$10*1000)/('3b Load factors'!AB27*365))</f>
        <v>-</v>
      </c>
      <c r="AB27" s="80" t="str">
        <f>IF('3b Load factors'!AC27="","-",('3a Demand'!$C$10*1000)/('3b Load factors'!AC27*365))</f>
        <v>-</v>
      </c>
      <c r="AC27" s="80" t="str">
        <f>IF('3b Load factors'!AD27="","-",('3a Demand'!$C$10*1000)/('3b Load factors'!AD27*365))</f>
        <v>-</v>
      </c>
      <c r="AD27" s="80" t="str">
        <f>IF('3b Load factors'!AE27="","-",('3a Demand'!$C$10*1000)/('3b Load factors'!AE27*365))</f>
        <v>-</v>
      </c>
      <c r="AE27" s="80" t="str">
        <f>IF('3b Load factors'!AF27="","-",('3a Demand'!$C$10*1000)/('3b Load factors'!AF27*365))</f>
        <v>-</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5">
      <c r="A28" s="10"/>
      <c r="B28" s="201"/>
      <c r="C28" s="201"/>
      <c r="D28" s="72" t="s">
        <v>195</v>
      </c>
      <c r="E28" s="186"/>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t="str">
        <f>IF('3b Load factors'!AA28="","-",('3a Demand'!$C$10*1000)/('3b Load factors'!AA28*365))</f>
        <v>-</v>
      </c>
      <c r="AA28" s="80" t="str">
        <f>IF('3b Load factors'!AB28="","-",('3a Demand'!$C$10*1000)/('3b Load factors'!AB28*365))</f>
        <v>-</v>
      </c>
      <c r="AB28" s="80" t="str">
        <f>IF('3b Load factors'!AC28="","-",('3a Demand'!$C$10*1000)/('3b Load factors'!AC28*365))</f>
        <v>-</v>
      </c>
      <c r="AC28" s="80" t="str">
        <f>IF('3b Load factors'!AD28="","-",('3a Demand'!$C$10*1000)/('3b Load factors'!AD28*365))</f>
        <v>-</v>
      </c>
      <c r="AD28" s="80" t="str">
        <f>IF('3b Load factors'!AE28="","-",('3a Demand'!$C$10*1000)/('3b Load factors'!AE28*365))</f>
        <v>-</v>
      </c>
      <c r="AE28" s="80" t="str">
        <f>IF('3b Load factors'!AF28="","-",('3a Demand'!$C$10*1000)/('3b Load factors'!AF28*365))</f>
        <v>-</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5">
      <c r="A29" s="10"/>
      <c r="B29" s="201"/>
      <c r="C29" s="201"/>
      <c r="D29" s="72" t="s">
        <v>196</v>
      </c>
      <c r="E29" s="186"/>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t="str">
        <f>IF('3b Load factors'!AA29="","-",('3a Demand'!$C$10*1000)/('3b Load factors'!AA29*365))</f>
        <v>-</v>
      </c>
      <c r="AA29" s="80" t="str">
        <f>IF('3b Load factors'!AB29="","-",('3a Demand'!$C$10*1000)/('3b Load factors'!AB29*365))</f>
        <v>-</v>
      </c>
      <c r="AB29" s="80" t="str">
        <f>IF('3b Load factors'!AC29="","-",('3a Demand'!$C$10*1000)/('3b Load factors'!AC29*365))</f>
        <v>-</v>
      </c>
      <c r="AC29" s="80" t="str">
        <f>IF('3b Load factors'!AD29="","-",('3a Demand'!$C$10*1000)/('3b Load factors'!AD29*365))</f>
        <v>-</v>
      </c>
      <c r="AD29" s="80" t="str">
        <f>IF('3b Load factors'!AE29="","-",('3a Demand'!$C$10*1000)/('3b Load factors'!AE29*365))</f>
        <v>-</v>
      </c>
      <c r="AE29" s="80" t="str">
        <f>IF('3b Load factors'!AF29="","-",('3a Demand'!$C$10*1000)/('3b Load factors'!AF29*365))</f>
        <v>-</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5">
      <c r="A30" s="10"/>
      <c r="B30" s="201"/>
      <c r="C30" s="201"/>
      <c r="D30" s="72" t="s">
        <v>197</v>
      </c>
      <c r="E30" s="186"/>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t="str">
        <f>IF('3b Load factors'!AA30="","-",('3a Demand'!$C$10*1000)/('3b Load factors'!AA30*365))</f>
        <v>-</v>
      </c>
      <c r="AA30" s="80" t="str">
        <f>IF('3b Load factors'!AB30="","-",('3a Demand'!$C$10*1000)/('3b Load factors'!AB30*365))</f>
        <v>-</v>
      </c>
      <c r="AB30" s="80" t="str">
        <f>IF('3b Load factors'!AC30="","-",('3a Demand'!$C$10*1000)/('3b Load factors'!AC30*365))</f>
        <v>-</v>
      </c>
      <c r="AC30" s="80" t="str">
        <f>IF('3b Load factors'!AD30="","-",('3a Demand'!$C$10*1000)/('3b Load factors'!AD30*365))</f>
        <v>-</v>
      </c>
      <c r="AD30" s="80" t="str">
        <f>IF('3b Load factors'!AE30="","-",('3a Demand'!$C$10*1000)/('3b Load factors'!AE30*365))</f>
        <v>-</v>
      </c>
      <c r="AE30" s="80" t="str">
        <f>IF('3b Load factors'!AF30="","-",('3a Demand'!$C$10*1000)/('3b Load factors'!AF30*365))</f>
        <v>-</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5">
      <c r="A31" s="10"/>
      <c r="B31" s="201"/>
      <c r="C31" s="201"/>
      <c r="D31" s="72" t="s">
        <v>198</v>
      </c>
      <c r="E31" s="186"/>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t="str">
        <f>IF('3b Load factors'!AA31="","-",('3a Demand'!$C$10*1000)/('3b Load factors'!AA31*365))</f>
        <v>-</v>
      </c>
      <c r="AA31" s="80" t="str">
        <f>IF('3b Load factors'!AB31="","-",('3a Demand'!$C$10*1000)/('3b Load factors'!AB31*365))</f>
        <v>-</v>
      </c>
      <c r="AB31" s="80" t="str">
        <f>IF('3b Load factors'!AC31="","-",('3a Demand'!$C$10*1000)/('3b Load factors'!AC31*365))</f>
        <v>-</v>
      </c>
      <c r="AC31" s="80" t="str">
        <f>IF('3b Load factors'!AD31="","-",('3a Demand'!$C$10*1000)/('3b Load factors'!AD31*365))</f>
        <v>-</v>
      </c>
      <c r="AD31" s="80" t="str">
        <f>IF('3b Load factors'!AE31="","-",('3a Demand'!$C$10*1000)/('3b Load factors'!AE31*365))</f>
        <v>-</v>
      </c>
      <c r="AE31" s="80" t="str">
        <f>IF('3b Load factors'!AF31="","-",('3a Demand'!$C$10*1000)/('3b Load factors'!AF31*365))</f>
        <v>-</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5">
      <c r="A32" s="10"/>
      <c r="B32" s="201"/>
      <c r="C32" s="201"/>
      <c r="D32" s="72" t="s">
        <v>199</v>
      </c>
      <c r="E32" s="186"/>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t="str">
        <f>IF('3b Load factors'!AA32="","-",('3a Demand'!$C$10*1000)/('3b Load factors'!AA32*365))</f>
        <v>-</v>
      </c>
      <c r="AA32" s="80" t="str">
        <f>IF('3b Load factors'!AB32="","-",('3a Demand'!$C$10*1000)/('3b Load factors'!AB32*365))</f>
        <v>-</v>
      </c>
      <c r="AB32" s="80" t="str">
        <f>IF('3b Load factors'!AC32="","-",('3a Demand'!$C$10*1000)/('3b Load factors'!AC32*365))</f>
        <v>-</v>
      </c>
      <c r="AC32" s="80" t="str">
        <f>IF('3b Load factors'!AD32="","-",('3a Demand'!$C$10*1000)/('3b Load factors'!AD32*365))</f>
        <v>-</v>
      </c>
      <c r="AD32" s="80" t="str">
        <f>IF('3b Load factors'!AE32="","-",('3a Demand'!$C$10*1000)/('3b Load factors'!AE32*365))</f>
        <v>-</v>
      </c>
      <c r="AE32" s="80" t="str">
        <f>IF('3b Load factors'!AF32="","-",('3a Demand'!$C$10*1000)/('3b Load factors'!AF32*365))</f>
        <v>-</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5">
      <c r="A33" s="10"/>
      <c r="B33" s="201"/>
      <c r="C33" s="201"/>
      <c r="D33" s="72" t="s">
        <v>200</v>
      </c>
      <c r="E33" s="186"/>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t="str">
        <f>IF('3b Load factors'!AA33="","-",('3a Demand'!$C$10*1000)/('3b Load factors'!AA33*365))</f>
        <v>-</v>
      </c>
      <c r="AA33" s="80" t="str">
        <f>IF('3b Load factors'!AB33="","-",('3a Demand'!$C$10*1000)/('3b Load factors'!AB33*365))</f>
        <v>-</v>
      </c>
      <c r="AB33" s="80" t="str">
        <f>IF('3b Load factors'!AC33="","-",('3a Demand'!$C$10*1000)/('3b Load factors'!AC33*365))</f>
        <v>-</v>
      </c>
      <c r="AC33" s="80" t="str">
        <f>IF('3b Load factors'!AD33="","-",('3a Demand'!$C$10*1000)/('3b Load factors'!AD33*365))</f>
        <v>-</v>
      </c>
      <c r="AD33" s="80" t="str">
        <f>IF('3b Load factors'!AE33="","-",('3a Demand'!$C$10*1000)/('3b Load factors'!AE33*365))</f>
        <v>-</v>
      </c>
      <c r="AE33" s="80" t="str">
        <f>IF('3b Load factors'!AF33="","-",('3a Demand'!$C$10*1000)/('3b Load factors'!AF33*365))</f>
        <v>-</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5">
      <c r="A34" s="10"/>
      <c r="B34" s="201"/>
      <c r="C34" s="201"/>
      <c r="D34" s="72" t="s">
        <v>201</v>
      </c>
      <c r="E34" s="186"/>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t="str">
        <f>IF('3b Load factors'!AA34="","-",('3a Demand'!$C$10*1000)/('3b Load factors'!AA34*365))</f>
        <v>-</v>
      </c>
      <c r="AA34" s="80" t="str">
        <f>IF('3b Load factors'!AB34="","-",('3a Demand'!$C$10*1000)/('3b Load factors'!AB34*365))</f>
        <v>-</v>
      </c>
      <c r="AB34" s="80" t="str">
        <f>IF('3b Load factors'!AC34="","-",('3a Demand'!$C$10*1000)/('3b Load factors'!AC34*365))</f>
        <v>-</v>
      </c>
      <c r="AC34" s="80" t="str">
        <f>IF('3b Load factors'!AD34="","-",('3a Demand'!$C$10*1000)/('3b Load factors'!AD34*365))</f>
        <v>-</v>
      </c>
      <c r="AD34" s="80" t="str">
        <f>IF('3b Load factors'!AE34="","-",('3a Demand'!$C$10*1000)/('3b Load factors'!AE34*365))</f>
        <v>-</v>
      </c>
      <c r="AE34" s="80" t="str">
        <f>IF('3b Load factors'!AF34="","-",('3a Demand'!$C$10*1000)/('3b Load factors'!AF34*365))</f>
        <v>-</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5">
      <c r="A35" s="10"/>
      <c r="B35" s="201"/>
      <c r="C35" s="201"/>
      <c r="D35" s="72" t="s">
        <v>202</v>
      </c>
      <c r="E35" s="186"/>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t="str">
        <f>IF('3b Load factors'!AA35="","-",('3a Demand'!$C$10*1000)/('3b Load factors'!AA35*365))</f>
        <v>-</v>
      </c>
      <c r="AA35" s="80" t="str">
        <f>IF('3b Load factors'!AB35="","-",('3a Demand'!$C$10*1000)/('3b Load factors'!AB35*365))</f>
        <v>-</v>
      </c>
      <c r="AB35" s="80" t="str">
        <f>IF('3b Load factors'!AC35="","-",('3a Demand'!$C$10*1000)/('3b Load factors'!AC35*365))</f>
        <v>-</v>
      </c>
      <c r="AC35" s="80" t="str">
        <f>IF('3b Load factors'!AD35="","-",('3a Demand'!$C$10*1000)/('3b Load factors'!AD35*365))</f>
        <v>-</v>
      </c>
      <c r="AD35" s="80" t="str">
        <f>IF('3b Load factors'!AE35="","-",('3a Demand'!$C$10*1000)/('3b Load factors'!AE35*365))</f>
        <v>-</v>
      </c>
      <c r="AE35" s="80" t="str">
        <f>IF('3b Load factors'!AF35="","-",('3a Demand'!$C$10*1000)/('3b Load factors'!AF35*365))</f>
        <v>-</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5">
      <c r="A36" s="10"/>
      <c r="B36" s="201"/>
      <c r="C36" s="201"/>
      <c r="D36" s="72" t="s">
        <v>203</v>
      </c>
      <c r="E36" s="186"/>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t="str">
        <f>IF('3b Load factors'!AA36="","-",('3a Demand'!$C$10*1000)/('3b Load factors'!AA36*365))</f>
        <v>-</v>
      </c>
      <c r="AA36" s="80" t="str">
        <f>IF('3b Load factors'!AB36="","-",('3a Demand'!$C$10*1000)/('3b Load factors'!AB36*365))</f>
        <v>-</v>
      </c>
      <c r="AB36" s="80" t="str">
        <f>IF('3b Load factors'!AC36="","-",('3a Demand'!$C$10*1000)/('3b Load factors'!AC36*365))</f>
        <v>-</v>
      </c>
      <c r="AC36" s="80" t="str">
        <f>IF('3b Load factors'!AD36="","-",('3a Demand'!$C$10*1000)/('3b Load factors'!AD36*365))</f>
        <v>-</v>
      </c>
      <c r="AD36" s="80" t="str">
        <f>IF('3b Load factors'!AE36="","-",('3a Demand'!$C$10*1000)/('3b Load factors'!AE36*365))</f>
        <v>-</v>
      </c>
      <c r="AE36" s="80" t="str">
        <f>IF('3b Load factors'!AF36="","-",('3a Demand'!$C$10*1000)/('3b Load factors'!AF36*365))</f>
        <v>-</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5">
      <c r="A37" s="10"/>
      <c r="B37" s="201"/>
      <c r="C37" s="201"/>
      <c r="D37" s="72" t="s">
        <v>204</v>
      </c>
      <c r="E37" s="186"/>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t="str">
        <f>IF('3b Load factors'!AA37="","-",('3a Demand'!$C$10*1000)/('3b Load factors'!AA37*365))</f>
        <v>-</v>
      </c>
      <c r="AA37" s="80" t="str">
        <f>IF('3b Load factors'!AB37="","-",('3a Demand'!$C$10*1000)/('3b Load factors'!AB37*365))</f>
        <v>-</v>
      </c>
      <c r="AB37" s="80" t="str">
        <f>IF('3b Load factors'!AC37="","-",('3a Demand'!$C$10*1000)/('3b Load factors'!AC37*365))</f>
        <v>-</v>
      </c>
      <c r="AC37" s="80" t="str">
        <f>IF('3b Load factors'!AD37="","-",('3a Demand'!$C$10*1000)/('3b Load factors'!AD37*365))</f>
        <v>-</v>
      </c>
      <c r="AD37" s="80" t="str">
        <f>IF('3b Load factors'!AE37="","-",('3a Demand'!$C$10*1000)/('3b Load factors'!AE37*365))</f>
        <v>-</v>
      </c>
      <c r="AE37" s="80" t="str">
        <f>IF('3b Load factors'!AF37="","-",('3a Demand'!$C$10*1000)/('3b Load factors'!AF37*365))</f>
        <v>-</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5" customHeight="1">
      <c r="A38" s="10"/>
      <c r="B38" s="201" t="s">
        <v>235</v>
      </c>
      <c r="C38" s="201" t="s">
        <v>165</v>
      </c>
      <c r="D38" s="72" t="s">
        <v>192</v>
      </c>
      <c r="E38" s="186"/>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t="str">
        <f>IF('3g Gas distribution charges'!AA12="","-",('3g Gas distribution charges'!AA12*'3a Demand'!$C$10*1000)/100)</f>
        <v>-</v>
      </c>
      <c r="AA38" s="80" t="str">
        <f>IF('3g Gas distribution charges'!AB12="","-",('3g Gas distribution charges'!AB12*'3a Demand'!$C$10*1000)/100)</f>
        <v>-</v>
      </c>
      <c r="AB38" s="80" t="str">
        <f>IF('3g Gas distribution charges'!AC12="","-",('3g Gas distribution charges'!AC12*'3a Demand'!$C$10*1000)/100)</f>
        <v>-</v>
      </c>
      <c r="AC38" s="80" t="str">
        <f>IF('3g Gas distribution charges'!AD12="","-",('3g Gas distribution charges'!AD12*'3a Demand'!$C$10*1000)/100)</f>
        <v>-</v>
      </c>
      <c r="AD38" s="80" t="str">
        <f>IF('3g Gas distribution charges'!AE12="","-",('3g Gas distribution charges'!AE12*'3a Demand'!$C$10*1000)/100)</f>
        <v>-</v>
      </c>
      <c r="AE38" s="80" t="str">
        <f>IF('3g Gas distribution charges'!AF12="","-",('3g Gas distribution charges'!AF12*'3a Demand'!$C$10*1000)/100)</f>
        <v>-</v>
      </c>
      <c r="AF38" s="80" t="str">
        <f>IF('3g Gas distribution charges'!AG12="","-",('3g Gas distribution charges'!AG12*'3a Demand'!$C$10*1000)/100)</f>
        <v>-</v>
      </c>
      <c r="AG38" s="80" t="str">
        <f>IF('3g Gas distribution charges'!AH12="","-",('3g Gas distribution charges'!AH12*'3a Demand'!$C$10*1000)/100)</f>
        <v>-</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5">
      <c r="A39" s="10"/>
      <c r="B39" s="201"/>
      <c r="C39" s="201"/>
      <c r="D39" s="72" t="s">
        <v>193</v>
      </c>
      <c r="E39" s="186"/>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t="str">
        <f>IF('3g Gas distribution charges'!AA13="","-",('3g Gas distribution charges'!AA13*'3a Demand'!$C$10*1000)/100)</f>
        <v>-</v>
      </c>
      <c r="AA39" s="80" t="str">
        <f>IF('3g Gas distribution charges'!AB13="","-",('3g Gas distribution charges'!AB13*'3a Demand'!$C$10*1000)/100)</f>
        <v>-</v>
      </c>
      <c r="AB39" s="80" t="str">
        <f>IF('3g Gas distribution charges'!AC13="","-",('3g Gas distribution charges'!AC13*'3a Demand'!$C$10*1000)/100)</f>
        <v>-</v>
      </c>
      <c r="AC39" s="80" t="str">
        <f>IF('3g Gas distribution charges'!AD13="","-",('3g Gas distribution charges'!AD13*'3a Demand'!$C$10*1000)/100)</f>
        <v>-</v>
      </c>
      <c r="AD39" s="80" t="str">
        <f>IF('3g Gas distribution charges'!AE13="","-",('3g Gas distribution charges'!AE13*'3a Demand'!$C$10*1000)/100)</f>
        <v>-</v>
      </c>
      <c r="AE39" s="80" t="str">
        <f>IF('3g Gas distribution charges'!AF13="","-",('3g Gas distribution charges'!AF13*'3a Demand'!$C$10*1000)/100)</f>
        <v>-</v>
      </c>
      <c r="AF39" s="80" t="str">
        <f>IF('3g Gas distribution charges'!AG13="","-",('3g Gas distribution charges'!AG13*'3a Demand'!$C$10*1000)/100)</f>
        <v>-</v>
      </c>
      <c r="AG39" s="80" t="str">
        <f>IF('3g Gas distribution charges'!AH13="","-",('3g Gas distribution charges'!AH13*'3a Demand'!$C$10*1000)/100)</f>
        <v>-</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5">
      <c r="A40" s="10"/>
      <c r="B40" s="201"/>
      <c r="C40" s="201"/>
      <c r="D40" s="72" t="s">
        <v>194</v>
      </c>
      <c r="E40" s="186"/>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t="str">
        <f>IF('3g Gas distribution charges'!AA14="","-",('3g Gas distribution charges'!AA14*'3a Demand'!$C$10*1000)/100)</f>
        <v>-</v>
      </c>
      <c r="AA40" s="80" t="str">
        <f>IF('3g Gas distribution charges'!AB14="","-",('3g Gas distribution charges'!AB14*'3a Demand'!$C$10*1000)/100)</f>
        <v>-</v>
      </c>
      <c r="AB40" s="80" t="str">
        <f>IF('3g Gas distribution charges'!AC14="","-",('3g Gas distribution charges'!AC14*'3a Demand'!$C$10*1000)/100)</f>
        <v>-</v>
      </c>
      <c r="AC40" s="80" t="str">
        <f>IF('3g Gas distribution charges'!AD14="","-",('3g Gas distribution charges'!AD14*'3a Demand'!$C$10*1000)/100)</f>
        <v>-</v>
      </c>
      <c r="AD40" s="80" t="str">
        <f>IF('3g Gas distribution charges'!AE14="","-",('3g Gas distribution charges'!AE14*'3a Demand'!$C$10*1000)/100)</f>
        <v>-</v>
      </c>
      <c r="AE40" s="80" t="str">
        <f>IF('3g Gas distribution charges'!AF14="","-",('3g Gas distribution charges'!AF14*'3a Demand'!$C$10*1000)/100)</f>
        <v>-</v>
      </c>
      <c r="AF40" s="80" t="str">
        <f>IF('3g Gas distribution charges'!AG14="","-",('3g Gas distribution charges'!AG14*'3a Demand'!$C$10*1000)/100)</f>
        <v>-</v>
      </c>
      <c r="AG40" s="80" t="str">
        <f>IF('3g Gas distribution charges'!AH14="","-",('3g Gas distribution charges'!AH14*'3a Demand'!$C$10*1000)/100)</f>
        <v>-</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5">
      <c r="A41" s="10"/>
      <c r="B41" s="201"/>
      <c r="C41" s="201"/>
      <c r="D41" s="72" t="s">
        <v>195</v>
      </c>
      <c r="E41" s="186"/>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t="str">
        <f>IF('3g Gas distribution charges'!AA15="","-",('3g Gas distribution charges'!AA15*'3a Demand'!$C$10*1000)/100)</f>
        <v>-</v>
      </c>
      <c r="AA41" s="80" t="str">
        <f>IF('3g Gas distribution charges'!AB15="","-",('3g Gas distribution charges'!AB15*'3a Demand'!$C$10*1000)/100)</f>
        <v>-</v>
      </c>
      <c r="AB41" s="80" t="str">
        <f>IF('3g Gas distribution charges'!AC15="","-",('3g Gas distribution charges'!AC15*'3a Demand'!$C$10*1000)/100)</f>
        <v>-</v>
      </c>
      <c r="AC41" s="80" t="str">
        <f>IF('3g Gas distribution charges'!AD15="","-",('3g Gas distribution charges'!AD15*'3a Demand'!$C$10*1000)/100)</f>
        <v>-</v>
      </c>
      <c r="AD41" s="80" t="str">
        <f>IF('3g Gas distribution charges'!AE15="","-",('3g Gas distribution charges'!AE15*'3a Demand'!$C$10*1000)/100)</f>
        <v>-</v>
      </c>
      <c r="AE41" s="80" t="str">
        <f>IF('3g Gas distribution charges'!AF15="","-",('3g Gas distribution charges'!AF15*'3a Demand'!$C$10*1000)/100)</f>
        <v>-</v>
      </c>
      <c r="AF41" s="80" t="str">
        <f>IF('3g Gas distribution charges'!AG15="","-",('3g Gas distribution charges'!AG15*'3a Demand'!$C$10*1000)/100)</f>
        <v>-</v>
      </c>
      <c r="AG41" s="80" t="str">
        <f>IF('3g Gas distribution charges'!AH15="","-",('3g Gas distribution charges'!AH15*'3a Demand'!$C$10*1000)/100)</f>
        <v>-</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5">
      <c r="A42" s="10"/>
      <c r="B42" s="201"/>
      <c r="C42" s="201"/>
      <c r="D42" s="72" t="s">
        <v>196</v>
      </c>
      <c r="E42" s="186"/>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t="str">
        <f>IF('3g Gas distribution charges'!AA16="","-",('3g Gas distribution charges'!AA16*'3a Demand'!$C$10*1000)/100)</f>
        <v>-</v>
      </c>
      <c r="AA42" s="80" t="str">
        <f>IF('3g Gas distribution charges'!AB16="","-",('3g Gas distribution charges'!AB16*'3a Demand'!$C$10*1000)/100)</f>
        <v>-</v>
      </c>
      <c r="AB42" s="80" t="str">
        <f>IF('3g Gas distribution charges'!AC16="","-",('3g Gas distribution charges'!AC16*'3a Demand'!$C$10*1000)/100)</f>
        <v>-</v>
      </c>
      <c r="AC42" s="80" t="str">
        <f>IF('3g Gas distribution charges'!AD16="","-",('3g Gas distribution charges'!AD16*'3a Demand'!$C$10*1000)/100)</f>
        <v>-</v>
      </c>
      <c r="AD42" s="80" t="str">
        <f>IF('3g Gas distribution charges'!AE16="","-",('3g Gas distribution charges'!AE16*'3a Demand'!$C$10*1000)/100)</f>
        <v>-</v>
      </c>
      <c r="AE42" s="80" t="str">
        <f>IF('3g Gas distribution charges'!AF16="","-",('3g Gas distribution charges'!AF16*'3a Demand'!$C$10*1000)/100)</f>
        <v>-</v>
      </c>
      <c r="AF42" s="80" t="str">
        <f>IF('3g Gas distribution charges'!AG16="","-",('3g Gas distribution charges'!AG16*'3a Demand'!$C$10*1000)/100)</f>
        <v>-</v>
      </c>
      <c r="AG42" s="80" t="str">
        <f>IF('3g Gas distribution charges'!AH16="","-",('3g Gas distribution charges'!AH16*'3a Demand'!$C$10*1000)/100)</f>
        <v>-</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5">
      <c r="A43" s="10"/>
      <c r="B43" s="201"/>
      <c r="C43" s="201"/>
      <c r="D43" s="72" t="s">
        <v>197</v>
      </c>
      <c r="E43" s="186"/>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t="str">
        <f>IF('3g Gas distribution charges'!AA17="","-",('3g Gas distribution charges'!AA17*'3a Demand'!$C$10*1000)/100)</f>
        <v>-</v>
      </c>
      <c r="AA43" s="80" t="str">
        <f>IF('3g Gas distribution charges'!AB17="","-",('3g Gas distribution charges'!AB17*'3a Demand'!$C$10*1000)/100)</f>
        <v>-</v>
      </c>
      <c r="AB43" s="80" t="str">
        <f>IF('3g Gas distribution charges'!AC17="","-",('3g Gas distribution charges'!AC17*'3a Demand'!$C$10*1000)/100)</f>
        <v>-</v>
      </c>
      <c r="AC43" s="80" t="str">
        <f>IF('3g Gas distribution charges'!AD17="","-",('3g Gas distribution charges'!AD17*'3a Demand'!$C$10*1000)/100)</f>
        <v>-</v>
      </c>
      <c r="AD43" s="80" t="str">
        <f>IF('3g Gas distribution charges'!AE17="","-",('3g Gas distribution charges'!AE17*'3a Demand'!$C$10*1000)/100)</f>
        <v>-</v>
      </c>
      <c r="AE43" s="80" t="str">
        <f>IF('3g Gas distribution charges'!AF17="","-",('3g Gas distribution charges'!AF17*'3a Demand'!$C$10*1000)/100)</f>
        <v>-</v>
      </c>
      <c r="AF43" s="80" t="str">
        <f>IF('3g Gas distribution charges'!AG17="","-",('3g Gas distribution charges'!AG17*'3a Demand'!$C$10*1000)/100)</f>
        <v>-</v>
      </c>
      <c r="AG43" s="80" t="str">
        <f>IF('3g Gas distribution charges'!AH17="","-",('3g Gas distribution charges'!AH17*'3a Demand'!$C$10*1000)/100)</f>
        <v>-</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5">
      <c r="A44" s="10"/>
      <c r="B44" s="201"/>
      <c r="C44" s="201"/>
      <c r="D44" s="72" t="s">
        <v>198</v>
      </c>
      <c r="E44" s="186"/>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t="str">
        <f>IF('3g Gas distribution charges'!AA18="","-",('3g Gas distribution charges'!AA18*'3a Demand'!$C$10*1000)/100)</f>
        <v>-</v>
      </c>
      <c r="AA44" s="80" t="str">
        <f>IF('3g Gas distribution charges'!AB18="","-",('3g Gas distribution charges'!AB18*'3a Demand'!$C$10*1000)/100)</f>
        <v>-</v>
      </c>
      <c r="AB44" s="80" t="str">
        <f>IF('3g Gas distribution charges'!AC18="","-",('3g Gas distribution charges'!AC18*'3a Demand'!$C$10*1000)/100)</f>
        <v>-</v>
      </c>
      <c r="AC44" s="80" t="str">
        <f>IF('3g Gas distribution charges'!AD18="","-",('3g Gas distribution charges'!AD18*'3a Demand'!$C$10*1000)/100)</f>
        <v>-</v>
      </c>
      <c r="AD44" s="80" t="str">
        <f>IF('3g Gas distribution charges'!AE18="","-",('3g Gas distribution charges'!AE18*'3a Demand'!$C$10*1000)/100)</f>
        <v>-</v>
      </c>
      <c r="AE44" s="80" t="str">
        <f>IF('3g Gas distribution charges'!AF18="","-",('3g Gas distribution charges'!AF18*'3a Demand'!$C$10*1000)/100)</f>
        <v>-</v>
      </c>
      <c r="AF44" s="80" t="str">
        <f>IF('3g Gas distribution charges'!AG18="","-",('3g Gas distribution charges'!AG18*'3a Demand'!$C$10*1000)/100)</f>
        <v>-</v>
      </c>
      <c r="AG44" s="80" t="str">
        <f>IF('3g Gas distribution charges'!AH18="","-",('3g Gas distribution charges'!AH18*'3a Demand'!$C$10*1000)/100)</f>
        <v>-</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5">
      <c r="A45" s="10"/>
      <c r="B45" s="201"/>
      <c r="C45" s="201"/>
      <c r="D45" s="72" t="s">
        <v>199</v>
      </c>
      <c r="E45" s="186"/>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t="str">
        <f>IF('3g Gas distribution charges'!AA19="","-",('3g Gas distribution charges'!AA19*'3a Demand'!$C$10*1000)/100)</f>
        <v>-</v>
      </c>
      <c r="AA45" s="80" t="str">
        <f>IF('3g Gas distribution charges'!AB19="","-",('3g Gas distribution charges'!AB19*'3a Demand'!$C$10*1000)/100)</f>
        <v>-</v>
      </c>
      <c r="AB45" s="80" t="str">
        <f>IF('3g Gas distribution charges'!AC19="","-",('3g Gas distribution charges'!AC19*'3a Demand'!$C$10*1000)/100)</f>
        <v>-</v>
      </c>
      <c r="AC45" s="80" t="str">
        <f>IF('3g Gas distribution charges'!AD19="","-",('3g Gas distribution charges'!AD19*'3a Demand'!$C$10*1000)/100)</f>
        <v>-</v>
      </c>
      <c r="AD45" s="80" t="str">
        <f>IF('3g Gas distribution charges'!AE19="","-",('3g Gas distribution charges'!AE19*'3a Demand'!$C$10*1000)/100)</f>
        <v>-</v>
      </c>
      <c r="AE45" s="80" t="str">
        <f>IF('3g Gas distribution charges'!AF19="","-",('3g Gas distribution charges'!AF19*'3a Demand'!$C$10*1000)/100)</f>
        <v>-</v>
      </c>
      <c r="AF45" s="80" t="str">
        <f>IF('3g Gas distribution charges'!AG19="","-",('3g Gas distribution charges'!AG19*'3a Demand'!$C$10*1000)/100)</f>
        <v>-</v>
      </c>
      <c r="AG45" s="80" t="str">
        <f>IF('3g Gas distribution charges'!AH19="","-",('3g Gas distribution charges'!AH19*'3a Demand'!$C$10*1000)/100)</f>
        <v>-</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5">
      <c r="A46" s="10"/>
      <c r="B46" s="201"/>
      <c r="C46" s="201"/>
      <c r="D46" s="72" t="s">
        <v>200</v>
      </c>
      <c r="E46" s="186"/>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t="str">
        <f>IF('3g Gas distribution charges'!AA20="","-",('3g Gas distribution charges'!AA20*'3a Demand'!$C$10*1000)/100)</f>
        <v>-</v>
      </c>
      <c r="AA46" s="80" t="str">
        <f>IF('3g Gas distribution charges'!AB20="","-",('3g Gas distribution charges'!AB20*'3a Demand'!$C$10*1000)/100)</f>
        <v>-</v>
      </c>
      <c r="AB46" s="80" t="str">
        <f>IF('3g Gas distribution charges'!AC20="","-",('3g Gas distribution charges'!AC20*'3a Demand'!$C$10*1000)/100)</f>
        <v>-</v>
      </c>
      <c r="AC46" s="80" t="str">
        <f>IF('3g Gas distribution charges'!AD20="","-",('3g Gas distribution charges'!AD20*'3a Demand'!$C$10*1000)/100)</f>
        <v>-</v>
      </c>
      <c r="AD46" s="80" t="str">
        <f>IF('3g Gas distribution charges'!AE20="","-",('3g Gas distribution charges'!AE20*'3a Demand'!$C$10*1000)/100)</f>
        <v>-</v>
      </c>
      <c r="AE46" s="80" t="str">
        <f>IF('3g Gas distribution charges'!AF20="","-",('3g Gas distribution charges'!AF20*'3a Demand'!$C$10*1000)/100)</f>
        <v>-</v>
      </c>
      <c r="AF46" s="80" t="str">
        <f>IF('3g Gas distribution charges'!AG20="","-",('3g Gas distribution charges'!AG20*'3a Demand'!$C$10*1000)/100)</f>
        <v>-</v>
      </c>
      <c r="AG46" s="80" t="str">
        <f>IF('3g Gas distribution charges'!AH20="","-",('3g Gas distribution charges'!AH20*'3a Demand'!$C$10*1000)/100)</f>
        <v>-</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5">
      <c r="A47" s="10"/>
      <c r="B47" s="201"/>
      <c r="C47" s="201"/>
      <c r="D47" s="72" t="s">
        <v>201</v>
      </c>
      <c r="E47" s="186"/>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t="str">
        <f>IF('3g Gas distribution charges'!AA21="","-",('3g Gas distribution charges'!AA21*'3a Demand'!$C$10*1000)/100)</f>
        <v>-</v>
      </c>
      <c r="AA47" s="80" t="str">
        <f>IF('3g Gas distribution charges'!AB21="","-",('3g Gas distribution charges'!AB21*'3a Demand'!$C$10*1000)/100)</f>
        <v>-</v>
      </c>
      <c r="AB47" s="80" t="str">
        <f>IF('3g Gas distribution charges'!AC21="","-",('3g Gas distribution charges'!AC21*'3a Demand'!$C$10*1000)/100)</f>
        <v>-</v>
      </c>
      <c r="AC47" s="80" t="str">
        <f>IF('3g Gas distribution charges'!AD21="","-",('3g Gas distribution charges'!AD21*'3a Demand'!$C$10*1000)/100)</f>
        <v>-</v>
      </c>
      <c r="AD47" s="80" t="str">
        <f>IF('3g Gas distribution charges'!AE21="","-",('3g Gas distribution charges'!AE21*'3a Demand'!$C$10*1000)/100)</f>
        <v>-</v>
      </c>
      <c r="AE47" s="80" t="str">
        <f>IF('3g Gas distribution charges'!AF21="","-",('3g Gas distribution charges'!AF21*'3a Demand'!$C$10*1000)/100)</f>
        <v>-</v>
      </c>
      <c r="AF47" s="80" t="str">
        <f>IF('3g Gas distribution charges'!AG21="","-",('3g Gas distribution charges'!AG21*'3a Demand'!$C$10*1000)/100)</f>
        <v>-</v>
      </c>
      <c r="AG47" s="80" t="str">
        <f>IF('3g Gas distribution charges'!AH21="","-",('3g Gas distribution charges'!AH21*'3a Demand'!$C$10*1000)/100)</f>
        <v>-</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5">
      <c r="A48" s="10"/>
      <c r="B48" s="201"/>
      <c r="C48" s="201"/>
      <c r="D48" s="72" t="s">
        <v>202</v>
      </c>
      <c r="E48" s="186"/>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t="str">
        <f>IF('3g Gas distribution charges'!AA22="","-",('3g Gas distribution charges'!AA22*'3a Demand'!$C$10*1000)/100)</f>
        <v>-</v>
      </c>
      <c r="AA48" s="80" t="str">
        <f>IF('3g Gas distribution charges'!AB22="","-",('3g Gas distribution charges'!AB22*'3a Demand'!$C$10*1000)/100)</f>
        <v>-</v>
      </c>
      <c r="AB48" s="80" t="str">
        <f>IF('3g Gas distribution charges'!AC22="","-",('3g Gas distribution charges'!AC22*'3a Demand'!$C$10*1000)/100)</f>
        <v>-</v>
      </c>
      <c r="AC48" s="80" t="str">
        <f>IF('3g Gas distribution charges'!AD22="","-",('3g Gas distribution charges'!AD22*'3a Demand'!$C$10*1000)/100)</f>
        <v>-</v>
      </c>
      <c r="AD48" s="80" t="str">
        <f>IF('3g Gas distribution charges'!AE22="","-",('3g Gas distribution charges'!AE22*'3a Demand'!$C$10*1000)/100)</f>
        <v>-</v>
      </c>
      <c r="AE48" s="80" t="str">
        <f>IF('3g Gas distribution charges'!AF22="","-",('3g Gas distribution charges'!AF22*'3a Demand'!$C$10*1000)/100)</f>
        <v>-</v>
      </c>
      <c r="AF48" s="80" t="str">
        <f>IF('3g Gas distribution charges'!AG22="","-",('3g Gas distribution charges'!AG22*'3a Demand'!$C$10*1000)/100)</f>
        <v>-</v>
      </c>
      <c r="AG48" s="80" t="str">
        <f>IF('3g Gas distribution charges'!AH22="","-",('3g Gas distribution charges'!AH22*'3a Demand'!$C$10*1000)/100)</f>
        <v>-</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5">
      <c r="A49" s="10"/>
      <c r="B49" s="201"/>
      <c r="C49" s="201"/>
      <c r="D49" s="72" t="s">
        <v>203</v>
      </c>
      <c r="E49" s="186"/>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t="str">
        <f>IF('3g Gas distribution charges'!AA23="","-",('3g Gas distribution charges'!AA23*'3a Demand'!$C$10*1000)/100)</f>
        <v>-</v>
      </c>
      <c r="AA49" s="80" t="str">
        <f>IF('3g Gas distribution charges'!AB23="","-",('3g Gas distribution charges'!AB23*'3a Demand'!$C$10*1000)/100)</f>
        <v>-</v>
      </c>
      <c r="AB49" s="80" t="str">
        <f>IF('3g Gas distribution charges'!AC23="","-",('3g Gas distribution charges'!AC23*'3a Demand'!$C$10*1000)/100)</f>
        <v>-</v>
      </c>
      <c r="AC49" s="80" t="str">
        <f>IF('3g Gas distribution charges'!AD23="","-",('3g Gas distribution charges'!AD23*'3a Demand'!$C$10*1000)/100)</f>
        <v>-</v>
      </c>
      <c r="AD49" s="80" t="str">
        <f>IF('3g Gas distribution charges'!AE23="","-",('3g Gas distribution charges'!AE23*'3a Demand'!$C$10*1000)/100)</f>
        <v>-</v>
      </c>
      <c r="AE49" s="80" t="str">
        <f>IF('3g Gas distribution charges'!AF23="","-",('3g Gas distribution charges'!AF23*'3a Demand'!$C$10*1000)/100)</f>
        <v>-</v>
      </c>
      <c r="AF49" s="80" t="str">
        <f>IF('3g Gas distribution charges'!AG23="","-",('3g Gas distribution charges'!AG23*'3a Demand'!$C$10*1000)/100)</f>
        <v>-</v>
      </c>
      <c r="AG49" s="80" t="str">
        <f>IF('3g Gas distribution charges'!AH23="","-",('3g Gas distribution charges'!AH23*'3a Demand'!$C$10*1000)/100)</f>
        <v>-</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5">
      <c r="A50" s="10"/>
      <c r="B50" s="201"/>
      <c r="C50" s="201"/>
      <c r="D50" s="72" t="s">
        <v>204</v>
      </c>
      <c r="E50" s="186"/>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t="str">
        <f>IF('3g Gas distribution charges'!AA24="","-",('3g Gas distribution charges'!AA24*'3a Demand'!$C$10*1000)/100)</f>
        <v>-</v>
      </c>
      <c r="AA50" s="80" t="str">
        <f>IF('3g Gas distribution charges'!AB24="","-",('3g Gas distribution charges'!AB24*'3a Demand'!$C$10*1000)/100)</f>
        <v>-</v>
      </c>
      <c r="AB50" s="80" t="str">
        <f>IF('3g Gas distribution charges'!AC24="","-",('3g Gas distribution charges'!AC24*'3a Demand'!$C$10*1000)/100)</f>
        <v>-</v>
      </c>
      <c r="AC50" s="80" t="str">
        <f>IF('3g Gas distribution charges'!AD24="","-",('3g Gas distribution charges'!AD24*'3a Demand'!$C$10*1000)/100)</f>
        <v>-</v>
      </c>
      <c r="AD50" s="80" t="str">
        <f>IF('3g Gas distribution charges'!AE24="","-",('3g Gas distribution charges'!AE24*'3a Demand'!$C$10*1000)/100)</f>
        <v>-</v>
      </c>
      <c r="AE50" s="80" t="str">
        <f>IF('3g Gas distribution charges'!AF24="","-",('3g Gas distribution charges'!AF24*'3a Demand'!$C$10*1000)/100)</f>
        <v>-</v>
      </c>
      <c r="AF50" s="80" t="str">
        <f>IF('3g Gas distribution charges'!AG24="","-",('3g Gas distribution charges'!AG24*'3a Demand'!$C$10*1000)/100)</f>
        <v>-</v>
      </c>
      <c r="AG50" s="80" t="str">
        <f>IF('3g Gas distribution charges'!AH24="","-",('3g Gas distribution charges'!AH24*'3a Demand'!$C$10*1000)/100)</f>
        <v>-</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5" customHeight="1">
      <c r="A51" s="10"/>
      <c r="B51" s="201" t="s">
        <v>236</v>
      </c>
      <c r="C51" s="201" t="s">
        <v>165</v>
      </c>
      <c r="D51" s="72" t="s">
        <v>192</v>
      </c>
      <c r="E51" s="186"/>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t="str">
        <f>IF('3g Gas distribution charges'!AA25="","-",'3g Gas distribution charges'!AA25*Z12*3.65)</f>
        <v>-</v>
      </c>
      <c r="AA51" s="81" t="str">
        <f>IF('3g Gas distribution charges'!AB25="","-",'3g Gas distribution charges'!AB25*AA12*3.65)</f>
        <v>-</v>
      </c>
      <c r="AB51" s="81" t="str">
        <f>IF('3g Gas distribution charges'!AC25="","-",'3g Gas distribution charges'!AC25*AB12*3.65)</f>
        <v>-</v>
      </c>
      <c r="AC51" s="81" t="str">
        <f>IF('3g Gas distribution charges'!AD25="","-",'3g Gas distribution charges'!AD25*AC12*3.65)</f>
        <v>-</v>
      </c>
      <c r="AD51" s="81" t="str">
        <f>IF('3g Gas distribution charges'!AE25="","-",'3g Gas distribution charges'!AE25*AD12*3.65)</f>
        <v>-</v>
      </c>
      <c r="AE51" s="81" t="str">
        <f>IF('3g Gas distribution charges'!AF25="","-",'3g Gas distribution charges'!AF25*AE12*3.65)</f>
        <v>-</v>
      </c>
      <c r="AF51" s="81" t="str">
        <f>IF('3g Gas distribution charges'!AG25="","-",'3g Gas distribution charges'!AG25*AF12*3.65)</f>
        <v>-</v>
      </c>
      <c r="AG51" s="81" t="str">
        <f>IF('3g Gas distribution charges'!AH25="","-",'3g Gas distribution charges'!AH25*AG12*3.65)</f>
        <v>-</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5">
      <c r="A52" s="10"/>
      <c r="B52" s="201"/>
      <c r="C52" s="201"/>
      <c r="D52" s="72" t="s">
        <v>193</v>
      </c>
      <c r="E52" s="186"/>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t="str">
        <f>IF('3g Gas distribution charges'!AA26="","-",'3g Gas distribution charges'!AA26*Z13*3.65)</f>
        <v>-</v>
      </c>
      <c r="AA52" s="81" t="str">
        <f>IF('3g Gas distribution charges'!AB26="","-",'3g Gas distribution charges'!AB26*AA13*3.65)</f>
        <v>-</v>
      </c>
      <c r="AB52" s="81" t="str">
        <f>IF('3g Gas distribution charges'!AC26="","-",'3g Gas distribution charges'!AC26*AB13*3.65)</f>
        <v>-</v>
      </c>
      <c r="AC52" s="81" t="str">
        <f>IF('3g Gas distribution charges'!AD26="","-",'3g Gas distribution charges'!AD26*AC13*3.65)</f>
        <v>-</v>
      </c>
      <c r="AD52" s="81" t="str">
        <f>IF('3g Gas distribution charges'!AE26="","-",'3g Gas distribution charges'!AE26*AD13*3.65)</f>
        <v>-</v>
      </c>
      <c r="AE52" s="81" t="str">
        <f>IF('3g Gas distribution charges'!AF26="","-",'3g Gas distribution charges'!AF26*AE13*3.65)</f>
        <v>-</v>
      </c>
      <c r="AF52" s="81" t="str">
        <f>IF('3g Gas distribution charges'!AG26="","-",'3g Gas distribution charges'!AG26*AF13*3.65)</f>
        <v>-</v>
      </c>
      <c r="AG52" s="81" t="str">
        <f>IF('3g Gas distribution charges'!AH26="","-",'3g Gas distribution charges'!AH26*AG13*3.65)</f>
        <v>-</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5">
      <c r="A53" s="10"/>
      <c r="B53" s="201"/>
      <c r="C53" s="201"/>
      <c r="D53" s="72" t="s">
        <v>194</v>
      </c>
      <c r="E53" s="186"/>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t="str">
        <f>IF('3g Gas distribution charges'!AA27="","-",'3g Gas distribution charges'!AA27*Z14*3.65)</f>
        <v>-</v>
      </c>
      <c r="AA53" s="81" t="str">
        <f>IF('3g Gas distribution charges'!AB27="","-",'3g Gas distribution charges'!AB27*AA14*3.65)</f>
        <v>-</v>
      </c>
      <c r="AB53" s="81" t="str">
        <f>IF('3g Gas distribution charges'!AC27="","-",'3g Gas distribution charges'!AC27*AB14*3.65)</f>
        <v>-</v>
      </c>
      <c r="AC53" s="81" t="str">
        <f>IF('3g Gas distribution charges'!AD27="","-",'3g Gas distribution charges'!AD27*AC14*3.65)</f>
        <v>-</v>
      </c>
      <c r="AD53" s="81" t="str">
        <f>IF('3g Gas distribution charges'!AE27="","-",'3g Gas distribution charges'!AE27*AD14*3.65)</f>
        <v>-</v>
      </c>
      <c r="AE53" s="81" t="str">
        <f>IF('3g Gas distribution charges'!AF27="","-",'3g Gas distribution charges'!AF27*AE14*3.65)</f>
        <v>-</v>
      </c>
      <c r="AF53" s="81" t="str">
        <f>IF('3g Gas distribution charges'!AG27="","-",'3g Gas distribution charges'!AG27*AF14*3.65)</f>
        <v>-</v>
      </c>
      <c r="AG53" s="81" t="str">
        <f>IF('3g Gas distribution charges'!AH27="","-",'3g Gas distribution charges'!AH27*AG14*3.65)</f>
        <v>-</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5">
      <c r="A54" s="10"/>
      <c r="B54" s="201"/>
      <c r="C54" s="201"/>
      <c r="D54" s="72" t="s">
        <v>195</v>
      </c>
      <c r="E54" s="186"/>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t="str">
        <f>IF('3g Gas distribution charges'!AA28="","-",'3g Gas distribution charges'!AA28*Z15*3.65)</f>
        <v>-</v>
      </c>
      <c r="AA54" s="81" t="str">
        <f>IF('3g Gas distribution charges'!AB28="","-",'3g Gas distribution charges'!AB28*AA15*3.65)</f>
        <v>-</v>
      </c>
      <c r="AB54" s="81" t="str">
        <f>IF('3g Gas distribution charges'!AC28="","-",'3g Gas distribution charges'!AC28*AB15*3.65)</f>
        <v>-</v>
      </c>
      <c r="AC54" s="81" t="str">
        <f>IF('3g Gas distribution charges'!AD28="","-",'3g Gas distribution charges'!AD28*AC15*3.65)</f>
        <v>-</v>
      </c>
      <c r="AD54" s="81" t="str">
        <f>IF('3g Gas distribution charges'!AE28="","-",'3g Gas distribution charges'!AE28*AD15*3.65)</f>
        <v>-</v>
      </c>
      <c r="AE54" s="81" t="str">
        <f>IF('3g Gas distribution charges'!AF28="","-",'3g Gas distribution charges'!AF28*AE15*3.65)</f>
        <v>-</v>
      </c>
      <c r="AF54" s="81" t="str">
        <f>IF('3g Gas distribution charges'!AG28="","-",'3g Gas distribution charges'!AG28*AF15*3.65)</f>
        <v>-</v>
      </c>
      <c r="AG54" s="81" t="str">
        <f>IF('3g Gas distribution charges'!AH28="","-",'3g Gas distribution charges'!AH28*AG15*3.65)</f>
        <v>-</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5">
      <c r="A55" s="10"/>
      <c r="B55" s="201"/>
      <c r="C55" s="201"/>
      <c r="D55" s="72" t="s">
        <v>196</v>
      </c>
      <c r="E55" s="186"/>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t="str">
        <f>IF('3g Gas distribution charges'!AA29="","-",'3g Gas distribution charges'!AA29*Z16*3.65)</f>
        <v>-</v>
      </c>
      <c r="AA55" s="81" t="str">
        <f>IF('3g Gas distribution charges'!AB29="","-",'3g Gas distribution charges'!AB29*AA16*3.65)</f>
        <v>-</v>
      </c>
      <c r="AB55" s="81" t="str">
        <f>IF('3g Gas distribution charges'!AC29="","-",'3g Gas distribution charges'!AC29*AB16*3.65)</f>
        <v>-</v>
      </c>
      <c r="AC55" s="81" t="str">
        <f>IF('3g Gas distribution charges'!AD29="","-",'3g Gas distribution charges'!AD29*AC16*3.65)</f>
        <v>-</v>
      </c>
      <c r="AD55" s="81" t="str">
        <f>IF('3g Gas distribution charges'!AE29="","-",'3g Gas distribution charges'!AE29*AD16*3.65)</f>
        <v>-</v>
      </c>
      <c r="AE55" s="81" t="str">
        <f>IF('3g Gas distribution charges'!AF29="","-",'3g Gas distribution charges'!AF29*AE16*3.65)</f>
        <v>-</v>
      </c>
      <c r="AF55" s="81" t="str">
        <f>IF('3g Gas distribution charges'!AG29="","-",'3g Gas distribution charges'!AG29*AF16*3.65)</f>
        <v>-</v>
      </c>
      <c r="AG55" s="81" t="str">
        <f>IF('3g Gas distribution charges'!AH29="","-",'3g Gas distribution charges'!AH29*AG16*3.65)</f>
        <v>-</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5">
      <c r="A56" s="10"/>
      <c r="B56" s="201"/>
      <c r="C56" s="201"/>
      <c r="D56" s="72" t="s">
        <v>197</v>
      </c>
      <c r="E56" s="186"/>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t="str">
        <f>IF('3g Gas distribution charges'!AA30="","-",'3g Gas distribution charges'!AA30*Z17*3.65)</f>
        <v>-</v>
      </c>
      <c r="AA56" s="81" t="str">
        <f>IF('3g Gas distribution charges'!AB30="","-",'3g Gas distribution charges'!AB30*AA17*3.65)</f>
        <v>-</v>
      </c>
      <c r="AB56" s="81" t="str">
        <f>IF('3g Gas distribution charges'!AC30="","-",'3g Gas distribution charges'!AC30*AB17*3.65)</f>
        <v>-</v>
      </c>
      <c r="AC56" s="81" t="str">
        <f>IF('3g Gas distribution charges'!AD30="","-",'3g Gas distribution charges'!AD30*AC17*3.65)</f>
        <v>-</v>
      </c>
      <c r="AD56" s="81" t="str">
        <f>IF('3g Gas distribution charges'!AE30="","-",'3g Gas distribution charges'!AE30*AD17*3.65)</f>
        <v>-</v>
      </c>
      <c r="AE56" s="81" t="str">
        <f>IF('3g Gas distribution charges'!AF30="","-",'3g Gas distribution charges'!AF30*AE17*3.65)</f>
        <v>-</v>
      </c>
      <c r="AF56" s="81" t="str">
        <f>IF('3g Gas distribution charges'!AG30="","-",'3g Gas distribution charges'!AG30*AF17*3.65)</f>
        <v>-</v>
      </c>
      <c r="AG56" s="81" t="str">
        <f>IF('3g Gas distribution charges'!AH30="","-",'3g Gas distribution charges'!AH30*AG17*3.65)</f>
        <v>-</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5">
      <c r="A57" s="10"/>
      <c r="B57" s="201"/>
      <c r="C57" s="201"/>
      <c r="D57" s="72" t="s">
        <v>198</v>
      </c>
      <c r="E57" s="186"/>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t="str">
        <f>IF('3g Gas distribution charges'!AA31="","-",'3g Gas distribution charges'!AA31*Z18*3.65)</f>
        <v>-</v>
      </c>
      <c r="AA57" s="81" t="str">
        <f>IF('3g Gas distribution charges'!AB31="","-",'3g Gas distribution charges'!AB31*AA18*3.65)</f>
        <v>-</v>
      </c>
      <c r="AB57" s="81" t="str">
        <f>IF('3g Gas distribution charges'!AC31="","-",'3g Gas distribution charges'!AC31*AB18*3.65)</f>
        <v>-</v>
      </c>
      <c r="AC57" s="81" t="str">
        <f>IF('3g Gas distribution charges'!AD31="","-",'3g Gas distribution charges'!AD31*AC18*3.65)</f>
        <v>-</v>
      </c>
      <c r="AD57" s="81" t="str">
        <f>IF('3g Gas distribution charges'!AE31="","-",'3g Gas distribution charges'!AE31*AD18*3.65)</f>
        <v>-</v>
      </c>
      <c r="AE57" s="81" t="str">
        <f>IF('3g Gas distribution charges'!AF31="","-",'3g Gas distribution charges'!AF31*AE18*3.65)</f>
        <v>-</v>
      </c>
      <c r="AF57" s="81" t="str">
        <f>IF('3g Gas distribution charges'!AG31="","-",'3g Gas distribution charges'!AG31*AF18*3.65)</f>
        <v>-</v>
      </c>
      <c r="AG57" s="81" t="str">
        <f>IF('3g Gas distribution charges'!AH31="","-",'3g Gas distribution charges'!AH31*AG18*3.65)</f>
        <v>-</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5">
      <c r="A58" s="10"/>
      <c r="B58" s="201"/>
      <c r="C58" s="201"/>
      <c r="D58" s="72" t="s">
        <v>199</v>
      </c>
      <c r="E58" s="186"/>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t="str">
        <f>IF('3g Gas distribution charges'!AA32="","-",'3g Gas distribution charges'!AA32*Z19*3.65)</f>
        <v>-</v>
      </c>
      <c r="AA58" s="81" t="str">
        <f>IF('3g Gas distribution charges'!AB32="","-",'3g Gas distribution charges'!AB32*AA19*3.65)</f>
        <v>-</v>
      </c>
      <c r="AB58" s="81" t="str">
        <f>IF('3g Gas distribution charges'!AC32="","-",'3g Gas distribution charges'!AC32*AB19*3.65)</f>
        <v>-</v>
      </c>
      <c r="AC58" s="81" t="str">
        <f>IF('3g Gas distribution charges'!AD32="","-",'3g Gas distribution charges'!AD32*AC19*3.65)</f>
        <v>-</v>
      </c>
      <c r="AD58" s="81" t="str">
        <f>IF('3g Gas distribution charges'!AE32="","-",'3g Gas distribution charges'!AE32*AD19*3.65)</f>
        <v>-</v>
      </c>
      <c r="AE58" s="81" t="str">
        <f>IF('3g Gas distribution charges'!AF32="","-",'3g Gas distribution charges'!AF32*AE19*3.65)</f>
        <v>-</v>
      </c>
      <c r="AF58" s="81" t="str">
        <f>IF('3g Gas distribution charges'!AG32="","-",'3g Gas distribution charges'!AG32*AF19*3.65)</f>
        <v>-</v>
      </c>
      <c r="AG58" s="81" t="str">
        <f>IF('3g Gas distribution charges'!AH32="","-",'3g Gas distribution charges'!AH32*AG19*3.65)</f>
        <v>-</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5">
      <c r="A59" s="10"/>
      <c r="B59" s="201"/>
      <c r="C59" s="201"/>
      <c r="D59" s="72" t="s">
        <v>200</v>
      </c>
      <c r="E59" s="186"/>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t="str">
        <f>IF('3g Gas distribution charges'!AA33="","-",'3g Gas distribution charges'!AA33*Z20*3.65)</f>
        <v>-</v>
      </c>
      <c r="AA59" s="81" t="str">
        <f>IF('3g Gas distribution charges'!AB33="","-",'3g Gas distribution charges'!AB33*AA20*3.65)</f>
        <v>-</v>
      </c>
      <c r="AB59" s="81" t="str">
        <f>IF('3g Gas distribution charges'!AC33="","-",'3g Gas distribution charges'!AC33*AB20*3.65)</f>
        <v>-</v>
      </c>
      <c r="AC59" s="81" t="str">
        <f>IF('3g Gas distribution charges'!AD33="","-",'3g Gas distribution charges'!AD33*AC20*3.65)</f>
        <v>-</v>
      </c>
      <c r="AD59" s="81" t="str">
        <f>IF('3g Gas distribution charges'!AE33="","-",'3g Gas distribution charges'!AE33*AD20*3.65)</f>
        <v>-</v>
      </c>
      <c r="AE59" s="81" t="str">
        <f>IF('3g Gas distribution charges'!AF33="","-",'3g Gas distribution charges'!AF33*AE20*3.65)</f>
        <v>-</v>
      </c>
      <c r="AF59" s="81" t="str">
        <f>IF('3g Gas distribution charges'!AG33="","-",'3g Gas distribution charges'!AG33*AF20*3.65)</f>
        <v>-</v>
      </c>
      <c r="AG59" s="81" t="str">
        <f>IF('3g Gas distribution charges'!AH33="","-",'3g Gas distribution charges'!AH33*AG20*3.65)</f>
        <v>-</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5">
      <c r="A60" s="10"/>
      <c r="B60" s="201"/>
      <c r="C60" s="201"/>
      <c r="D60" s="72" t="s">
        <v>201</v>
      </c>
      <c r="E60" s="186"/>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t="str">
        <f>IF('3g Gas distribution charges'!AA34="","-",'3g Gas distribution charges'!AA34*Z21*3.65)</f>
        <v>-</v>
      </c>
      <c r="AA60" s="81" t="str">
        <f>IF('3g Gas distribution charges'!AB34="","-",'3g Gas distribution charges'!AB34*AA21*3.65)</f>
        <v>-</v>
      </c>
      <c r="AB60" s="81" t="str">
        <f>IF('3g Gas distribution charges'!AC34="","-",'3g Gas distribution charges'!AC34*AB21*3.65)</f>
        <v>-</v>
      </c>
      <c r="AC60" s="81" t="str">
        <f>IF('3g Gas distribution charges'!AD34="","-",'3g Gas distribution charges'!AD34*AC21*3.65)</f>
        <v>-</v>
      </c>
      <c r="AD60" s="81" t="str">
        <f>IF('3g Gas distribution charges'!AE34="","-",'3g Gas distribution charges'!AE34*AD21*3.65)</f>
        <v>-</v>
      </c>
      <c r="AE60" s="81" t="str">
        <f>IF('3g Gas distribution charges'!AF34="","-",'3g Gas distribution charges'!AF34*AE21*3.65)</f>
        <v>-</v>
      </c>
      <c r="AF60" s="81" t="str">
        <f>IF('3g Gas distribution charges'!AG34="","-",'3g Gas distribution charges'!AG34*AF21*3.65)</f>
        <v>-</v>
      </c>
      <c r="AG60" s="81" t="str">
        <f>IF('3g Gas distribution charges'!AH34="","-",'3g Gas distribution charges'!AH34*AG21*3.65)</f>
        <v>-</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5">
      <c r="A61" s="10"/>
      <c r="B61" s="201"/>
      <c r="C61" s="201"/>
      <c r="D61" s="72" t="s">
        <v>202</v>
      </c>
      <c r="E61" s="186"/>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t="str">
        <f>IF('3g Gas distribution charges'!AA35="","-",'3g Gas distribution charges'!AA35*Z22*3.65)</f>
        <v>-</v>
      </c>
      <c r="AA61" s="81" t="str">
        <f>IF('3g Gas distribution charges'!AB35="","-",'3g Gas distribution charges'!AB35*AA22*3.65)</f>
        <v>-</v>
      </c>
      <c r="AB61" s="81" t="str">
        <f>IF('3g Gas distribution charges'!AC35="","-",'3g Gas distribution charges'!AC35*AB22*3.65)</f>
        <v>-</v>
      </c>
      <c r="AC61" s="81" t="str">
        <f>IF('3g Gas distribution charges'!AD35="","-",'3g Gas distribution charges'!AD35*AC22*3.65)</f>
        <v>-</v>
      </c>
      <c r="AD61" s="81" t="str">
        <f>IF('3g Gas distribution charges'!AE35="","-",'3g Gas distribution charges'!AE35*AD22*3.65)</f>
        <v>-</v>
      </c>
      <c r="AE61" s="81" t="str">
        <f>IF('3g Gas distribution charges'!AF35="","-",'3g Gas distribution charges'!AF35*AE22*3.65)</f>
        <v>-</v>
      </c>
      <c r="AF61" s="81" t="str">
        <f>IF('3g Gas distribution charges'!AG35="","-",'3g Gas distribution charges'!AG35*AF22*3.65)</f>
        <v>-</v>
      </c>
      <c r="AG61" s="81" t="str">
        <f>IF('3g Gas distribution charges'!AH35="","-",'3g Gas distribution charges'!AH35*AG22*3.65)</f>
        <v>-</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5">
      <c r="A62" s="10"/>
      <c r="B62" s="201"/>
      <c r="C62" s="201"/>
      <c r="D62" s="72" t="s">
        <v>203</v>
      </c>
      <c r="E62" s="186"/>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t="str">
        <f>IF('3g Gas distribution charges'!AA36="","-",'3g Gas distribution charges'!AA36*Z23*3.65)</f>
        <v>-</v>
      </c>
      <c r="AA62" s="81" t="str">
        <f>IF('3g Gas distribution charges'!AB36="","-",'3g Gas distribution charges'!AB36*AA23*3.65)</f>
        <v>-</v>
      </c>
      <c r="AB62" s="81" t="str">
        <f>IF('3g Gas distribution charges'!AC36="","-",'3g Gas distribution charges'!AC36*AB23*3.65)</f>
        <v>-</v>
      </c>
      <c r="AC62" s="81" t="str">
        <f>IF('3g Gas distribution charges'!AD36="","-",'3g Gas distribution charges'!AD36*AC23*3.65)</f>
        <v>-</v>
      </c>
      <c r="AD62" s="81" t="str">
        <f>IF('3g Gas distribution charges'!AE36="","-",'3g Gas distribution charges'!AE36*AD23*3.65)</f>
        <v>-</v>
      </c>
      <c r="AE62" s="81" t="str">
        <f>IF('3g Gas distribution charges'!AF36="","-",'3g Gas distribution charges'!AF36*AE23*3.65)</f>
        <v>-</v>
      </c>
      <c r="AF62" s="81" t="str">
        <f>IF('3g Gas distribution charges'!AG36="","-",'3g Gas distribution charges'!AG36*AF23*3.65)</f>
        <v>-</v>
      </c>
      <c r="AG62" s="81" t="str">
        <f>IF('3g Gas distribution charges'!AH36="","-",'3g Gas distribution charges'!AH36*AG23*3.65)</f>
        <v>-</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5">
      <c r="A63" s="10"/>
      <c r="B63" s="201"/>
      <c r="C63" s="201"/>
      <c r="D63" s="72" t="s">
        <v>204</v>
      </c>
      <c r="E63" s="186"/>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t="str">
        <f>IF('3g Gas distribution charges'!AA37="","-",'3g Gas distribution charges'!AA37*Z24*3.65)</f>
        <v>-</v>
      </c>
      <c r="AA63" s="81" t="str">
        <f>IF('3g Gas distribution charges'!AB37="","-",'3g Gas distribution charges'!AB37*AA24*3.65)</f>
        <v>-</v>
      </c>
      <c r="AB63" s="81" t="str">
        <f>IF('3g Gas distribution charges'!AC37="","-",'3g Gas distribution charges'!AC37*AB24*3.65)</f>
        <v>-</v>
      </c>
      <c r="AC63" s="81" t="str">
        <f>IF('3g Gas distribution charges'!AD37="","-",'3g Gas distribution charges'!AD37*AC24*3.65)</f>
        <v>-</v>
      </c>
      <c r="AD63" s="81" t="str">
        <f>IF('3g Gas distribution charges'!AE37="","-",'3g Gas distribution charges'!AE37*AD24*3.65)</f>
        <v>-</v>
      </c>
      <c r="AE63" s="81" t="str">
        <f>IF('3g Gas distribution charges'!AF37="","-",'3g Gas distribution charges'!AF37*AE24*3.65)</f>
        <v>-</v>
      </c>
      <c r="AF63" s="81" t="str">
        <f>IF('3g Gas distribution charges'!AG37="","-",'3g Gas distribution charges'!AG37*AF24*3.65)</f>
        <v>-</v>
      </c>
      <c r="AG63" s="81" t="str">
        <f>IF('3g Gas distribution charges'!AH37="","-",'3g Gas distribution charges'!AH37*AG24*3.65)</f>
        <v>-</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5" customHeight="1">
      <c r="A64" s="10"/>
      <c r="B64" s="207" t="s">
        <v>237</v>
      </c>
      <c r="C64" s="201" t="s">
        <v>165</v>
      </c>
      <c r="D64" s="72" t="s">
        <v>192</v>
      </c>
      <c r="E64" s="186"/>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t="str">
        <f>IF('3g Gas distribution charges'!AA25="","-",'3g Gas distribution charges'!AA25*Z25*3.65)</f>
        <v>-</v>
      </c>
      <c r="AA64" s="81" t="str">
        <f>IF('3g Gas distribution charges'!AB25="","-",'3g Gas distribution charges'!AB25*AA25*3.65)</f>
        <v>-</v>
      </c>
      <c r="AB64" s="81" t="str">
        <f>IF('3g Gas distribution charges'!AC25="","-",'3g Gas distribution charges'!AC25*AB25*3.65)</f>
        <v>-</v>
      </c>
      <c r="AC64" s="81" t="str">
        <f>IF('3g Gas distribution charges'!AD25="","-",'3g Gas distribution charges'!AD25*AC25*3.65)</f>
        <v>-</v>
      </c>
      <c r="AD64" s="81" t="str">
        <f>IF('3g Gas distribution charges'!AE25="","-",'3g Gas distribution charges'!AE25*AD25*3.65)</f>
        <v>-</v>
      </c>
      <c r="AE64" s="81" t="str">
        <f>IF('3g Gas distribution charges'!AF25="","-",'3g Gas distribution charges'!AF25*AE25*3.65)</f>
        <v>-</v>
      </c>
      <c r="AF64" s="81" t="str">
        <f>IF('3g Gas distribution charges'!AG25="","-",'3g Gas distribution charges'!AG25*AF25*3.65)</f>
        <v>-</v>
      </c>
      <c r="AG64" s="81" t="str">
        <f>IF('3g Gas distribution charges'!AH25="","-",'3g Gas distribution charges'!AH25*AG25*3.65)</f>
        <v>-</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5">
      <c r="A65" s="10"/>
      <c r="B65" s="208"/>
      <c r="C65" s="201"/>
      <c r="D65" s="72" t="s">
        <v>193</v>
      </c>
      <c r="E65" s="186"/>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t="str">
        <f>IF('3g Gas distribution charges'!AA26="","-",'3g Gas distribution charges'!AA26*Z26*3.65)</f>
        <v>-</v>
      </c>
      <c r="AA65" s="81" t="str">
        <f>IF('3g Gas distribution charges'!AB26="","-",'3g Gas distribution charges'!AB26*AA26*3.65)</f>
        <v>-</v>
      </c>
      <c r="AB65" s="81" t="str">
        <f>IF('3g Gas distribution charges'!AC26="","-",'3g Gas distribution charges'!AC26*AB26*3.65)</f>
        <v>-</v>
      </c>
      <c r="AC65" s="81" t="str">
        <f>IF('3g Gas distribution charges'!AD26="","-",'3g Gas distribution charges'!AD26*AC26*3.65)</f>
        <v>-</v>
      </c>
      <c r="AD65" s="81" t="str">
        <f>IF('3g Gas distribution charges'!AE26="","-",'3g Gas distribution charges'!AE26*AD26*3.65)</f>
        <v>-</v>
      </c>
      <c r="AE65" s="81" t="str">
        <f>IF('3g Gas distribution charges'!AF26="","-",'3g Gas distribution charges'!AF26*AE26*3.65)</f>
        <v>-</v>
      </c>
      <c r="AF65" s="81" t="str">
        <f>IF('3g Gas distribution charges'!AG26="","-",'3g Gas distribution charges'!AG26*AF26*3.65)</f>
        <v>-</v>
      </c>
      <c r="AG65" s="81" t="str">
        <f>IF('3g Gas distribution charges'!AH26="","-",'3g Gas distribution charges'!AH26*AG26*3.65)</f>
        <v>-</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5">
      <c r="A66" s="10"/>
      <c r="B66" s="208"/>
      <c r="C66" s="201"/>
      <c r="D66" s="72" t="s">
        <v>194</v>
      </c>
      <c r="E66" s="186"/>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t="str">
        <f>IF('3g Gas distribution charges'!AA27="","-",'3g Gas distribution charges'!AA27*Z27*3.65)</f>
        <v>-</v>
      </c>
      <c r="AA66" s="81" t="str">
        <f>IF('3g Gas distribution charges'!AB27="","-",'3g Gas distribution charges'!AB27*AA27*3.65)</f>
        <v>-</v>
      </c>
      <c r="AB66" s="81" t="str">
        <f>IF('3g Gas distribution charges'!AC27="","-",'3g Gas distribution charges'!AC27*AB27*3.65)</f>
        <v>-</v>
      </c>
      <c r="AC66" s="81" t="str">
        <f>IF('3g Gas distribution charges'!AD27="","-",'3g Gas distribution charges'!AD27*AC27*3.65)</f>
        <v>-</v>
      </c>
      <c r="AD66" s="81" t="str">
        <f>IF('3g Gas distribution charges'!AE27="","-",'3g Gas distribution charges'!AE27*AD27*3.65)</f>
        <v>-</v>
      </c>
      <c r="AE66" s="81" t="str">
        <f>IF('3g Gas distribution charges'!AF27="","-",'3g Gas distribution charges'!AF27*AE27*3.65)</f>
        <v>-</v>
      </c>
      <c r="AF66" s="81" t="str">
        <f>IF('3g Gas distribution charges'!AG27="","-",'3g Gas distribution charges'!AG27*AF27*3.65)</f>
        <v>-</v>
      </c>
      <c r="AG66" s="81" t="str">
        <f>IF('3g Gas distribution charges'!AH27="","-",'3g Gas distribution charges'!AH27*AG27*3.65)</f>
        <v>-</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5">
      <c r="A67" s="10"/>
      <c r="B67" s="208"/>
      <c r="C67" s="201"/>
      <c r="D67" s="72" t="s">
        <v>195</v>
      </c>
      <c r="E67" s="186"/>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t="str">
        <f>IF('3g Gas distribution charges'!AA28="","-",'3g Gas distribution charges'!AA28*Z28*3.65)</f>
        <v>-</v>
      </c>
      <c r="AA67" s="81" t="str">
        <f>IF('3g Gas distribution charges'!AB28="","-",'3g Gas distribution charges'!AB28*AA28*3.65)</f>
        <v>-</v>
      </c>
      <c r="AB67" s="81" t="str">
        <f>IF('3g Gas distribution charges'!AC28="","-",'3g Gas distribution charges'!AC28*AB28*3.65)</f>
        <v>-</v>
      </c>
      <c r="AC67" s="81" t="str">
        <f>IF('3g Gas distribution charges'!AD28="","-",'3g Gas distribution charges'!AD28*AC28*3.65)</f>
        <v>-</v>
      </c>
      <c r="AD67" s="81" t="str">
        <f>IF('3g Gas distribution charges'!AE28="","-",'3g Gas distribution charges'!AE28*AD28*3.65)</f>
        <v>-</v>
      </c>
      <c r="AE67" s="81" t="str">
        <f>IF('3g Gas distribution charges'!AF28="","-",'3g Gas distribution charges'!AF28*AE28*3.65)</f>
        <v>-</v>
      </c>
      <c r="AF67" s="81" t="str">
        <f>IF('3g Gas distribution charges'!AG28="","-",'3g Gas distribution charges'!AG28*AF28*3.65)</f>
        <v>-</v>
      </c>
      <c r="AG67" s="81" t="str">
        <f>IF('3g Gas distribution charges'!AH28="","-",'3g Gas distribution charges'!AH28*AG28*3.65)</f>
        <v>-</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5">
      <c r="A68" s="10"/>
      <c r="B68" s="208"/>
      <c r="C68" s="201"/>
      <c r="D68" s="72" t="s">
        <v>196</v>
      </c>
      <c r="E68" s="186"/>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t="str">
        <f>IF('3g Gas distribution charges'!AA29="","-",'3g Gas distribution charges'!AA29*Z29*3.65)</f>
        <v>-</v>
      </c>
      <c r="AA68" s="81" t="str">
        <f>IF('3g Gas distribution charges'!AB29="","-",'3g Gas distribution charges'!AB29*AA29*3.65)</f>
        <v>-</v>
      </c>
      <c r="AB68" s="81" t="str">
        <f>IF('3g Gas distribution charges'!AC29="","-",'3g Gas distribution charges'!AC29*AB29*3.65)</f>
        <v>-</v>
      </c>
      <c r="AC68" s="81" t="str">
        <f>IF('3g Gas distribution charges'!AD29="","-",'3g Gas distribution charges'!AD29*AC29*3.65)</f>
        <v>-</v>
      </c>
      <c r="AD68" s="81" t="str">
        <f>IF('3g Gas distribution charges'!AE29="","-",'3g Gas distribution charges'!AE29*AD29*3.65)</f>
        <v>-</v>
      </c>
      <c r="AE68" s="81" t="str">
        <f>IF('3g Gas distribution charges'!AF29="","-",'3g Gas distribution charges'!AF29*AE29*3.65)</f>
        <v>-</v>
      </c>
      <c r="AF68" s="81" t="str">
        <f>IF('3g Gas distribution charges'!AG29="","-",'3g Gas distribution charges'!AG29*AF29*3.65)</f>
        <v>-</v>
      </c>
      <c r="AG68" s="81" t="str">
        <f>IF('3g Gas distribution charges'!AH29="","-",'3g Gas distribution charges'!AH29*AG29*3.65)</f>
        <v>-</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5">
      <c r="A69" s="10"/>
      <c r="B69" s="208"/>
      <c r="C69" s="201"/>
      <c r="D69" s="72" t="s">
        <v>197</v>
      </c>
      <c r="E69" s="186"/>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t="str">
        <f>IF('3g Gas distribution charges'!AA30="","-",'3g Gas distribution charges'!AA30*Z30*3.65)</f>
        <v>-</v>
      </c>
      <c r="AA69" s="81" t="str">
        <f>IF('3g Gas distribution charges'!AB30="","-",'3g Gas distribution charges'!AB30*AA30*3.65)</f>
        <v>-</v>
      </c>
      <c r="AB69" s="81" t="str">
        <f>IF('3g Gas distribution charges'!AC30="","-",'3g Gas distribution charges'!AC30*AB30*3.65)</f>
        <v>-</v>
      </c>
      <c r="AC69" s="81" t="str">
        <f>IF('3g Gas distribution charges'!AD30="","-",'3g Gas distribution charges'!AD30*AC30*3.65)</f>
        <v>-</v>
      </c>
      <c r="AD69" s="81" t="str">
        <f>IF('3g Gas distribution charges'!AE30="","-",'3g Gas distribution charges'!AE30*AD30*3.65)</f>
        <v>-</v>
      </c>
      <c r="AE69" s="81" t="str">
        <f>IF('3g Gas distribution charges'!AF30="","-",'3g Gas distribution charges'!AF30*AE30*3.65)</f>
        <v>-</v>
      </c>
      <c r="AF69" s="81" t="str">
        <f>IF('3g Gas distribution charges'!AG30="","-",'3g Gas distribution charges'!AG30*AF30*3.65)</f>
        <v>-</v>
      </c>
      <c r="AG69" s="81" t="str">
        <f>IF('3g Gas distribution charges'!AH30="","-",'3g Gas distribution charges'!AH30*AG30*3.65)</f>
        <v>-</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5">
      <c r="A70" s="10"/>
      <c r="B70" s="208"/>
      <c r="C70" s="201"/>
      <c r="D70" s="72" t="s">
        <v>198</v>
      </c>
      <c r="E70" s="186"/>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t="str">
        <f>IF('3g Gas distribution charges'!AA31="","-",'3g Gas distribution charges'!AA31*Z31*3.65)</f>
        <v>-</v>
      </c>
      <c r="AA70" s="81" t="str">
        <f>IF('3g Gas distribution charges'!AB31="","-",'3g Gas distribution charges'!AB31*AA31*3.65)</f>
        <v>-</v>
      </c>
      <c r="AB70" s="81" t="str">
        <f>IF('3g Gas distribution charges'!AC31="","-",'3g Gas distribution charges'!AC31*AB31*3.65)</f>
        <v>-</v>
      </c>
      <c r="AC70" s="81" t="str">
        <f>IF('3g Gas distribution charges'!AD31="","-",'3g Gas distribution charges'!AD31*AC31*3.65)</f>
        <v>-</v>
      </c>
      <c r="AD70" s="81" t="str">
        <f>IF('3g Gas distribution charges'!AE31="","-",'3g Gas distribution charges'!AE31*AD31*3.65)</f>
        <v>-</v>
      </c>
      <c r="AE70" s="81" t="str">
        <f>IF('3g Gas distribution charges'!AF31="","-",'3g Gas distribution charges'!AF31*AE31*3.65)</f>
        <v>-</v>
      </c>
      <c r="AF70" s="81" t="str">
        <f>IF('3g Gas distribution charges'!AG31="","-",'3g Gas distribution charges'!AG31*AF31*3.65)</f>
        <v>-</v>
      </c>
      <c r="AG70" s="81" t="str">
        <f>IF('3g Gas distribution charges'!AH31="","-",'3g Gas distribution charges'!AH31*AG31*3.65)</f>
        <v>-</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5">
      <c r="A71" s="10"/>
      <c r="B71" s="208"/>
      <c r="C71" s="201"/>
      <c r="D71" s="72" t="s">
        <v>199</v>
      </c>
      <c r="E71" s="186"/>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t="str">
        <f>IF('3g Gas distribution charges'!AA32="","-",'3g Gas distribution charges'!AA32*Z32*3.65)</f>
        <v>-</v>
      </c>
      <c r="AA71" s="81" t="str">
        <f>IF('3g Gas distribution charges'!AB32="","-",'3g Gas distribution charges'!AB32*AA32*3.65)</f>
        <v>-</v>
      </c>
      <c r="AB71" s="81" t="str">
        <f>IF('3g Gas distribution charges'!AC32="","-",'3g Gas distribution charges'!AC32*AB32*3.65)</f>
        <v>-</v>
      </c>
      <c r="AC71" s="81" t="str">
        <f>IF('3g Gas distribution charges'!AD32="","-",'3g Gas distribution charges'!AD32*AC32*3.65)</f>
        <v>-</v>
      </c>
      <c r="AD71" s="81" t="str">
        <f>IF('3g Gas distribution charges'!AE32="","-",'3g Gas distribution charges'!AE32*AD32*3.65)</f>
        <v>-</v>
      </c>
      <c r="AE71" s="81" t="str">
        <f>IF('3g Gas distribution charges'!AF32="","-",'3g Gas distribution charges'!AF32*AE32*3.65)</f>
        <v>-</v>
      </c>
      <c r="AF71" s="81" t="str">
        <f>IF('3g Gas distribution charges'!AG32="","-",'3g Gas distribution charges'!AG32*AF32*3.65)</f>
        <v>-</v>
      </c>
      <c r="AG71" s="81" t="str">
        <f>IF('3g Gas distribution charges'!AH32="","-",'3g Gas distribution charges'!AH32*AG32*3.65)</f>
        <v>-</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5">
      <c r="A72" s="10"/>
      <c r="B72" s="208"/>
      <c r="C72" s="201"/>
      <c r="D72" s="72" t="s">
        <v>200</v>
      </c>
      <c r="E72" s="186"/>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t="str">
        <f>IF('3g Gas distribution charges'!AA33="","-",'3g Gas distribution charges'!AA33*Z33*3.65)</f>
        <v>-</v>
      </c>
      <c r="AA72" s="81" t="str">
        <f>IF('3g Gas distribution charges'!AB33="","-",'3g Gas distribution charges'!AB33*AA33*3.65)</f>
        <v>-</v>
      </c>
      <c r="AB72" s="81" t="str">
        <f>IF('3g Gas distribution charges'!AC33="","-",'3g Gas distribution charges'!AC33*AB33*3.65)</f>
        <v>-</v>
      </c>
      <c r="AC72" s="81" t="str">
        <f>IF('3g Gas distribution charges'!AD33="","-",'3g Gas distribution charges'!AD33*AC33*3.65)</f>
        <v>-</v>
      </c>
      <c r="AD72" s="81" t="str">
        <f>IF('3g Gas distribution charges'!AE33="","-",'3g Gas distribution charges'!AE33*AD33*3.65)</f>
        <v>-</v>
      </c>
      <c r="AE72" s="81" t="str">
        <f>IF('3g Gas distribution charges'!AF33="","-",'3g Gas distribution charges'!AF33*AE33*3.65)</f>
        <v>-</v>
      </c>
      <c r="AF72" s="81" t="str">
        <f>IF('3g Gas distribution charges'!AG33="","-",'3g Gas distribution charges'!AG33*AF33*3.65)</f>
        <v>-</v>
      </c>
      <c r="AG72" s="81" t="str">
        <f>IF('3g Gas distribution charges'!AH33="","-",'3g Gas distribution charges'!AH33*AG33*3.65)</f>
        <v>-</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5">
      <c r="A73" s="10"/>
      <c r="B73" s="208"/>
      <c r="C73" s="201"/>
      <c r="D73" s="72" t="s">
        <v>201</v>
      </c>
      <c r="E73" s="186"/>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t="str">
        <f>IF('3g Gas distribution charges'!AA34="","-",'3g Gas distribution charges'!AA34*Z34*3.65)</f>
        <v>-</v>
      </c>
      <c r="AA73" s="81" t="str">
        <f>IF('3g Gas distribution charges'!AB34="","-",'3g Gas distribution charges'!AB34*AA34*3.65)</f>
        <v>-</v>
      </c>
      <c r="AB73" s="81" t="str">
        <f>IF('3g Gas distribution charges'!AC34="","-",'3g Gas distribution charges'!AC34*AB34*3.65)</f>
        <v>-</v>
      </c>
      <c r="AC73" s="81" t="str">
        <f>IF('3g Gas distribution charges'!AD34="","-",'3g Gas distribution charges'!AD34*AC34*3.65)</f>
        <v>-</v>
      </c>
      <c r="AD73" s="81" t="str">
        <f>IF('3g Gas distribution charges'!AE34="","-",'3g Gas distribution charges'!AE34*AD34*3.65)</f>
        <v>-</v>
      </c>
      <c r="AE73" s="81" t="str">
        <f>IF('3g Gas distribution charges'!AF34="","-",'3g Gas distribution charges'!AF34*AE34*3.65)</f>
        <v>-</v>
      </c>
      <c r="AF73" s="81" t="str">
        <f>IF('3g Gas distribution charges'!AG34="","-",'3g Gas distribution charges'!AG34*AF34*3.65)</f>
        <v>-</v>
      </c>
      <c r="AG73" s="81" t="str">
        <f>IF('3g Gas distribution charges'!AH34="","-",'3g Gas distribution charges'!AH34*AG34*3.65)</f>
        <v>-</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5">
      <c r="A74" s="10"/>
      <c r="B74" s="208"/>
      <c r="C74" s="201"/>
      <c r="D74" s="72" t="s">
        <v>202</v>
      </c>
      <c r="E74" s="186"/>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t="str">
        <f>IF('3g Gas distribution charges'!AA35="","-",'3g Gas distribution charges'!AA35*Z35*3.65)</f>
        <v>-</v>
      </c>
      <c r="AA74" s="81" t="str">
        <f>IF('3g Gas distribution charges'!AB35="","-",'3g Gas distribution charges'!AB35*AA35*3.65)</f>
        <v>-</v>
      </c>
      <c r="AB74" s="81" t="str">
        <f>IF('3g Gas distribution charges'!AC35="","-",'3g Gas distribution charges'!AC35*AB35*3.65)</f>
        <v>-</v>
      </c>
      <c r="AC74" s="81" t="str">
        <f>IF('3g Gas distribution charges'!AD35="","-",'3g Gas distribution charges'!AD35*AC35*3.65)</f>
        <v>-</v>
      </c>
      <c r="AD74" s="81" t="str">
        <f>IF('3g Gas distribution charges'!AE35="","-",'3g Gas distribution charges'!AE35*AD35*3.65)</f>
        <v>-</v>
      </c>
      <c r="AE74" s="81" t="str">
        <f>IF('3g Gas distribution charges'!AF35="","-",'3g Gas distribution charges'!AF35*AE35*3.65)</f>
        <v>-</v>
      </c>
      <c r="AF74" s="81" t="str">
        <f>IF('3g Gas distribution charges'!AG35="","-",'3g Gas distribution charges'!AG35*AF35*3.65)</f>
        <v>-</v>
      </c>
      <c r="AG74" s="81" t="str">
        <f>IF('3g Gas distribution charges'!AH35="","-",'3g Gas distribution charges'!AH35*AG35*3.65)</f>
        <v>-</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5">
      <c r="A75" s="10"/>
      <c r="B75" s="208"/>
      <c r="C75" s="201"/>
      <c r="D75" s="72" t="s">
        <v>203</v>
      </c>
      <c r="E75" s="186"/>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t="str">
        <f>IF('3g Gas distribution charges'!AA36="","-",'3g Gas distribution charges'!AA36*Z36*3.65)</f>
        <v>-</v>
      </c>
      <c r="AA75" s="81" t="str">
        <f>IF('3g Gas distribution charges'!AB36="","-",'3g Gas distribution charges'!AB36*AA36*3.65)</f>
        <v>-</v>
      </c>
      <c r="AB75" s="81" t="str">
        <f>IF('3g Gas distribution charges'!AC36="","-",'3g Gas distribution charges'!AC36*AB36*3.65)</f>
        <v>-</v>
      </c>
      <c r="AC75" s="81" t="str">
        <f>IF('3g Gas distribution charges'!AD36="","-",'3g Gas distribution charges'!AD36*AC36*3.65)</f>
        <v>-</v>
      </c>
      <c r="AD75" s="81" t="str">
        <f>IF('3g Gas distribution charges'!AE36="","-",'3g Gas distribution charges'!AE36*AD36*3.65)</f>
        <v>-</v>
      </c>
      <c r="AE75" s="81" t="str">
        <f>IF('3g Gas distribution charges'!AF36="","-",'3g Gas distribution charges'!AF36*AE36*3.65)</f>
        <v>-</v>
      </c>
      <c r="AF75" s="81" t="str">
        <f>IF('3g Gas distribution charges'!AG36="","-",'3g Gas distribution charges'!AG36*AF36*3.65)</f>
        <v>-</v>
      </c>
      <c r="AG75" s="81" t="str">
        <f>IF('3g Gas distribution charges'!AH36="","-",'3g Gas distribution charges'!AH36*AG36*3.65)</f>
        <v>-</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5">
      <c r="A76" s="10"/>
      <c r="B76" s="209"/>
      <c r="C76" s="201"/>
      <c r="D76" s="72" t="s">
        <v>204</v>
      </c>
      <c r="E76" s="186"/>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t="str">
        <f>IF('3g Gas distribution charges'!AA37="","-",'3g Gas distribution charges'!AA37*Z37*3.65)</f>
        <v>-</v>
      </c>
      <c r="AA76" s="81" t="str">
        <f>IF('3g Gas distribution charges'!AB37="","-",'3g Gas distribution charges'!AB37*AA37*3.65)</f>
        <v>-</v>
      </c>
      <c r="AB76" s="81" t="str">
        <f>IF('3g Gas distribution charges'!AC37="","-",'3g Gas distribution charges'!AC37*AB37*3.65)</f>
        <v>-</v>
      </c>
      <c r="AC76" s="81" t="str">
        <f>IF('3g Gas distribution charges'!AD37="","-",'3g Gas distribution charges'!AD37*AC37*3.65)</f>
        <v>-</v>
      </c>
      <c r="AD76" s="81" t="str">
        <f>IF('3g Gas distribution charges'!AE37="","-",'3g Gas distribution charges'!AE37*AD37*3.65)</f>
        <v>-</v>
      </c>
      <c r="AE76" s="81" t="str">
        <f>IF('3g Gas distribution charges'!AF37="","-",'3g Gas distribution charges'!AF37*AE37*3.65)</f>
        <v>-</v>
      </c>
      <c r="AF76" s="81" t="str">
        <f>IF('3g Gas distribution charges'!AG37="","-",'3g Gas distribution charges'!AG37*AF37*3.65)</f>
        <v>-</v>
      </c>
      <c r="AG76" s="81" t="str">
        <f>IF('3g Gas distribution charges'!AH37="","-",'3g Gas distribution charges'!AH37*AG37*3.65)</f>
        <v>-</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5" customHeight="1">
      <c r="A77" s="10"/>
      <c r="B77" s="201" t="s">
        <v>238</v>
      </c>
      <c r="C77" s="201" t="s">
        <v>165</v>
      </c>
      <c r="D77" s="72" t="s">
        <v>192</v>
      </c>
      <c r="E77" s="186"/>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t="str">
        <f>IF('3g Gas distribution charges'!AA38="","-",'3g Gas distribution charges'!AA38*'2d Gas distribution'!Z12*3.65)</f>
        <v>-</v>
      </c>
      <c r="AA77" s="81" t="str">
        <f>IF('3g Gas distribution charges'!AB38="","-",'3g Gas distribution charges'!AB38*'2d Gas distribution'!AA12*3.65)</f>
        <v>-</v>
      </c>
      <c r="AB77" s="81" t="str">
        <f>IF('3g Gas distribution charges'!AC38="","-",'3g Gas distribution charges'!AC38*'2d Gas distribution'!AB12*3.65)</f>
        <v>-</v>
      </c>
      <c r="AC77" s="81" t="str">
        <f>IF('3g Gas distribution charges'!AD38="","-",'3g Gas distribution charges'!AD38*'2d Gas distribution'!AC12*3.65)</f>
        <v>-</v>
      </c>
      <c r="AD77" s="81" t="str">
        <f>IF('3g Gas distribution charges'!AE38="","-",'3g Gas distribution charges'!AE38*'2d Gas distribution'!AD12*3.65)</f>
        <v>-</v>
      </c>
      <c r="AE77" s="81" t="str">
        <f>IF('3g Gas distribution charges'!AF38="","-",'3g Gas distribution charges'!AF38*'2d Gas distribution'!AE12*3.65)</f>
        <v>-</v>
      </c>
      <c r="AF77" s="81" t="str">
        <f>IF('3g Gas distribution charges'!AG38="","-",'3g Gas distribution charges'!AG38*'2d Gas distribution'!AF12*3.65)</f>
        <v>-</v>
      </c>
      <c r="AG77" s="81" t="str">
        <f>IF('3g Gas distribution charges'!AH38="","-",'3g Gas distribution charges'!AH38*'2d Gas distribution'!AG12*3.65)</f>
        <v>-</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5">
      <c r="A78" s="10"/>
      <c r="B78" s="201"/>
      <c r="C78" s="201"/>
      <c r="D78" s="72" t="s">
        <v>193</v>
      </c>
      <c r="E78" s="186"/>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t="str">
        <f>IF('3g Gas distribution charges'!AA39="","-",'3g Gas distribution charges'!AA39*'2d Gas distribution'!Z13*3.65)</f>
        <v>-</v>
      </c>
      <c r="AA78" s="81" t="str">
        <f>IF('3g Gas distribution charges'!AB39="","-",'3g Gas distribution charges'!AB39*'2d Gas distribution'!AA13*3.65)</f>
        <v>-</v>
      </c>
      <c r="AB78" s="81" t="str">
        <f>IF('3g Gas distribution charges'!AC39="","-",'3g Gas distribution charges'!AC39*'2d Gas distribution'!AB13*3.65)</f>
        <v>-</v>
      </c>
      <c r="AC78" s="81" t="str">
        <f>IF('3g Gas distribution charges'!AD39="","-",'3g Gas distribution charges'!AD39*'2d Gas distribution'!AC13*3.65)</f>
        <v>-</v>
      </c>
      <c r="AD78" s="81" t="str">
        <f>IF('3g Gas distribution charges'!AE39="","-",'3g Gas distribution charges'!AE39*'2d Gas distribution'!AD13*3.65)</f>
        <v>-</v>
      </c>
      <c r="AE78" s="81" t="str">
        <f>IF('3g Gas distribution charges'!AF39="","-",'3g Gas distribution charges'!AF39*'2d Gas distribution'!AE13*3.65)</f>
        <v>-</v>
      </c>
      <c r="AF78" s="81" t="str">
        <f>IF('3g Gas distribution charges'!AG39="","-",'3g Gas distribution charges'!AG39*'2d Gas distribution'!AF13*3.65)</f>
        <v>-</v>
      </c>
      <c r="AG78" s="81" t="str">
        <f>IF('3g Gas distribution charges'!AH39="","-",'3g Gas distribution charges'!AH39*'2d Gas distribution'!AG13*3.65)</f>
        <v>-</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5">
      <c r="A79" s="10"/>
      <c r="B79" s="201"/>
      <c r="C79" s="201"/>
      <c r="D79" s="72" t="s">
        <v>194</v>
      </c>
      <c r="E79" s="186"/>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t="str">
        <f>IF('3g Gas distribution charges'!AA40="","-",'3g Gas distribution charges'!AA40*'2d Gas distribution'!Z14*3.65)</f>
        <v>-</v>
      </c>
      <c r="AA79" s="81" t="str">
        <f>IF('3g Gas distribution charges'!AB40="","-",'3g Gas distribution charges'!AB40*'2d Gas distribution'!AA14*3.65)</f>
        <v>-</v>
      </c>
      <c r="AB79" s="81" t="str">
        <f>IF('3g Gas distribution charges'!AC40="","-",'3g Gas distribution charges'!AC40*'2d Gas distribution'!AB14*3.65)</f>
        <v>-</v>
      </c>
      <c r="AC79" s="81" t="str">
        <f>IF('3g Gas distribution charges'!AD40="","-",'3g Gas distribution charges'!AD40*'2d Gas distribution'!AC14*3.65)</f>
        <v>-</v>
      </c>
      <c r="AD79" s="81" t="str">
        <f>IF('3g Gas distribution charges'!AE40="","-",'3g Gas distribution charges'!AE40*'2d Gas distribution'!AD14*3.65)</f>
        <v>-</v>
      </c>
      <c r="AE79" s="81" t="str">
        <f>IF('3g Gas distribution charges'!AF40="","-",'3g Gas distribution charges'!AF40*'2d Gas distribution'!AE14*3.65)</f>
        <v>-</v>
      </c>
      <c r="AF79" s="81" t="str">
        <f>IF('3g Gas distribution charges'!AG40="","-",'3g Gas distribution charges'!AG40*'2d Gas distribution'!AF14*3.65)</f>
        <v>-</v>
      </c>
      <c r="AG79" s="81" t="str">
        <f>IF('3g Gas distribution charges'!AH40="","-",'3g Gas distribution charges'!AH40*'2d Gas distribution'!AG14*3.65)</f>
        <v>-</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5">
      <c r="A80" s="10"/>
      <c r="B80" s="201"/>
      <c r="C80" s="201"/>
      <c r="D80" s="72" t="s">
        <v>195</v>
      </c>
      <c r="E80" s="186"/>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t="str">
        <f>IF('3g Gas distribution charges'!AA41="","-",'3g Gas distribution charges'!AA41*'2d Gas distribution'!Z15*3.65)</f>
        <v>-</v>
      </c>
      <c r="AA80" s="81" t="str">
        <f>IF('3g Gas distribution charges'!AB41="","-",'3g Gas distribution charges'!AB41*'2d Gas distribution'!AA15*3.65)</f>
        <v>-</v>
      </c>
      <c r="AB80" s="81" t="str">
        <f>IF('3g Gas distribution charges'!AC41="","-",'3g Gas distribution charges'!AC41*'2d Gas distribution'!AB15*3.65)</f>
        <v>-</v>
      </c>
      <c r="AC80" s="81" t="str">
        <f>IF('3g Gas distribution charges'!AD41="","-",'3g Gas distribution charges'!AD41*'2d Gas distribution'!AC15*3.65)</f>
        <v>-</v>
      </c>
      <c r="AD80" s="81" t="str">
        <f>IF('3g Gas distribution charges'!AE41="","-",'3g Gas distribution charges'!AE41*'2d Gas distribution'!AD15*3.65)</f>
        <v>-</v>
      </c>
      <c r="AE80" s="81" t="str">
        <f>IF('3g Gas distribution charges'!AF41="","-",'3g Gas distribution charges'!AF41*'2d Gas distribution'!AE15*3.65)</f>
        <v>-</v>
      </c>
      <c r="AF80" s="81" t="str">
        <f>IF('3g Gas distribution charges'!AG41="","-",'3g Gas distribution charges'!AG41*'2d Gas distribution'!AF15*3.65)</f>
        <v>-</v>
      </c>
      <c r="AG80" s="81" t="str">
        <f>IF('3g Gas distribution charges'!AH41="","-",'3g Gas distribution charges'!AH41*'2d Gas distribution'!AG15*3.65)</f>
        <v>-</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5">
      <c r="A81" s="10"/>
      <c r="B81" s="201"/>
      <c r="C81" s="201"/>
      <c r="D81" s="72" t="s">
        <v>196</v>
      </c>
      <c r="E81" s="186"/>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t="str">
        <f>IF('3g Gas distribution charges'!AA42="","-",'3g Gas distribution charges'!AA42*'2d Gas distribution'!Z16*3.65)</f>
        <v>-</v>
      </c>
      <c r="AA81" s="81" t="str">
        <f>IF('3g Gas distribution charges'!AB42="","-",'3g Gas distribution charges'!AB42*'2d Gas distribution'!AA16*3.65)</f>
        <v>-</v>
      </c>
      <c r="AB81" s="81" t="str">
        <f>IF('3g Gas distribution charges'!AC42="","-",'3g Gas distribution charges'!AC42*'2d Gas distribution'!AB16*3.65)</f>
        <v>-</v>
      </c>
      <c r="AC81" s="81" t="str">
        <f>IF('3g Gas distribution charges'!AD42="","-",'3g Gas distribution charges'!AD42*'2d Gas distribution'!AC16*3.65)</f>
        <v>-</v>
      </c>
      <c r="AD81" s="81" t="str">
        <f>IF('3g Gas distribution charges'!AE42="","-",'3g Gas distribution charges'!AE42*'2d Gas distribution'!AD16*3.65)</f>
        <v>-</v>
      </c>
      <c r="AE81" s="81" t="str">
        <f>IF('3g Gas distribution charges'!AF42="","-",'3g Gas distribution charges'!AF42*'2d Gas distribution'!AE16*3.65)</f>
        <v>-</v>
      </c>
      <c r="AF81" s="81" t="str">
        <f>IF('3g Gas distribution charges'!AG42="","-",'3g Gas distribution charges'!AG42*'2d Gas distribution'!AF16*3.65)</f>
        <v>-</v>
      </c>
      <c r="AG81" s="81" t="str">
        <f>IF('3g Gas distribution charges'!AH42="","-",'3g Gas distribution charges'!AH42*'2d Gas distribution'!AG16*3.65)</f>
        <v>-</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5">
      <c r="A82" s="10"/>
      <c r="B82" s="201"/>
      <c r="C82" s="201"/>
      <c r="D82" s="72" t="s">
        <v>197</v>
      </c>
      <c r="E82" s="186"/>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t="str">
        <f>IF('3g Gas distribution charges'!AA43="","-",'3g Gas distribution charges'!AA43*'2d Gas distribution'!Z17*3.65)</f>
        <v>-</v>
      </c>
      <c r="AA82" s="81" t="str">
        <f>IF('3g Gas distribution charges'!AB43="","-",'3g Gas distribution charges'!AB43*'2d Gas distribution'!AA17*3.65)</f>
        <v>-</v>
      </c>
      <c r="AB82" s="81" t="str">
        <f>IF('3g Gas distribution charges'!AC43="","-",'3g Gas distribution charges'!AC43*'2d Gas distribution'!AB17*3.65)</f>
        <v>-</v>
      </c>
      <c r="AC82" s="81" t="str">
        <f>IF('3g Gas distribution charges'!AD43="","-",'3g Gas distribution charges'!AD43*'2d Gas distribution'!AC17*3.65)</f>
        <v>-</v>
      </c>
      <c r="AD82" s="81" t="str">
        <f>IF('3g Gas distribution charges'!AE43="","-",'3g Gas distribution charges'!AE43*'2d Gas distribution'!AD17*3.65)</f>
        <v>-</v>
      </c>
      <c r="AE82" s="81" t="str">
        <f>IF('3g Gas distribution charges'!AF43="","-",'3g Gas distribution charges'!AF43*'2d Gas distribution'!AE17*3.65)</f>
        <v>-</v>
      </c>
      <c r="AF82" s="81" t="str">
        <f>IF('3g Gas distribution charges'!AG43="","-",'3g Gas distribution charges'!AG43*'2d Gas distribution'!AF17*3.65)</f>
        <v>-</v>
      </c>
      <c r="AG82" s="81" t="str">
        <f>IF('3g Gas distribution charges'!AH43="","-",'3g Gas distribution charges'!AH43*'2d Gas distribution'!AG17*3.65)</f>
        <v>-</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5">
      <c r="A83" s="10"/>
      <c r="B83" s="201"/>
      <c r="C83" s="201"/>
      <c r="D83" s="72" t="s">
        <v>198</v>
      </c>
      <c r="E83" s="186"/>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t="str">
        <f>IF('3g Gas distribution charges'!AA44="","-",'3g Gas distribution charges'!AA44*'2d Gas distribution'!Z18*3.65)</f>
        <v>-</v>
      </c>
      <c r="AA83" s="81" t="str">
        <f>IF('3g Gas distribution charges'!AB44="","-",'3g Gas distribution charges'!AB44*'2d Gas distribution'!AA18*3.65)</f>
        <v>-</v>
      </c>
      <c r="AB83" s="81" t="str">
        <f>IF('3g Gas distribution charges'!AC44="","-",'3g Gas distribution charges'!AC44*'2d Gas distribution'!AB18*3.65)</f>
        <v>-</v>
      </c>
      <c r="AC83" s="81" t="str">
        <f>IF('3g Gas distribution charges'!AD44="","-",'3g Gas distribution charges'!AD44*'2d Gas distribution'!AC18*3.65)</f>
        <v>-</v>
      </c>
      <c r="AD83" s="81" t="str">
        <f>IF('3g Gas distribution charges'!AE44="","-",'3g Gas distribution charges'!AE44*'2d Gas distribution'!AD18*3.65)</f>
        <v>-</v>
      </c>
      <c r="AE83" s="81" t="str">
        <f>IF('3g Gas distribution charges'!AF44="","-",'3g Gas distribution charges'!AF44*'2d Gas distribution'!AE18*3.65)</f>
        <v>-</v>
      </c>
      <c r="AF83" s="81" t="str">
        <f>IF('3g Gas distribution charges'!AG44="","-",'3g Gas distribution charges'!AG44*'2d Gas distribution'!AF18*3.65)</f>
        <v>-</v>
      </c>
      <c r="AG83" s="81" t="str">
        <f>IF('3g Gas distribution charges'!AH44="","-",'3g Gas distribution charges'!AH44*'2d Gas distribution'!AG18*3.65)</f>
        <v>-</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5">
      <c r="A84" s="10"/>
      <c r="B84" s="201"/>
      <c r="C84" s="201"/>
      <c r="D84" s="72" t="s">
        <v>199</v>
      </c>
      <c r="E84" s="186"/>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t="str">
        <f>IF('3g Gas distribution charges'!AA45="","-",'3g Gas distribution charges'!AA45*'2d Gas distribution'!Z19*3.65)</f>
        <v>-</v>
      </c>
      <c r="AA84" s="81" t="str">
        <f>IF('3g Gas distribution charges'!AB45="","-",'3g Gas distribution charges'!AB45*'2d Gas distribution'!AA19*3.65)</f>
        <v>-</v>
      </c>
      <c r="AB84" s="81" t="str">
        <f>IF('3g Gas distribution charges'!AC45="","-",'3g Gas distribution charges'!AC45*'2d Gas distribution'!AB19*3.65)</f>
        <v>-</v>
      </c>
      <c r="AC84" s="81" t="str">
        <f>IF('3g Gas distribution charges'!AD45="","-",'3g Gas distribution charges'!AD45*'2d Gas distribution'!AC19*3.65)</f>
        <v>-</v>
      </c>
      <c r="AD84" s="81" t="str">
        <f>IF('3g Gas distribution charges'!AE45="","-",'3g Gas distribution charges'!AE45*'2d Gas distribution'!AD19*3.65)</f>
        <v>-</v>
      </c>
      <c r="AE84" s="81" t="str">
        <f>IF('3g Gas distribution charges'!AF45="","-",'3g Gas distribution charges'!AF45*'2d Gas distribution'!AE19*3.65)</f>
        <v>-</v>
      </c>
      <c r="AF84" s="81" t="str">
        <f>IF('3g Gas distribution charges'!AG45="","-",'3g Gas distribution charges'!AG45*'2d Gas distribution'!AF19*3.65)</f>
        <v>-</v>
      </c>
      <c r="AG84" s="81" t="str">
        <f>IF('3g Gas distribution charges'!AH45="","-",'3g Gas distribution charges'!AH45*'2d Gas distribution'!AG19*3.65)</f>
        <v>-</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5">
      <c r="A85" s="10"/>
      <c r="B85" s="201"/>
      <c r="C85" s="201"/>
      <c r="D85" s="72" t="s">
        <v>200</v>
      </c>
      <c r="E85" s="186"/>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t="str">
        <f>IF('3g Gas distribution charges'!AA46="","-",'3g Gas distribution charges'!AA46*'2d Gas distribution'!Z20*3.65)</f>
        <v>-</v>
      </c>
      <c r="AA85" s="81" t="str">
        <f>IF('3g Gas distribution charges'!AB46="","-",'3g Gas distribution charges'!AB46*'2d Gas distribution'!AA20*3.65)</f>
        <v>-</v>
      </c>
      <c r="AB85" s="81" t="str">
        <f>IF('3g Gas distribution charges'!AC46="","-",'3g Gas distribution charges'!AC46*'2d Gas distribution'!AB20*3.65)</f>
        <v>-</v>
      </c>
      <c r="AC85" s="81" t="str">
        <f>IF('3g Gas distribution charges'!AD46="","-",'3g Gas distribution charges'!AD46*'2d Gas distribution'!AC20*3.65)</f>
        <v>-</v>
      </c>
      <c r="AD85" s="81" t="str">
        <f>IF('3g Gas distribution charges'!AE46="","-",'3g Gas distribution charges'!AE46*'2d Gas distribution'!AD20*3.65)</f>
        <v>-</v>
      </c>
      <c r="AE85" s="81" t="str">
        <f>IF('3g Gas distribution charges'!AF46="","-",'3g Gas distribution charges'!AF46*'2d Gas distribution'!AE20*3.65)</f>
        <v>-</v>
      </c>
      <c r="AF85" s="81" t="str">
        <f>IF('3g Gas distribution charges'!AG46="","-",'3g Gas distribution charges'!AG46*'2d Gas distribution'!AF20*3.65)</f>
        <v>-</v>
      </c>
      <c r="AG85" s="81" t="str">
        <f>IF('3g Gas distribution charges'!AH46="","-",'3g Gas distribution charges'!AH46*'2d Gas distribution'!AG20*3.65)</f>
        <v>-</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5">
      <c r="A86" s="10"/>
      <c r="B86" s="201"/>
      <c r="C86" s="201"/>
      <c r="D86" s="72" t="s">
        <v>201</v>
      </c>
      <c r="E86" s="186"/>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t="str">
        <f>IF('3g Gas distribution charges'!AA47="","-",'3g Gas distribution charges'!AA47*'2d Gas distribution'!Z21*3.65)</f>
        <v>-</v>
      </c>
      <c r="AA86" s="81" t="str">
        <f>IF('3g Gas distribution charges'!AB47="","-",'3g Gas distribution charges'!AB47*'2d Gas distribution'!AA21*3.65)</f>
        <v>-</v>
      </c>
      <c r="AB86" s="81" t="str">
        <f>IF('3g Gas distribution charges'!AC47="","-",'3g Gas distribution charges'!AC47*'2d Gas distribution'!AB21*3.65)</f>
        <v>-</v>
      </c>
      <c r="AC86" s="81" t="str">
        <f>IF('3g Gas distribution charges'!AD47="","-",'3g Gas distribution charges'!AD47*'2d Gas distribution'!AC21*3.65)</f>
        <v>-</v>
      </c>
      <c r="AD86" s="81" t="str">
        <f>IF('3g Gas distribution charges'!AE47="","-",'3g Gas distribution charges'!AE47*'2d Gas distribution'!AD21*3.65)</f>
        <v>-</v>
      </c>
      <c r="AE86" s="81" t="str">
        <f>IF('3g Gas distribution charges'!AF47="","-",'3g Gas distribution charges'!AF47*'2d Gas distribution'!AE21*3.65)</f>
        <v>-</v>
      </c>
      <c r="AF86" s="81" t="str">
        <f>IF('3g Gas distribution charges'!AG47="","-",'3g Gas distribution charges'!AG47*'2d Gas distribution'!AF21*3.65)</f>
        <v>-</v>
      </c>
      <c r="AG86" s="81" t="str">
        <f>IF('3g Gas distribution charges'!AH47="","-",'3g Gas distribution charges'!AH47*'2d Gas distribution'!AG21*3.65)</f>
        <v>-</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5">
      <c r="A87" s="10"/>
      <c r="B87" s="201"/>
      <c r="C87" s="201"/>
      <c r="D87" s="72" t="s">
        <v>202</v>
      </c>
      <c r="E87" s="186"/>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t="str">
        <f>IF('3g Gas distribution charges'!AA48="","-",'3g Gas distribution charges'!AA48*'2d Gas distribution'!Z22*3.65)</f>
        <v>-</v>
      </c>
      <c r="AA87" s="81" t="str">
        <f>IF('3g Gas distribution charges'!AB48="","-",'3g Gas distribution charges'!AB48*'2d Gas distribution'!AA22*3.65)</f>
        <v>-</v>
      </c>
      <c r="AB87" s="81" t="str">
        <f>IF('3g Gas distribution charges'!AC48="","-",'3g Gas distribution charges'!AC48*'2d Gas distribution'!AB22*3.65)</f>
        <v>-</v>
      </c>
      <c r="AC87" s="81" t="str">
        <f>IF('3g Gas distribution charges'!AD48="","-",'3g Gas distribution charges'!AD48*'2d Gas distribution'!AC22*3.65)</f>
        <v>-</v>
      </c>
      <c r="AD87" s="81" t="str">
        <f>IF('3g Gas distribution charges'!AE48="","-",'3g Gas distribution charges'!AE48*'2d Gas distribution'!AD22*3.65)</f>
        <v>-</v>
      </c>
      <c r="AE87" s="81" t="str">
        <f>IF('3g Gas distribution charges'!AF48="","-",'3g Gas distribution charges'!AF48*'2d Gas distribution'!AE22*3.65)</f>
        <v>-</v>
      </c>
      <c r="AF87" s="81" t="str">
        <f>IF('3g Gas distribution charges'!AG48="","-",'3g Gas distribution charges'!AG48*'2d Gas distribution'!AF22*3.65)</f>
        <v>-</v>
      </c>
      <c r="AG87" s="81" t="str">
        <f>IF('3g Gas distribution charges'!AH48="","-",'3g Gas distribution charges'!AH48*'2d Gas distribution'!AG22*3.65)</f>
        <v>-</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5">
      <c r="A88" s="10"/>
      <c r="B88" s="201"/>
      <c r="C88" s="201"/>
      <c r="D88" s="72" t="s">
        <v>203</v>
      </c>
      <c r="E88" s="186"/>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t="str">
        <f>IF('3g Gas distribution charges'!AA49="","-",'3g Gas distribution charges'!AA49*'2d Gas distribution'!Z23*3.65)</f>
        <v>-</v>
      </c>
      <c r="AA88" s="81" t="str">
        <f>IF('3g Gas distribution charges'!AB49="","-",'3g Gas distribution charges'!AB49*'2d Gas distribution'!AA23*3.65)</f>
        <v>-</v>
      </c>
      <c r="AB88" s="81" t="str">
        <f>IF('3g Gas distribution charges'!AC49="","-",'3g Gas distribution charges'!AC49*'2d Gas distribution'!AB23*3.65)</f>
        <v>-</v>
      </c>
      <c r="AC88" s="81" t="str">
        <f>IF('3g Gas distribution charges'!AD49="","-",'3g Gas distribution charges'!AD49*'2d Gas distribution'!AC23*3.65)</f>
        <v>-</v>
      </c>
      <c r="AD88" s="81" t="str">
        <f>IF('3g Gas distribution charges'!AE49="","-",'3g Gas distribution charges'!AE49*'2d Gas distribution'!AD23*3.65)</f>
        <v>-</v>
      </c>
      <c r="AE88" s="81" t="str">
        <f>IF('3g Gas distribution charges'!AF49="","-",'3g Gas distribution charges'!AF49*'2d Gas distribution'!AE23*3.65)</f>
        <v>-</v>
      </c>
      <c r="AF88" s="81" t="str">
        <f>IF('3g Gas distribution charges'!AG49="","-",'3g Gas distribution charges'!AG49*'2d Gas distribution'!AF23*3.65)</f>
        <v>-</v>
      </c>
      <c r="AG88" s="81" t="str">
        <f>IF('3g Gas distribution charges'!AH49="","-",'3g Gas distribution charges'!AH49*'2d Gas distribution'!AG23*3.65)</f>
        <v>-</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5">
      <c r="A89" s="10"/>
      <c r="B89" s="201"/>
      <c r="C89" s="201"/>
      <c r="D89" s="72" t="s">
        <v>204</v>
      </c>
      <c r="E89" s="186"/>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t="str">
        <f>IF('3g Gas distribution charges'!AA50="","-",'3g Gas distribution charges'!AA50*'2d Gas distribution'!Z24*3.65)</f>
        <v>-</v>
      </c>
      <c r="AA89" s="81" t="str">
        <f>IF('3g Gas distribution charges'!AB50="","-",'3g Gas distribution charges'!AB50*'2d Gas distribution'!AA24*3.65)</f>
        <v>-</v>
      </c>
      <c r="AB89" s="81" t="str">
        <f>IF('3g Gas distribution charges'!AC50="","-",'3g Gas distribution charges'!AC50*'2d Gas distribution'!AB24*3.65)</f>
        <v>-</v>
      </c>
      <c r="AC89" s="81" t="str">
        <f>IF('3g Gas distribution charges'!AD50="","-",'3g Gas distribution charges'!AD50*'2d Gas distribution'!AC24*3.65)</f>
        <v>-</v>
      </c>
      <c r="AD89" s="81" t="str">
        <f>IF('3g Gas distribution charges'!AE50="","-",'3g Gas distribution charges'!AE50*'2d Gas distribution'!AD24*3.65)</f>
        <v>-</v>
      </c>
      <c r="AE89" s="81" t="str">
        <f>IF('3g Gas distribution charges'!AF50="","-",'3g Gas distribution charges'!AF50*'2d Gas distribution'!AE24*3.65)</f>
        <v>-</v>
      </c>
      <c r="AF89" s="81" t="str">
        <f>IF('3g Gas distribution charges'!AG50="","-",'3g Gas distribution charges'!AG50*'2d Gas distribution'!AF24*3.65)</f>
        <v>-</v>
      </c>
      <c r="AG89" s="81" t="str">
        <f>IF('3g Gas distribution charges'!AH50="","-",'3g Gas distribution charges'!AH50*'2d Gas distribution'!AG24*3.65)</f>
        <v>-</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5" customHeight="1">
      <c r="A90" s="10"/>
      <c r="B90" s="201" t="s">
        <v>239</v>
      </c>
      <c r="C90" s="201" t="s">
        <v>165</v>
      </c>
      <c r="D90" s="72" t="s">
        <v>192</v>
      </c>
      <c r="E90" s="186"/>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t="str">
        <f>IF('3g Gas distribution charges'!AA38="","-",'3g Gas distribution charges'!AA38*'2d Gas distribution'!Z25*3.65)</f>
        <v>-</v>
      </c>
      <c r="AA90" s="81" t="str">
        <f>IF('3g Gas distribution charges'!AB38="","-",'3g Gas distribution charges'!AB38*'2d Gas distribution'!AA25*3.65)</f>
        <v>-</v>
      </c>
      <c r="AB90" s="81" t="str">
        <f>IF('3g Gas distribution charges'!AC38="","-",'3g Gas distribution charges'!AC38*'2d Gas distribution'!AB25*3.65)</f>
        <v>-</v>
      </c>
      <c r="AC90" s="81" t="str">
        <f>IF('3g Gas distribution charges'!AD38="","-",'3g Gas distribution charges'!AD38*'2d Gas distribution'!AC25*3.65)</f>
        <v>-</v>
      </c>
      <c r="AD90" s="81" t="str">
        <f>IF('3g Gas distribution charges'!AE38="","-",'3g Gas distribution charges'!AE38*'2d Gas distribution'!AD25*3.65)</f>
        <v>-</v>
      </c>
      <c r="AE90" s="81" t="str">
        <f>IF('3g Gas distribution charges'!AF38="","-",'3g Gas distribution charges'!AF38*'2d Gas distribution'!AE25*3.65)</f>
        <v>-</v>
      </c>
      <c r="AF90" s="81" t="str">
        <f>IF('3g Gas distribution charges'!AG38="","-",'3g Gas distribution charges'!AG38*'2d Gas distribution'!AF25*3.65)</f>
        <v>-</v>
      </c>
      <c r="AG90" s="81" t="str">
        <f>IF('3g Gas distribution charges'!AH38="","-",'3g Gas distribution charges'!AH38*'2d Gas distribution'!AG25*3.65)</f>
        <v>-</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5">
      <c r="A91" s="10"/>
      <c r="B91" s="201"/>
      <c r="C91" s="201"/>
      <c r="D91" s="72" t="s">
        <v>193</v>
      </c>
      <c r="E91" s="186"/>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t="str">
        <f>IF('3g Gas distribution charges'!AA39="","-",'3g Gas distribution charges'!AA39*'2d Gas distribution'!Z26*3.65)</f>
        <v>-</v>
      </c>
      <c r="AA91" s="81" t="str">
        <f>IF('3g Gas distribution charges'!AB39="","-",'3g Gas distribution charges'!AB39*'2d Gas distribution'!AA26*3.65)</f>
        <v>-</v>
      </c>
      <c r="AB91" s="81" t="str">
        <f>IF('3g Gas distribution charges'!AC39="","-",'3g Gas distribution charges'!AC39*'2d Gas distribution'!AB26*3.65)</f>
        <v>-</v>
      </c>
      <c r="AC91" s="81" t="str">
        <f>IF('3g Gas distribution charges'!AD39="","-",'3g Gas distribution charges'!AD39*'2d Gas distribution'!AC26*3.65)</f>
        <v>-</v>
      </c>
      <c r="AD91" s="81" t="str">
        <f>IF('3g Gas distribution charges'!AE39="","-",'3g Gas distribution charges'!AE39*'2d Gas distribution'!AD26*3.65)</f>
        <v>-</v>
      </c>
      <c r="AE91" s="81" t="str">
        <f>IF('3g Gas distribution charges'!AF39="","-",'3g Gas distribution charges'!AF39*'2d Gas distribution'!AE26*3.65)</f>
        <v>-</v>
      </c>
      <c r="AF91" s="81" t="str">
        <f>IF('3g Gas distribution charges'!AG39="","-",'3g Gas distribution charges'!AG39*'2d Gas distribution'!AF26*3.65)</f>
        <v>-</v>
      </c>
      <c r="AG91" s="81" t="str">
        <f>IF('3g Gas distribution charges'!AH39="","-",'3g Gas distribution charges'!AH39*'2d Gas distribution'!AG26*3.65)</f>
        <v>-</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5">
      <c r="A92" s="10"/>
      <c r="B92" s="201"/>
      <c r="C92" s="201"/>
      <c r="D92" s="72" t="s">
        <v>194</v>
      </c>
      <c r="E92" s="186"/>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t="str">
        <f>IF('3g Gas distribution charges'!AA40="","-",'3g Gas distribution charges'!AA40*'2d Gas distribution'!Z27*3.65)</f>
        <v>-</v>
      </c>
      <c r="AA92" s="81" t="str">
        <f>IF('3g Gas distribution charges'!AB40="","-",'3g Gas distribution charges'!AB40*'2d Gas distribution'!AA27*3.65)</f>
        <v>-</v>
      </c>
      <c r="AB92" s="81" t="str">
        <f>IF('3g Gas distribution charges'!AC40="","-",'3g Gas distribution charges'!AC40*'2d Gas distribution'!AB27*3.65)</f>
        <v>-</v>
      </c>
      <c r="AC92" s="81" t="str">
        <f>IF('3g Gas distribution charges'!AD40="","-",'3g Gas distribution charges'!AD40*'2d Gas distribution'!AC27*3.65)</f>
        <v>-</v>
      </c>
      <c r="AD92" s="81" t="str">
        <f>IF('3g Gas distribution charges'!AE40="","-",'3g Gas distribution charges'!AE40*'2d Gas distribution'!AD27*3.65)</f>
        <v>-</v>
      </c>
      <c r="AE92" s="81" t="str">
        <f>IF('3g Gas distribution charges'!AF40="","-",'3g Gas distribution charges'!AF40*'2d Gas distribution'!AE27*3.65)</f>
        <v>-</v>
      </c>
      <c r="AF92" s="81" t="str">
        <f>IF('3g Gas distribution charges'!AG40="","-",'3g Gas distribution charges'!AG40*'2d Gas distribution'!AF27*3.65)</f>
        <v>-</v>
      </c>
      <c r="AG92" s="81" t="str">
        <f>IF('3g Gas distribution charges'!AH40="","-",'3g Gas distribution charges'!AH40*'2d Gas distribution'!AG27*3.65)</f>
        <v>-</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5">
      <c r="A93" s="10"/>
      <c r="B93" s="201"/>
      <c r="C93" s="201"/>
      <c r="D93" s="72" t="s">
        <v>195</v>
      </c>
      <c r="E93" s="186"/>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t="str">
        <f>IF('3g Gas distribution charges'!AA41="","-",'3g Gas distribution charges'!AA41*'2d Gas distribution'!Z28*3.65)</f>
        <v>-</v>
      </c>
      <c r="AA93" s="81" t="str">
        <f>IF('3g Gas distribution charges'!AB41="","-",'3g Gas distribution charges'!AB41*'2d Gas distribution'!AA28*3.65)</f>
        <v>-</v>
      </c>
      <c r="AB93" s="81" t="str">
        <f>IF('3g Gas distribution charges'!AC41="","-",'3g Gas distribution charges'!AC41*'2d Gas distribution'!AB28*3.65)</f>
        <v>-</v>
      </c>
      <c r="AC93" s="81" t="str">
        <f>IF('3g Gas distribution charges'!AD41="","-",'3g Gas distribution charges'!AD41*'2d Gas distribution'!AC28*3.65)</f>
        <v>-</v>
      </c>
      <c r="AD93" s="81" t="str">
        <f>IF('3g Gas distribution charges'!AE41="","-",'3g Gas distribution charges'!AE41*'2d Gas distribution'!AD28*3.65)</f>
        <v>-</v>
      </c>
      <c r="AE93" s="81" t="str">
        <f>IF('3g Gas distribution charges'!AF41="","-",'3g Gas distribution charges'!AF41*'2d Gas distribution'!AE28*3.65)</f>
        <v>-</v>
      </c>
      <c r="AF93" s="81" t="str">
        <f>IF('3g Gas distribution charges'!AG41="","-",'3g Gas distribution charges'!AG41*'2d Gas distribution'!AF28*3.65)</f>
        <v>-</v>
      </c>
      <c r="AG93" s="81" t="str">
        <f>IF('3g Gas distribution charges'!AH41="","-",'3g Gas distribution charges'!AH41*'2d Gas distribution'!AG28*3.65)</f>
        <v>-</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5">
      <c r="A94" s="10"/>
      <c r="B94" s="201"/>
      <c r="C94" s="201"/>
      <c r="D94" s="72" t="s">
        <v>196</v>
      </c>
      <c r="E94" s="186"/>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t="str">
        <f>IF('3g Gas distribution charges'!AA42="","-",'3g Gas distribution charges'!AA42*'2d Gas distribution'!Z29*3.65)</f>
        <v>-</v>
      </c>
      <c r="AA94" s="81" t="str">
        <f>IF('3g Gas distribution charges'!AB42="","-",'3g Gas distribution charges'!AB42*'2d Gas distribution'!AA29*3.65)</f>
        <v>-</v>
      </c>
      <c r="AB94" s="81" t="str">
        <f>IF('3g Gas distribution charges'!AC42="","-",'3g Gas distribution charges'!AC42*'2d Gas distribution'!AB29*3.65)</f>
        <v>-</v>
      </c>
      <c r="AC94" s="81" t="str">
        <f>IF('3g Gas distribution charges'!AD42="","-",'3g Gas distribution charges'!AD42*'2d Gas distribution'!AC29*3.65)</f>
        <v>-</v>
      </c>
      <c r="AD94" s="81" t="str">
        <f>IF('3g Gas distribution charges'!AE42="","-",'3g Gas distribution charges'!AE42*'2d Gas distribution'!AD29*3.65)</f>
        <v>-</v>
      </c>
      <c r="AE94" s="81" t="str">
        <f>IF('3g Gas distribution charges'!AF42="","-",'3g Gas distribution charges'!AF42*'2d Gas distribution'!AE29*3.65)</f>
        <v>-</v>
      </c>
      <c r="AF94" s="81" t="str">
        <f>IF('3g Gas distribution charges'!AG42="","-",'3g Gas distribution charges'!AG42*'2d Gas distribution'!AF29*3.65)</f>
        <v>-</v>
      </c>
      <c r="AG94" s="81" t="str">
        <f>IF('3g Gas distribution charges'!AH42="","-",'3g Gas distribution charges'!AH42*'2d Gas distribution'!AG29*3.65)</f>
        <v>-</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5">
      <c r="A95" s="10"/>
      <c r="B95" s="201"/>
      <c r="C95" s="201"/>
      <c r="D95" s="72" t="s">
        <v>197</v>
      </c>
      <c r="E95" s="186"/>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t="str">
        <f>IF('3g Gas distribution charges'!AA43="","-",'3g Gas distribution charges'!AA43*'2d Gas distribution'!Z30*3.65)</f>
        <v>-</v>
      </c>
      <c r="AA95" s="81" t="str">
        <f>IF('3g Gas distribution charges'!AB43="","-",'3g Gas distribution charges'!AB43*'2d Gas distribution'!AA30*3.65)</f>
        <v>-</v>
      </c>
      <c r="AB95" s="81" t="str">
        <f>IF('3g Gas distribution charges'!AC43="","-",'3g Gas distribution charges'!AC43*'2d Gas distribution'!AB30*3.65)</f>
        <v>-</v>
      </c>
      <c r="AC95" s="81" t="str">
        <f>IF('3g Gas distribution charges'!AD43="","-",'3g Gas distribution charges'!AD43*'2d Gas distribution'!AC30*3.65)</f>
        <v>-</v>
      </c>
      <c r="AD95" s="81" t="str">
        <f>IF('3g Gas distribution charges'!AE43="","-",'3g Gas distribution charges'!AE43*'2d Gas distribution'!AD30*3.65)</f>
        <v>-</v>
      </c>
      <c r="AE95" s="81" t="str">
        <f>IF('3g Gas distribution charges'!AF43="","-",'3g Gas distribution charges'!AF43*'2d Gas distribution'!AE30*3.65)</f>
        <v>-</v>
      </c>
      <c r="AF95" s="81" t="str">
        <f>IF('3g Gas distribution charges'!AG43="","-",'3g Gas distribution charges'!AG43*'2d Gas distribution'!AF30*3.65)</f>
        <v>-</v>
      </c>
      <c r="AG95" s="81" t="str">
        <f>IF('3g Gas distribution charges'!AH43="","-",'3g Gas distribution charges'!AH43*'2d Gas distribution'!AG30*3.65)</f>
        <v>-</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5">
      <c r="A96" s="10"/>
      <c r="B96" s="201"/>
      <c r="C96" s="201"/>
      <c r="D96" s="72" t="s">
        <v>198</v>
      </c>
      <c r="E96" s="186"/>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t="str">
        <f>IF('3g Gas distribution charges'!AA44="","-",'3g Gas distribution charges'!AA44*'2d Gas distribution'!Z31*3.65)</f>
        <v>-</v>
      </c>
      <c r="AA96" s="81" t="str">
        <f>IF('3g Gas distribution charges'!AB44="","-",'3g Gas distribution charges'!AB44*'2d Gas distribution'!AA31*3.65)</f>
        <v>-</v>
      </c>
      <c r="AB96" s="81" t="str">
        <f>IF('3g Gas distribution charges'!AC44="","-",'3g Gas distribution charges'!AC44*'2d Gas distribution'!AB31*3.65)</f>
        <v>-</v>
      </c>
      <c r="AC96" s="81" t="str">
        <f>IF('3g Gas distribution charges'!AD44="","-",'3g Gas distribution charges'!AD44*'2d Gas distribution'!AC31*3.65)</f>
        <v>-</v>
      </c>
      <c r="AD96" s="81" t="str">
        <f>IF('3g Gas distribution charges'!AE44="","-",'3g Gas distribution charges'!AE44*'2d Gas distribution'!AD31*3.65)</f>
        <v>-</v>
      </c>
      <c r="AE96" s="81" t="str">
        <f>IF('3g Gas distribution charges'!AF44="","-",'3g Gas distribution charges'!AF44*'2d Gas distribution'!AE31*3.65)</f>
        <v>-</v>
      </c>
      <c r="AF96" s="81" t="str">
        <f>IF('3g Gas distribution charges'!AG44="","-",'3g Gas distribution charges'!AG44*'2d Gas distribution'!AF31*3.65)</f>
        <v>-</v>
      </c>
      <c r="AG96" s="81" t="str">
        <f>IF('3g Gas distribution charges'!AH44="","-",'3g Gas distribution charges'!AH44*'2d Gas distribution'!AG31*3.65)</f>
        <v>-</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5">
      <c r="A97" s="10"/>
      <c r="B97" s="201"/>
      <c r="C97" s="201"/>
      <c r="D97" s="72" t="s">
        <v>199</v>
      </c>
      <c r="E97" s="186"/>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t="str">
        <f>IF('3g Gas distribution charges'!AA45="","-",'3g Gas distribution charges'!AA45*'2d Gas distribution'!Z32*3.65)</f>
        <v>-</v>
      </c>
      <c r="AA97" s="81" t="str">
        <f>IF('3g Gas distribution charges'!AB45="","-",'3g Gas distribution charges'!AB45*'2d Gas distribution'!AA32*3.65)</f>
        <v>-</v>
      </c>
      <c r="AB97" s="81" t="str">
        <f>IF('3g Gas distribution charges'!AC45="","-",'3g Gas distribution charges'!AC45*'2d Gas distribution'!AB32*3.65)</f>
        <v>-</v>
      </c>
      <c r="AC97" s="81" t="str">
        <f>IF('3g Gas distribution charges'!AD45="","-",'3g Gas distribution charges'!AD45*'2d Gas distribution'!AC32*3.65)</f>
        <v>-</v>
      </c>
      <c r="AD97" s="81" t="str">
        <f>IF('3g Gas distribution charges'!AE45="","-",'3g Gas distribution charges'!AE45*'2d Gas distribution'!AD32*3.65)</f>
        <v>-</v>
      </c>
      <c r="AE97" s="81" t="str">
        <f>IF('3g Gas distribution charges'!AF45="","-",'3g Gas distribution charges'!AF45*'2d Gas distribution'!AE32*3.65)</f>
        <v>-</v>
      </c>
      <c r="AF97" s="81" t="str">
        <f>IF('3g Gas distribution charges'!AG45="","-",'3g Gas distribution charges'!AG45*'2d Gas distribution'!AF32*3.65)</f>
        <v>-</v>
      </c>
      <c r="AG97" s="81" t="str">
        <f>IF('3g Gas distribution charges'!AH45="","-",'3g Gas distribution charges'!AH45*'2d Gas distribution'!AG32*3.65)</f>
        <v>-</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5">
      <c r="A98" s="10"/>
      <c r="B98" s="201"/>
      <c r="C98" s="201"/>
      <c r="D98" s="72" t="s">
        <v>200</v>
      </c>
      <c r="E98" s="186"/>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t="str">
        <f>IF('3g Gas distribution charges'!AA46="","-",'3g Gas distribution charges'!AA46*'2d Gas distribution'!Z33*3.65)</f>
        <v>-</v>
      </c>
      <c r="AA98" s="81" t="str">
        <f>IF('3g Gas distribution charges'!AB46="","-",'3g Gas distribution charges'!AB46*'2d Gas distribution'!AA33*3.65)</f>
        <v>-</v>
      </c>
      <c r="AB98" s="81" t="str">
        <f>IF('3g Gas distribution charges'!AC46="","-",'3g Gas distribution charges'!AC46*'2d Gas distribution'!AB33*3.65)</f>
        <v>-</v>
      </c>
      <c r="AC98" s="81" t="str">
        <f>IF('3g Gas distribution charges'!AD46="","-",'3g Gas distribution charges'!AD46*'2d Gas distribution'!AC33*3.65)</f>
        <v>-</v>
      </c>
      <c r="AD98" s="81" t="str">
        <f>IF('3g Gas distribution charges'!AE46="","-",'3g Gas distribution charges'!AE46*'2d Gas distribution'!AD33*3.65)</f>
        <v>-</v>
      </c>
      <c r="AE98" s="81" t="str">
        <f>IF('3g Gas distribution charges'!AF46="","-",'3g Gas distribution charges'!AF46*'2d Gas distribution'!AE33*3.65)</f>
        <v>-</v>
      </c>
      <c r="AF98" s="81" t="str">
        <f>IF('3g Gas distribution charges'!AG46="","-",'3g Gas distribution charges'!AG46*'2d Gas distribution'!AF33*3.65)</f>
        <v>-</v>
      </c>
      <c r="AG98" s="81" t="str">
        <f>IF('3g Gas distribution charges'!AH46="","-",'3g Gas distribution charges'!AH46*'2d Gas distribution'!AG33*3.65)</f>
        <v>-</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5">
      <c r="A99" s="10"/>
      <c r="B99" s="201"/>
      <c r="C99" s="201"/>
      <c r="D99" s="72" t="s">
        <v>201</v>
      </c>
      <c r="E99" s="186"/>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t="str">
        <f>IF('3g Gas distribution charges'!AA47="","-",'3g Gas distribution charges'!AA47*'2d Gas distribution'!Z34*3.65)</f>
        <v>-</v>
      </c>
      <c r="AA99" s="81" t="str">
        <f>IF('3g Gas distribution charges'!AB47="","-",'3g Gas distribution charges'!AB47*'2d Gas distribution'!AA34*3.65)</f>
        <v>-</v>
      </c>
      <c r="AB99" s="81" t="str">
        <f>IF('3g Gas distribution charges'!AC47="","-",'3g Gas distribution charges'!AC47*'2d Gas distribution'!AB34*3.65)</f>
        <v>-</v>
      </c>
      <c r="AC99" s="81" t="str">
        <f>IF('3g Gas distribution charges'!AD47="","-",'3g Gas distribution charges'!AD47*'2d Gas distribution'!AC34*3.65)</f>
        <v>-</v>
      </c>
      <c r="AD99" s="81" t="str">
        <f>IF('3g Gas distribution charges'!AE47="","-",'3g Gas distribution charges'!AE47*'2d Gas distribution'!AD34*3.65)</f>
        <v>-</v>
      </c>
      <c r="AE99" s="81" t="str">
        <f>IF('3g Gas distribution charges'!AF47="","-",'3g Gas distribution charges'!AF47*'2d Gas distribution'!AE34*3.65)</f>
        <v>-</v>
      </c>
      <c r="AF99" s="81" t="str">
        <f>IF('3g Gas distribution charges'!AG47="","-",'3g Gas distribution charges'!AG47*'2d Gas distribution'!AF34*3.65)</f>
        <v>-</v>
      </c>
      <c r="AG99" s="81" t="str">
        <f>IF('3g Gas distribution charges'!AH47="","-",'3g Gas distribution charges'!AH47*'2d Gas distribution'!AG34*3.65)</f>
        <v>-</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5">
      <c r="A100" s="10"/>
      <c r="B100" s="201"/>
      <c r="C100" s="201"/>
      <c r="D100" s="72" t="s">
        <v>202</v>
      </c>
      <c r="E100" s="186"/>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t="str">
        <f>IF('3g Gas distribution charges'!AA48="","-",'3g Gas distribution charges'!AA48*'2d Gas distribution'!Z35*3.65)</f>
        <v>-</v>
      </c>
      <c r="AA100" s="81" t="str">
        <f>IF('3g Gas distribution charges'!AB48="","-",'3g Gas distribution charges'!AB48*'2d Gas distribution'!AA35*3.65)</f>
        <v>-</v>
      </c>
      <c r="AB100" s="81" t="str">
        <f>IF('3g Gas distribution charges'!AC48="","-",'3g Gas distribution charges'!AC48*'2d Gas distribution'!AB35*3.65)</f>
        <v>-</v>
      </c>
      <c r="AC100" s="81" t="str">
        <f>IF('3g Gas distribution charges'!AD48="","-",'3g Gas distribution charges'!AD48*'2d Gas distribution'!AC35*3.65)</f>
        <v>-</v>
      </c>
      <c r="AD100" s="81" t="str">
        <f>IF('3g Gas distribution charges'!AE48="","-",'3g Gas distribution charges'!AE48*'2d Gas distribution'!AD35*3.65)</f>
        <v>-</v>
      </c>
      <c r="AE100" s="81" t="str">
        <f>IF('3g Gas distribution charges'!AF48="","-",'3g Gas distribution charges'!AF48*'2d Gas distribution'!AE35*3.65)</f>
        <v>-</v>
      </c>
      <c r="AF100" s="81" t="str">
        <f>IF('3g Gas distribution charges'!AG48="","-",'3g Gas distribution charges'!AG48*'2d Gas distribution'!AF35*3.65)</f>
        <v>-</v>
      </c>
      <c r="AG100" s="81" t="str">
        <f>IF('3g Gas distribution charges'!AH48="","-",'3g Gas distribution charges'!AH48*'2d Gas distribution'!AG35*3.65)</f>
        <v>-</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5">
      <c r="A101" s="10"/>
      <c r="B101" s="201"/>
      <c r="C101" s="201"/>
      <c r="D101" s="72" t="s">
        <v>203</v>
      </c>
      <c r="E101" s="186"/>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t="str">
        <f>IF('3g Gas distribution charges'!AA49="","-",'3g Gas distribution charges'!AA49*'2d Gas distribution'!Z36*3.65)</f>
        <v>-</v>
      </c>
      <c r="AA101" s="81" t="str">
        <f>IF('3g Gas distribution charges'!AB49="","-",'3g Gas distribution charges'!AB49*'2d Gas distribution'!AA36*3.65)</f>
        <v>-</v>
      </c>
      <c r="AB101" s="81" t="str">
        <f>IF('3g Gas distribution charges'!AC49="","-",'3g Gas distribution charges'!AC49*'2d Gas distribution'!AB36*3.65)</f>
        <v>-</v>
      </c>
      <c r="AC101" s="81" t="str">
        <f>IF('3g Gas distribution charges'!AD49="","-",'3g Gas distribution charges'!AD49*'2d Gas distribution'!AC36*3.65)</f>
        <v>-</v>
      </c>
      <c r="AD101" s="81" t="str">
        <f>IF('3g Gas distribution charges'!AE49="","-",'3g Gas distribution charges'!AE49*'2d Gas distribution'!AD36*3.65)</f>
        <v>-</v>
      </c>
      <c r="AE101" s="81" t="str">
        <f>IF('3g Gas distribution charges'!AF49="","-",'3g Gas distribution charges'!AF49*'2d Gas distribution'!AE36*3.65)</f>
        <v>-</v>
      </c>
      <c r="AF101" s="81" t="str">
        <f>IF('3g Gas distribution charges'!AG49="","-",'3g Gas distribution charges'!AG49*'2d Gas distribution'!AF36*3.65)</f>
        <v>-</v>
      </c>
      <c r="AG101" s="81" t="str">
        <f>IF('3g Gas distribution charges'!AH49="","-",'3g Gas distribution charges'!AH49*'2d Gas distribution'!AG36*3.65)</f>
        <v>-</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5">
      <c r="A102" s="10"/>
      <c r="B102" s="201"/>
      <c r="C102" s="201"/>
      <c r="D102" s="72" t="s">
        <v>204</v>
      </c>
      <c r="E102" s="186"/>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t="str">
        <f>IF('3g Gas distribution charges'!AA50="","-",'3g Gas distribution charges'!AA50*'2d Gas distribution'!Z37*3.65)</f>
        <v>-</v>
      </c>
      <c r="AA102" s="81" t="str">
        <f>IF('3g Gas distribution charges'!AB50="","-",'3g Gas distribution charges'!AB50*'2d Gas distribution'!AA37*3.65)</f>
        <v>-</v>
      </c>
      <c r="AB102" s="81" t="str">
        <f>IF('3g Gas distribution charges'!AC50="","-",'3g Gas distribution charges'!AC50*'2d Gas distribution'!AB37*3.65)</f>
        <v>-</v>
      </c>
      <c r="AC102" s="81" t="str">
        <f>IF('3g Gas distribution charges'!AD50="","-",'3g Gas distribution charges'!AD50*'2d Gas distribution'!AC37*3.65)</f>
        <v>-</v>
      </c>
      <c r="AD102" s="81" t="str">
        <f>IF('3g Gas distribution charges'!AE50="","-",'3g Gas distribution charges'!AE50*'2d Gas distribution'!AD37*3.65)</f>
        <v>-</v>
      </c>
      <c r="AE102" s="81" t="str">
        <f>IF('3g Gas distribution charges'!AF50="","-",'3g Gas distribution charges'!AF50*'2d Gas distribution'!AE37*3.65)</f>
        <v>-</v>
      </c>
      <c r="AF102" s="81" t="str">
        <f>IF('3g Gas distribution charges'!AG50="","-",'3g Gas distribution charges'!AG50*'2d Gas distribution'!AF37*3.65)</f>
        <v>-</v>
      </c>
      <c r="AG102" s="81" t="str">
        <f>IF('3g Gas distribution charges'!AH50="","-",'3g Gas distribution charges'!AH50*'2d Gas distribution'!AG37*3.65)</f>
        <v>-</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5" customHeight="1">
      <c r="A103" s="10"/>
      <c r="B103" s="201" t="s">
        <v>240</v>
      </c>
      <c r="C103" s="201" t="s">
        <v>165</v>
      </c>
      <c r="D103" s="72" t="s">
        <v>192</v>
      </c>
      <c r="E103" s="186"/>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t="str">
        <f>IF('3g Gas distribution charges'!AA51="","-",'3g Gas distribution charges'!AA51*Z12*3.65)</f>
        <v>-</v>
      </c>
      <c r="AA103" s="81" t="str">
        <f>IF('3g Gas distribution charges'!AB51="","-",'3g Gas distribution charges'!AB51*AA12*3.65)</f>
        <v>-</v>
      </c>
      <c r="AB103" s="81" t="str">
        <f>IF('3g Gas distribution charges'!AC51="","-",'3g Gas distribution charges'!AC51*AB12*3.65)</f>
        <v>-</v>
      </c>
      <c r="AC103" s="81" t="str">
        <f>IF('3g Gas distribution charges'!AD51="","-",'3g Gas distribution charges'!AD51*AC12*3.65)</f>
        <v>-</v>
      </c>
      <c r="AD103" s="81" t="str">
        <f>IF('3g Gas distribution charges'!AE51="","-",'3g Gas distribution charges'!AE51*AD12*3.65)</f>
        <v>-</v>
      </c>
      <c r="AE103" s="81" t="str">
        <f>IF('3g Gas distribution charges'!AF51="","-",'3g Gas distribution charges'!AF51*AE12*3.65)</f>
        <v>-</v>
      </c>
      <c r="AF103" s="81" t="str">
        <f>IF('3g Gas distribution charges'!AG51="","-",'3g Gas distribution charges'!AG51*AF12*3.65)</f>
        <v>-</v>
      </c>
      <c r="AG103" s="81" t="str">
        <f>IF('3g Gas distribution charges'!AH51="","-",'3g Gas distribution charges'!AH51*AG12*3.65)</f>
        <v>-</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5">
      <c r="A104" s="10"/>
      <c r="B104" s="201"/>
      <c r="C104" s="201"/>
      <c r="D104" s="72" t="s">
        <v>193</v>
      </c>
      <c r="E104" s="186"/>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t="str">
        <f>IF('3g Gas distribution charges'!AA52="","-",'3g Gas distribution charges'!AA52*Z13*3.65)</f>
        <v>-</v>
      </c>
      <c r="AA104" s="81" t="str">
        <f>IF('3g Gas distribution charges'!AB52="","-",'3g Gas distribution charges'!AB52*AA13*3.65)</f>
        <v>-</v>
      </c>
      <c r="AB104" s="81" t="str">
        <f>IF('3g Gas distribution charges'!AC52="","-",'3g Gas distribution charges'!AC52*AB13*3.65)</f>
        <v>-</v>
      </c>
      <c r="AC104" s="81" t="str">
        <f>IF('3g Gas distribution charges'!AD52="","-",'3g Gas distribution charges'!AD52*AC13*3.65)</f>
        <v>-</v>
      </c>
      <c r="AD104" s="81" t="str">
        <f>IF('3g Gas distribution charges'!AE52="","-",'3g Gas distribution charges'!AE52*AD13*3.65)</f>
        <v>-</v>
      </c>
      <c r="AE104" s="81" t="str">
        <f>IF('3g Gas distribution charges'!AF52="","-",'3g Gas distribution charges'!AF52*AE13*3.65)</f>
        <v>-</v>
      </c>
      <c r="AF104" s="81" t="str">
        <f>IF('3g Gas distribution charges'!AG52="","-",'3g Gas distribution charges'!AG52*AF13*3.65)</f>
        <v>-</v>
      </c>
      <c r="AG104" s="81" t="str">
        <f>IF('3g Gas distribution charges'!AH52="","-",'3g Gas distribution charges'!AH52*AG13*3.65)</f>
        <v>-</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5">
      <c r="A105" s="10"/>
      <c r="B105" s="201"/>
      <c r="C105" s="201"/>
      <c r="D105" s="72" t="s">
        <v>194</v>
      </c>
      <c r="E105" s="186"/>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t="str">
        <f>IF('3g Gas distribution charges'!AA53="","-",'3g Gas distribution charges'!AA53*Z14*3.65)</f>
        <v>-</v>
      </c>
      <c r="AA105" s="81" t="str">
        <f>IF('3g Gas distribution charges'!AB53="","-",'3g Gas distribution charges'!AB53*AA14*3.65)</f>
        <v>-</v>
      </c>
      <c r="AB105" s="81" t="str">
        <f>IF('3g Gas distribution charges'!AC53="","-",'3g Gas distribution charges'!AC53*AB14*3.65)</f>
        <v>-</v>
      </c>
      <c r="AC105" s="81" t="str">
        <f>IF('3g Gas distribution charges'!AD53="","-",'3g Gas distribution charges'!AD53*AC14*3.65)</f>
        <v>-</v>
      </c>
      <c r="AD105" s="81" t="str">
        <f>IF('3g Gas distribution charges'!AE53="","-",'3g Gas distribution charges'!AE53*AD14*3.65)</f>
        <v>-</v>
      </c>
      <c r="AE105" s="81" t="str">
        <f>IF('3g Gas distribution charges'!AF53="","-",'3g Gas distribution charges'!AF53*AE14*3.65)</f>
        <v>-</v>
      </c>
      <c r="AF105" s="81" t="str">
        <f>IF('3g Gas distribution charges'!AG53="","-",'3g Gas distribution charges'!AG53*AF14*3.65)</f>
        <v>-</v>
      </c>
      <c r="AG105" s="81" t="str">
        <f>IF('3g Gas distribution charges'!AH53="","-",'3g Gas distribution charges'!AH53*AG14*3.65)</f>
        <v>-</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5">
      <c r="A106" s="10"/>
      <c r="B106" s="201"/>
      <c r="C106" s="201"/>
      <c r="D106" s="72" t="s">
        <v>195</v>
      </c>
      <c r="E106" s="186"/>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t="str">
        <f>IF('3g Gas distribution charges'!AA54="","-",'3g Gas distribution charges'!AA54*Z15*3.65)</f>
        <v>-</v>
      </c>
      <c r="AA106" s="81" t="str">
        <f>IF('3g Gas distribution charges'!AB54="","-",'3g Gas distribution charges'!AB54*AA15*3.65)</f>
        <v>-</v>
      </c>
      <c r="AB106" s="81" t="str">
        <f>IF('3g Gas distribution charges'!AC54="","-",'3g Gas distribution charges'!AC54*AB15*3.65)</f>
        <v>-</v>
      </c>
      <c r="AC106" s="81" t="str">
        <f>IF('3g Gas distribution charges'!AD54="","-",'3g Gas distribution charges'!AD54*AC15*3.65)</f>
        <v>-</v>
      </c>
      <c r="AD106" s="81" t="str">
        <f>IF('3g Gas distribution charges'!AE54="","-",'3g Gas distribution charges'!AE54*AD15*3.65)</f>
        <v>-</v>
      </c>
      <c r="AE106" s="81" t="str">
        <f>IF('3g Gas distribution charges'!AF54="","-",'3g Gas distribution charges'!AF54*AE15*3.65)</f>
        <v>-</v>
      </c>
      <c r="AF106" s="81" t="str">
        <f>IF('3g Gas distribution charges'!AG54="","-",'3g Gas distribution charges'!AG54*AF15*3.65)</f>
        <v>-</v>
      </c>
      <c r="AG106" s="81" t="str">
        <f>IF('3g Gas distribution charges'!AH54="","-",'3g Gas distribution charges'!AH54*AG15*3.65)</f>
        <v>-</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5">
      <c r="A107" s="10"/>
      <c r="B107" s="201"/>
      <c r="C107" s="201"/>
      <c r="D107" s="72" t="s">
        <v>196</v>
      </c>
      <c r="E107" s="186"/>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t="str">
        <f>IF('3g Gas distribution charges'!AA55="","-",'3g Gas distribution charges'!AA55*Z16*3.65)</f>
        <v>-</v>
      </c>
      <c r="AA107" s="81" t="str">
        <f>IF('3g Gas distribution charges'!AB55="","-",'3g Gas distribution charges'!AB55*AA16*3.65)</f>
        <v>-</v>
      </c>
      <c r="AB107" s="81" t="str">
        <f>IF('3g Gas distribution charges'!AC55="","-",'3g Gas distribution charges'!AC55*AB16*3.65)</f>
        <v>-</v>
      </c>
      <c r="AC107" s="81" t="str">
        <f>IF('3g Gas distribution charges'!AD55="","-",'3g Gas distribution charges'!AD55*AC16*3.65)</f>
        <v>-</v>
      </c>
      <c r="AD107" s="81" t="str">
        <f>IF('3g Gas distribution charges'!AE55="","-",'3g Gas distribution charges'!AE55*AD16*3.65)</f>
        <v>-</v>
      </c>
      <c r="AE107" s="81" t="str">
        <f>IF('3g Gas distribution charges'!AF55="","-",'3g Gas distribution charges'!AF55*AE16*3.65)</f>
        <v>-</v>
      </c>
      <c r="AF107" s="81" t="str">
        <f>IF('3g Gas distribution charges'!AG55="","-",'3g Gas distribution charges'!AG55*AF16*3.65)</f>
        <v>-</v>
      </c>
      <c r="AG107" s="81" t="str">
        <f>IF('3g Gas distribution charges'!AH55="","-",'3g Gas distribution charges'!AH55*AG16*3.65)</f>
        <v>-</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5">
      <c r="A108" s="10"/>
      <c r="B108" s="201"/>
      <c r="C108" s="201"/>
      <c r="D108" s="72" t="s">
        <v>197</v>
      </c>
      <c r="E108" s="186"/>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t="str">
        <f>IF('3g Gas distribution charges'!AA56="","-",'3g Gas distribution charges'!AA56*Z17*3.65)</f>
        <v>-</v>
      </c>
      <c r="AA108" s="81" t="str">
        <f>IF('3g Gas distribution charges'!AB56="","-",'3g Gas distribution charges'!AB56*AA17*3.65)</f>
        <v>-</v>
      </c>
      <c r="AB108" s="81" t="str">
        <f>IF('3g Gas distribution charges'!AC56="","-",'3g Gas distribution charges'!AC56*AB17*3.65)</f>
        <v>-</v>
      </c>
      <c r="AC108" s="81" t="str">
        <f>IF('3g Gas distribution charges'!AD56="","-",'3g Gas distribution charges'!AD56*AC17*3.65)</f>
        <v>-</v>
      </c>
      <c r="AD108" s="81" t="str">
        <f>IF('3g Gas distribution charges'!AE56="","-",'3g Gas distribution charges'!AE56*AD17*3.65)</f>
        <v>-</v>
      </c>
      <c r="AE108" s="81" t="str">
        <f>IF('3g Gas distribution charges'!AF56="","-",'3g Gas distribution charges'!AF56*AE17*3.65)</f>
        <v>-</v>
      </c>
      <c r="AF108" s="81" t="str">
        <f>IF('3g Gas distribution charges'!AG56="","-",'3g Gas distribution charges'!AG56*AF17*3.65)</f>
        <v>-</v>
      </c>
      <c r="AG108" s="81" t="str">
        <f>IF('3g Gas distribution charges'!AH56="","-",'3g Gas distribution charges'!AH56*AG17*3.65)</f>
        <v>-</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5">
      <c r="A109" s="10"/>
      <c r="B109" s="201"/>
      <c r="C109" s="201"/>
      <c r="D109" s="72" t="s">
        <v>198</v>
      </c>
      <c r="E109" s="186"/>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t="str">
        <f>IF('3g Gas distribution charges'!AA57="","-",'3g Gas distribution charges'!AA57*Z18*3.65)</f>
        <v>-</v>
      </c>
      <c r="AA109" s="81" t="str">
        <f>IF('3g Gas distribution charges'!AB57="","-",'3g Gas distribution charges'!AB57*AA18*3.65)</f>
        <v>-</v>
      </c>
      <c r="AB109" s="81" t="str">
        <f>IF('3g Gas distribution charges'!AC57="","-",'3g Gas distribution charges'!AC57*AB18*3.65)</f>
        <v>-</v>
      </c>
      <c r="AC109" s="81" t="str">
        <f>IF('3g Gas distribution charges'!AD57="","-",'3g Gas distribution charges'!AD57*AC18*3.65)</f>
        <v>-</v>
      </c>
      <c r="AD109" s="81" t="str">
        <f>IF('3g Gas distribution charges'!AE57="","-",'3g Gas distribution charges'!AE57*AD18*3.65)</f>
        <v>-</v>
      </c>
      <c r="AE109" s="81" t="str">
        <f>IF('3g Gas distribution charges'!AF57="","-",'3g Gas distribution charges'!AF57*AE18*3.65)</f>
        <v>-</v>
      </c>
      <c r="AF109" s="81" t="str">
        <f>IF('3g Gas distribution charges'!AG57="","-",'3g Gas distribution charges'!AG57*AF18*3.65)</f>
        <v>-</v>
      </c>
      <c r="AG109" s="81" t="str">
        <f>IF('3g Gas distribution charges'!AH57="","-",'3g Gas distribution charges'!AH57*AG18*3.65)</f>
        <v>-</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5">
      <c r="A110" s="10"/>
      <c r="B110" s="201"/>
      <c r="C110" s="201"/>
      <c r="D110" s="72" t="s">
        <v>199</v>
      </c>
      <c r="E110" s="186"/>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t="str">
        <f>IF('3g Gas distribution charges'!AA58="","-",'3g Gas distribution charges'!AA58*Z19*3.65)</f>
        <v>-</v>
      </c>
      <c r="AA110" s="81" t="str">
        <f>IF('3g Gas distribution charges'!AB58="","-",'3g Gas distribution charges'!AB58*AA19*3.65)</f>
        <v>-</v>
      </c>
      <c r="AB110" s="81" t="str">
        <f>IF('3g Gas distribution charges'!AC58="","-",'3g Gas distribution charges'!AC58*AB19*3.65)</f>
        <v>-</v>
      </c>
      <c r="AC110" s="81" t="str">
        <f>IF('3g Gas distribution charges'!AD58="","-",'3g Gas distribution charges'!AD58*AC19*3.65)</f>
        <v>-</v>
      </c>
      <c r="AD110" s="81" t="str">
        <f>IF('3g Gas distribution charges'!AE58="","-",'3g Gas distribution charges'!AE58*AD19*3.65)</f>
        <v>-</v>
      </c>
      <c r="AE110" s="81" t="str">
        <f>IF('3g Gas distribution charges'!AF58="","-",'3g Gas distribution charges'!AF58*AE19*3.65)</f>
        <v>-</v>
      </c>
      <c r="AF110" s="81" t="str">
        <f>IF('3g Gas distribution charges'!AG58="","-",'3g Gas distribution charges'!AG58*AF19*3.65)</f>
        <v>-</v>
      </c>
      <c r="AG110" s="81" t="str">
        <f>IF('3g Gas distribution charges'!AH58="","-",'3g Gas distribution charges'!AH58*AG19*3.65)</f>
        <v>-</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5">
      <c r="A111" s="10"/>
      <c r="B111" s="201"/>
      <c r="C111" s="201"/>
      <c r="D111" s="72" t="s">
        <v>200</v>
      </c>
      <c r="E111" s="186"/>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t="str">
        <f>IF('3g Gas distribution charges'!AA59="","-",'3g Gas distribution charges'!AA59*Z20*3.65)</f>
        <v>-</v>
      </c>
      <c r="AA111" s="81" t="str">
        <f>IF('3g Gas distribution charges'!AB59="","-",'3g Gas distribution charges'!AB59*AA20*3.65)</f>
        <v>-</v>
      </c>
      <c r="AB111" s="81" t="str">
        <f>IF('3g Gas distribution charges'!AC59="","-",'3g Gas distribution charges'!AC59*AB20*3.65)</f>
        <v>-</v>
      </c>
      <c r="AC111" s="81" t="str">
        <f>IF('3g Gas distribution charges'!AD59="","-",'3g Gas distribution charges'!AD59*AC20*3.65)</f>
        <v>-</v>
      </c>
      <c r="AD111" s="81" t="str">
        <f>IF('3g Gas distribution charges'!AE59="","-",'3g Gas distribution charges'!AE59*AD20*3.65)</f>
        <v>-</v>
      </c>
      <c r="AE111" s="81" t="str">
        <f>IF('3g Gas distribution charges'!AF59="","-",'3g Gas distribution charges'!AF59*AE20*3.65)</f>
        <v>-</v>
      </c>
      <c r="AF111" s="81" t="str">
        <f>IF('3g Gas distribution charges'!AG59="","-",'3g Gas distribution charges'!AG59*AF20*3.65)</f>
        <v>-</v>
      </c>
      <c r="AG111" s="81" t="str">
        <f>IF('3g Gas distribution charges'!AH59="","-",'3g Gas distribution charges'!AH59*AG20*3.65)</f>
        <v>-</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5">
      <c r="A112" s="10"/>
      <c r="B112" s="201"/>
      <c r="C112" s="201"/>
      <c r="D112" s="72" t="s">
        <v>201</v>
      </c>
      <c r="E112" s="186"/>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t="str">
        <f>IF('3g Gas distribution charges'!AA60="","-",'3g Gas distribution charges'!AA60*Z21*3.65)</f>
        <v>-</v>
      </c>
      <c r="AA112" s="81" t="str">
        <f>IF('3g Gas distribution charges'!AB60="","-",'3g Gas distribution charges'!AB60*AA21*3.65)</f>
        <v>-</v>
      </c>
      <c r="AB112" s="81" t="str">
        <f>IF('3g Gas distribution charges'!AC60="","-",'3g Gas distribution charges'!AC60*AB21*3.65)</f>
        <v>-</v>
      </c>
      <c r="AC112" s="81" t="str">
        <f>IF('3g Gas distribution charges'!AD60="","-",'3g Gas distribution charges'!AD60*AC21*3.65)</f>
        <v>-</v>
      </c>
      <c r="AD112" s="81" t="str">
        <f>IF('3g Gas distribution charges'!AE60="","-",'3g Gas distribution charges'!AE60*AD21*3.65)</f>
        <v>-</v>
      </c>
      <c r="AE112" s="81" t="str">
        <f>IF('3g Gas distribution charges'!AF60="","-",'3g Gas distribution charges'!AF60*AE21*3.65)</f>
        <v>-</v>
      </c>
      <c r="AF112" s="81" t="str">
        <f>IF('3g Gas distribution charges'!AG60="","-",'3g Gas distribution charges'!AG60*AF21*3.65)</f>
        <v>-</v>
      </c>
      <c r="AG112" s="81" t="str">
        <f>IF('3g Gas distribution charges'!AH60="","-",'3g Gas distribution charges'!AH60*AG21*3.65)</f>
        <v>-</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5">
      <c r="A113" s="10"/>
      <c r="B113" s="201"/>
      <c r="C113" s="201"/>
      <c r="D113" s="72" t="s">
        <v>202</v>
      </c>
      <c r="E113" s="186"/>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t="str">
        <f>IF('3g Gas distribution charges'!AA61="","-",'3g Gas distribution charges'!AA61*Z22*3.65)</f>
        <v>-</v>
      </c>
      <c r="AA113" s="81" t="str">
        <f>IF('3g Gas distribution charges'!AB61="","-",'3g Gas distribution charges'!AB61*AA22*3.65)</f>
        <v>-</v>
      </c>
      <c r="AB113" s="81" t="str">
        <f>IF('3g Gas distribution charges'!AC61="","-",'3g Gas distribution charges'!AC61*AB22*3.65)</f>
        <v>-</v>
      </c>
      <c r="AC113" s="81" t="str">
        <f>IF('3g Gas distribution charges'!AD61="","-",'3g Gas distribution charges'!AD61*AC22*3.65)</f>
        <v>-</v>
      </c>
      <c r="AD113" s="81" t="str">
        <f>IF('3g Gas distribution charges'!AE61="","-",'3g Gas distribution charges'!AE61*AD22*3.65)</f>
        <v>-</v>
      </c>
      <c r="AE113" s="81" t="str">
        <f>IF('3g Gas distribution charges'!AF61="","-",'3g Gas distribution charges'!AF61*AE22*3.65)</f>
        <v>-</v>
      </c>
      <c r="AF113" s="81" t="str">
        <f>IF('3g Gas distribution charges'!AG61="","-",'3g Gas distribution charges'!AG61*AF22*3.65)</f>
        <v>-</v>
      </c>
      <c r="AG113" s="81" t="str">
        <f>IF('3g Gas distribution charges'!AH61="","-",'3g Gas distribution charges'!AH61*AG22*3.65)</f>
        <v>-</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5">
      <c r="A114" s="10"/>
      <c r="B114" s="201"/>
      <c r="C114" s="201"/>
      <c r="D114" s="72" t="s">
        <v>203</v>
      </c>
      <c r="E114" s="186"/>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t="str">
        <f>IF('3g Gas distribution charges'!AA62="","-",'3g Gas distribution charges'!AA62*Z23*3.65)</f>
        <v>-</v>
      </c>
      <c r="AA114" s="81" t="str">
        <f>IF('3g Gas distribution charges'!AB62="","-",'3g Gas distribution charges'!AB62*AA23*3.65)</f>
        <v>-</v>
      </c>
      <c r="AB114" s="81" t="str">
        <f>IF('3g Gas distribution charges'!AC62="","-",'3g Gas distribution charges'!AC62*AB23*3.65)</f>
        <v>-</v>
      </c>
      <c r="AC114" s="81" t="str">
        <f>IF('3g Gas distribution charges'!AD62="","-",'3g Gas distribution charges'!AD62*AC23*3.65)</f>
        <v>-</v>
      </c>
      <c r="AD114" s="81" t="str">
        <f>IF('3g Gas distribution charges'!AE62="","-",'3g Gas distribution charges'!AE62*AD23*3.65)</f>
        <v>-</v>
      </c>
      <c r="AE114" s="81" t="str">
        <f>IF('3g Gas distribution charges'!AF62="","-",'3g Gas distribution charges'!AF62*AE23*3.65)</f>
        <v>-</v>
      </c>
      <c r="AF114" s="81" t="str">
        <f>IF('3g Gas distribution charges'!AG62="","-",'3g Gas distribution charges'!AG62*AF23*3.65)</f>
        <v>-</v>
      </c>
      <c r="AG114" s="81" t="str">
        <f>IF('3g Gas distribution charges'!AH62="","-",'3g Gas distribution charges'!AH62*AG23*3.65)</f>
        <v>-</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5">
      <c r="A115" s="10"/>
      <c r="B115" s="201"/>
      <c r="C115" s="201"/>
      <c r="D115" s="72" t="s">
        <v>204</v>
      </c>
      <c r="E115" s="186"/>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t="str">
        <f>IF('3g Gas distribution charges'!AA63="","-",'3g Gas distribution charges'!AA63*Z24*3.65)</f>
        <v>-</v>
      </c>
      <c r="AA115" s="81" t="str">
        <f>IF('3g Gas distribution charges'!AB63="","-",'3g Gas distribution charges'!AB63*AA24*3.65)</f>
        <v>-</v>
      </c>
      <c r="AB115" s="81" t="str">
        <f>IF('3g Gas distribution charges'!AC63="","-",'3g Gas distribution charges'!AC63*AB24*3.65)</f>
        <v>-</v>
      </c>
      <c r="AC115" s="81" t="str">
        <f>IF('3g Gas distribution charges'!AD63="","-",'3g Gas distribution charges'!AD63*AC24*3.65)</f>
        <v>-</v>
      </c>
      <c r="AD115" s="81" t="str">
        <f>IF('3g Gas distribution charges'!AE63="","-",'3g Gas distribution charges'!AE63*AD24*3.65)</f>
        <v>-</v>
      </c>
      <c r="AE115" s="81" t="str">
        <f>IF('3g Gas distribution charges'!AF63="","-",'3g Gas distribution charges'!AF63*AE24*3.65)</f>
        <v>-</v>
      </c>
      <c r="AF115" s="81" t="str">
        <f>IF('3g Gas distribution charges'!AG63="","-",'3g Gas distribution charges'!AG63*AF24*3.65)</f>
        <v>-</v>
      </c>
      <c r="AG115" s="81" t="str">
        <f>IF('3g Gas distribution charges'!AH63="","-",'3g Gas distribution charges'!AH63*AG24*3.65)</f>
        <v>-</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5" customHeight="1">
      <c r="A116" s="10"/>
      <c r="B116" s="201" t="s">
        <v>241</v>
      </c>
      <c r="C116" s="201" t="s">
        <v>165</v>
      </c>
      <c r="D116" s="72" t="s">
        <v>192</v>
      </c>
      <c r="E116" s="186"/>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t="str">
        <f>IF('3g Gas distribution charges'!AA51="","-",'3g Gas distribution charges'!AA51*Z25*3.65)</f>
        <v>-</v>
      </c>
      <c r="AA116" s="81" t="str">
        <f>IF('3g Gas distribution charges'!AB51="","-",'3g Gas distribution charges'!AB51*AA25*3.65)</f>
        <v>-</v>
      </c>
      <c r="AB116" s="81" t="str">
        <f>IF('3g Gas distribution charges'!AC51="","-",'3g Gas distribution charges'!AC51*AB25*3.65)</f>
        <v>-</v>
      </c>
      <c r="AC116" s="81" t="str">
        <f>IF('3g Gas distribution charges'!AD51="","-",'3g Gas distribution charges'!AD51*AC25*3.65)</f>
        <v>-</v>
      </c>
      <c r="AD116" s="81" t="str">
        <f>IF('3g Gas distribution charges'!AE51="","-",'3g Gas distribution charges'!AE51*AD25*3.65)</f>
        <v>-</v>
      </c>
      <c r="AE116" s="81" t="str">
        <f>IF('3g Gas distribution charges'!AF51="","-",'3g Gas distribution charges'!AF51*AE25*3.65)</f>
        <v>-</v>
      </c>
      <c r="AF116" s="81" t="str">
        <f>IF('3g Gas distribution charges'!AG51="","-",'3g Gas distribution charges'!AG51*AF25*3.65)</f>
        <v>-</v>
      </c>
      <c r="AG116" s="81" t="str">
        <f>IF('3g Gas distribution charges'!AH51="","-",'3g Gas distribution charges'!AH51*AG25*3.65)</f>
        <v>-</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5">
      <c r="A117" s="10"/>
      <c r="B117" s="201"/>
      <c r="C117" s="201"/>
      <c r="D117" s="72" t="s">
        <v>193</v>
      </c>
      <c r="E117" s="186"/>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t="str">
        <f>IF('3g Gas distribution charges'!AA52="","-",'3g Gas distribution charges'!AA52*Z26*3.65)</f>
        <v>-</v>
      </c>
      <c r="AA117" s="81" t="str">
        <f>IF('3g Gas distribution charges'!AB52="","-",'3g Gas distribution charges'!AB52*AA26*3.65)</f>
        <v>-</v>
      </c>
      <c r="AB117" s="81" t="str">
        <f>IF('3g Gas distribution charges'!AC52="","-",'3g Gas distribution charges'!AC52*AB26*3.65)</f>
        <v>-</v>
      </c>
      <c r="AC117" s="81" t="str">
        <f>IF('3g Gas distribution charges'!AD52="","-",'3g Gas distribution charges'!AD52*AC26*3.65)</f>
        <v>-</v>
      </c>
      <c r="AD117" s="81" t="str">
        <f>IF('3g Gas distribution charges'!AE52="","-",'3g Gas distribution charges'!AE52*AD26*3.65)</f>
        <v>-</v>
      </c>
      <c r="AE117" s="81" t="str">
        <f>IF('3g Gas distribution charges'!AF52="","-",'3g Gas distribution charges'!AF52*AE26*3.65)</f>
        <v>-</v>
      </c>
      <c r="AF117" s="81" t="str">
        <f>IF('3g Gas distribution charges'!AG52="","-",'3g Gas distribution charges'!AG52*AF26*3.65)</f>
        <v>-</v>
      </c>
      <c r="AG117" s="81" t="str">
        <f>IF('3g Gas distribution charges'!AH52="","-",'3g Gas distribution charges'!AH52*AG26*3.65)</f>
        <v>-</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5">
      <c r="A118" s="10"/>
      <c r="B118" s="201"/>
      <c r="C118" s="201"/>
      <c r="D118" s="72" t="s">
        <v>194</v>
      </c>
      <c r="E118" s="186"/>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t="str">
        <f>IF('3g Gas distribution charges'!AA53="","-",'3g Gas distribution charges'!AA53*Z27*3.65)</f>
        <v>-</v>
      </c>
      <c r="AA118" s="81" t="str">
        <f>IF('3g Gas distribution charges'!AB53="","-",'3g Gas distribution charges'!AB53*AA27*3.65)</f>
        <v>-</v>
      </c>
      <c r="AB118" s="81" t="str">
        <f>IF('3g Gas distribution charges'!AC53="","-",'3g Gas distribution charges'!AC53*AB27*3.65)</f>
        <v>-</v>
      </c>
      <c r="AC118" s="81" t="str">
        <f>IF('3g Gas distribution charges'!AD53="","-",'3g Gas distribution charges'!AD53*AC27*3.65)</f>
        <v>-</v>
      </c>
      <c r="AD118" s="81" t="str">
        <f>IF('3g Gas distribution charges'!AE53="","-",'3g Gas distribution charges'!AE53*AD27*3.65)</f>
        <v>-</v>
      </c>
      <c r="AE118" s="81" t="str">
        <f>IF('3g Gas distribution charges'!AF53="","-",'3g Gas distribution charges'!AF53*AE27*3.65)</f>
        <v>-</v>
      </c>
      <c r="AF118" s="81" t="str">
        <f>IF('3g Gas distribution charges'!AG53="","-",'3g Gas distribution charges'!AG53*AF27*3.65)</f>
        <v>-</v>
      </c>
      <c r="AG118" s="81" t="str">
        <f>IF('3g Gas distribution charges'!AH53="","-",'3g Gas distribution charges'!AH53*AG27*3.65)</f>
        <v>-</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5">
      <c r="A119" s="10"/>
      <c r="B119" s="201"/>
      <c r="C119" s="201"/>
      <c r="D119" s="72" t="s">
        <v>195</v>
      </c>
      <c r="E119" s="186"/>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t="str">
        <f>IF('3g Gas distribution charges'!AA54="","-",'3g Gas distribution charges'!AA54*Z28*3.65)</f>
        <v>-</v>
      </c>
      <c r="AA119" s="81" t="str">
        <f>IF('3g Gas distribution charges'!AB54="","-",'3g Gas distribution charges'!AB54*AA28*3.65)</f>
        <v>-</v>
      </c>
      <c r="AB119" s="81" t="str">
        <f>IF('3g Gas distribution charges'!AC54="","-",'3g Gas distribution charges'!AC54*AB28*3.65)</f>
        <v>-</v>
      </c>
      <c r="AC119" s="81" t="str">
        <f>IF('3g Gas distribution charges'!AD54="","-",'3g Gas distribution charges'!AD54*AC28*3.65)</f>
        <v>-</v>
      </c>
      <c r="AD119" s="81" t="str">
        <f>IF('3g Gas distribution charges'!AE54="","-",'3g Gas distribution charges'!AE54*AD28*3.65)</f>
        <v>-</v>
      </c>
      <c r="AE119" s="81" t="str">
        <f>IF('3g Gas distribution charges'!AF54="","-",'3g Gas distribution charges'!AF54*AE28*3.65)</f>
        <v>-</v>
      </c>
      <c r="AF119" s="81" t="str">
        <f>IF('3g Gas distribution charges'!AG54="","-",'3g Gas distribution charges'!AG54*AF28*3.65)</f>
        <v>-</v>
      </c>
      <c r="AG119" s="81" t="str">
        <f>IF('3g Gas distribution charges'!AH54="","-",'3g Gas distribution charges'!AH54*AG28*3.65)</f>
        <v>-</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5">
      <c r="A120" s="10"/>
      <c r="B120" s="201"/>
      <c r="C120" s="201"/>
      <c r="D120" s="72" t="s">
        <v>196</v>
      </c>
      <c r="E120" s="186"/>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t="str">
        <f>IF('3g Gas distribution charges'!AA55="","-",'3g Gas distribution charges'!AA55*Z29*3.65)</f>
        <v>-</v>
      </c>
      <c r="AA120" s="81" t="str">
        <f>IF('3g Gas distribution charges'!AB55="","-",'3g Gas distribution charges'!AB55*AA29*3.65)</f>
        <v>-</v>
      </c>
      <c r="AB120" s="81" t="str">
        <f>IF('3g Gas distribution charges'!AC55="","-",'3g Gas distribution charges'!AC55*AB29*3.65)</f>
        <v>-</v>
      </c>
      <c r="AC120" s="81" t="str">
        <f>IF('3g Gas distribution charges'!AD55="","-",'3g Gas distribution charges'!AD55*AC29*3.65)</f>
        <v>-</v>
      </c>
      <c r="AD120" s="81" t="str">
        <f>IF('3g Gas distribution charges'!AE55="","-",'3g Gas distribution charges'!AE55*AD29*3.65)</f>
        <v>-</v>
      </c>
      <c r="AE120" s="81" t="str">
        <f>IF('3g Gas distribution charges'!AF55="","-",'3g Gas distribution charges'!AF55*AE29*3.65)</f>
        <v>-</v>
      </c>
      <c r="AF120" s="81" t="str">
        <f>IF('3g Gas distribution charges'!AG55="","-",'3g Gas distribution charges'!AG55*AF29*3.65)</f>
        <v>-</v>
      </c>
      <c r="AG120" s="81" t="str">
        <f>IF('3g Gas distribution charges'!AH55="","-",'3g Gas distribution charges'!AH55*AG29*3.65)</f>
        <v>-</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5">
      <c r="A121" s="10"/>
      <c r="B121" s="201"/>
      <c r="C121" s="201"/>
      <c r="D121" s="72" t="s">
        <v>197</v>
      </c>
      <c r="E121" s="186"/>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t="str">
        <f>IF('3g Gas distribution charges'!AA56="","-",'3g Gas distribution charges'!AA56*Z30*3.65)</f>
        <v>-</v>
      </c>
      <c r="AA121" s="81" t="str">
        <f>IF('3g Gas distribution charges'!AB56="","-",'3g Gas distribution charges'!AB56*AA30*3.65)</f>
        <v>-</v>
      </c>
      <c r="AB121" s="81" t="str">
        <f>IF('3g Gas distribution charges'!AC56="","-",'3g Gas distribution charges'!AC56*AB30*3.65)</f>
        <v>-</v>
      </c>
      <c r="AC121" s="81" t="str">
        <f>IF('3g Gas distribution charges'!AD56="","-",'3g Gas distribution charges'!AD56*AC30*3.65)</f>
        <v>-</v>
      </c>
      <c r="AD121" s="81" t="str">
        <f>IF('3g Gas distribution charges'!AE56="","-",'3g Gas distribution charges'!AE56*AD30*3.65)</f>
        <v>-</v>
      </c>
      <c r="AE121" s="81" t="str">
        <f>IF('3g Gas distribution charges'!AF56="","-",'3g Gas distribution charges'!AF56*AE30*3.65)</f>
        <v>-</v>
      </c>
      <c r="AF121" s="81" t="str">
        <f>IF('3g Gas distribution charges'!AG56="","-",'3g Gas distribution charges'!AG56*AF30*3.65)</f>
        <v>-</v>
      </c>
      <c r="AG121" s="81" t="str">
        <f>IF('3g Gas distribution charges'!AH56="","-",'3g Gas distribution charges'!AH56*AG30*3.65)</f>
        <v>-</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5">
      <c r="A122" s="10"/>
      <c r="B122" s="201"/>
      <c r="C122" s="201"/>
      <c r="D122" s="72" t="s">
        <v>198</v>
      </c>
      <c r="E122" s="186"/>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t="str">
        <f>IF('3g Gas distribution charges'!AA57="","-",'3g Gas distribution charges'!AA57*Z31*3.65)</f>
        <v>-</v>
      </c>
      <c r="AA122" s="81" t="str">
        <f>IF('3g Gas distribution charges'!AB57="","-",'3g Gas distribution charges'!AB57*AA31*3.65)</f>
        <v>-</v>
      </c>
      <c r="AB122" s="81" t="str">
        <f>IF('3g Gas distribution charges'!AC57="","-",'3g Gas distribution charges'!AC57*AB31*3.65)</f>
        <v>-</v>
      </c>
      <c r="AC122" s="81" t="str">
        <f>IF('3g Gas distribution charges'!AD57="","-",'3g Gas distribution charges'!AD57*AC31*3.65)</f>
        <v>-</v>
      </c>
      <c r="AD122" s="81" t="str">
        <f>IF('3g Gas distribution charges'!AE57="","-",'3g Gas distribution charges'!AE57*AD31*3.65)</f>
        <v>-</v>
      </c>
      <c r="AE122" s="81" t="str">
        <f>IF('3g Gas distribution charges'!AF57="","-",'3g Gas distribution charges'!AF57*AE31*3.65)</f>
        <v>-</v>
      </c>
      <c r="AF122" s="81" t="str">
        <f>IF('3g Gas distribution charges'!AG57="","-",'3g Gas distribution charges'!AG57*AF31*3.65)</f>
        <v>-</v>
      </c>
      <c r="AG122" s="81" t="str">
        <f>IF('3g Gas distribution charges'!AH57="","-",'3g Gas distribution charges'!AH57*AG31*3.65)</f>
        <v>-</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5">
      <c r="A123" s="10"/>
      <c r="B123" s="201"/>
      <c r="C123" s="201"/>
      <c r="D123" s="72" t="s">
        <v>199</v>
      </c>
      <c r="E123" s="186"/>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t="str">
        <f>IF('3g Gas distribution charges'!AA58="","-",'3g Gas distribution charges'!AA58*Z32*3.65)</f>
        <v>-</v>
      </c>
      <c r="AA123" s="81" t="str">
        <f>IF('3g Gas distribution charges'!AB58="","-",'3g Gas distribution charges'!AB58*AA32*3.65)</f>
        <v>-</v>
      </c>
      <c r="AB123" s="81" t="str">
        <f>IF('3g Gas distribution charges'!AC58="","-",'3g Gas distribution charges'!AC58*AB32*3.65)</f>
        <v>-</v>
      </c>
      <c r="AC123" s="81" t="str">
        <f>IF('3g Gas distribution charges'!AD58="","-",'3g Gas distribution charges'!AD58*AC32*3.65)</f>
        <v>-</v>
      </c>
      <c r="AD123" s="81" t="str">
        <f>IF('3g Gas distribution charges'!AE58="","-",'3g Gas distribution charges'!AE58*AD32*3.65)</f>
        <v>-</v>
      </c>
      <c r="AE123" s="81" t="str">
        <f>IF('3g Gas distribution charges'!AF58="","-",'3g Gas distribution charges'!AF58*AE32*3.65)</f>
        <v>-</v>
      </c>
      <c r="AF123" s="81" t="str">
        <f>IF('3g Gas distribution charges'!AG58="","-",'3g Gas distribution charges'!AG58*AF32*3.65)</f>
        <v>-</v>
      </c>
      <c r="AG123" s="81" t="str">
        <f>IF('3g Gas distribution charges'!AH58="","-",'3g Gas distribution charges'!AH58*AG32*3.65)</f>
        <v>-</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5">
      <c r="A124" s="10"/>
      <c r="B124" s="201"/>
      <c r="C124" s="201"/>
      <c r="D124" s="72" t="s">
        <v>200</v>
      </c>
      <c r="E124" s="186"/>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t="str">
        <f>IF('3g Gas distribution charges'!AA59="","-",'3g Gas distribution charges'!AA59*Z33*3.65)</f>
        <v>-</v>
      </c>
      <c r="AA124" s="81" t="str">
        <f>IF('3g Gas distribution charges'!AB59="","-",'3g Gas distribution charges'!AB59*AA33*3.65)</f>
        <v>-</v>
      </c>
      <c r="AB124" s="81" t="str">
        <f>IF('3g Gas distribution charges'!AC59="","-",'3g Gas distribution charges'!AC59*AB33*3.65)</f>
        <v>-</v>
      </c>
      <c r="AC124" s="81" t="str">
        <f>IF('3g Gas distribution charges'!AD59="","-",'3g Gas distribution charges'!AD59*AC33*3.65)</f>
        <v>-</v>
      </c>
      <c r="AD124" s="81" t="str">
        <f>IF('3g Gas distribution charges'!AE59="","-",'3g Gas distribution charges'!AE59*AD33*3.65)</f>
        <v>-</v>
      </c>
      <c r="AE124" s="81" t="str">
        <f>IF('3g Gas distribution charges'!AF59="","-",'3g Gas distribution charges'!AF59*AE33*3.65)</f>
        <v>-</v>
      </c>
      <c r="AF124" s="81" t="str">
        <f>IF('3g Gas distribution charges'!AG59="","-",'3g Gas distribution charges'!AG59*AF33*3.65)</f>
        <v>-</v>
      </c>
      <c r="AG124" s="81" t="str">
        <f>IF('3g Gas distribution charges'!AH59="","-",'3g Gas distribution charges'!AH59*AG33*3.65)</f>
        <v>-</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5">
      <c r="A125" s="10"/>
      <c r="B125" s="201"/>
      <c r="C125" s="201"/>
      <c r="D125" s="72" t="s">
        <v>201</v>
      </c>
      <c r="E125" s="186"/>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t="str">
        <f>IF('3g Gas distribution charges'!AA60="","-",'3g Gas distribution charges'!AA60*Z34*3.65)</f>
        <v>-</v>
      </c>
      <c r="AA125" s="81" t="str">
        <f>IF('3g Gas distribution charges'!AB60="","-",'3g Gas distribution charges'!AB60*AA34*3.65)</f>
        <v>-</v>
      </c>
      <c r="AB125" s="81" t="str">
        <f>IF('3g Gas distribution charges'!AC60="","-",'3g Gas distribution charges'!AC60*AB34*3.65)</f>
        <v>-</v>
      </c>
      <c r="AC125" s="81" t="str">
        <f>IF('3g Gas distribution charges'!AD60="","-",'3g Gas distribution charges'!AD60*AC34*3.65)</f>
        <v>-</v>
      </c>
      <c r="AD125" s="81" t="str">
        <f>IF('3g Gas distribution charges'!AE60="","-",'3g Gas distribution charges'!AE60*AD34*3.65)</f>
        <v>-</v>
      </c>
      <c r="AE125" s="81" t="str">
        <f>IF('3g Gas distribution charges'!AF60="","-",'3g Gas distribution charges'!AF60*AE34*3.65)</f>
        <v>-</v>
      </c>
      <c r="AF125" s="81" t="str">
        <f>IF('3g Gas distribution charges'!AG60="","-",'3g Gas distribution charges'!AG60*AF34*3.65)</f>
        <v>-</v>
      </c>
      <c r="AG125" s="81" t="str">
        <f>IF('3g Gas distribution charges'!AH60="","-",'3g Gas distribution charges'!AH60*AG34*3.65)</f>
        <v>-</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5">
      <c r="A126" s="10"/>
      <c r="B126" s="201"/>
      <c r="C126" s="201"/>
      <c r="D126" s="72" t="s">
        <v>202</v>
      </c>
      <c r="E126" s="186"/>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t="str">
        <f>IF('3g Gas distribution charges'!AA61="","-",'3g Gas distribution charges'!AA61*Z35*3.65)</f>
        <v>-</v>
      </c>
      <c r="AA126" s="81" t="str">
        <f>IF('3g Gas distribution charges'!AB61="","-",'3g Gas distribution charges'!AB61*AA35*3.65)</f>
        <v>-</v>
      </c>
      <c r="AB126" s="81" t="str">
        <f>IF('3g Gas distribution charges'!AC61="","-",'3g Gas distribution charges'!AC61*AB35*3.65)</f>
        <v>-</v>
      </c>
      <c r="AC126" s="81" t="str">
        <f>IF('3g Gas distribution charges'!AD61="","-",'3g Gas distribution charges'!AD61*AC35*3.65)</f>
        <v>-</v>
      </c>
      <c r="AD126" s="81" t="str">
        <f>IF('3g Gas distribution charges'!AE61="","-",'3g Gas distribution charges'!AE61*AD35*3.65)</f>
        <v>-</v>
      </c>
      <c r="AE126" s="81" t="str">
        <f>IF('3g Gas distribution charges'!AF61="","-",'3g Gas distribution charges'!AF61*AE35*3.65)</f>
        <v>-</v>
      </c>
      <c r="AF126" s="81" t="str">
        <f>IF('3g Gas distribution charges'!AG61="","-",'3g Gas distribution charges'!AG61*AF35*3.65)</f>
        <v>-</v>
      </c>
      <c r="AG126" s="81" t="str">
        <f>IF('3g Gas distribution charges'!AH61="","-",'3g Gas distribution charges'!AH61*AG35*3.65)</f>
        <v>-</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5">
      <c r="A127" s="10"/>
      <c r="B127" s="201"/>
      <c r="C127" s="201"/>
      <c r="D127" s="72" t="s">
        <v>203</v>
      </c>
      <c r="E127" s="186"/>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t="str">
        <f>IF('3g Gas distribution charges'!AA62="","-",'3g Gas distribution charges'!AA62*Z36*3.65)</f>
        <v>-</v>
      </c>
      <c r="AA127" s="81" t="str">
        <f>IF('3g Gas distribution charges'!AB62="","-",'3g Gas distribution charges'!AB62*AA36*3.65)</f>
        <v>-</v>
      </c>
      <c r="AB127" s="81" t="str">
        <f>IF('3g Gas distribution charges'!AC62="","-",'3g Gas distribution charges'!AC62*AB36*3.65)</f>
        <v>-</v>
      </c>
      <c r="AC127" s="81" t="str">
        <f>IF('3g Gas distribution charges'!AD62="","-",'3g Gas distribution charges'!AD62*AC36*3.65)</f>
        <v>-</v>
      </c>
      <c r="AD127" s="81" t="str">
        <f>IF('3g Gas distribution charges'!AE62="","-",'3g Gas distribution charges'!AE62*AD36*3.65)</f>
        <v>-</v>
      </c>
      <c r="AE127" s="81" t="str">
        <f>IF('3g Gas distribution charges'!AF62="","-",'3g Gas distribution charges'!AF62*AE36*3.65)</f>
        <v>-</v>
      </c>
      <c r="AF127" s="81" t="str">
        <f>IF('3g Gas distribution charges'!AG62="","-",'3g Gas distribution charges'!AG62*AF36*3.65)</f>
        <v>-</v>
      </c>
      <c r="AG127" s="81" t="str">
        <f>IF('3g Gas distribution charges'!AH62="","-",'3g Gas distribution charges'!AH62*AG36*3.65)</f>
        <v>-</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5">
      <c r="A128" s="10"/>
      <c r="B128" s="201"/>
      <c r="C128" s="201"/>
      <c r="D128" s="72" t="s">
        <v>204</v>
      </c>
      <c r="E128" s="186"/>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t="str">
        <f>IF('3g Gas distribution charges'!AA63="","-",'3g Gas distribution charges'!AA63*Z37*3.65)</f>
        <v>-</v>
      </c>
      <c r="AA128" s="81" t="str">
        <f>IF('3g Gas distribution charges'!AB63="","-",'3g Gas distribution charges'!AB63*AA37*3.65)</f>
        <v>-</v>
      </c>
      <c r="AB128" s="81" t="str">
        <f>IF('3g Gas distribution charges'!AC63="","-",'3g Gas distribution charges'!AC63*AB37*3.65)</f>
        <v>-</v>
      </c>
      <c r="AC128" s="81" t="str">
        <f>IF('3g Gas distribution charges'!AD63="","-",'3g Gas distribution charges'!AD63*AC37*3.65)</f>
        <v>-</v>
      </c>
      <c r="AD128" s="81" t="str">
        <f>IF('3g Gas distribution charges'!AE63="","-",'3g Gas distribution charges'!AE63*AD37*3.65)</f>
        <v>-</v>
      </c>
      <c r="AE128" s="81" t="str">
        <f>IF('3g Gas distribution charges'!AF63="","-",'3g Gas distribution charges'!AF63*AE37*3.65)</f>
        <v>-</v>
      </c>
      <c r="AF128" s="81" t="str">
        <f>IF('3g Gas distribution charges'!AG63="","-",'3g Gas distribution charges'!AG63*AF37*3.65)</f>
        <v>-</v>
      </c>
      <c r="AG128" s="81" t="str">
        <f>IF('3g Gas distribution charges'!AH63="","-",'3g Gas distribution charges'!AH63*AG37*3.65)</f>
        <v>-</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5" customHeight="1">
      <c r="A129" s="10"/>
      <c r="B129" s="201" t="s">
        <v>242</v>
      </c>
      <c r="C129" s="201" t="s">
        <v>165</v>
      </c>
      <c r="D129" s="72" t="s">
        <v>192</v>
      </c>
      <c r="E129" s="186"/>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t="str">
        <f t="shared" ref="Z129:BC129" si="3">IF(Z38="-","-",SUM(Z38,Z51,Z77,Z103))</f>
        <v>-</v>
      </c>
      <c r="AA129" s="81" t="str">
        <f t="shared" si="3"/>
        <v>-</v>
      </c>
      <c r="AB129" s="81" t="str">
        <f t="shared" si="3"/>
        <v>-</v>
      </c>
      <c r="AC129" s="81" t="str">
        <f t="shared" si="3"/>
        <v>-</v>
      </c>
      <c r="AD129" s="81" t="str">
        <f t="shared" si="3"/>
        <v>-</v>
      </c>
      <c r="AE129" s="81" t="str">
        <f t="shared" si="3"/>
        <v>-</v>
      </c>
      <c r="AF129" s="81" t="str">
        <f t="shared" si="3"/>
        <v>-</v>
      </c>
      <c r="AG129" s="81" t="str">
        <f t="shared" si="3"/>
        <v>-</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5">
      <c r="A130" s="10"/>
      <c r="B130" s="201"/>
      <c r="C130" s="201"/>
      <c r="D130" s="72" t="s">
        <v>193</v>
      </c>
      <c r="E130" s="186"/>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t="str">
        <f t="shared" ref="Z130:BC130" si="6">IF(Z39="-","-",SUM(Z39,Z52,Z78,Z104))</f>
        <v>-</v>
      </c>
      <c r="AA130" s="81" t="str">
        <f t="shared" si="6"/>
        <v>-</v>
      </c>
      <c r="AB130" s="81" t="str">
        <f t="shared" si="6"/>
        <v>-</v>
      </c>
      <c r="AC130" s="81" t="str">
        <f t="shared" si="6"/>
        <v>-</v>
      </c>
      <c r="AD130" s="81" t="str">
        <f t="shared" si="6"/>
        <v>-</v>
      </c>
      <c r="AE130" s="81" t="str">
        <f t="shared" si="6"/>
        <v>-</v>
      </c>
      <c r="AF130" s="81" t="str">
        <f t="shared" si="6"/>
        <v>-</v>
      </c>
      <c r="AG130" s="81" t="str">
        <f t="shared" si="6"/>
        <v>-</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5">
      <c r="A131" s="10"/>
      <c r="B131" s="201"/>
      <c r="C131" s="201"/>
      <c r="D131" s="72" t="s">
        <v>194</v>
      </c>
      <c r="E131" s="186"/>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t="str">
        <f t="shared" ref="Z131:BC131" si="8">IF(Z40="-","-",SUM(Z40,Z53,Z79,Z105))</f>
        <v>-</v>
      </c>
      <c r="AA131" s="81" t="str">
        <f t="shared" si="8"/>
        <v>-</v>
      </c>
      <c r="AB131" s="81" t="str">
        <f t="shared" si="8"/>
        <v>-</v>
      </c>
      <c r="AC131" s="81" t="str">
        <f t="shared" si="8"/>
        <v>-</v>
      </c>
      <c r="AD131" s="81" t="str">
        <f t="shared" si="8"/>
        <v>-</v>
      </c>
      <c r="AE131" s="81" t="str">
        <f t="shared" si="8"/>
        <v>-</v>
      </c>
      <c r="AF131" s="81" t="str">
        <f t="shared" si="8"/>
        <v>-</v>
      </c>
      <c r="AG131" s="81" t="str">
        <f t="shared" si="8"/>
        <v>-</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5">
      <c r="A132" s="10"/>
      <c r="B132" s="201"/>
      <c r="C132" s="201"/>
      <c r="D132" s="72" t="s">
        <v>195</v>
      </c>
      <c r="E132" s="186"/>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t="str">
        <f t="shared" ref="Z132:BC132" si="10">IF(Z41="-","-",SUM(Z41,Z54,Z80,Z106))</f>
        <v>-</v>
      </c>
      <c r="AA132" s="81" t="str">
        <f t="shared" si="10"/>
        <v>-</v>
      </c>
      <c r="AB132" s="81" t="str">
        <f t="shared" si="10"/>
        <v>-</v>
      </c>
      <c r="AC132" s="81" t="str">
        <f t="shared" si="10"/>
        <v>-</v>
      </c>
      <c r="AD132" s="81" t="str">
        <f t="shared" si="10"/>
        <v>-</v>
      </c>
      <c r="AE132" s="81" t="str">
        <f t="shared" si="10"/>
        <v>-</v>
      </c>
      <c r="AF132" s="81" t="str">
        <f t="shared" si="10"/>
        <v>-</v>
      </c>
      <c r="AG132" s="81" t="str">
        <f t="shared" si="10"/>
        <v>-</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5">
      <c r="A133" s="10"/>
      <c r="B133" s="201"/>
      <c r="C133" s="201"/>
      <c r="D133" s="72" t="s">
        <v>196</v>
      </c>
      <c r="E133" s="186"/>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t="str">
        <f t="shared" ref="Z133:BC133" si="12">IF(Z42="-","-",SUM(Z42,Z55,Z81,Z107))</f>
        <v>-</v>
      </c>
      <c r="AA133" s="81" t="str">
        <f t="shared" si="12"/>
        <v>-</v>
      </c>
      <c r="AB133" s="81" t="str">
        <f t="shared" si="12"/>
        <v>-</v>
      </c>
      <c r="AC133" s="81" t="str">
        <f t="shared" si="12"/>
        <v>-</v>
      </c>
      <c r="AD133" s="81" t="str">
        <f t="shared" si="12"/>
        <v>-</v>
      </c>
      <c r="AE133" s="81" t="str">
        <f t="shared" si="12"/>
        <v>-</v>
      </c>
      <c r="AF133" s="81" t="str">
        <f t="shared" si="12"/>
        <v>-</v>
      </c>
      <c r="AG133" s="81" t="str">
        <f t="shared" si="12"/>
        <v>-</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5">
      <c r="A134" s="10"/>
      <c r="B134" s="201"/>
      <c r="C134" s="201"/>
      <c r="D134" s="72" t="s">
        <v>197</v>
      </c>
      <c r="E134" s="186"/>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t="str">
        <f t="shared" ref="Z134:BC134" si="14">IF(Z43="-","-",SUM(Z43,Z56,Z82,Z108))</f>
        <v>-</v>
      </c>
      <c r="AA134" s="81" t="str">
        <f t="shared" si="14"/>
        <v>-</v>
      </c>
      <c r="AB134" s="81" t="str">
        <f t="shared" si="14"/>
        <v>-</v>
      </c>
      <c r="AC134" s="81" t="str">
        <f t="shared" si="14"/>
        <v>-</v>
      </c>
      <c r="AD134" s="81" t="str">
        <f t="shared" si="14"/>
        <v>-</v>
      </c>
      <c r="AE134" s="81" t="str">
        <f t="shared" si="14"/>
        <v>-</v>
      </c>
      <c r="AF134" s="81" t="str">
        <f t="shared" si="14"/>
        <v>-</v>
      </c>
      <c r="AG134" s="81" t="str">
        <f t="shared" si="14"/>
        <v>-</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5">
      <c r="A135" s="10"/>
      <c r="B135" s="201"/>
      <c r="C135" s="201"/>
      <c r="D135" s="72" t="s">
        <v>198</v>
      </c>
      <c r="E135" s="186"/>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t="str">
        <f t="shared" ref="Z135:BC135" si="16">IF(Z44="-","-",SUM(Z44,Z57,Z83,Z109))</f>
        <v>-</v>
      </c>
      <c r="AA135" s="81" t="str">
        <f t="shared" si="16"/>
        <v>-</v>
      </c>
      <c r="AB135" s="81" t="str">
        <f t="shared" si="16"/>
        <v>-</v>
      </c>
      <c r="AC135" s="81" t="str">
        <f t="shared" si="16"/>
        <v>-</v>
      </c>
      <c r="AD135" s="81" t="str">
        <f t="shared" si="16"/>
        <v>-</v>
      </c>
      <c r="AE135" s="81" t="str">
        <f t="shared" si="16"/>
        <v>-</v>
      </c>
      <c r="AF135" s="81" t="str">
        <f t="shared" si="16"/>
        <v>-</v>
      </c>
      <c r="AG135" s="81" t="str">
        <f t="shared" si="16"/>
        <v>-</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5">
      <c r="A136" s="10"/>
      <c r="B136" s="201"/>
      <c r="C136" s="201"/>
      <c r="D136" s="72" t="s">
        <v>199</v>
      </c>
      <c r="E136" s="186"/>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t="str">
        <f t="shared" ref="Z136:BC136" si="18">IF(Z45="-","-",SUM(Z45,Z58,Z84,Z110))</f>
        <v>-</v>
      </c>
      <c r="AA136" s="81" t="str">
        <f t="shared" si="18"/>
        <v>-</v>
      </c>
      <c r="AB136" s="81" t="str">
        <f t="shared" si="18"/>
        <v>-</v>
      </c>
      <c r="AC136" s="81" t="str">
        <f t="shared" si="18"/>
        <v>-</v>
      </c>
      <c r="AD136" s="81" t="str">
        <f t="shared" si="18"/>
        <v>-</v>
      </c>
      <c r="AE136" s="81" t="str">
        <f t="shared" si="18"/>
        <v>-</v>
      </c>
      <c r="AF136" s="81" t="str">
        <f t="shared" si="18"/>
        <v>-</v>
      </c>
      <c r="AG136" s="81" t="str">
        <f t="shared" si="18"/>
        <v>-</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5">
      <c r="A137" s="10"/>
      <c r="B137" s="201"/>
      <c r="C137" s="201"/>
      <c r="D137" s="72" t="s">
        <v>200</v>
      </c>
      <c r="E137" s="186"/>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t="str">
        <f t="shared" ref="Z137:BC137" si="20">IF(Z46="-","-",SUM(Z46,Z59,Z85,Z111))</f>
        <v>-</v>
      </c>
      <c r="AA137" s="81" t="str">
        <f t="shared" si="20"/>
        <v>-</v>
      </c>
      <c r="AB137" s="81" t="str">
        <f t="shared" si="20"/>
        <v>-</v>
      </c>
      <c r="AC137" s="81" t="str">
        <f t="shared" si="20"/>
        <v>-</v>
      </c>
      <c r="AD137" s="81" t="str">
        <f t="shared" si="20"/>
        <v>-</v>
      </c>
      <c r="AE137" s="81" t="str">
        <f t="shared" si="20"/>
        <v>-</v>
      </c>
      <c r="AF137" s="81" t="str">
        <f t="shared" si="20"/>
        <v>-</v>
      </c>
      <c r="AG137" s="81" t="str">
        <f t="shared" si="20"/>
        <v>-</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5">
      <c r="A138" s="10"/>
      <c r="B138" s="201"/>
      <c r="C138" s="201"/>
      <c r="D138" s="72" t="s">
        <v>201</v>
      </c>
      <c r="E138" s="186"/>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t="str">
        <f t="shared" ref="Z138:BC138" si="22">IF(Z47="-","-",SUM(Z47,Z60,Z86,Z112))</f>
        <v>-</v>
      </c>
      <c r="AA138" s="81" t="str">
        <f t="shared" si="22"/>
        <v>-</v>
      </c>
      <c r="AB138" s="81" t="str">
        <f t="shared" si="22"/>
        <v>-</v>
      </c>
      <c r="AC138" s="81" t="str">
        <f t="shared" si="22"/>
        <v>-</v>
      </c>
      <c r="AD138" s="81" t="str">
        <f t="shared" si="22"/>
        <v>-</v>
      </c>
      <c r="AE138" s="81" t="str">
        <f t="shared" si="22"/>
        <v>-</v>
      </c>
      <c r="AF138" s="81" t="str">
        <f t="shared" si="22"/>
        <v>-</v>
      </c>
      <c r="AG138" s="81" t="str">
        <f t="shared" si="22"/>
        <v>-</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5">
      <c r="A139" s="10"/>
      <c r="B139" s="201"/>
      <c r="C139" s="201"/>
      <c r="D139" s="72" t="s">
        <v>202</v>
      </c>
      <c r="E139" s="186"/>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t="str">
        <f t="shared" ref="Z139:BC139" si="24">IF(Z48="-","-",SUM(Z48,Z61,Z87,Z113))</f>
        <v>-</v>
      </c>
      <c r="AA139" s="81" t="str">
        <f t="shared" si="24"/>
        <v>-</v>
      </c>
      <c r="AB139" s="81" t="str">
        <f t="shared" si="24"/>
        <v>-</v>
      </c>
      <c r="AC139" s="81" t="str">
        <f t="shared" si="24"/>
        <v>-</v>
      </c>
      <c r="AD139" s="81" t="str">
        <f t="shared" si="24"/>
        <v>-</v>
      </c>
      <c r="AE139" s="81" t="str">
        <f t="shared" si="24"/>
        <v>-</v>
      </c>
      <c r="AF139" s="81" t="str">
        <f t="shared" si="24"/>
        <v>-</v>
      </c>
      <c r="AG139" s="81" t="str">
        <f t="shared" si="24"/>
        <v>-</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5">
      <c r="A140" s="10"/>
      <c r="B140" s="201"/>
      <c r="C140" s="201"/>
      <c r="D140" s="72" t="s">
        <v>203</v>
      </c>
      <c r="E140" s="186"/>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t="str">
        <f t="shared" ref="Z140:BC140" si="26">IF(Z49="-","-",SUM(Z49,Z62,Z88,Z114))</f>
        <v>-</v>
      </c>
      <c r="AA140" s="81" t="str">
        <f t="shared" si="26"/>
        <v>-</v>
      </c>
      <c r="AB140" s="81" t="str">
        <f t="shared" si="26"/>
        <v>-</v>
      </c>
      <c r="AC140" s="81" t="str">
        <f t="shared" si="26"/>
        <v>-</v>
      </c>
      <c r="AD140" s="81" t="str">
        <f t="shared" si="26"/>
        <v>-</v>
      </c>
      <c r="AE140" s="81" t="str">
        <f t="shared" si="26"/>
        <v>-</v>
      </c>
      <c r="AF140" s="81" t="str">
        <f t="shared" si="26"/>
        <v>-</v>
      </c>
      <c r="AG140" s="81" t="str">
        <f t="shared" si="26"/>
        <v>-</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5">
      <c r="A141" s="10"/>
      <c r="B141" s="201"/>
      <c r="C141" s="201"/>
      <c r="D141" s="72" t="s">
        <v>204</v>
      </c>
      <c r="E141" s="186"/>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t="str">
        <f t="shared" ref="Z141:BC141" si="28">IF(Z50="-","-",SUM(Z50,Z63,Z89,Z115))</f>
        <v>-</v>
      </c>
      <c r="AA141" s="81" t="str">
        <f t="shared" si="28"/>
        <v>-</v>
      </c>
      <c r="AB141" s="81" t="str">
        <f t="shared" si="28"/>
        <v>-</v>
      </c>
      <c r="AC141" s="81" t="str">
        <f t="shared" si="28"/>
        <v>-</v>
      </c>
      <c r="AD141" s="81" t="str">
        <f t="shared" si="28"/>
        <v>-</v>
      </c>
      <c r="AE141" s="81" t="str">
        <f t="shared" si="28"/>
        <v>-</v>
      </c>
      <c r="AF141" s="81" t="str">
        <f t="shared" si="28"/>
        <v>-</v>
      </c>
      <c r="AG141" s="81" t="str">
        <f t="shared" si="28"/>
        <v>-</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5" customHeight="1">
      <c r="A142" s="10"/>
      <c r="B142" s="201" t="s">
        <v>243</v>
      </c>
      <c r="C142" s="201" t="s">
        <v>165</v>
      </c>
      <c r="D142" s="72" t="s">
        <v>192</v>
      </c>
      <c r="E142" s="186"/>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t="str">
        <f t="shared" ref="Z142:BC142" si="30">IF(Z38="-","-",SUM(Z38,Z64,Z90,Z116))</f>
        <v>-</v>
      </c>
      <c r="AA142" s="81" t="str">
        <f t="shared" si="30"/>
        <v>-</v>
      </c>
      <c r="AB142" s="81" t="str">
        <f t="shared" si="30"/>
        <v>-</v>
      </c>
      <c r="AC142" s="81" t="str">
        <f t="shared" si="30"/>
        <v>-</v>
      </c>
      <c r="AD142" s="81" t="str">
        <f t="shared" si="30"/>
        <v>-</v>
      </c>
      <c r="AE142" s="81" t="str">
        <f t="shared" si="30"/>
        <v>-</v>
      </c>
      <c r="AF142" s="81" t="str">
        <f t="shared" si="30"/>
        <v>-</v>
      </c>
      <c r="AG142" s="81" t="str">
        <f t="shared" si="30"/>
        <v>-</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5">
      <c r="A143" s="10"/>
      <c r="B143" s="201"/>
      <c r="C143" s="201"/>
      <c r="D143" s="72" t="s">
        <v>193</v>
      </c>
      <c r="E143" s="186"/>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t="str">
        <f t="shared" ref="Z143:BC143" si="32">IF(Z39="-","-",SUM(Z39,Z65,Z91,Z117))</f>
        <v>-</v>
      </c>
      <c r="AA143" s="81" t="str">
        <f t="shared" si="32"/>
        <v>-</v>
      </c>
      <c r="AB143" s="81" t="str">
        <f t="shared" si="32"/>
        <v>-</v>
      </c>
      <c r="AC143" s="81" t="str">
        <f t="shared" si="32"/>
        <v>-</v>
      </c>
      <c r="AD143" s="81" t="str">
        <f t="shared" si="32"/>
        <v>-</v>
      </c>
      <c r="AE143" s="81" t="str">
        <f t="shared" si="32"/>
        <v>-</v>
      </c>
      <c r="AF143" s="81" t="str">
        <f t="shared" si="32"/>
        <v>-</v>
      </c>
      <c r="AG143" s="81" t="str">
        <f t="shared" si="32"/>
        <v>-</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5">
      <c r="A144" s="10"/>
      <c r="B144" s="201"/>
      <c r="C144" s="201"/>
      <c r="D144" s="72" t="s">
        <v>194</v>
      </c>
      <c r="E144" s="186"/>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t="str">
        <f t="shared" ref="Z144:BC144" si="34">IF(Z40="-","-",SUM(Z40,Z66,Z92,Z118))</f>
        <v>-</v>
      </c>
      <c r="AA144" s="81" t="str">
        <f t="shared" si="34"/>
        <v>-</v>
      </c>
      <c r="AB144" s="81" t="str">
        <f t="shared" si="34"/>
        <v>-</v>
      </c>
      <c r="AC144" s="81" t="str">
        <f t="shared" si="34"/>
        <v>-</v>
      </c>
      <c r="AD144" s="81" t="str">
        <f t="shared" si="34"/>
        <v>-</v>
      </c>
      <c r="AE144" s="81" t="str">
        <f t="shared" si="34"/>
        <v>-</v>
      </c>
      <c r="AF144" s="81" t="str">
        <f t="shared" si="34"/>
        <v>-</v>
      </c>
      <c r="AG144" s="81" t="str">
        <f t="shared" si="34"/>
        <v>-</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5">
      <c r="A145" s="10"/>
      <c r="B145" s="201"/>
      <c r="C145" s="201"/>
      <c r="D145" s="72" t="s">
        <v>195</v>
      </c>
      <c r="E145" s="186"/>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t="str">
        <f t="shared" ref="Z145:BC145" si="36">IF(Z41="-","-",SUM(Z41,Z67,Z93,Z119))</f>
        <v>-</v>
      </c>
      <c r="AA145" s="81" t="str">
        <f t="shared" si="36"/>
        <v>-</v>
      </c>
      <c r="AB145" s="81" t="str">
        <f t="shared" si="36"/>
        <v>-</v>
      </c>
      <c r="AC145" s="81" t="str">
        <f t="shared" si="36"/>
        <v>-</v>
      </c>
      <c r="AD145" s="81" t="str">
        <f t="shared" si="36"/>
        <v>-</v>
      </c>
      <c r="AE145" s="81" t="str">
        <f t="shared" si="36"/>
        <v>-</v>
      </c>
      <c r="AF145" s="81" t="str">
        <f t="shared" si="36"/>
        <v>-</v>
      </c>
      <c r="AG145" s="81" t="str">
        <f t="shared" si="36"/>
        <v>-</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5">
      <c r="A146" s="10"/>
      <c r="B146" s="201"/>
      <c r="C146" s="201"/>
      <c r="D146" s="72" t="s">
        <v>196</v>
      </c>
      <c r="E146" s="186"/>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t="str">
        <f t="shared" ref="Z146:BC146" si="38">IF(Z42="-","-",SUM(Z42,Z68,Z94,Z120))</f>
        <v>-</v>
      </c>
      <c r="AA146" s="81" t="str">
        <f t="shared" si="38"/>
        <v>-</v>
      </c>
      <c r="AB146" s="81" t="str">
        <f t="shared" si="38"/>
        <v>-</v>
      </c>
      <c r="AC146" s="81" t="str">
        <f t="shared" si="38"/>
        <v>-</v>
      </c>
      <c r="AD146" s="81" t="str">
        <f t="shared" si="38"/>
        <v>-</v>
      </c>
      <c r="AE146" s="81" t="str">
        <f t="shared" si="38"/>
        <v>-</v>
      </c>
      <c r="AF146" s="81" t="str">
        <f t="shared" si="38"/>
        <v>-</v>
      </c>
      <c r="AG146" s="81" t="str">
        <f t="shared" si="38"/>
        <v>-</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5">
      <c r="A147" s="10"/>
      <c r="B147" s="201"/>
      <c r="C147" s="201"/>
      <c r="D147" s="72" t="s">
        <v>197</v>
      </c>
      <c r="E147" s="186"/>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t="str">
        <f t="shared" ref="Z147:BC147" si="40">IF(Z43="-","-",SUM(Z43,Z69,Z95,Z121))</f>
        <v>-</v>
      </c>
      <c r="AA147" s="81" t="str">
        <f t="shared" si="40"/>
        <v>-</v>
      </c>
      <c r="AB147" s="81" t="str">
        <f t="shared" si="40"/>
        <v>-</v>
      </c>
      <c r="AC147" s="81" t="str">
        <f t="shared" si="40"/>
        <v>-</v>
      </c>
      <c r="AD147" s="81" t="str">
        <f t="shared" si="40"/>
        <v>-</v>
      </c>
      <c r="AE147" s="81" t="str">
        <f t="shared" si="40"/>
        <v>-</v>
      </c>
      <c r="AF147" s="81" t="str">
        <f t="shared" si="40"/>
        <v>-</v>
      </c>
      <c r="AG147" s="81" t="str">
        <f t="shared" si="40"/>
        <v>-</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5">
      <c r="A148" s="10"/>
      <c r="B148" s="201"/>
      <c r="C148" s="201"/>
      <c r="D148" s="72" t="s">
        <v>198</v>
      </c>
      <c r="E148" s="186"/>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t="str">
        <f t="shared" ref="Z148:BC148" si="42">IF(Z44="-","-",SUM(Z44,Z70,Z96,Z122))</f>
        <v>-</v>
      </c>
      <c r="AA148" s="81" t="str">
        <f t="shared" si="42"/>
        <v>-</v>
      </c>
      <c r="AB148" s="81" t="str">
        <f t="shared" si="42"/>
        <v>-</v>
      </c>
      <c r="AC148" s="81" t="str">
        <f t="shared" si="42"/>
        <v>-</v>
      </c>
      <c r="AD148" s="81" t="str">
        <f t="shared" si="42"/>
        <v>-</v>
      </c>
      <c r="AE148" s="81" t="str">
        <f t="shared" si="42"/>
        <v>-</v>
      </c>
      <c r="AF148" s="81" t="str">
        <f t="shared" si="42"/>
        <v>-</v>
      </c>
      <c r="AG148" s="81" t="str">
        <f t="shared" si="42"/>
        <v>-</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5">
      <c r="A149" s="10"/>
      <c r="B149" s="201"/>
      <c r="C149" s="201"/>
      <c r="D149" s="72" t="s">
        <v>199</v>
      </c>
      <c r="E149" s="186"/>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t="str">
        <f t="shared" ref="Z149:BC149" si="44">IF(Z45="-","-",SUM(Z45,Z71,Z97,Z123))</f>
        <v>-</v>
      </c>
      <c r="AA149" s="81" t="str">
        <f t="shared" si="44"/>
        <v>-</v>
      </c>
      <c r="AB149" s="81" t="str">
        <f t="shared" si="44"/>
        <v>-</v>
      </c>
      <c r="AC149" s="81" t="str">
        <f t="shared" si="44"/>
        <v>-</v>
      </c>
      <c r="AD149" s="81" t="str">
        <f t="shared" si="44"/>
        <v>-</v>
      </c>
      <c r="AE149" s="81" t="str">
        <f t="shared" si="44"/>
        <v>-</v>
      </c>
      <c r="AF149" s="81" t="str">
        <f t="shared" si="44"/>
        <v>-</v>
      </c>
      <c r="AG149" s="81" t="str">
        <f t="shared" si="44"/>
        <v>-</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5">
      <c r="A150" s="10"/>
      <c r="B150" s="201"/>
      <c r="C150" s="201"/>
      <c r="D150" s="72" t="s">
        <v>200</v>
      </c>
      <c r="E150" s="186"/>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t="str">
        <f t="shared" ref="Z150:BC150" si="46">IF(Z46="-","-",SUM(Z46,Z72,Z98,Z124))</f>
        <v>-</v>
      </c>
      <c r="AA150" s="81" t="str">
        <f t="shared" si="46"/>
        <v>-</v>
      </c>
      <c r="AB150" s="81" t="str">
        <f t="shared" si="46"/>
        <v>-</v>
      </c>
      <c r="AC150" s="81" t="str">
        <f t="shared" si="46"/>
        <v>-</v>
      </c>
      <c r="AD150" s="81" t="str">
        <f t="shared" si="46"/>
        <v>-</v>
      </c>
      <c r="AE150" s="81" t="str">
        <f t="shared" si="46"/>
        <v>-</v>
      </c>
      <c r="AF150" s="81" t="str">
        <f t="shared" si="46"/>
        <v>-</v>
      </c>
      <c r="AG150" s="81" t="str">
        <f t="shared" si="46"/>
        <v>-</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5">
      <c r="A151" s="10"/>
      <c r="B151" s="201"/>
      <c r="C151" s="201"/>
      <c r="D151" s="72" t="s">
        <v>201</v>
      </c>
      <c r="E151" s="186"/>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t="str">
        <f t="shared" ref="Z151:BC151" si="48">IF(Z47="-","-",SUM(Z47,Z73,Z99,Z125))</f>
        <v>-</v>
      </c>
      <c r="AA151" s="81" t="str">
        <f t="shared" si="48"/>
        <v>-</v>
      </c>
      <c r="AB151" s="81" t="str">
        <f t="shared" si="48"/>
        <v>-</v>
      </c>
      <c r="AC151" s="81" t="str">
        <f t="shared" si="48"/>
        <v>-</v>
      </c>
      <c r="AD151" s="81" t="str">
        <f t="shared" si="48"/>
        <v>-</v>
      </c>
      <c r="AE151" s="81" t="str">
        <f t="shared" si="48"/>
        <v>-</v>
      </c>
      <c r="AF151" s="81" t="str">
        <f t="shared" si="48"/>
        <v>-</v>
      </c>
      <c r="AG151" s="81" t="str">
        <f t="shared" si="48"/>
        <v>-</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5">
      <c r="A152" s="10"/>
      <c r="B152" s="201"/>
      <c r="C152" s="201"/>
      <c r="D152" s="72" t="s">
        <v>202</v>
      </c>
      <c r="E152" s="186"/>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t="str">
        <f t="shared" ref="Z152:BC152" si="50">IF(Z48="-","-",SUM(Z48,Z74,Z100,Z126))</f>
        <v>-</v>
      </c>
      <c r="AA152" s="81" t="str">
        <f t="shared" si="50"/>
        <v>-</v>
      </c>
      <c r="AB152" s="81" t="str">
        <f t="shared" si="50"/>
        <v>-</v>
      </c>
      <c r="AC152" s="81" t="str">
        <f t="shared" si="50"/>
        <v>-</v>
      </c>
      <c r="AD152" s="81" t="str">
        <f t="shared" si="50"/>
        <v>-</v>
      </c>
      <c r="AE152" s="81" t="str">
        <f t="shared" si="50"/>
        <v>-</v>
      </c>
      <c r="AF152" s="81" t="str">
        <f t="shared" si="50"/>
        <v>-</v>
      </c>
      <c r="AG152" s="81" t="str">
        <f t="shared" si="50"/>
        <v>-</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5">
      <c r="A153" s="10"/>
      <c r="B153" s="201"/>
      <c r="C153" s="201"/>
      <c r="D153" s="72" t="s">
        <v>203</v>
      </c>
      <c r="E153" s="186"/>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t="str">
        <f t="shared" ref="Z153:BC153" si="52">IF(Z49="-","-",SUM(Z49,Z75,Z101,Z127))</f>
        <v>-</v>
      </c>
      <c r="AA153" s="81" t="str">
        <f t="shared" si="52"/>
        <v>-</v>
      </c>
      <c r="AB153" s="81" t="str">
        <f t="shared" si="52"/>
        <v>-</v>
      </c>
      <c r="AC153" s="81" t="str">
        <f t="shared" si="52"/>
        <v>-</v>
      </c>
      <c r="AD153" s="81" t="str">
        <f t="shared" si="52"/>
        <v>-</v>
      </c>
      <c r="AE153" s="81" t="str">
        <f t="shared" si="52"/>
        <v>-</v>
      </c>
      <c r="AF153" s="81" t="str">
        <f t="shared" si="52"/>
        <v>-</v>
      </c>
      <c r="AG153" s="81" t="str">
        <f t="shared" si="52"/>
        <v>-</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5">
      <c r="A154" s="10"/>
      <c r="B154" s="201"/>
      <c r="C154" s="201"/>
      <c r="D154" s="72" t="s">
        <v>204</v>
      </c>
      <c r="E154" s="186"/>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t="str">
        <f t="shared" ref="Z154:BC154" si="54">IF(Z50="-","-",SUM(Z50,Z76,Z102,Z128))</f>
        <v>-</v>
      </c>
      <c r="AA154" s="81" t="str">
        <f t="shared" si="54"/>
        <v>-</v>
      </c>
      <c r="AB154" s="81" t="str">
        <f t="shared" si="54"/>
        <v>-</v>
      </c>
      <c r="AC154" s="81" t="str">
        <f t="shared" si="54"/>
        <v>-</v>
      </c>
      <c r="AD154" s="81" t="str">
        <f t="shared" si="54"/>
        <v>-</v>
      </c>
      <c r="AE154" s="81" t="str">
        <f t="shared" si="54"/>
        <v>-</v>
      </c>
      <c r="AF154" s="81" t="str">
        <f t="shared" si="54"/>
        <v>-</v>
      </c>
      <c r="AG154" s="81" t="str">
        <f t="shared" si="54"/>
        <v>-</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5"/>
    <row r="156" spans="1:55" s="14" customFormat="1" ht="11.5"/>
    <row r="157" spans="1:55" s="14" customFormat="1" ht="11.5"/>
    <row r="158" spans="1:55" s="14" customFormat="1" ht="11.5"/>
    <row r="159" spans="1:55" s="14" customFormat="1" ht="11.5"/>
    <row r="160" spans="1:55" s="14" customFormat="1" ht="11.5"/>
    <row r="161" s="14" customFormat="1" ht="11.5"/>
    <row r="162" s="14" customFormat="1" ht="11.5"/>
    <row r="163" s="14" customFormat="1" ht="11.5"/>
    <row r="164" s="14" customFormat="1" ht="11.5"/>
    <row r="165" s="14" customFormat="1" ht="11.5"/>
    <row r="166" s="14" customFormat="1" ht="11.5"/>
    <row r="167" s="14" customFormat="1" ht="11.5"/>
    <row r="168" s="14" customFormat="1" ht="11.5"/>
    <row r="169" s="14" customFormat="1" ht="11.5"/>
    <row r="170" s="14" customFormat="1" ht="11.5"/>
    <row r="171" s="14" customFormat="1" ht="11.5"/>
    <row r="172" s="14" customFormat="1" ht="11.5"/>
    <row r="173" s="14" customFormat="1" ht="11.5"/>
    <row r="174" s="14" customFormat="1" ht="11.5"/>
    <row r="175" s="14" customFormat="1" ht="11.5"/>
    <row r="176" s="14" customFormat="1" ht="11.5"/>
    <row r="177" s="14" customFormat="1" ht="11.5"/>
    <row r="178" s="14" customFormat="1" ht="11.5"/>
    <row r="179" s="14" customFormat="1" ht="11.5"/>
    <row r="180" s="14" customFormat="1" ht="11.5"/>
    <row r="181" s="14" customFormat="1" ht="11.5"/>
    <row r="182" s="14" customFormat="1" ht="11.5"/>
    <row r="183" s="14" customFormat="1" ht="11.5"/>
    <row r="184" s="14" customFormat="1" ht="11.5"/>
    <row r="185" s="14" customFormat="1" ht="11.5"/>
    <row r="186" s="14" customFormat="1" ht="11.5"/>
    <row r="187" s="14" customFormat="1" ht="11.5"/>
    <row r="188" s="14" customFormat="1" ht="11.5"/>
    <row r="189" s="14" customFormat="1" ht="11.5"/>
    <row r="190" s="14" customFormat="1" ht="11.5"/>
    <row r="191" s="14" customFormat="1" ht="11.5"/>
    <row r="192" s="14" customFormat="1" ht="11.5"/>
    <row r="193" s="14" customFormat="1" ht="11.5"/>
    <row r="194" s="14" customFormat="1" ht="11.5"/>
    <row r="195" s="14" customFormat="1" ht="11.5"/>
    <row r="196" s="14" customFormat="1" ht="11.5"/>
    <row r="197" s="14" customFormat="1" ht="11.5"/>
    <row r="198" s="14" customFormat="1" ht="11.5"/>
    <row r="199" s="14" customFormat="1" ht="11.5"/>
    <row r="200" s="14" customFormat="1" ht="11.5"/>
    <row r="201" s="14" customFormat="1" ht="11.5"/>
    <row r="202" s="14" customFormat="1" ht="11.5"/>
    <row r="203" s="14" customFormat="1" ht="11.5"/>
    <row r="204" s="14" customFormat="1" ht="11.5"/>
    <row r="205" s="14" customFormat="1" ht="11.5"/>
    <row r="206" s="14" customFormat="1" ht="11.5"/>
    <row r="207" s="14" customFormat="1" ht="11.5"/>
    <row r="208" s="14" customFormat="1" ht="11.5"/>
    <row r="209" s="14" customFormat="1" ht="11.5"/>
    <row r="210" s="14" customFormat="1" ht="11.5"/>
    <row r="211" s="14" customFormat="1" ht="11.5"/>
    <row r="212" s="14" customFormat="1" ht="11.5"/>
    <row r="213" s="14" customFormat="1" ht="11.5"/>
    <row r="214" s="14" customFormat="1" ht="11.5"/>
    <row r="215" s="14" customFormat="1" ht="11.5"/>
    <row r="216" s="14" customFormat="1" ht="11.5"/>
    <row r="217" s="14" customFormat="1" ht="11.5"/>
    <row r="218" s="14" customFormat="1" ht="11.5"/>
    <row r="219" s="14" customFormat="1" ht="11.5"/>
    <row r="220" s="14" customFormat="1" ht="11.5"/>
    <row r="221" s="14" customFormat="1" ht="11.5"/>
    <row r="222" s="14" customFormat="1" ht="11.5"/>
    <row r="223" s="14" customFormat="1" ht="11.5"/>
    <row r="224" s="14" customFormat="1" ht="11.5"/>
    <row r="225" s="14" customFormat="1" ht="11.5"/>
    <row r="226" s="14" customFormat="1" ht="11.5"/>
    <row r="227" s="14" customFormat="1" ht="11.5"/>
    <row r="228" s="14" customFormat="1" ht="11.5"/>
    <row r="229" s="14" customFormat="1" ht="11.5"/>
    <row r="230" s="14" customFormat="1" ht="11.5"/>
    <row r="231" s="14" customFormat="1" ht="11.5"/>
    <row r="232" s="14" customFormat="1" ht="11.5"/>
    <row r="233" s="14" customFormat="1" ht="11.5"/>
    <row r="234" s="14" customFormat="1" ht="11.5"/>
    <row r="235" s="14" customFormat="1" ht="11.5"/>
    <row r="236" s="14" customFormat="1" ht="11.5"/>
    <row r="237" s="14" customFormat="1" ht="11.5"/>
    <row r="238" s="14" customFormat="1" ht="11.5"/>
    <row r="239" s="14" customFormat="1" ht="11.5"/>
    <row r="240" s="14" customFormat="1" ht="11.5"/>
    <row r="241" s="14" customFormat="1" ht="11.5"/>
    <row r="242" s="14" customFormat="1" ht="11.5"/>
    <row r="243" s="14" customFormat="1" ht="11.5"/>
    <row r="244" s="14" customFormat="1" ht="11.5"/>
    <row r="245" s="14" customFormat="1" ht="11.5"/>
    <row r="246" s="14" customFormat="1" ht="11.5"/>
    <row r="247" s="14" customFormat="1" ht="11.5"/>
    <row r="248" s="14" customFormat="1" ht="11.5"/>
    <row r="249" s="14" customFormat="1" ht="11.5"/>
    <row r="250" s="14" customFormat="1" ht="11.5"/>
    <row r="251" s="14" customFormat="1" ht="11.5"/>
    <row r="252" s="14" customFormat="1" ht="11.5"/>
    <row r="253" s="14" customFormat="1" ht="11.5"/>
    <row r="254" s="14" customFormat="1" ht="11.5"/>
    <row r="255" s="14" customFormat="1" ht="11.5"/>
    <row r="256" s="14" customFormat="1" ht="11.5"/>
    <row r="257" s="14" customFormat="1" ht="11.5"/>
    <row r="258" s="14" customFormat="1" ht="11.5"/>
    <row r="259" s="14" customFormat="1" ht="11.5"/>
    <row r="260" s="14" customFormat="1" ht="11.5"/>
    <row r="261" s="14" customFormat="1" ht="11.5"/>
    <row r="262" s="14" customFormat="1" ht="11.5"/>
    <row r="263" s="14" customFormat="1" ht="11.5"/>
    <row r="264" s="14" customFormat="1" ht="11.5"/>
    <row r="265" s="14" customFormat="1" ht="11.5"/>
    <row r="266" s="14" customFormat="1" ht="11.5"/>
    <row r="267" s="14" customFormat="1" ht="11.5"/>
    <row r="268" s="14" customFormat="1" ht="11.5"/>
    <row r="269" s="14" customFormat="1" ht="11.5"/>
    <row r="270" s="14" customFormat="1" ht="11.5"/>
    <row r="271" s="14" customFormat="1" ht="11.5"/>
    <row r="272" s="14" customFormat="1" ht="11.5"/>
    <row r="273" s="14" customFormat="1" ht="11.5"/>
    <row r="274" s="14" customFormat="1" ht="11.5"/>
    <row r="275" s="14" customFormat="1" ht="11.5"/>
    <row r="276" s="14" customFormat="1" ht="11.5"/>
    <row r="277" s="14" customFormat="1" ht="11.5"/>
    <row r="278" s="14" customFormat="1" ht="11.5"/>
    <row r="279" s="14" customFormat="1" ht="11.5"/>
    <row r="280" s="14" customFormat="1" ht="11.5"/>
    <row r="281" s="14" customFormat="1" ht="11.5"/>
    <row r="282" s="14" customFormat="1" ht="11.5"/>
    <row r="283" s="14" customFormat="1" ht="11.5"/>
    <row r="284" s="14" customFormat="1" ht="11.5"/>
    <row r="285" s="14" customFormat="1" ht="11.5"/>
    <row r="286" s="14" customFormat="1" ht="11.5"/>
    <row r="287" s="14" customFormat="1" ht="11.5"/>
    <row r="288" s="14" customFormat="1" ht="11.5"/>
    <row r="289" s="14" customFormat="1" ht="11.5"/>
    <row r="290" s="14" customFormat="1" ht="11.5"/>
    <row r="291" s="14" customFormat="1" ht="11.5"/>
    <row r="292" s="14" customFormat="1" ht="11.5"/>
    <row r="293" s="14" customFormat="1" ht="11.5"/>
    <row r="294" s="14" customFormat="1" ht="11.5"/>
    <row r="295" s="14" customFormat="1" ht="11.5"/>
    <row r="296" s="14" customFormat="1" ht="11.5"/>
    <row r="297" s="14" customFormat="1" ht="11.5"/>
    <row r="298" s="14" customFormat="1" ht="11.5"/>
    <row r="299" s="14" customFormat="1" ht="11.5"/>
    <row r="300" s="14" customFormat="1" ht="11.5"/>
    <row r="301" s="14" customFormat="1" ht="11.5"/>
    <row r="302" s="14" customFormat="1" ht="11.5"/>
    <row r="303" s="14" customFormat="1" ht="11.5"/>
    <row r="304" s="14" customFormat="1" ht="11.5"/>
    <row r="305" s="14" customFormat="1" ht="11.5"/>
    <row r="306" s="14" customFormat="1" ht="11.5"/>
    <row r="307" s="14" customFormat="1" ht="11.5"/>
    <row r="308" s="14" customFormat="1" ht="11.5"/>
    <row r="309" s="14" customFormat="1" ht="11.5"/>
    <row r="310" s="14" customFormat="1" ht="11.5"/>
    <row r="311" s="14" customFormat="1" ht="11.5"/>
    <row r="312" s="14" customFormat="1" ht="11.5"/>
    <row r="313" s="14" customFormat="1" ht="11.5"/>
    <row r="314" s="14" customFormat="1" ht="11.5"/>
    <row r="315" s="14" customFormat="1" ht="11.5"/>
    <row r="316" s="14" customFormat="1" ht="11.5"/>
    <row r="317" s="14" customFormat="1" ht="11.5"/>
    <row r="318" s="14" customFormat="1" ht="11.5"/>
    <row r="319" s="14" customFormat="1" ht="11.5"/>
    <row r="320" s="14" customFormat="1" ht="11.5"/>
    <row r="321" s="14" customFormat="1" ht="11.5"/>
    <row r="322" s="14" customFormat="1" ht="11.5"/>
    <row r="323" s="14" customFormat="1" ht="11.5"/>
    <row r="324" s="14" customFormat="1" ht="11.5"/>
    <row r="325" s="14" customFormat="1" ht="11.5"/>
    <row r="326" s="14" customFormat="1" ht="11.5"/>
    <row r="327" s="14" customFormat="1" ht="11.5"/>
    <row r="328" s="14" customFormat="1" ht="11.5"/>
    <row r="329" s="14" customFormat="1" ht="11.5"/>
    <row r="330" s="14" customFormat="1" ht="11.5"/>
    <row r="331" s="14" customFormat="1" ht="11.5"/>
    <row r="332" s="14" customFormat="1" ht="11.5"/>
    <row r="333" s="14" customFormat="1" ht="11.5"/>
    <row r="334" s="14" customFormat="1" ht="11.5"/>
    <row r="335" s="14" customFormat="1" ht="11.5"/>
    <row r="336" s="14" customFormat="1" ht="11.5"/>
    <row r="337" s="14" customFormat="1" ht="11.5"/>
    <row r="338" s="14" customFormat="1" ht="11.5"/>
    <row r="339" s="14" customFormat="1" ht="11.5"/>
    <row r="340" s="14" customFormat="1" ht="11.5"/>
    <row r="341" s="14" customFormat="1" ht="11.5"/>
    <row r="342" s="14" customFormat="1" ht="11.5"/>
    <row r="343" s="14" customFormat="1" ht="11.5"/>
    <row r="344" s="14" customFormat="1" ht="11.5"/>
    <row r="345" s="14" customFormat="1" ht="11.5"/>
    <row r="346" s="14" customFormat="1" ht="11.5"/>
    <row r="347" s="14" customFormat="1" ht="11.5"/>
    <row r="348" s="14" customFormat="1" ht="14.25" customHeight="1"/>
  </sheetData>
  <mergeCells count="42">
    <mergeCell ref="P7:BC7"/>
    <mergeCell ref="P8:BC8"/>
    <mergeCell ref="G8:N8"/>
    <mergeCell ref="B38:B50"/>
    <mergeCell ref="C38:C50"/>
    <mergeCell ref="E38:E50"/>
    <mergeCell ref="B12:B24"/>
    <mergeCell ref="C12:C24"/>
    <mergeCell ref="B7:B11"/>
    <mergeCell ref="C7:C11"/>
    <mergeCell ref="D7:D11"/>
    <mergeCell ref="E7:E8"/>
    <mergeCell ref="G7:N7"/>
    <mergeCell ref="E12:E24"/>
    <mergeCell ref="B3:L3"/>
    <mergeCell ref="B51:B63"/>
    <mergeCell ref="C51:C63"/>
    <mergeCell ref="E51:E63"/>
    <mergeCell ref="B77:B89"/>
    <mergeCell ref="C77:C89"/>
    <mergeCell ref="E77:E89"/>
    <mergeCell ref="B25:B37"/>
    <mergeCell ref="C25:C37"/>
    <mergeCell ref="E25:E37"/>
    <mergeCell ref="B64:B76"/>
    <mergeCell ref="C64:C76"/>
    <mergeCell ref="E64:E76"/>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9d5c9a2-c4d2-48cc-8213-0a52642d0438" xsi:nil="true"/>
    <_ip_UnifiedCompliancePolicyUIAction xmlns="http://schemas.microsoft.com/sharepoint/v3" xsi:nil="true"/>
    <_Flow_SignoffStatus xmlns="12ddb115-0830-43b7-ae9f-1099068dc9cf" xsi:nil="true"/>
    <_ip_UnifiedCompliancePolicyProperties xmlns="http://schemas.microsoft.com/sharepoint/v3" xsi:nil="true"/>
    <lcf76f155ced4ddcb4097134ff3c332f xmlns="12ddb115-0830-43b7-ae9f-1099068dc9cf">
      <Terms xmlns="http://schemas.microsoft.com/office/infopath/2007/PartnerControls"/>
    </lcf76f155ced4ddcb4097134ff3c332f>
    <SharedWithUsers xmlns="e9d5c9a2-c4d2-48cc-8213-0a52642d0438">
      <UserInfo>
        <DisplayName>Hayden Revell</DisplayName>
        <AccountId>653</AccountId>
        <AccountType/>
      </UserInfo>
      <UserInfo>
        <DisplayName>Michael Sukubo</DisplayName>
        <AccountId>690</AccountId>
        <AccountType/>
      </UserInfo>
      <UserInfo>
        <DisplayName>Kathleen Minett</DisplayName>
        <AccountId>1734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1F4D67857B5B4F89349DE7E797F818" ma:contentTypeVersion="19" ma:contentTypeDescription="Create a new document." ma:contentTypeScope="" ma:versionID="53b4426590dc72912587481e6e642d83">
  <xsd:schema xmlns:xsd="http://www.w3.org/2001/XMLSchema" xmlns:xs="http://www.w3.org/2001/XMLSchema" xmlns:p="http://schemas.microsoft.com/office/2006/metadata/properties" xmlns:ns1="http://schemas.microsoft.com/sharepoint/v3" xmlns:ns2="12ddb115-0830-43b7-ae9f-1099068dc9cf" xmlns:ns3="e9d5c9a2-c4d2-48cc-8213-0a52642d0438" targetNamespace="http://schemas.microsoft.com/office/2006/metadata/properties" ma:root="true" ma:fieldsID="214ec9cbe14564e3e8c3fb3456eea1b8" ns1:_="" ns2:_="" ns3:_="">
    <xsd:import namespace="http://schemas.microsoft.com/sharepoint/v3"/>
    <xsd:import namespace="12ddb115-0830-43b7-ae9f-1099068dc9cf"/>
    <xsd:import namespace="e9d5c9a2-c4d2-48cc-8213-0a52642d0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_Flow_SignoffStatu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db115-0830-43b7-ae9f-1099068dc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6" nillable="true" ma:displayName="Sign-off status" ma:internalName="Sign_x002d_off_x0020_status">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d5c9a2-c4d2-48cc-8213-0a52642d04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9c1ee4e-ca4a-4cb5-93c9-61c27d042ce7}" ma:internalName="TaxCatchAll" ma:showField="CatchAllData" ma:web="e9d5c9a2-c4d2-48cc-8213-0a52642d04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532E323-C279-41EE-B2A8-530FC28242C1}">
  <ds:schemaRefs>
    <ds:schemaRef ds:uri="http://schemas.microsoft.com/office/2006/metadata/properties"/>
    <ds:schemaRef ds:uri="http://schemas.microsoft.com/office/infopath/2007/PartnerControls"/>
    <ds:schemaRef ds:uri="e9d5c9a2-c4d2-48cc-8213-0a52642d0438"/>
    <ds:schemaRef ds:uri="http://schemas.microsoft.com/sharepoint/v3"/>
    <ds:schemaRef ds:uri="12ddb115-0830-43b7-ae9f-1099068dc9cf"/>
  </ds:schemaRefs>
</ds:datastoreItem>
</file>

<file path=customXml/itemProps2.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3.xml><?xml version="1.0" encoding="utf-8"?>
<ds:datastoreItem xmlns:ds="http://schemas.openxmlformats.org/officeDocument/2006/customXml" ds:itemID="{F1BEF53D-DAF6-4E06-A994-EB3F20AB1C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ddb115-0830-43b7-ae9f-1099068dc9cf"/>
    <ds:schemaRef ds:uri="e9d5c9a2-c4d2-48cc-8213-0a52642d0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7F6D669-E29A-4624-B9AF-E1969D7B334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2023-05-24T10:23:02Z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6dde1d15-0055-4894-ad28-c72b7b053a38</vt:lpwstr>
  </property>
  <property fmtid="{D5CDD505-2E9C-101B-9397-08002B2CF9AE}" pid="3" name="bjSaver">
    <vt:lpwstr>nkzvQ1YyLXSl6BSffbUiT17vtnD26HfQ</vt:lpwstr>
  </property>
  <property fmtid="{D5CDD505-2E9C-101B-9397-08002B2CF9AE}" pid="4" name="ContentTypeId">
    <vt:lpwstr>0x010100C21F4D67857B5B4F89349DE7E797F818</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1;#Ofgem|8b4368c1-752b-461b-aa1f-79fb1ab95926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ies>
</file>