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155" documentId="8_{67CEA9AB-8B9A-4021-979D-BF8D2FF5E1CF}" xr6:coauthVersionLast="47" xr6:coauthVersionMax="47" xr10:uidLastSave="{0C247F11-8909-4BD3-829B-490276A8B26E}"/>
  <bookViews>
    <workbookView xWindow="-120" yWindow="-120" windowWidth="29040" windowHeight="15840" xr2:uid="{00000000-000D-0000-FFFF-FFFF00000000}"/>
  </bookViews>
  <sheets>
    <sheet name="SpC 3.2 Part P" sheetId="1" r:id="rId1"/>
  </sheets>
  <definedNames>
    <definedName name="_xlnm._FilterDatabase" localSheetId="0" hidden="1">'SpC 3.2 Part P'!$A$4:$I$21</definedName>
    <definedName name="_xlnm.Print_Area" localSheetId="0">'SpC 3.2 Part P'!$A$2:$I$21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1" l="1"/>
  <c r="B9" i="1" s="1"/>
  <c r="B10" i="1" s="1"/>
  <c r="B11" i="1" s="1"/>
  <c r="B12" i="1" s="1"/>
  <c r="A8" i="1"/>
  <c r="A9" i="1" s="1"/>
  <c r="A10" i="1" s="1"/>
  <c r="A11" i="1" s="1"/>
  <c r="A12" i="1" s="1"/>
  <c r="A14" i="1" s="1"/>
  <c r="A15" i="1" s="1"/>
  <c r="A16" i="1" s="1"/>
  <c r="A17" i="1" s="1"/>
  <c r="A18" i="1" s="1"/>
  <c r="A19" i="1" s="1"/>
  <c r="A20" i="1" s="1"/>
  <c r="A21" i="1" s="1"/>
</calcChain>
</file>

<file path=xl/sharedStrings.xml><?xml version="1.0" encoding="utf-8"?>
<sst xmlns="http://schemas.openxmlformats.org/spreadsheetml/2006/main" count="100" uniqueCount="68">
  <si>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</si>
  <si>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</si>
  <si>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</si>
  <si>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</si>
  <si>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</si>
  <si>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</si>
  <si>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</si>
  <si>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</si>
  <si>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</si>
  <si>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</si>
  <si>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</si>
  <si>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Closed</t>
  </si>
  <si>
    <t>LDWG</t>
  </si>
  <si>
    <t>3.2.96</t>
  </si>
  <si>
    <t>SSEN requested that dates be amended to reopener window dates be amended to June 2023 and September 2028</t>
  </si>
  <si>
    <t>SSEN requested that the 10% up/down condition be added to the second re-opener window</t>
  </si>
  <si>
    <t>Joe Slater</t>
  </si>
  <si>
    <t>Drafting amended. Discussed this with Mark and we both agreed that January 2024 would be more appropriate than June 2023 as it would provide SSEN more time to finalise the project and allowances would still flow at the same time.</t>
  </si>
  <si>
    <t>SSEN</t>
  </si>
  <si>
    <t xml:space="preserve">Following on from comment 1 above and  Ofgem's response. We appreciate that an earlier reopener window would not result in an earlier allowance, however as we intend to place a contract for the Shetland solution prior to the commencement of ED2, we would prefer the first reopener window to be as early as possible in ED2 to provide certainty that the costs will be recovered. </t>
  </si>
  <si>
    <t>3.2.95</t>
  </si>
  <si>
    <t xml:space="preserve">We proposed that no materiality threhold should apply as we have currently not requested any allowance for this (due to the level of uncertainty), therefore all costs should be recoverable. </t>
  </si>
  <si>
    <t>3.2.95	The Shetland Enduring Solution Re-opener may be used where the licensee has incurred or expects to incur costs related to the Shetland Enduring Solution.
(removing 'that exceed the Materiality Threshold')</t>
  </si>
  <si>
    <t>3.2.97(a)</t>
  </si>
  <si>
    <t xml:space="preserve">The wording doesn't quite work as 3.2.95 doesn't set out criteria. </t>
  </si>
  <si>
    <r>
      <rPr>
        <sz val="10"/>
        <color rgb="FF000000"/>
        <rFont val="Verdana"/>
        <family val="2"/>
      </rPr>
      <t xml:space="preserve">sets out how the </t>
    </r>
    <r>
      <rPr>
        <sz val="10"/>
        <color rgb="FFFF0000"/>
        <rFont val="Verdana"/>
        <family val="2"/>
      </rPr>
      <t xml:space="preserve">requirement </t>
    </r>
    <r>
      <rPr>
        <sz val="10"/>
        <color rgb="FF000000"/>
        <rFont val="Verdana"/>
        <family val="2"/>
      </rPr>
      <t xml:space="preserve">in paragraph 3.2.95 </t>
    </r>
    <r>
      <rPr>
        <sz val="10"/>
        <color rgb="FFFF0000"/>
        <rFont val="Verdana"/>
        <family val="2"/>
      </rPr>
      <t>has</t>
    </r>
    <r>
      <rPr>
        <sz val="10"/>
        <color rgb="FF000000"/>
        <rFont val="Verdana"/>
        <family val="2"/>
      </rPr>
      <t xml:space="preserve"> been fulfilled.</t>
    </r>
  </si>
  <si>
    <t>PCFH</t>
  </si>
  <si>
    <t xml:space="preserve">We are not clear why all Shetland related items have been removed from the PCFH (with the exception of legacy items). Several of these items require to be added back in and a new entry will be required for the new uncertainty mechanism. </t>
  </si>
  <si>
    <t>General</t>
  </si>
  <si>
    <t xml:space="preserve">Note that we also need to retain the existing ED1 uncertainty mechanism relating to: PPA with SVT; capital and operating costs for LPS; and ANM costs. </t>
  </si>
  <si>
    <t>Note that we also need to retain the existing ED1 pass through mechanism for fuel costs and environmental permits for LPS.</t>
  </si>
  <si>
    <t>Will be at Sept LDWG</t>
  </si>
  <si>
    <t>Noted your comments and are considering this separately</t>
  </si>
  <si>
    <t>Drafting amended. September 2028 wouldn’t allow time for allowances to be incorporated in Year 5 RIGs, so have gone with standard Y5 window in Jan 2028.</t>
  </si>
  <si>
    <t>Drafting has been amended consistent with our comments at issues 1 and 2 above. We do not see a justification for a non-standard re-opener window for this re-opener.</t>
  </si>
  <si>
    <t>Drafting amended</t>
  </si>
  <si>
    <t>Shetland Enduring Solution re-opener, 3.2 Part P</t>
  </si>
  <si>
    <t>3.2.4 (o) and (p)</t>
  </si>
  <si>
    <t>This should refer to SSEH rather than SSEN</t>
  </si>
  <si>
    <r>
      <t xml:space="preserve">Shetland Enduring Solution re-opener (SESt)– </t>
    </r>
    <r>
      <rPr>
        <sz val="10"/>
        <color rgb="FFFF0000"/>
        <rFont val="Verdana"/>
        <family val="2"/>
      </rPr>
      <t>SSEH</t>
    </r>
    <r>
      <rPr>
        <sz val="10"/>
        <color theme="1"/>
        <rFont val="Verdana"/>
        <family val="2"/>
      </rPr>
      <t xml:space="preserve"> only</t>
    </r>
  </si>
  <si>
    <t>3.2.112 (a)</t>
  </si>
  <si>
    <t xml:space="preserve">No materiality threshold should apply to this reopener as we currently have now allowance for this. We note Ofgem's response above in terms of applying a consistent approach with other reopeners. However, our view is that this is different as we have removed all costs from baseline. </t>
  </si>
  <si>
    <t>3.2.112(b)</t>
  </si>
  <si>
    <r>
      <rPr>
        <sz val="10"/>
        <color rgb="FF000000"/>
        <rFont val="Verdana"/>
        <family val="2"/>
      </rPr>
      <t xml:space="preserve">This should state </t>
    </r>
    <r>
      <rPr>
        <sz val="10"/>
        <color rgb="FFFF0000"/>
        <rFont val="Verdana"/>
        <family val="2"/>
      </rPr>
      <t>greater than</t>
    </r>
    <r>
      <rPr>
        <sz val="10"/>
        <color rgb="FF000000"/>
        <rFont val="Verdana"/>
        <family val="2"/>
      </rPr>
      <t xml:space="preserve"> +/-10% so as to avoid having to meet exactly 10%.</t>
    </r>
  </si>
  <si>
    <r>
      <rPr>
        <sz val="10"/>
        <color rgb="FF000000"/>
        <rFont val="Verdana"/>
        <family val="2"/>
      </rPr>
      <t xml:space="preserve">(b)the licensee has incurred or expects to incur costs related to the Shetland 
Enduring Solution that are  </t>
    </r>
    <r>
      <rPr>
        <sz val="10"/>
        <color rgb="FFFF0000"/>
        <rFont val="Verdana"/>
        <family val="2"/>
      </rPr>
      <t xml:space="preserve">greater than </t>
    </r>
    <r>
      <rPr>
        <sz val="10"/>
        <color rgb="FF000000"/>
        <rFont val="Verdana"/>
        <family val="2"/>
      </rPr>
      <t>10% over or under the allowances set in 
response to an application under paragraph 3.2.112(a)</t>
    </r>
  </si>
  <si>
    <t>3.2.113(a)</t>
  </si>
  <si>
    <t xml:space="preserve">We note that Ofgem has not agreed to our proposal for a June 2023 reopener application window. Whilst we understand that this would not provide us with an earlier allowance, it would provide greater comfort given that we intend to place a ten year contract in early 2023 for a service provision. </t>
  </si>
  <si>
    <t>Part P General</t>
  </si>
  <si>
    <t>It would be helpful for this reopener to also have an Authority triggered option. This would allow Ofgem to trigger the reopener earlier (in advance of January 2028) should costs be significantly different than expected.</t>
  </si>
  <si>
    <t>Definition of Shetland Enduring Solution</t>
  </si>
  <si>
    <t xml:space="preserve">The current definition could be read as only applying to the projects that are ongoing to develop the ongoing security of supply for Shetland once the HVDC link is in place. This should be clear that it is also the costs for the ongoing arrangements themselves (as well as project costs). </t>
  </si>
  <si>
    <r>
      <rPr>
        <sz val="10"/>
        <color rgb="FF000000"/>
        <rFont val="Verdana"/>
        <family val="2"/>
      </rPr>
      <t xml:space="preserve">means the various concurrent and related projects </t>
    </r>
    <r>
      <rPr>
        <sz val="10"/>
        <color rgb="FFFF0000"/>
        <rFont val="Verdana"/>
        <family val="2"/>
      </rPr>
      <t>and ongoing arrangements</t>
    </r>
    <r>
      <rPr>
        <sz val="10"/>
        <color rgb="FF000000"/>
        <rFont val="Verdana"/>
        <family val="2"/>
      </rPr>
      <t xml:space="preserve"> to provide long-term security of supply to Shetland following completion of the project to construct and energise the Shetland HVDC Link, including costs associated with the ongoing service provision. </t>
    </r>
  </si>
  <si>
    <t>3.2.119 Part Q</t>
  </si>
  <si>
    <t xml:space="preserve">As we have an existing allowance for SEFECt, 3.2.119(a) is not relevant. The reopener is only applicable if we over or under spend on our allowance by &gt;+/- 10%
In addition, this should refer to greater than +/-10 % rather than exactly 10%. </t>
  </si>
  <si>
    <r>
      <rPr>
        <sz val="10"/>
        <color rgb="FF000000"/>
        <rFont val="Verdana"/>
        <family val="2"/>
      </rPr>
      <t xml:space="preserve">3.2.119 The Shetland Extension Fixed Energy Costs Re-opener may be used where:
(a) the licensee has incurred or expects to incur Shetland Extension Fixed 
Energy Costs that are </t>
    </r>
    <r>
      <rPr>
        <sz val="10"/>
        <color rgb="FFFF0000"/>
        <rFont val="Verdana"/>
        <family val="2"/>
      </rPr>
      <t>greater than</t>
    </r>
    <r>
      <rPr>
        <sz val="10"/>
        <color rgb="FF000000"/>
        <rFont val="Verdana"/>
        <family val="2"/>
      </rPr>
      <t xml:space="preserve"> 10% over or under the allowance </t>
    </r>
    <r>
      <rPr>
        <sz val="10"/>
        <color rgb="FFFF0000"/>
        <rFont val="Verdana"/>
        <family val="2"/>
      </rPr>
      <t>provided for these costs.</t>
    </r>
  </si>
  <si>
    <t>Agree and updated for both Shetland re-opener licence conditions</t>
  </si>
  <si>
    <t>No change.</t>
  </si>
  <si>
    <t>3.2.120 (a) and (b) allow for authority to direct out of window triggers, so no further change required.</t>
  </si>
  <si>
    <t>Definition updated</t>
  </si>
  <si>
    <t>Agree and licence text updated</t>
  </si>
  <si>
    <t>Structure of licence condition unchanged, but we have updated the text to read 'greater than 10%...'</t>
  </si>
  <si>
    <t xml:space="preserve">We do not agree that no materiality threshold should apply in this instance. </t>
  </si>
  <si>
    <t xml:space="preserve">We do not agree that no materiality threshold should apply. </t>
  </si>
  <si>
    <t>INFORMAL LICENCE CONSULTATION RESPONSES BELOW THIS LINE</t>
  </si>
  <si>
    <t>ENWL</t>
  </si>
  <si>
    <t>All</t>
  </si>
  <si>
    <t>We don’t think this is necessary to be included in ENWL version of the specials. If this is formatting we suggest there are better way to keep formatting without having this in place. As a minimum the licence doesn’t need all the paragraph numbers again unless it is to maintain numbering consitnecy between specials.  Limit to one if needed.</t>
  </si>
  <si>
    <t xml:space="preserve">As per previous discussions, we agree that numbering consistency between Special Conditions between licensees is important to maintain readability. This does necessitate some compromises with the 'holding' paragraphs where bespoke conditions exist in other licences.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</si>
</sst>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color rgb="FF000000"/>
      <name val="Verdana"/>
      <family val="2"/>
    </font>
    <font>
      <sz val="10"/>
      <color rgb="FFFF000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249977111117893"/>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42">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0" fontId="4" fillId="2" borderId="1" xfId="0" applyFont="1" applyFill="1" applyBorder="1" applyAlignment="1">
      <alignment horizontal="left" vertical="top" wrapText="1"/>
    </xf>
    <xf numFmtId="14" fontId="5" fillId="2" borderId="1" xfId="1" applyNumberFormat="1" applyFill="1" applyBorder="1" applyAlignment="1">
      <alignment horizontal="center" vertical="center"/>
    </xf>
    <xf numFmtId="0" fontId="5" fillId="2" borderId="0" xfId="1" applyFill="1" applyAlignment="1">
      <alignment wrapText="1"/>
    </xf>
    <xf numFmtId="14" fontId="4" fillId="2" borderId="1" xfId="1" applyNumberFormat="1" applyFont="1" applyFill="1" applyBorder="1" applyAlignment="1">
      <alignment horizontal="center" vertical="center" wrapText="1"/>
    </xf>
    <xf numFmtId="0" fontId="5" fillId="0" borderId="0" xfId="1" applyAlignment="1">
      <alignment wrapText="1"/>
    </xf>
    <xf numFmtId="0" fontId="1" fillId="4" borderId="1" xfId="0" applyFont="1" applyFill="1" applyBorder="1" applyAlignment="1">
      <alignment horizontal="center" vertical="center" wrapText="1"/>
    </xf>
    <xf numFmtId="0" fontId="0" fillId="2" borderId="0" xfId="0" applyFill="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1" xfId="0" applyBorder="1" applyAlignment="1">
      <alignment horizontal="center" vertical="center" wrapText="1"/>
    </xf>
    <xf numFmtId="0" fontId="4" fillId="2" borderId="1" xfId="0" applyFont="1" applyFill="1" applyBorder="1" applyAlignment="1">
      <alignment horizontal="center" vertical="center" wrapText="1"/>
    </xf>
    <xf numFmtId="0" fontId="5" fillId="2" borderId="1" xfId="1" applyFill="1" applyBorder="1" applyAlignment="1">
      <alignment horizontal="center" vertical="center"/>
    </xf>
    <xf numFmtId="0" fontId="5" fillId="2" borderId="1" xfId="1" applyFill="1" applyBorder="1" applyAlignment="1">
      <alignment horizontal="center" vertical="center" wrapText="1"/>
    </xf>
    <xf numFmtId="0" fontId="5" fillId="0" borderId="1" xfId="1" applyBorder="1" applyAlignment="1">
      <alignment horizontal="center" vertical="center" wrapText="1"/>
    </xf>
    <xf numFmtId="0" fontId="4" fillId="2" borderId="1" xfId="1" applyFont="1" applyFill="1"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0" xfId="0" applyFill="1" applyAlignment="1">
      <alignment horizontal="left" vertical="top" wrapText="1"/>
    </xf>
    <xf numFmtId="0" fontId="0" fillId="2" borderId="1" xfId="0" quotePrefix="1" applyFill="1" applyBorder="1" applyAlignment="1">
      <alignment horizontal="left" vertical="top" wrapText="1"/>
    </xf>
    <xf numFmtId="0" fontId="5" fillId="2" borderId="1" xfId="0" quotePrefix="1" applyFont="1" applyFill="1" applyBorder="1" applyAlignment="1">
      <alignment horizontal="left" vertical="top" wrapText="1"/>
    </xf>
    <xf numFmtId="0" fontId="4" fillId="2" borderId="1" xfId="1" applyFont="1" applyFill="1" applyBorder="1" applyAlignment="1">
      <alignment horizontal="left" vertical="top" wrapText="1"/>
    </xf>
    <xf numFmtId="0" fontId="5" fillId="2" borderId="1" xfId="1" applyFill="1" applyBorder="1" applyAlignment="1">
      <alignment horizontal="left" vertical="top" wrapText="1"/>
    </xf>
    <xf numFmtId="14" fontId="5" fillId="2" borderId="1" xfId="1" applyNumberFormat="1" applyFill="1" applyBorder="1" applyAlignment="1">
      <alignment horizontal="left" vertical="top" wrapText="1"/>
    </xf>
    <xf numFmtId="0" fontId="6" fillId="2" borderId="1" xfId="1" applyFont="1" applyFill="1" applyBorder="1" applyAlignment="1">
      <alignment horizontal="left" vertical="top" wrapText="1"/>
    </xf>
    <xf numFmtId="14" fontId="0" fillId="2" borderId="1" xfId="1" applyNumberFormat="1" applyFont="1" applyFill="1" applyBorder="1" applyAlignment="1">
      <alignment horizontal="left" vertical="top" wrapText="1"/>
    </xf>
    <xf numFmtId="0" fontId="1" fillId="5" borderId="2" xfId="0" applyFont="1" applyFill="1" applyBorder="1" applyAlignment="1">
      <alignment horizontal="left" vertical="center"/>
    </xf>
    <xf numFmtId="0" fontId="0" fillId="5" borderId="3" xfId="0" applyFill="1" applyBorder="1" applyAlignment="1">
      <alignment horizontal="left" vertical="center"/>
    </xf>
    <xf numFmtId="0" fontId="0" fillId="5" borderId="4" xfId="0" applyFill="1" applyBorder="1" applyAlignment="1">
      <alignment horizontal="left" vertical="center"/>
    </xf>
    <xf numFmtId="0" fontId="3" fillId="3" borderId="1" xfId="0" applyFont="1" applyFill="1" applyBorder="1" applyAlignment="1">
      <alignment horizontal="center" vertic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918ED66B-B64D-40AC-8901-3BF2374041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472936</xdr:colOff>
      <xdr:row>0</xdr:row>
      <xdr:rowOff>941917</xdr:rowOff>
    </xdr:to>
    <xdr:pic>
      <xdr:nvPicPr>
        <xdr:cNvPr id="3" name="Picture 1" descr="image of the Ofgem logo" title="Ofgem logo">
          <a:extLst>
            <a:ext uri="{FF2B5EF4-FFF2-40B4-BE49-F238E27FC236}">
              <a16:creationId xmlns:a16="http://schemas.microsoft.com/office/drawing/2014/main" id="{93F3ED2F-ACDA-404D-9FAD-2C06ACC4E25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5411" cy="94191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1"/>
  <sheetViews>
    <sheetView tabSelected="1" zoomScale="80" zoomScaleNormal="80" workbookViewId="0">
      <pane ySplit="4" topLeftCell="A18" activePane="bottomLeft" state="frozen"/>
      <selection pane="bottomLeft" activeCell="M20" sqref="M20"/>
    </sheetView>
  </sheetViews>
  <sheetFormatPr defaultColWidth="9" defaultRowHeight="12.75" x14ac:dyDescent="0.2"/>
  <cols>
    <col min="1" max="1" width="9" style="14"/>
    <col min="2" max="2" width="20.75" style="14" customWidth="1"/>
    <col min="3" max="3" width="10.875" style="14" customWidth="1"/>
    <col min="4" max="4" width="19.25" style="14" customWidth="1"/>
    <col min="5" max="5" width="34.75" style="6" customWidth="1"/>
    <col min="6" max="6" width="30.625" style="6" customWidth="1"/>
    <col min="7" max="7" width="13.625" style="6" bestFit="1" customWidth="1"/>
    <col min="8" max="8" width="54.125" style="6" customWidth="1"/>
    <col min="9" max="9" width="13.25" style="6" customWidth="1"/>
    <col min="10" max="16384" width="9" style="6"/>
  </cols>
  <sheetData>
    <row r="1" spans="1:10" ht="84.75" customHeight="1" x14ac:dyDescent="0.2"/>
    <row r="2" spans="1:10" x14ac:dyDescent="0.2">
      <c r="A2" s="36" t="s">
        <v>0</v>
      </c>
      <c r="B2" s="36"/>
      <c r="C2" s="40" t="s">
        <v>36</v>
      </c>
      <c r="D2" s="41"/>
      <c r="E2" s="41"/>
      <c r="F2" s="41"/>
      <c r="G2" s="41"/>
      <c r="H2" s="41"/>
      <c r="I2" s="39"/>
    </row>
    <row r="3" spans="1:10" x14ac:dyDescent="0.2">
      <c r="A3" s="36" t="s">
        <v>1</v>
      </c>
      <c r="B3" s="36"/>
      <c r="C3" s="37" t="s">
        <v>16</v>
      </c>
      <c r="D3" s="38"/>
      <c r="E3" s="38"/>
      <c r="F3" s="38"/>
      <c r="G3" s="38"/>
      <c r="H3" s="38"/>
      <c r="I3" s="39"/>
    </row>
    <row r="4" spans="1:10" ht="25.5" x14ac:dyDescent="0.2">
      <c r="A4" s="13" t="s">
        <v>2</v>
      </c>
      <c r="B4" s="13" t="s">
        <v>3</v>
      </c>
      <c r="C4" s="13" t="s">
        <v>4</v>
      </c>
      <c r="D4" s="13" t="s">
        <v>5</v>
      </c>
      <c r="E4" s="1" t="s">
        <v>6</v>
      </c>
      <c r="F4" s="1" t="s">
        <v>7</v>
      </c>
      <c r="G4" s="1" t="s">
        <v>8</v>
      </c>
      <c r="H4" s="1" t="s">
        <v>9</v>
      </c>
      <c r="I4" s="1" t="s">
        <v>10</v>
      </c>
    </row>
    <row r="5" spans="1:10" s="7" customFormat="1" ht="51" x14ac:dyDescent="0.2">
      <c r="A5" s="15">
        <v>1</v>
      </c>
      <c r="B5" s="2">
        <v>44798</v>
      </c>
      <c r="C5" s="16" t="s">
        <v>12</v>
      </c>
      <c r="D5" s="17" t="s">
        <v>13</v>
      </c>
      <c r="E5" s="23" t="s">
        <v>14</v>
      </c>
      <c r="F5" s="23"/>
      <c r="G5" s="24">
        <v>44799</v>
      </c>
      <c r="H5" s="23" t="s">
        <v>17</v>
      </c>
      <c r="I5" s="15" t="s">
        <v>11</v>
      </c>
    </row>
    <row r="6" spans="1:10" s="7" customFormat="1" ht="38.25" x14ac:dyDescent="0.2">
      <c r="A6" s="15">
        <v>2</v>
      </c>
      <c r="B6" s="2">
        <v>44798</v>
      </c>
      <c r="C6" s="16" t="s">
        <v>12</v>
      </c>
      <c r="D6" s="17" t="s">
        <v>13</v>
      </c>
      <c r="E6" s="23" t="s">
        <v>15</v>
      </c>
      <c r="F6" s="23"/>
      <c r="G6" s="24">
        <v>44799</v>
      </c>
      <c r="H6" s="23" t="s">
        <v>33</v>
      </c>
      <c r="I6" s="15" t="s">
        <v>11</v>
      </c>
    </row>
    <row r="7" spans="1:10" s="7" customFormat="1" ht="140.25" x14ac:dyDescent="0.2">
      <c r="A7" s="15">
        <v>3</v>
      </c>
      <c r="B7" s="2">
        <v>44809</v>
      </c>
      <c r="C7" s="16" t="s">
        <v>18</v>
      </c>
      <c r="D7" s="17" t="s">
        <v>13</v>
      </c>
      <c r="E7" s="23" t="s">
        <v>19</v>
      </c>
      <c r="F7" s="23"/>
      <c r="G7" s="24">
        <v>44813</v>
      </c>
      <c r="H7" s="23" t="s">
        <v>34</v>
      </c>
      <c r="I7" s="15" t="s">
        <v>11</v>
      </c>
    </row>
    <row r="8" spans="1:10" s="7" customFormat="1" ht="121.5" customHeight="1" x14ac:dyDescent="0.2">
      <c r="A8" s="15">
        <f>A7+1</f>
        <v>4</v>
      </c>
      <c r="B8" s="2">
        <f>B7</f>
        <v>44809</v>
      </c>
      <c r="C8" s="16" t="s">
        <v>18</v>
      </c>
      <c r="D8" s="17" t="s">
        <v>20</v>
      </c>
      <c r="E8" s="25" t="s">
        <v>21</v>
      </c>
      <c r="F8" s="23" t="s">
        <v>22</v>
      </c>
      <c r="G8" s="24">
        <v>44813</v>
      </c>
      <c r="H8" s="23" t="s">
        <v>62</v>
      </c>
      <c r="I8" s="15" t="s">
        <v>11</v>
      </c>
    </row>
    <row r="9" spans="1:10" s="7" customFormat="1" ht="87.75" customHeight="1" x14ac:dyDescent="0.2">
      <c r="A9" s="15">
        <f t="shared" ref="A9:A21" si="0">A8+1</f>
        <v>5</v>
      </c>
      <c r="B9" s="2">
        <f t="shared" ref="B9:B11" si="1">B8</f>
        <v>44809</v>
      </c>
      <c r="C9" s="16" t="s">
        <v>18</v>
      </c>
      <c r="D9" s="17" t="s">
        <v>23</v>
      </c>
      <c r="E9" s="26" t="s">
        <v>24</v>
      </c>
      <c r="F9" s="27" t="s">
        <v>25</v>
      </c>
      <c r="G9" s="24">
        <v>44813</v>
      </c>
      <c r="H9" s="23" t="s">
        <v>35</v>
      </c>
      <c r="I9" s="15" t="s">
        <v>11</v>
      </c>
    </row>
    <row r="10" spans="1:10" s="7" customFormat="1" ht="89.25" x14ac:dyDescent="0.2">
      <c r="A10" s="15">
        <f t="shared" si="0"/>
        <v>6</v>
      </c>
      <c r="B10" s="2">
        <f t="shared" si="1"/>
        <v>44809</v>
      </c>
      <c r="C10" s="16" t="s">
        <v>18</v>
      </c>
      <c r="D10" s="17" t="s">
        <v>26</v>
      </c>
      <c r="E10" s="23" t="s">
        <v>27</v>
      </c>
      <c r="F10" s="23"/>
      <c r="G10" s="24">
        <v>44813</v>
      </c>
      <c r="H10" s="23" t="s">
        <v>32</v>
      </c>
      <c r="I10" s="15" t="s">
        <v>11</v>
      </c>
    </row>
    <row r="11" spans="1:10" ht="63.75" x14ac:dyDescent="0.2">
      <c r="A11" s="15">
        <f t="shared" si="0"/>
        <v>7</v>
      </c>
      <c r="B11" s="2">
        <f t="shared" si="1"/>
        <v>44809</v>
      </c>
      <c r="C11" s="16" t="s">
        <v>18</v>
      </c>
      <c r="D11" s="17" t="s">
        <v>28</v>
      </c>
      <c r="E11" s="8" t="s">
        <v>29</v>
      </c>
      <c r="F11" s="23"/>
      <c r="G11" s="24">
        <v>44813</v>
      </c>
      <c r="H11" s="23" t="s">
        <v>31</v>
      </c>
      <c r="I11" s="15" t="s">
        <v>11</v>
      </c>
    </row>
    <row r="12" spans="1:10" ht="51" x14ac:dyDescent="0.2">
      <c r="A12" s="15">
        <f>A11+1</f>
        <v>8</v>
      </c>
      <c r="B12" s="2">
        <f>B11</f>
        <v>44809</v>
      </c>
      <c r="C12" s="18" t="s">
        <v>18</v>
      </c>
      <c r="D12" s="17" t="s">
        <v>28</v>
      </c>
      <c r="E12" s="8" t="s">
        <v>30</v>
      </c>
      <c r="F12" s="23"/>
      <c r="G12" s="24">
        <v>44813</v>
      </c>
      <c r="H12" s="23" t="s">
        <v>31</v>
      </c>
      <c r="I12" s="15" t="s">
        <v>11</v>
      </c>
    </row>
    <row r="13" spans="1:10" x14ac:dyDescent="0.2">
      <c r="A13" s="33" t="s">
        <v>63</v>
      </c>
      <c r="B13" s="34"/>
      <c r="C13" s="34"/>
      <c r="D13" s="34"/>
      <c r="E13" s="34"/>
      <c r="F13" s="34"/>
      <c r="G13" s="34"/>
      <c r="H13" s="34"/>
      <c r="I13" s="35"/>
    </row>
    <row r="14" spans="1:10" s="10" customFormat="1" ht="25.5" x14ac:dyDescent="0.2">
      <c r="A14" s="19">
        <f>A12+1</f>
        <v>9</v>
      </c>
      <c r="B14" s="9">
        <v>44861</v>
      </c>
      <c r="C14" s="20" t="s">
        <v>18</v>
      </c>
      <c r="D14" s="21" t="s">
        <v>37</v>
      </c>
      <c r="E14" s="28" t="s">
        <v>38</v>
      </c>
      <c r="F14" s="29" t="s">
        <v>39</v>
      </c>
      <c r="G14" s="30">
        <v>44897</v>
      </c>
      <c r="H14" s="29" t="s">
        <v>55</v>
      </c>
      <c r="I14" s="19" t="s">
        <v>11</v>
      </c>
    </row>
    <row r="15" spans="1:10" s="10" customFormat="1" ht="162" customHeight="1" x14ac:dyDescent="0.2">
      <c r="A15" s="19">
        <f t="shared" si="0"/>
        <v>10</v>
      </c>
      <c r="B15" s="9">
        <v>44861</v>
      </c>
      <c r="C15" s="22" t="s">
        <v>18</v>
      </c>
      <c r="D15" s="21" t="s">
        <v>40</v>
      </c>
      <c r="E15" s="31" t="s">
        <v>41</v>
      </c>
      <c r="F15" s="29"/>
      <c r="G15" s="32">
        <v>44897</v>
      </c>
      <c r="H15" s="28" t="s">
        <v>61</v>
      </c>
      <c r="I15" s="19" t="s">
        <v>11</v>
      </c>
      <c r="J15" s="12"/>
    </row>
    <row r="16" spans="1:10" s="10" customFormat="1" ht="147" customHeight="1" x14ac:dyDescent="0.2">
      <c r="A16" s="19">
        <f t="shared" si="0"/>
        <v>11</v>
      </c>
      <c r="B16" s="9">
        <v>44861</v>
      </c>
      <c r="C16" s="22" t="s">
        <v>18</v>
      </c>
      <c r="D16" s="21" t="s">
        <v>42</v>
      </c>
      <c r="E16" s="31" t="s">
        <v>43</v>
      </c>
      <c r="F16" s="29" t="s">
        <v>44</v>
      </c>
      <c r="G16" s="32">
        <v>44897</v>
      </c>
      <c r="H16" s="29" t="s">
        <v>59</v>
      </c>
      <c r="I16" s="19" t="s">
        <v>11</v>
      </c>
      <c r="J16" s="12"/>
    </row>
    <row r="17" spans="1:10" s="10" customFormat="1" ht="129" customHeight="1" x14ac:dyDescent="0.2">
      <c r="A17" s="19">
        <f t="shared" si="0"/>
        <v>12</v>
      </c>
      <c r="B17" s="9">
        <v>44861</v>
      </c>
      <c r="C17" s="22" t="s">
        <v>18</v>
      </c>
      <c r="D17" s="21" t="s">
        <v>45</v>
      </c>
      <c r="E17" s="31" t="s">
        <v>46</v>
      </c>
      <c r="F17" s="29"/>
      <c r="G17" s="32">
        <v>44897</v>
      </c>
      <c r="H17" s="29" t="s">
        <v>56</v>
      </c>
      <c r="I17" s="19" t="s">
        <v>11</v>
      </c>
    </row>
    <row r="18" spans="1:10" s="10" customFormat="1" ht="121.5" customHeight="1" x14ac:dyDescent="0.2">
      <c r="A18" s="19">
        <f t="shared" si="0"/>
        <v>13</v>
      </c>
      <c r="B18" s="9">
        <v>44861</v>
      </c>
      <c r="C18" s="22" t="s">
        <v>18</v>
      </c>
      <c r="D18" s="21" t="s">
        <v>47</v>
      </c>
      <c r="E18" s="31" t="s">
        <v>48</v>
      </c>
      <c r="F18" s="29"/>
      <c r="G18" s="32">
        <v>44897</v>
      </c>
      <c r="H18" s="28" t="s">
        <v>57</v>
      </c>
      <c r="I18" s="19" t="s">
        <v>11</v>
      </c>
    </row>
    <row r="19" spans="1:10" s="10" customFormat="1" ht="114.75" x14ac:dyDescent="0.2">
      <c r="A19" s="19">
        <f t="shared" si="0"/>
        <v>14</v>
      </c>
      <c r="B19" s="9">
        <v>44861</v>
      </c>
      <c r="C19" s="22" t="s">
        <v>18</v>
      </c>
      <c r="D19" s="21" t="s">
        <v>49</v>
      </c>
      <c r="E19" s="31" t="s">
        <v>50</v>
      </c>
      <c r="F19" s="29" t="s">
        <v>51</v>
      </c>
      <c r="G19" s="32">
        <v>44897</v>
      </c>
      <c r="H19" s="29" t="s">
        <v>58</v>
      </c>
      <c r="I19" s="19" t="s">
        <v>11</v>
      </c>
    </row>
    <row r="20" spans="1:10" s="10" customFormat="1" ht="127.5" x14ac:dyDescent="0.2">
      <c r="A20" s="19">
        <f t="shared" si="0"/>
        <v>15</v>
      </c>
      <c r="B20" s="11">
        <v>44861</v>
      </c>
      <c r="C20" s="22" t="s">
        <v>18</v>
      </c>
      <c r="D20" s="21" t="s">
        <v>52</v>
      </c>
      <c r="E20" s="28" t="s">
        <v>53</v>
      </c>
      <c r="F20" s="29" t="s">
        <v>54</v>
      </c>
      <c r="G20" s="30">
        <v>44897</v>
      </c>
      <c r="H20" s="28" t="s">
        <v>60</v>
      </c>
      <c r="I20" s="20" t="s">
        <v>11</v>
      </c>
      <c r="J20" s="12"/>
    </row>
    <row r="21" spans="1:10" s="7" customFormat="1" ht="168.75" customHeight="1" x14ac:dyDescent="0.2">
      <c r="A21" s="19">
        <f t="shared" si="0"/>
        <v>16</v>
      </c>
      <c r="B21" s="2">
        <v>44943</v>
      </c>
      <c r="C21" s="4" t="s">
        <v>64</v>
      </c>
      <c r="D21" s="3" t="s">
        <v>65</v>
      </c>
      <c r="E21" s="4" t="s">
        <v>66</v>
      </c>
      <c r="F21" s="4"/>
      <c r="G21" s="5"/>
      <c r="H21" s="4" t="s">
        <v>67</v>
      </c>
      <c r="I21" s="3" t="s">
        <v>11</v>
      </c>
    </row>
  </sheetData>
  <autoFilter ref="A4:I21" xr:uid="{00000000-0009-0000-0000-000000000000}"/>
  <mergeCells count="4">
    <mergeCell ref="A2:B2"/>
    <mergeCell ref="A3:B3"/>
    <mergeCell ref="C3:I3"/>
    <mergeCell ref="C2:I2"/>
  </mergeCells>
  <dataValidations count="1">
    <dataValidation type="list" allowBlank="1" showInputMessage="1" showErrorMessage="1" sqref="I5:I12 I14:I21"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_ip_UnifiedCompliancePolicyProperties xmlns="http://schemas.microsoft.com/sharepoint/v3" xsi:nil="true"/>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www.w3.org/XML/1998/namespace"/>
    <ds:schemaRef ds:uri="http://schemas.microsoft.com/office/infopath/2007/PartnerControls"/>
    <ds:schemaRef ds:uri="http://schemas.microsoft.com/office/2006/documentManagement/types"/>
    <ds:schemaRef ds:uri="http://purl.org/dc/elements/1.1/"/>
    <ds:schemaRef ds:uri="http://schemas.microsoft.com/sharepoint/v3"/>
    <ds:schemaRef ds:uri="http://purl.org/dc/terms/"/>
    <ds:schemaRef ds:uri="http://purl.org/dc/dcmitype/"/>
    <ds:schemaRef ds:uri="http://schemas.microsoft.com/office/2006/metadata/properties"/>
    <ds:schemaRef ds:uri="http://schemas.openxmlformats.org/package/2006/metadata/core-properties"/>
    <ds:schemaRef ds:uri="f35b5cbd-7b0b-4440-92cd-b510cab4ec67"/>
    <ds:schemaRef ds:uri="978a1c12-3ab7-471e-b134-e7ba3975f64f"/>
  </ds:schemaRefs>
</ds:datastoreItem>
</file>

<file path=customXml/itemProps3.xml><?xml version="1.0" encoding="utf-8"?>
<ds:datastoreItem xmlns:ds="http://schemas.openxmlformats.org/officeDocument/2006/customXml" ds:itemID="{73177A29-A347-4BE6-84B3-E0893EAA67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4BA0FEA-7C5F-4F53-B93B-D5425150167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 Part P</vt:lpstr>
      <vt:lpstr>'SpC 3.2 Part P'!Print_Area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Samantha Blaikie</cp:lastModifiedBy>
  <cp:revision/>
  <dcterms:created xsi:type="dcterms:W3CDTF">2013-05-21T15:18:31Z</dcterms:created>
  <dcterms:modified xsi:type="dcterms:W3CDTF">2023-01-30T17:17:15Z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e7adf4bc-d46d-4bb8-bead-051394571c4a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ies>
</file>