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ofgemcloud-my.sharepoint.com/personal/renate_hughes_ofgem_gov_uk/Documents/Documents/"/>
    </mc:Choice>
  </mc:AlternateContent>
  <bookViews>
    <workbookView xWindow="0" yWindow="0" windowWidth="28800" windowHeight="12450"/>
  </bookViews>
  <sheets>
    <sheet name="template" sheetId="1" r:id="rId1"/>
  </sheets>
  <definedNames>
    <definedName name="_xlnm._FilterDatabase" localSheetId="0" hidden="1">template!$A$8:$XFA$68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XFA20" i="1"/>
  <c r="XFA16" i="1"/>
</calcChain>
</file>

<file path=xl/sharedStrings.xml><?xml version="1.0" encoding="utf-8"?>
<sst xmlns="http://schemas.openxmlformats.org/spreadsheetml/2006/main" count="431" uniqueCount="158">
  <si>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</si>
  <si>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</si>
  <si>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</si>
  <si>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</si>
  <si>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</si>
  <si>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</si>
  <si>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</si>
  <si>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</si>
  <si>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</si>
  <si>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</si>
  <si>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</si>
  <si>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RETAIL</t>
  </si>
  <si>
    <t>Retail Systems Transformation</t>
  </si>
  <si>
    <t>Consultancy Fees</t>
  </si>
  <si>
    <t>Retail Transformation and Delivery</t>
  </si>
  <si>
    <t>BARINGA PARTNERS LTD</t>
  </si>
  <si>
    <t>175021</t>
  </si>
  <si>
    <t>CONSULTANCY</t>
  </si>
  <si>
    <t>Daisy</t>
  </si>
  <si>
    <t>Project Daisy Budget</t>
  </si>
  <si>
    <t>NERA UK LTD</t>
  </si>
  <si>
    <t>173344</t>
  </si>
  <si>
    <t>Retail Policy</t>
  </si>
  <si>
    <t>Current Retail Market Policy</t>
  </si>
  <si>
    <t>175222</t>
  </si>
  <si>
    <t>D&amp;S</t>
  </si>
  <si>
    <t>Digital Delivery</t>
  </si>
  <si>
    <t>Capgemini UK PLC</t>
  </si>
  <si>
    <t>175458</t>
  </si>
  <si>
    <t>175502</t>
  </si>
  <si>
    <t>175460</t>
  </si>
  <si>
    <t>CORP SERVICES</t>
  </si>
  <si>
    <t>Ddat</t>
  </si>
  <si>
    <t>Technical Support</t>
  </si>
  <si>
    <t>IT Operations</t>
  </si>
  <si>
    <t>MICROSOFT LTD</t>
  </si>
  <si>
    <t>175382</t>
  </si>
  <si>
    <t>IT</t>
  </si>
  <si>
    <t>175459</t>
  </si>
  <si>
    <t>PRICEWATERHOUSECOOPERS</t>
  </si>
  <si>
    <t>174836</t>
  </si>
  <si>
    <t>175354</t>
  </si>
  <si>
    <t>NETWORK</t>
  </si>
  <si>
    <t>RIIO</t>
  </si>
  <si>
    <t>Price Control Operations</t>
  </si>
  <si>
    <t>175471</t>
  </si>
  <si>
    <t>175500</t>
  </si>
  <si>
    <t>Estates</t>
  </si>
  <si>
    <t>Building Rent</t>
  </si>
  <si>
    <t>Building Services</t>
  </si>
  <si>
    <t>City Property Glasgow (Investments) LLP</t>
  </si>
  <si>
    <t>175107</t>
  </si>
  <si>
    <t>ESTATES</t>
  </si>
  <si>
    <t>EEI</t>
  </si>
  <si>
    <t>Cyber Reg</t>
  </si>
  <si>
    <t>Training</t>
  </si>
  <si>
    <t>Cyber Competent Authority</t>
  </si>
  <si>
    <t>De Montford Higher Education Corporartion</t>
  </si>
  <si>
    <t>175078</t>
  </si>
  <si>
    <t>TRAINING</t>
  </si>
  <si>
    <t>ESM&amp;S</t>
  </si>
  <si>
    <t>Market Operations &amp; Signals</t>
  </si>
  <si>
    <t>Professional Services</t>
  </si>
  <si>
    <t>175038</t>
  </si>
  <si>
    <t>PROFESSIONAL SERVICES</t>
  </si>
  <si>
    <t>175044</t>
  </si>
  <si>
    <t>IT Services</t>
  </si>
  <si>
    <t>IT Infrastructure</t>
  </si>
  <si>
    <t>PHOENIX SOFTWARE LTD</t>
  </si>
  <si>
    <t>175643</t>
  </si>
  <si>
    <t>FSP Consulting Services Ltd</t>
  </si>
  <si>
    <t>174413</t>
  </si>
  <si>
    <t>175461</t>
  </si>
  <si>
    <t>Intelligence &amp; Stability</t>
  </si>
  <si>
    <t>Retail Intelligence and Market Stability</t>
  </si>
  <si>
    <t>BDO</t>
  </si>
  <si>
    <t>175731</t>
  </si>
  <si>
    <t>175219</t>
  </si>
  <si>
    <t>174602</t>
  </si>
  <si>
    <t>Made Tech Ltd</t>
  </si>
  <si>
    <t>175371</t>
  </si>
  <si>
    <t>175163</t>
  </si>
  <si>
    <t>Price Control Setting (ED2)</t>
  </si>
  <si>
    <t>CAMBRIDGE ECONOMIC POLICY ASS</t>
  </si>
  <si>
    <t>175639</t>
  </si>
  <si>
    <t>Software Assurance&amp;Maintenance</t>
  </si>
  <si>
    <t>New Verve Consulting</t>
  </si>
  <si>
    <t>175520</t>
  </si>
  <si>
    <t>01-GTT EMEA Ltd</t>
  </si>
  <si>
    <t>175464</t>
  </si>
  <si>
    <t>Audit and Compliance</t>
  </si>
  <si>
    <t>RICARDO - AEA LTD</t>
  </si>
  <si>
    <t>175273</t>
  </si>
  <si>
    <t>174957</t>
  </si>
  <si>
    <t>A &amp; A</t>
  </si>
  <si>
    <t>Regulatory Finance</t>
  </si>
  <si>
    <t>MCC Economics Ltd</t>
  </si>
  <si>
    <t>175358</t>
  </si>
  <si>
    <t>Online Services</t>
  </si>
  <si>
    <t>CMAP Software Ltd</t>
  </si>
  <si>
    <t>174980</t>
  </si>
  <si>
    <t>174838</t>
  </si>
  <si>
    <t>Computer Consumables</t>
  </si>
  <si>
    <t>CACI LTD</t>
  </si>
  <si>
    <t>175220</t>
  </si>
  <si>
    <t>Instituitions for Net Zero</t>
  </si>
  <si>
    <t>CEPA LLP acc.02113106</t>
  </si>
  <si>
    <t>175537</t>
  </si>
  <si>
    <t>174960</t>
  </si>
  <si>
    <t>Finance, Risk and Procurement</t>
  </si>
  <si>
    <t>Staff Travel -  Taxi / Minicab</t>
  </si>
  <si>
    <t>Finance &amp; Risk Management</t>
  </si>
  <si>
    <t>REDFERN TRAVEL LTD</t>
  </si>
  <si>
    <t>175316</t>
  </si>
  <si>
    <t>STAFF TRAVEL</t>
  </si>
  <si>
    <t>Price Cap</t>
  </si>
  <si>
    <t>Price Protection</t>
  </si>
  <si>
    <t>173721</t>
  </si>
  <si>
    <t>Enforcement/MIO</t>
  </si>
  <si>
    <t>Subs to Professional Bodies</t>
  </si>
  <si>
    <t>Wholesale Market Oversight &amp; international</t>
  </si>
  <si>
    <t>CEER</t>
  </si>
  <si>
    <t>173189</t>
  </si>
  <si>
    <t>174532</t>
  </si>
  <si>
    <t>Heat Networks</t>
  </si>
  <si>
    <t>Heat Networks.</t>
  </si>
  <si>
    <t>175437</t>
  </si>
  <si>
    <t>174825</t>
  </si>
  <si>
    <t>BLACK &amp; VEATCH LTD</t>
  </si>
  <si>
    <t>175135</t>
  </si>
  <si>
    <t>173833</t>
  </si>
  <si>
    <t>175636</t>
  </si>
  <si>
    <t>175533</t>
  </si>
  <si>
    <t>175732</t>
  </si>
  <si>
    <t>HR</t>
  </si>
  <si>
    <t>Recruitment</t>
  </si>
  <si>
    <t>HR Operations</t>
  </si>
  <si>
    <t>Goho</t>
  </si>
  <si>
    <t>175127</t>
  </si>
  <si>
    <t>175618</t>
  </si>
  <si>
    <t>174956</t>
  </si>
  <si>
    <t>FRONTIER ECONOMICS</t>
  </si>
  <si>
    <t>175085</t>
  </si>
  <si>
    <t>MD’s Office</t>
  </si>
  <si>
    <t>GRANT THORNTON UK LLP</t>
  </si>
  <si>
    <t>175154</t>
  </si>
  <si>
    <t>175651</t>
  </si>
  <si>
    <t>Electricity Transmission Ops</t>
  </si>
  <si>
    <t>RECKON LLP</t>
  </si>
  <si>
    <t>175086</t>
  </si>
  <si>
    <t>174587</t>
  </si>
  <si>
    <t>ATKINS LTD</t>
  </si>
  <si>
    <t>175253</t>
  </si>
  <si>
    <t>174463</t>
  </si>
  <si>
    <t>173870</t>
  </si>
  <si>
    <t>175018</t>
  </si>
  <si>
    <t>175019</t>
  </si>
  <si>
    <t>175020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</si>
</sst>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43" fontId="0" fillId="0" borderId="0" xfId="0" applyNumberForma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164" fontId="6" fillId="0" borderId="5" xfId="1" applyFont="1" applyFill="1" applyBorder="1" applyAlignment="1">
      <alignment horizontal="right" wrapText="1"/>
    </xf>
    <xf numFmtId="0" fontId="6" fillId="0" borderId="7" xfId="0" applyFont="1" applyBorder="1" applyAlignment="1">
      <alignment vertical="center" wrapText="1"/>
    </xf>
    <xf numFmtId="4" fontId="0" fillId="0" borderId="0" xfId="0" applyNumberFormat="1"/>
    <xf numFmtId="0" fontId="5" fillId="0" borderId="0" xfId="0" applyFont="1"/>
    <xf numFmtId="0" fontId="6" fillId="0" borderId="8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164" fontId="6" fillId="0" borderId="6" xfId="1" applyFont="1" applyFill="1" applyBorder="1" applyAlignment="1">
      <alignment horizontal="right" wrapText="1"/>
    </xf>
    <xf numFmtId="0" fontId="6" fillId="0" borderId="9" xfId="0" applyFont="1" applyBorder="1" applyAlignment="1">
      <alignment vertical="center" wrapText="1"/>
    </xf>
    <xf numFmtId="0" fontId="5" fillId="0" borderId="8" xfId="0" applyFont="1" applyBorder="1"/>
    <xf numFmtId="14" fontId="5" fillId="0" borderId="6" xfId="0" applyNumberFormat="1" applyFont="1" applyBorder="1" applyAlignment="1">
      <alignment horizontal="righ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left"/>
    </xf>
    <xf numFmtId="164" fontId="5" fillId="0" borderId="6" xfId="1" applyFont="1" applyFill="1" applyBorder="1" applyAlignment="1" applyProtection="1">
      <alignment horizontal="right" wrapText="1"/>
      <protection locked="0"/>
    </xf>
    <xf numFmtId="0" fontId="5" fillId="0" borderId="11" xfId="0" applyFont="1" applyBorder="1" applyAlignment="1">
      <alignment wrapText="1"/>
    </xf>
    <xf numFmtId="164" fontId="0" fillId="0" borderId="0" xfId="0" applyNumberFormat="1"/>
    <xf numFmtId="43" fontId="5" fillId="0" borderId="6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96" cy="82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6:XFA69"/>
  <sheetViews>
    <sheetView tabSelected="1" zoomScale="110" zoomScaleNormal="110" workbookViewId="0">
      <selection activeCell="F5" sqref="F5"/>
    </sheetView>
  </sheetViews>
  <sheetFormatPr defaultRowHeight="13.5" x14ac:dyDescent="0.3"/>
  <cols>
    <col min="1" max="1" width="16.15234375" bestFit="1" customWidth="1"/>
    <col min="2" max="2" width="21.61328125" bestFit="1" customWidth="1"/>
    <col min="3" max="3" width="10.23046875" bestFit="1" customWidth="1"/>
    <col min="4" max="4" width="23.15234375" bestFit="1" customWidth="1"/>
    <col min="5" max="5" width="32.84375" bestFit="1" customWidth="1"/>
    <col min="6" max="6" width="37.3828125" bestFit="1" customWidth="1"/>
    <col min="7" max="7" width="10.15234375" customWidth="1"/>
    <col min="8" max="8" width="8.4609375" bestFit="1" customWidth="1"/>
    <col min="9" max="9" width="21.61328125" customWidth="1"/>
  </cols>
  <sheetData>
    <row r="6" spans="1:11 16381:16381" ht="14.5" x14ac:dyDescent="0.35">
      <c r="A6" s="1" t="s">
        <v>0</v>
      </c>
      <c r="C6" s="2"/>
      <c r="D6" s="3" t="s">
        <v>1</v>
      </c>
      <c r="E6" s="4">
        <v>44866</v>
      </c>
      <c r="G6" s="2"/>
      <c r="H6" s="5"/>
      <c r="I6" s="1"/>
    </row>
    <row r="7" spans="1:11 16381:16381" ht="15" thickBot="1" x14ac:dyDescent="0.4">
      <c r="A7" s="1"/>
      <c r="C7" s="2"/>
      <c r="G7" s="2"/>
      <c r="H7" s="5"/>
      <c r="I7" s="1"/>
    </row>
    <row r="8" spans="1:11 16381:16381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11 16381:16381" x14ac:dyDescent="0.3">
      <c r="A9" s="12" t="s">
        <v>11</v>
      </c>
      <c r="B9" s="13" t="s">
        <v>12</v>
      </c>
      <c r="C9" s="14">
        <v>44868</v>
      </c>
      <c r="D9" s="13" t="s">
        <v>13</v>
      </c>
      <c r="E9" s="13" t="s">
        <v>14</v>
      </c>
      <c r="F9" s="15" t="s">
        <v>15</v>
      </c>
      <c r="G9" s="13" t="s">
        <v>16</v>
      </c>
      <c r="H9" s="16">
        <v>831387</v>
      </c>
      <c r="I9" s="17" t="s">
        <v>17</v>
      </c>
      <c r="K9" s="18"/>
    </row>
    <row r="10" spans="1:11 16381:16381" x14ac:dyDescent="0.3">
      <c r="A10" s="19" t="s">
        <v>11</v>
      </c>
      <c r="B10" s="20" t="s">
        <v>18</v>
      </c>
      <c r="C10" s="21">
        <v>44876</v>
      </c>
      <c r="D10" s="20" t="s">
        <v>13</v>
      </c>
      <c r="E10" s="20" t="s">
        <v>19</v>
      </c>
      <c r="F10" s="22" t="s">
        <v>20</v>
      </c>
      <c r="G10" s="23" t="s">
        <v>21</v>
      </c>
      <c r="H10" s="24">
        <v>265000</v>
      </c>
      <c r="I10" s="25" t="s">
        <v>17</v>
      </c>
      <c r="K10" s="18"/>
    </row>
    <row r="11" spans="1:11 16381:16381" x14ac:dyDescent="0.3">
      <c r="A11" s="12" t="s">
        <v>11</v>
      </c>
      <c r="B11" s="13" t="s">
        <v>22</v>
      </c>
      <c r="C11" s="14">
        <v>44887</v>
      </c>
      <c r="D11" s="13" t="s">
        <v>13</v>
      </c>
      <c r="E11" s="13" t="s">
        <v>23</v>
      </c>
      <c r="F11" s="15" t="s">
        <v>15</v>
      </c>
      <c r="G11" s="13" t="s">
        <v>24</v>
      </c>
      <c r="H11" s="16">
        <v>197710</v>
      </c>
      <c r="I11" s="17" t="s">
        <v>17</v>
      </c>
      <c r="K11" s="18"/>
    </row>
    <row r="12" spans="1:11 16381:16381" x14ac:dyDescent="0.3">
      <c r="A12" s="12" t="s">
        <v>25</v>
      </c>
      <c r="B12" s="13" t="s">
        <v>25</v>
      </c>
      <c r="C12" s="14">
        <v>44882</v>
      </c>
      <c r="D12" t="s">
        <v>13</v>
      </c>
      <c r="E12" s="13" t="s">
        <v>26</v>
      </c>
      <c r="F12" s="15" t="s">
        <v>27</v>
      </c>
      <c r="G12" s="13" t="s">
        <v>28</v>
      </c>
      <c r="H12" s="16">
        <v>156557.25</v>
      </c>
      <c r="I12" s="17" t="s">
        <v>17</v>
      </c>
      <c r="K12" s="18"/>
    </row>
    <row r="13" spans="1:11 16381:16381" x14ac:dyDescent="0.3">
      <c r="A13" s="19" t="s">
        <v>11</v>
      </c>
      <c r="B13" s="20" t="s">
        <v>18</v>
      </c>
      <c r="C13" s="21">
        <v>44893</v>
      </c>
      <c r="D13" s="20" t="s">
        <v>13</v>
      </c>
      <c r="E13" s="20" t="s">
        <v>19</v>
      </c>
      <c r="F13" s="22" t="s">
        <v>15</v>
      </c>
      <c r="G13" s="23" t="s">
        <v>29</v>
      </c>
      <c r="H13" s="24">
        <v>150270</v>
      </c>
      <c r="I13" s="25" t="s">
        <v>17</v>
      </c>
      <c r="K13" s="18"/>
    </row>
    <row r="14" spans="1:11 16381:16381" x14ac:dyDescent="0.3">
      <c r="A14" s="19" t="s">
        <v>25</v>
      </c>
      <c r="B14" s="20" t="s">
        <v>25</v>
      </c>
      <c r="C14" s="21">
        <v>44882</v>
      </c>
      <c r="D14" s="20" t="s">
        <v>13</v>
      </c>
      <c r="E14" s="20" t="s">
        <v>26</v>
      </c>
      <c r="F14" s="22" t="s">
        <v>27</v>
      </c>
      <c r="G14" s="23" t="s">
        <v>30</v>
      </c>
      <c r="H14" s="24">
        <v>144440.82999999999</v>
      </c>
      <c r="I14" s="25" t="s">
        <v>17</v>
      </c>
      <c r="K14" s="18"/>
    </row>
    <row r="15" spans="1:11 16381:16381" x14ac:dyDescent="0.3">
      <c r="A15" s="12" t="s">
        <v>31</v>
      </c>
      <c r="B15" s="13" t="s">
        <v>32</v>
      </c>
      <c r="C15" s="14">
        <v>44880</v>
      </c>
      <c r="D15" s="13" t="s">
        <v>33</v>
      </c>
      <c r="E15" s="13" t="s">
        <v>34</v>
      </c>
      <c r="F15" s="15" t="s">
        <v>35</v>
      </c>
      <c r="G15" s="13" t="s">
        <v>36</v>
      </c>
      <c r="H15" s="16">
        <v>140246.39999999999</v>
      </c>
      <c r="I15" s="17" t="s">
        <v>37</v>
      </c>
      <c r="K15" s="18"/>
    </row>
    <row r="16" spans="1:11 16381:16381" x14ac:dyDescent="0.3">
      <c r="A16" s="12" t="s">
        <v>25</v>
      </c>
      <c r="B16" s="13" t="s">
        <v>25</v>
      </c>
      <c r="C16" s="14">
        <v>44882</v>
      </c>
      <c r="D16" s="20" t="s">
        <v>13</v>
      </c>
      <c r="E16" s="13" t="s">
        <v>26</v>
      </c>
      <c r="F16" s="15" t="s">
        <v>27</v>
      </c>
      <c r="G16" s="13" t="s">
        <v>38</v>
      </c>
      <c r="H16" s="16">
        <v>137303.43</v>
      </c>
      <c r="I16" s="17" t="s">
        <v>17</v>
      </c>
      <c r="K16" s="18"/>
      <c r="XFA16" s="26">
        <f ca="1">SUM(H16:XEZ16)</f>
        <v>201986.7</v>
      </c>
    </row>
    <row r="17" spans="1:11 16381:16381" x14ac:dyDescent="0.3">
      <c r="A17" s="12" t="s">
        <v>11</v>
      </c>
      <c r="B17" s="13" t="s">
        <v>22</v>
      </c>
      <c r="C17" s="14">
        <v>44875</v>
      </c>
      <c r="D17" s="13" t="s">
        <v>13</v>
      </c>
      <c r="E17" s="13" t="s">
        <v>23</v>
      </c>
      <c r="F17" s="15" t="s">
        <v>39</v>
      </c>
      <c r="G17" s="13" t="s">
        <v>40</v>
      </c>
      <c r="H17" s="16">
        <v>121527.78</v>
      </c>
      <c r="I17" s="17" t="s">
        <v>17</v>
      </c>
      <c r="K17" s="18"/>
    </row>
    <row r="18" spans="1:11 16381:16381" x14ac:dyDescent="0.3">
      <c r="A18" s="12" t="s">
        <v>11</v>
      </c>
      <c r="B18" s="13" t="s">
        <v>22</v>
      </c>
      <c r="C18" s="14">
        <v>44887</v>
      </c>
      <c r="D18" s="13" t="s">
        <v>13</v>
      </c>
      <c r="E18" s="13" t="s">
        <v>23</v>
      </c>
      <c r="F18" s="15" t="s">
        <v>39</v>
      </c>
      <c r="G18" s="13" t="s">
        <v>41</v>
      </c>
      <c r="H18" s="16">
        <v>109055.52</v>
      </c>
      <c r="I18" s="17" t="s">
        <v>17</v>
      </c>
      <c r="K18" s="18"/>
    </row>
    <row r="19" spans="1:11 16381:16381" x14ac:dyDescent="0.3">
      <c r="A19" s="12" t="s">
        <v>42</v>
      </c>
      <c r="B19" s="13" t="s">
        <v>43</v>
      </c>
      <c r="C19" s="14">
        <v>44882</v>
      </c>
      <c r="D19" s="13" t="s">
        <v>13</v>
      </c>
      <c r="E19" t="s">
        <v>44</v>
      </c>
      <c r="F19" s="27" t="s">
        <v>39</v>
      </c>
      <c r="G19" s="13" t="s">
        <v>45</v>
      </c>
      <c r="H19" s="16">
        <v>104300</v>
      </c>
      <c r="I19" s="17" t="s">
        <v>17</v>
      </c>
      <c r="K19" s="18"/>
    </row>
    <row r="20" spans="1:11 16381:16381" x14ac:dyDescent="0.3">
      <c r="A20" s="12" t="s">
        <v>11</v>
      </c>
      <c r="B20" s="13" t="s">
        <v>12</v>
      </c>
      <c r="C20" s="14">
        <v>44882</v>
      </c>
      <c r="D20" s="13" t="s">
        <v>13</v>
      </c>
      <c r="E20" s="13" t="s">
        <v>14</v>
      </c>
      <c r="F20" s="15" t="s">
        <v>15</v>
      </c>
      <c r="G20" s="13" t="s">
        <v>46</v>
      </c>
      <c r="H20" s="16">
        <v>96768</v>
      </c>
      <c r="I20" s="17" t="s">
        <v>17</v>
      </c>
      <c r="K20" s="18"/>
      <c r="XFA20" s="26">
        <f ca="1">SUM(H20:XEZ20)</f>
        <v>158895</v>
      </c>
    </row>
    <row r="21" spans="1:11 16381:16381" x14ac:dyDescent="0.3">
      <c r="A21" s="28" t="s">
        <v>31</v>
      </c>
      <c r="B21" s="22" t="s">
        <v>47</v>
      </c>
      <c r="C21" s="29">
        <v>44873</v>
      </c>
      <c r="D21" s="22" t="s">
        <v>48</v>
      </c>
      <c r="E21" s="22" t="s">
        <v>49</v>
      </c>
      <c r="F21" s="22" t="s">
        <v>50</v>
      </c>
      <c r="G21" s="30" t="s">
        <v>51</v>
      </c>
      <c r="H21" s="31">
        <v>80582.960000000006</v>
      </c>
      <c r="I21" s="32" t="s">
        <v>52</v>
      </c>
      <c r="K21" s="18"/>
    </row>
    <row r="22" spans="1:11 16381:16381" x14ac:dyDescent="0.3">
      <c r="A22" s="33" t="s">
        <v>53</v>
      </c>
      <c r="B22" s="15" t="s">
        <v>54</v>
      </c>
      <c r="C22" s="34">
        <v>44870</v>
      </c>
      <c r="D22" s="15" t="s">
        <v>55</v>
      </c>
      <c r="E22" s="15" t="s">
        <v>56</v>
      </c>
      <c r="F22" s="15" t="s">
        <v>57</v>
      </c>
      <c r="G22" s="15" t="s">
        <v>58</v>
      </c>
      <c r="H22" s="35">
        <v>77466</v>
      </c>
      <c r="I22" s="36" t="s">
        <v>59</v>
      </c>
      <c r="K22" s="18"/>
    </row>
    <row r="23" spans="1:11 16381:16381" x14ac:dyDescent="0.3">
      <c r="A23" s="37" t="s">
        <v>60</v>
      </c>
      <c r="B23" s="38" t="s">
        <v>61</v>
      </c>
      <c r="C23" s="34">
        <v>44868</v>
      </c>
      <c r="D23" s="38" t="s">
        <v>62</v>
      </c>
      <c r="E23" s="38" t="s">
        <v>61</v>
      </c>
      <c r="F23" s="38" t="s">
        <v>15</v>
      </c>
      <c r="G23" s="38" t="s">
        <v>63</v>
      </c>
      <c r="H23" s="39">
        <v>75000</v>
      </c>
      <c r="I23" s="36" t="s">
        <v>64</v>
      </c>
      <c r="K23" s="18"/>
    </row>
    <row r="24" spans="1:11 16381:16381" x14ac:dyDescent="0.3">
      <c r="A24" s="33" t="s">
        <v>60</v>
      </c>
      <c r="B24" s="15" t="s">
        <v>61</v>
      </c>
      <c r="C24" s="34">
        <v>44882</v>
      </c>
      <c r="D24" s="15" t="s">
        <v>62</v>
      </c>
      <c r="E24" s="15" t="s">
        <v>61</v>
      </c>
      <c r="F24" s="15" t="s">
        <v>15</v>
      </c>
      <c r="G24" s="15" t="s">
        <v>65</v>
      </c>
      <c r="H24" s="35">
        <v>75000</v>
      </c>
      <c r="I24" s="36" t="s">
        <v>64</v>
      </c>
      <c r="K24" s="18"/>
    </row>
    <row r="25" spans="1:11 16381:16381" x14ac:dyDescent="0.3">
      <c r="A25" s="40" t="s">
        <v>31</v>
      </c>
      <c r="B25" s="22" t="s">
        <v>32</v>
      </c>
      <c r="C25" s="29">
        <v>44889</v>
      </c>
      <c r="D25" s="22" t="s">
        <v>66</v>
      </c>
      <c r="E25" s="22" t="s">
        <v>67</v>
      </c>
      <c r="F25" s="22" t="s">
        <v>68</v>
      </c>
      <c r="G25" s="30" t="s">
        <v>69</v>
      </c>
      <c r="H25" s="31">
        <v>71901.899999999994</v>
      </c>
      <c r="I25" s="41" t="s">
        <v>37</v>
      </c>
      <c r="K25" s="18"/>
    </row>
    <row r="26" spans="1:11 16381:16381" x14ac:dyDescent="0.3">
      <c r="A26" s="40" t="s">
        <v>31</v>
      </c>
      <c r="B26" s="22" t="s">
        <v>32</v>
      </c>
      <c r="C26" s="29">
        <v>44886</v>
      </c>
      <c r="D26" s="22" t="s">
        <v>62</v>
      </c>
      <c r="E26" s="22" t="s">
        <v>34</v>
      </c>
      <c r="F26" s="22" t="s">
        <v>70</v>
      </c>
      <c r="G26" s="30" t="s">
        <v>71</v>
      </c>
      <c r="H26" s="31">
        <v>71182.720000000001</v>
      </c>
      <c r="I26" s="41" t="s">
        <v>64</v>
      </c>
      <c r="K26" s="18"/>
    </row>
    <row r="27" spans="1:11 16381:16381" x14ac:dyDescent="0.3">
      <c r="A27" s="42" t="s">
        <v>25</v>
      </c>
      <c r="B27" s="15" t="s">
        <v>25</v>
      </c>
      <c r="C27" s="34">
        <v>44882</v>
      </c>
      <c r="D27" s="13" t="s">
        <v>13</v>
      </c>
      <c r="E27" s="15" t="s">
        <v>26</v>
      </c>
      <c r="F27" s="15" t="s">
        <v>27</v>
      </c>
      <c r="G27" s="15" t="s">
        <v>72</v>
      </c>
      <c r="H27" s="35">
        <v>66981.23</v>
      </c>
      <c r="I27" s="17" t="s">
        <v>17</v>
      </c>
      <c r="K27" s="18"/>
    </row>
    <row r="28" spans="1:11 16381:16381" x14ac:dyDescent="0.3">
      <c r="A28" s="42" t="s">
        <v>11</v>
      </c>
      <c r="B28" s="15" t="s">
        <v>73</v>
      </c>
      <c r="C28" s="34">
        <v>44894</v>
      </c>
      <c r="D28" s="15" t="s">
        <v>13</v>
      </c>
      <c r="E28" s="15" t="s">
        <v>74</v>
      </c>
      <c r="F28" s="15" t="s">
        <v>75</v>
      </c>
      <c r="G28" s="15" t="s">
        <v>76</v>
      </c>
      <c r="H28" s="35">
        <v>64950</v>
      </c>
      <c r="I28" s="43" t="s">
        <v>17</v>
      </c>
      <c r="K28" s="18"/>
    </row>
    <row r="29" spans="1:11 16381:16381" x14ac:dyDescent="0.3">
      <c r="A29" s="42" t="s">
        <v>31</v>
      </c>
      <c r="B29" s="15" t="s">
        <v>47</v>
      </c>
      <c r="C29" s="34">
        <v>44874</v>
      </c>
      <c r="D29" s="15" t="s">
        <v>48</v>
      </c>
      <c r="E29" s="15" t="s">
        <v>49</v>
      </c>
      <c r="F29" s="15" t="s">
        <v>50</v>
      </c>
      <c r="G29" s="15" t="s">
        <v>77</v>
      </c>
      <c r="H29" s="35">
        <v>63468</v>
      </c>
      <c r="I29" s="43" t="s">
        <v>52</v>
      </c>
      <c r="K29" s="18"/>
    </row>
    <row r="30" spans="1:11 16381:16381" x14ac:dyDescent="0.3">
      <c r="A30" s="42" t="s">
        <v>11</v>
      </c>
      <c r="B30" s="15" t="s">
        <v>12</v>
      </c>
      <c r="C30" s="34">
        <v>44895</v>
      </c>
      <c r="D30" s="15" t="s">
        <v>13</v>
      </c>
      <c r="E30" s="15" t="s">
        <v>14</v>
      </c>
      <c r="F30" s="15" t="s">
        <v>15</v>
      </c>
      <c r="G30" s="15" t="s">
        <v>78</v>
      </c>
      <c r="H30" s="35">
        <v>62128.4</v>
      </c>
      <c r="I30" s="43" t="s">
        <v>17</v>
      </c>
      <c r="K30" s="18"/>
    </row>
    <row r="31" spans="1:11 16381:16381" x14ac:dyDescent="0.3">
      <c r="A31" s="44" t="s">
        <v>25</v>
      </c>
      <c r="B31" s="38" t="s">
        <v>25</v>
      </c>
      <c r="C31" s="34">
        <v>44880</v>
      </c>
      <c r="D31" s="38" t="s">
        <v>13</v>
      </c>
      <c r="E31" s="38" t="s">
        <v>26</v>
      </c>
      <c r="F31" s="38" t="s">
        <v>79</v>
      </c>
      <c r="G31" s="38" t="s">
        <v>80</v>
      </c>
      <c r="H31" s="45">
        <v>62100</v>
      </c>
      <c r="I31" s="43" t="s">
        <v>17</v>
      </c>
      <c r="K31" s="18"/>
    </row>
    <row r="32" spans="1:11 16381:16381" x14ac:dyDescent="0.3">
      <c r="A32" s="40" t="s">
        <v>31</v>
      </c>
      <c r="B32" s="22" t="s">
        <v>32</v>
      </c>
      <c r="C32" s="29">
        <v>44886</v>
      </c>
      <c r="D32" s="22" t="s">
        <v>62</v>
      </c>
      <c r="E32" s="22" t="s">
        <v>34</v>
      </c>
      <c r="F32" s="22" t="s">
        <v>70</v>
      </c>
      <c r="G32" s="30" t="s">
        <v>81</v>
      </c>
      <c r="H32" s="31">
        <v>60319.72</v>
      </c>
      <c r="I32" s="41" t="s">
        <v>64</v>
      </c>
      <c r="K32" s="18"/>
    </row>
    <row r="33" spans="1:11" x14ac:dyDescent="0.3">
      <c r="A33" s="42" t="s">
        <v>42</v>
      </c>
      <c r="B33" s="15" t="s">
        <v>43</v>
      </c>
      <c r="C33" s="34">
        <v>44889</v>
      </c>
      <c r="D33" s="15" t="s">
        <v>13</v>
      </c>
      <c r="E33" s="15" t="s">
        <v>82</v>
      </c>
      <c r="F33" s="15" t="s">
        <v>83</v>
      </c>
      <c r="G33" s="15" t="s">
        <v>84</v>
      </c>
      <c r="H33" s="35">
        <v>59100.639999999999</v>
      </c>
      <c r="I33" s="43" t="s">
        <v>17</v>
      </c>
      <c r="K33" s="18"/>
    </row>
    <row r="34" spans="1:11" x14ac:dyDescent="0.3">
      <c r="A34" s="40" t="s">
        <v>31</v>
      </c>
      <c r="B34" s="22" t="s">
        <v>32</v>
      </c>
      <c r="C34" s="29">
        <v>44883</v>
      </c>
      <c r="D34" s="22" t="s">
        <v>85</v>
      </c>
      <c r="E34" s="22" t="s">
        <v>34</v>
      </c>
      <c r="F34" s="22" t="s">
        <v>86</v>
      </c>
      <c r="G34" s="30" t="s">
        <v>87</v>
      </c>
      <c r="H34" s="31">
        <v>58410</v>
      </c>
      <c r="I34" s="41" t="s">
        <v>37</v>
      </c>
      <c r="K34" s="18"/>
    </row>
    <row r="35" spans="1:11" x14ac:dyDescent="0.3">
      <c r="A35" s="44" t="s">
        <v>31</v>
      </c>
      <c r="B35" s="15" t="s">
        <v>32</v>
      </c>
      <c r="C35" s="34">
        <v>44882</v>
      </c>
      <c r="D35" s="15" t="s">
        <v>66</v>
      </c>
      <c r="E35" s="15" t="s">
        <v>67</v>
      </c>
      <c r="F35" s="15" t="s">
        <v>88</v>
      </c>
      <c r="G35" s="15" t="s">
        <v>89</v>
      </c>
      <c r="H35" s="35">
        <v>53777</v>
      </c>
      <c r="I35" s="46" t="s">
        <v>37</v>
      </c>
      <c r="K35" s="18"/>
    </row>
    <row r="36" spans="1:11" x14ac:dyDescent="0.3">
      <c r="A36" s="42" t="s">
        <v>25</v>
      </c>
      <c r="B36" s="15" t="s">
        <v>25</v>
      </c>
      <c r="C36" s="34">
        <v>44875</v>
      </c>
      <c r="D36" s="15" t="s">
        <v>13</v>
      </c>
      <c r="E36" s="15" t="s">
        <v>90</v>
      </c>
      <c r="F36" s="15" t="s">
        <v>91</v>
      </c>
      <c r="G36" s="15" t="s">
        <v>92</v>
      </c>
      <c r="H36" s="35">
        <v>51366.55</v>
      </c>
      <c r="I36" s="43" t="s">
        <v>17</v>
      </c>
      <c r="K36" s="18"/>
    </row>
    <row r="37" spans="1:11" x14ac:dyDescent="0.3">
      <c r="A37" s="42" t="s">
        <v>11</v>
      </c>
      <c r="B37" s="15" t="s">
        <v>73</v>
      </c>
      <c r="C37" s="34">
        <v>44889</v>
      </c>
      <c r="D37" s="15" t="s">
        <v>62</v>
      </c>
      <c r="E37" s="15" t="s">
        <v>74</v>
      </c>
      <c r="F37" s="15" t="s">
        <v>75</v>
      </c>
      <c r="G37" s="15" t="s">
        <v>93</v>
      </c>
      <c r="H37" s="35">
        <v>50838</v>
      </c>
      <c r="I37" s="43" t="s">
        <v>64</v>
      </c>
      <c r="K37" s="18"/>
    </row>
    <row r="38" spans="1:11" x14ac:dyDescent="0.3">
      <c r="A38" s="42" t="s">
        <v>94</v>
      </c>
      <c r="B38" s="15" t="s">
        <v>95</v>
      </c>
      <c r="C38" s="34">
        <v>44877</v>
      </c>
      <c r="D38" s="15" t="s">
        <v>13</v>
      </c>
      <c r="E38" s="15" t="s">
        <v>95</v>
      </c>
      <c r="F38" s="15" t="s">
        <v>96</v>
      </c>
      <c r="G38" s="15" t="s">
        <v>97</v>
      </c>
      <c r="H38" s="35">
        <v>48000</v>
      </c>
      <c r="I38" s="43" t="s">
        <v>17</v>
      </c>
    </row>
    <row r="39" spans="1:11" x14ac:dyDescent="0.3">
      <c r="A39" s="42" t="s">
        <v>31</v>
      </c>
      <c r="B39" s="15" t="s">
        <v>32</v>
      </c>
      <c r="C39" s="34">
        <v>44883</v>
      </c>
      <c r="D39" s="15" t="s">
        <v>98</v>
      </c>
      <c r="E39" s="15" t="s">
        <v>34</v>
      </c>
      <c r="F39" s="15" t="s">
        <v>99</v>
      </c>
      <c r="G39" s="15" t="s">
        <v>100</v>
      </c>
      <c r="H39" s="35">
        <v>41683.919999999998</v>
      </c>
      <c r="I39" s="43" t="s">
        <v>37</v>
      </c>
    </row>
    <row r="40" spans="1:11" x14ac:dyDescent="0.3">
      <c r="A40" s="42" t="s">
        <v>25</v>
      </c>
      <c r="B40" s="15" t="s">
        <v>25</v>
      </c>
      <c r="C40" s="34">
        <v>44873</v>
      </c>
      <c r="D40" s="15" t="s">
        <v>13</v>
      </c>
      <c r="E40" s="15" t="s">
        <v>26</v>
      </c>
      <c r="F40" s="15" t="s">
        <v>79</v>
      </c>
      <c r="G40" s="15" t="s">
        <v>101</v>
      </c>
      <c r="H40" s="35">
        <v>39555</v>
      </c>
      <c r="I40" s="43" t="s">
        <v>17</v>
      </c>
    </row>
    <row r="41" spans="1:11" x14ac:dyDescent="0.3">
      <c r="A41" s="42" t="s">
        <v>31</v>
      </c>
      <c r="B41" s="15" t="s">
        <v>32</v>
      </c>
      <c r="C41" s="34">
        <v>44893</v>
      </c>
      <c r="D41" s="15" t="s">
        <v>102</v>
      </c>
      <c r="E41" s="15" t="s">
        <v>34</v>
      </c>
      <c r="F41" s="15" t="s">
        <v>103</v>
      </c>
      <c r="G41" s="15" t="s">
        <v>104</v>
      </c>
      <c r="H41" s="35">
        <v>37970.1</v>
      </c>
      <c r="I41" s="43" t="s">
        <v>37</v>
      </c>
    </row>
    <row r="42" spans="1:11" x14ac:dyDescent="0.3">
      <c r="A42" s="42" t="s">
        <v>60</v>
      </c>
      <c r="B42" s="15" t="s">
        <v>105</v>
      </c>
      <c r="C42" s="34">
        <v>44887</v>
      </c>
      <c r="D42" s="15" t="s">
        <v>13</v>
      </c>
      <c r="E42" s="15" t="s">
        <v>105</v>
      </c>
      <c r="F42" s="15" t="s">
        <v>106</v>
      </c>
      <c r="G42" s="15" t="s">
        <v>107</v>
      </c>
      <c r="H42" s="35">
        <v>37843.199999999997</v>
      </c>
      <c r="I42" s="43" t="s">
        <v>17</v>
      </c>
    </row>
    <row r="43" spans="1:11" x14ac:dyDescent="0.3">
      <c r="A43" s="42" t="s">
        <v>11</v>
      </c>
      <c r="B43" s="15" t="s">
        <v>73</v>
      </c>
      <c r="C43" s="34">
        <v>44889</v>
      </c>
      <c r="D43" s="15" t="s">
        <v>62</v>
      </c>
      <c r="E43" s="15" t="s">
        <v>74</v>
      </c>
      <c r="F43" s="15" t="s">
        <v>75</v>
      </c>
      <c r="G43" s="15" t="s">
        <v>108</v>
      </c>
      <c r="H43" s="35">
        <v>36124</v>
      </c>
      <c r="I43" s="43" t="s">
        <v>64</v>
      </c>
    </row>
    <row r="44" spans="1:11" x14ac:dyDescent="0.3">
      <c r="A44" s="42" t="s">
        <v>31</v>
      </c>
      <c r="B44" s="15" t="s">
        <v>109</v>
      </c>
      <c r="C44" s="34">
        <v>44890</v>
      </c>
      <c r="D44" s="15" t="s">
        <v>110</v>
      </c>
      <c r="E44" s="15" t="s">
        <v>111</v>
      </c>
      <c r="F44" s="15" t="s">
        <v>112</v>
      </c>
      <c r="G44" s="15" t="s">
        <v>113</v>
      </c>
      <c r="H44" s="35">
        <v>35358.120000000003</v>
      </c>
      <c r="I44" s="43" t="s">
        <v>114</v>
      </c>
    </row>
    <row r="45" spans="1:11" x14ac:dyDescent="0.3">
      <c r="A45" s="42" t="s">
        <v>11</v>
      </c>
      <c r="B45" s="15" t="s">
        <v>115</v>
      </c>
      <c r="C45" s="34">
        <v>44895</v>
      </c>
      <c r="D45" s="15" t="s">
        <v>13</v>
      </c>
      <c r="E45" s="15" t="s">
        <v>116</v>
      </c>
      <c r="F45" s="15" t="s">
        <v>39</v>
      </c>
      <c r="G45" s="15" t="s">
        <v>117</v>
      </c>
      <c r="H45" s="35">
        <v>34653.07</v>
      </c>
      <c r="I45" s="43" t="s">
        <v>17</v>
      </c>
    </row>
    <row r="46" spans="1:11" x14ac:dyDescent="0.3">
      <c r="A46" s="42" t="s">
        <v>53</v>
      </c>
      <c r="B46" s="15" t="s">
        <v>118</v>
      </c>
      <c r="C46" s="34">
        <v>44895</v>
      </c>
      <c r="D46" s="15" t="s">
        <v>119</v>
      </c>
      <c r="E46" s="15" t="s">
        <v>120</v>
      </c>
      <c r="F46" s="15" t="s">
        <v>121</v>
      </c>
      <c r="G46" s="15" t="s">
        <v>122</v>
      </c>
      <c r="H46" s="35">
        <v>34964.6</v>
      </c>
      <c r="I46" s="43" t="s">
        <v>59</v>
      </c>
    </row>
    <row r="47" spans="1:11" x14ac:dyDescent="0.3">
      <c r="A47" s="42" t="s">
        <v>94</v>
      </c>
      <c r="B47" s="15" t="s">
        <v>95</v>
      </c>
      <c r="C47" s="34">
        <v>44882</v>
      </c>
      <c r="D47" s="15" t="s">
        <v>13</v>
      </c>
      <c r="E47" s="15" t="s">
        <v>43</v>
      </c>
      <c r="F47" s="15" t="s">
        <v>83</v>
      </c>
      <c r="G47" s="15" t="s">
        <v>123</v>
      </c>
      <c r="H47" s="35">
        <v>30125</v>
      </c>
      <c r="I47" s="43" t="s">
        <v>17</v>
      </c>
    </row>
    <row r="48" spans="1:11" x14ac:dyDescent="0.3">
      <c r="A48" s="42" t="s">
        <v>53</v>
      </c>
      <c r="B48" s="15" t="s">
        <v>124</v>
      </c>
      <c r="C48" s="34">
        <v>44880</v>
      </c>
      <c r="D48" s="15" t="s">
        <v>13</v>
      </c>
      <c r="E48" s="15" t="s">
        <v>125</v>
      </c>
      <c r="F48" s="15" t="s">
        <v>79</v>
      </c>
      <c r="G48" s="15" t="s">
        <v>126</v>
      </c>
      <c r="H48" s="35">
        <v>29070</v>
      </c>
      <c r="I48" s="43" t="s">
        <v>17</v>
      </c>
    </row>
    <row r="49" spans="1:9" x14ac:dyDescent="0.3">
      <c r="A49" s="42" t="s">
        <v>42</v>
      </c>
      <c r="B49" s="15" t="s">
        <v>43</v>
      </c>
      <c r="C49" s="34">
        <v>44880</v>
      </c>
      <c r="D49" s="15" t="s">
        <v>13</v>
      </c>
      <c r="E49" s="15" t="s">
        <v>82</v>
      </c>
      <c r="F49" s="15" t="s">
        <v>106</v>
      </c>
      <c r="G49" s="15" t="s">
        <v>127</v>
      </c>
      <c r="H49" s="35">
        <v>28980.04</v>
      </c>
      <c r="I49" s="43" t="s">
        <v>17</v>
      </c>
    </row>
    <row r="50" spans="1:9" x14ac:dyDescent="0.3">
      <c r="A50" s="42" t="s">
        <v>25</v>
      </c>
      <c r="B50" s="15" t="s">
        <v>25</v>
      </c>
      <c r="C50" s="34">
        <v>44873</v>
      </c>
      <c r="D50" s="15" t="s">
        <v>13</v>
      </c>
      <c r="E50" s="15" t="s">
        <v>90</v>
      </c>
      <c r="F50" s="15" t="s">
        <v>128</v>
      </c>
      <c r="G50" s="15" t="s">
        <v>129</v>
      </c>
      <c r="H50" s="35">
        <v>28596.16</v>
      </c>
      <c r="I50" s="43" t="s">
        <v>17</v>
      </c>
    </row>
    <row r="51" spans="1:9" x14ac:dyDescent="0.3">
      <c r="A51" s="42" t="s">
        <v>94</v>
      </c>
      <c r="B51" s="15" t="s">
        <v>95</v>
      </c>
      <c r="C51" s="34">
        <v>44882</v>
      </c>
      <c r="D51" s="15" t="s">
        <v>13</v>
      </c>
      <c r="E51" s="15" t="s">
        <v>95</v>
      </c>
      <c r="F51" s="15" t="s">
        <v>83</v>
      </c>
      <c r="G51" s="15" t="s">
        <v>130</v>
      </c>
      <c r="H51" s="35">
        <v>28079.06</v>
      </c>
      <c r="I51" s="43" t="s">
        <v>17</v>
      </c>
    </row>
    <row r="52" spans="1:9" x14ac:dyDescent="0.3">
      <c r="A52" s="42" t="s">
        <v>42</v>
      </c>
      <c r="B52" s="15" t="s">
        <v>43</v>
      </c>
      <c r="C52" s="34">
        <v>44889</v>
      </c>
      <c r="D52" s="15" t="s">
        <v>13</v>
      </c>
      <c r="E52" s="15" t="s">
        <v>82</v>
      </c>
      <c r="F52" s="15" t="s">
        <v>83</v>
      </c>
      <c r="G52" s="15" t="s">
        <v>131</v>
      </c>
      <c r="H52" s="35">
        <v>27714.38</v>
      </c>
      <c r="I52" s="43" t="s">
        <v>17</v>
      </c>
    </row>
    <row r="53" spans="1:9" x14ac:dyDescent="0.3">
      <c r="A53" s="42" t="s">
        <v>31</v>
      </c>
      <c r="B53" s="15" t="s">
        <v>32</v>
      </c>
      <c r="C53" s="34">
        <v>44886</v>
      </c>
      <c r="D53" s="15" t="s">
        <v>66</v>
      </c>
      <c r="E53" s="15" t="s">
        <v>67</v>
      </c>
      <c r="F53" s="15" t="s">
        <v>68</v>
      </c>
      <c r="G53" s="15" t="s">
        <v>132</v>
      </c>
      <c r="H53" s="35">
        <v>27637.46</v>
      </c>
      <c r="I53" s="43" t="s">
        <v>37</v>
      </c>
    </row>
    <row r="54" spans="1:9" x14ac:dyDescent="0.3">
      <c r="A54" s="42" t="s">
        <v>11</v>
      </c>
      <c r="B54" s="15" t="s">
        <v>73</v>
      </c>
      <c r="C54" s="34">
        <v>44894</v>
      </c>
      <c r="D54" s="15" t="s">
        <v>13</v>
      </c>
      <c r="E54" s="15" t="s">
        <v>74</v>
      </c>
      <c r="F54" s="15" t="s">
        <v>75</v>
      </c>
      <c r="G54" s="15" t="s">
        <v>133</v>
      </c>
      <c r="H54" s="35">
        <v>27600</v>
      </c>
      <c r="I54" s="43" t="s">
        <v>17</v>
      </c>
    </row>
    <row r="55" spans="1:9" x14ac:dyDescent="0.3">
      <c r="A55" s="42" t="s">
        <v>31</v>
      </c>
      <c r="B55" s="15" t="s">
        <v>134</v>
      </c>
      <c r="C55" s="34">
        <v>44873</v>
      </c>
      <c r="D55" s="15" t="s">
        <v>135</v>
      </c>
      <c r="E55" s="15" t="s">
        <v>136</v>
      </c>
      <c r="F55" s="15" t="s">
        <v>137</v>
      </c>
      <c r="G55" s="15" t="s">
        <v>138</v>
      </c>
      <c r="H55" s="35">
        <v>27000</v>
      </c>
      <c r="I55" s="43" t="s">
        <v>59</v>
      </c>
    </row>
    <row r="56" spans="1:9" x14ac:dyDescent="0.3">
      <c r="A56" s="42" t="s">
        <v>42</v>
      </c>
      <c r="B56" t="s">
        <v>44</v>
      </c>
      <c r="C56" s="34">
        <v>44889</v>
      </c>
      <c r="D56" s="15" t="s">
        <v>13</v>
      </c>
      <c r="E56" s="15" t="s">
        <v>44</v>
      </c>
      <c r="F56" s="15" t="s">
        <v>83</v>
      </c>
      <c r="G56" s="15" t="s">
        <v>139</v>
      </c>
      <c r="H56" s="35">
        <v>25816</v>
      </c>
      <c r="I56" s="43" t="s">
        <v>17</v>
      </c>
    </row>
    <row r="57" spans="1:9" x14ac:dyDescent="0.3">
      <c r="A57" s="42" t="s">
        <v>11</v>
      </c>
      <c r="B57" s="15" t="s">
        <v>73</v>
      </c>
      <c r="C57" s="34">
        <v>44889</v>
      </c>
      <c r="D57" s="15" t="s">
        <v>62</v>
      </c>
      <c r="E57" s="15" t="s">
        <v>74</v>
      </c>
      <c r="F57" s="15" t="s">
        <v>75</v>
      </c>
      <c r="G57" s="15" t="s">
        <v>140</v>
      </c>
      <c r="H57" s="35">
        <v>25094</v>
      </c>
      <c r="I57" s="43" t="s">
        <v>64</v>
      </c>
    </row>
    <row r="58" spans="1:9" x14ac:dyDescent="0.3">
      <c r="A58" s="42" t="s">
        <v>60</v>
      </c>
      <c r="B58" s="15" t="s">
        <v>61</v>
      </c>
      <c r="C58" s="34">
        <v>44873</v>
      </c>
      <c r="D58" s="15" t="s">
        <v>13</v>
      </c>
      <c r="E58" s="15" t="s">
        <v>61</v>
      </c>
      <c r="F58" s="15" t="s">
        <v>141</v>
      </c>
      <c r="G58" s="15" t="s">
        <v>142</v>
      </c>
      <c r="H58" s="35">
        <v>25000</v>
      </c>
      <c r="I58" s="43" t="s">
        <v>17</v>
      </c>
    </row>
    <row r="59" spans="1:9" x14ac:dyDescent="0.3">
      <c r="A59" s="42" t="s">
        <v>25</v>
      </c>
      <c r="B59" s="15" t="s">
        <v>25</v>
      </c>
      <c r="C59" s="34">
        <v>44887</v>
      </c>
      <c r="D59" s="15" t="s">
        <v>13</v>
      </c>
      <c r="E59" s="15" t="s">
        <v>143</v>
      </c>
      <c r="F59" s="15" t="s">
        <v>144</v>
      </c>
      <c r="G59" s="15" t="s">
        <v>145</v>
      </c>
      <c r="H59" s="35">
        <f ca="1">24969.15+4530</f>
        <v>29499.15</v>
      </c>
      <c r="I59" s="43" t="s">
        <v>17</v>
      </c>
    </row>
    <row r="60" spans="1:9" x14ac:dyDescent="0.3">
      <c r="A60" s="42" t="s">
        <v>25</v>
      </c>
      <c r="B60" s="15" t="s">
        <v>25</v>
      </c>
      <c r="C60" s="34">
        <v>44889</v>
      </c>
      <c r="D60" s="15" t="s">
        <v>13</v>
      </c>
      <c r="E60" s="15" t="s">
        <v>90</v>
      </c>
      <c r="F60" s="15" t="s">
        <v>128</v>
      </c>
      <c r="G60" s="15" t="s">
        <v>146</v>
      </c>
      <c r="H60" s="35">
        <f ca="1">24500.48+4900.1</f>
        <v>29400.58</v>
      </c>
      <c r="I60" s="43" t="s">
        <v>17</v>
      </c>
    </row>
    <row r="61" spans="1:9" x14ac:dyDescent="0.3">
      <c r="A61" s="42" t="s">
        <v>42</v>
      </c>
      <c r="B61" t="s">
        <v>44</v>
      </c>
      <c r="C61" s="34">
        <v>44893</v>
      </c>
      <c r="D61" s="15" t="s">
        <v>13</v>
      </c>
      <c r="E61" s="15" t="s">
        <v>147</v>
      </c>
      <c r="F61" s="15" t="s">
        <v>148</v>
      </c>
      <c r="G61" s="15" t="s">
        <v>149</v>
      </c>
      <c r="H61" s="35">
        <f ca="1">22650+4530</f>
        <v>27180</v>
      </c>
      <c r="I61" s="43" t="s">
        <v>17</v>
      </c>
    </row>
    <row r="62" spans="1:9" x14ac:dyDescent="0.3">
      <c r="A62" s="42" t="s">
        <v>11</v>
      </c>
      <c r="B62" s="15" t="s">
        <v>22</v>
      </c>
      <c r="C62" s="34">
        <v>44876</v>
      </c>
      <c r="D62" s="15" t="s">
        <v>13</v>
      </c>
      <c r="E62" s="15" t="s">
        <v>23</v>
      </c>
      <c r="F62" s="15" t="s">
        <v>15</v>
      </c>
      <c r="G62" s="15" t="s">
        <v>150</v>
      </c>
      <c r="H62" s="35">
        <f ca="1">22500+4500</f>
        <v>27000</v>
      </c>
      <c r="I62" s="43" t="s">
        <v>17</v>
      </c>
    </row>
    <row r="63" spans="1:9" x14ac:dyDescent="0.3">
      <c r="A63" s="42" t="s">
        <v>42</v>
      </c>
      <c r="B63" s="15" t="s">
        <v>43</v>
      </c>
      <c r="C63" s="34">
        <v>44880</v>
      </c>
      <c r="D63" s="15" t="s">
        <v>13</v>
      </c>
      <c r="E63" s="15" t="s">
        <v>82</v>
      </c>
      <c r="F63" s="15" t="s">
        <v>151</v>
      </c>
      <c r="G63" s="15" t="s">
        <v>152</v>
      </c>
      <c r="H63" s="35">
        <f ca="1">21098.55+4219.71</f>
        <v>25318.26</v>
      </c>
      <c r="I63" s="43" t="s">
        <v>17</v>
      </c>
    </row>
    <row r="64" spans="1:9" x14ac:dyDescent="0.3">
      <c r="A64" s="42" t="s">
        <v>11</v>
      </c>
      <c r="B64" s="15" t="s">
        <v>12</v>
      </c>
      <c r="C64" s="34">
        <v>44895</v>
      </c>
      <c r="D64" s="15" t="s">
        <v>13</v>
      </c>
      <c r="E64" s="15" t="s">
        <v>14</v>
      </c>
      <c r="F64" s="15" t="s">
        <v>39</v>
      </c>
      <c r="G64" s="15" t="s">
        <v>153</v>
      </c>
      <c r="H64" s="35">
        <v>23908</v>
      </c>
      <c r="I64" s="43" t="s">
        <v>17</v>
      </c>
    </row>
    <row r="65" spans="1:9" x14ac:dyDescent="0.3">
      <c r="A65" s="42" t="s">
        <v>11</v>
      </c>
      <c r="B65" s="15" t="s">
        <v>22</v>
      </c>
      <c r="C65" s="34">
        <v>44895</v>
      </c>
      <c r="D65" s="15" t="s">
        <v>13</v>
      </c>
      <c r="E65" s="15" t="s">
        <v>23</v>
      </c>
      <c r="F65" s="15" t="s">
        <v>39</v>
      </c>
      <c r="G65" s="15" t="s">
        <v>154</v>
      </c>
      <c r="H65" s="35">
        <v>19880.740000000002</v>
      </c>
      <c r="I65" s="43" t="s">
        <v>17</v>
      </c>
    </row>
    <row r="66" spans="1:9" x14ac:dyDescent="0.3">
      <c r="A66" s="42" t="s">
        <v>11</v>
      </c>
      <c r="B66" s="15" t="s">
        <v>12</v>
      </c>
      <c r="C66" s="34">
        <v>44868</v>
      </c>
      <c r="D66" s="15" t="s">
        <v>13</v>
      </c>
      <c r="E66" s="15" t="s">
        <v>14</v>
      </c>
      <c r="F66" s="15" t="s">
        <v>15</v>
      </c>
      <c r="G66" s="15" t="s">
        <v>155</v>
      </c>
      <c r="H66" s="48">
        <v>-283725</v>
      </c>
      <c r="I66" s="43" t="s">
        <v>17</v>
      </c>
    </row>
    <row r="67" spans="1:9" x14ac:dyDescent="0.3">
      <c r="A67" s="42" t="s">
        <v>11</v>
      </c>
      <c r="B67" s="15" t="s">
        <v>12</v>
      </c>
      <c r="C67" s="34">
        <v>44868</v>
      </c>
      <c r="D67" s="15" t="s">
        <v>13</v>
      </c>
      <c r="E67" s="15" t="s">
        <v>14</v>
      </c>
      <c r="F67" s="15" t="s">
        <v>15</v>
      </c>
      <c r="G67" s="15" t="s">
        <v>156</v>
      </c>
      <c r="H67" s="48">
        <v>-291260</v>
      </c>
      <c r="I67" s="43" t="s">
        <v>17</v>
      </c>
    </row>
    <row r="68" spans="1:9" x14ac:dyDescent="0.3">
      <c r="A68" s="42" t="s">
        <v>11</v>
      </c>
      <c r="B68" s="15" t="s">
        <v>12</v>
      </c>
      <c r="C68" s="34">
        <v>44868</v>
      </c>
      <c r="D68" s="15" t="s">
        <v>13</v>
      </c>
      <c r="E68" s="15" t="s">
        <v>14</v>
      </c>
      <c r="F68" s="15" t="s">
        <v>15</v>
      </c>
      <c r="G68" s="15" t="s">
        <v>157</v>
      </c>
      <c r="H68" s="48">
        <v>-310642</v>
      </c>
      <c r="I68" s="43" t="s">
        <v>17</v>
      </c>
    </row>
    <row r="69" spans="1:9" x14ac:dyDescent="0.3">
      <c r="H69" s="47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1" ma:contentTypeDescription="Create a new document." ma:contentTypeScope="" ma:versionID="2df36deea8cc5d16fbd74aa2162fc221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6b32d2d31963fd6d935a70e91951c97f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95C99E-2DA0-4B53-82AE-228B2ADA5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6210A-F124-4EE2-A453-D5A5176E4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F9CF08-9E75-4676-9299-059FAC612474}">
  <ds:schemaRefs>
    <ds:schemaRef ds:uri="02c2ce50-30dd-466c-a69a-0f7be8df5d60"/>
    <ds:schemaRef ds:uri="http://purl.org/dc/terms/"/>
    <ds:schemaRef ds:uri="http://schemas.microsoft.com/sharepoint/v3"/>
    <ds:schemaRef ds:uri="http://schemas.microsoft.com/office/2006/documentManagement/types"/>
    <ds:schemaRef ds:uri="ed566c19-3bf5-4f48-93af-e9971503bd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Renate Hughes</cp:lastModifiedBy>
  <dcterms:created xsi:type="dcterms:W3CDTF">2023-01-04T14:25:35Z</dcterms:created>
  <dcterms:modified xsi:type="dcterms:W3CDTF">2023-01-04T14:28:26Z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</Properties>
</file>