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ofgemcloud-my.sharepoint.com/personal/renate_hughes_ofgem_gov_uk/Documents/Documents/"/>
    </mc:Choice>
  </mc:AlternateContent>
  <bookViews>
    <workbookView xWindow="0" yWindow="0" windowWidth="28800" windowHeight="12160"/>
  </bookViews>
  <sheets>
    <sheet name="template" sheetId="1" r:id="rId1"/>
  </sheets>
  <definedNames>
    <definedName name="_xlnm._FilterDatabase" localSheetId="0" hidden="1">template!$A$8:$XFA$50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XFA20" i="1"/>
  <c r="XFA16" i="1"/>
</calcChain>
</file>

<file path=xl/sharedStrings.xml><?xml version="1.0" encoding="utf-8"?>
<sst xmlns="http://schemas.openxmlformats.org/spreadsheetml/2006/main" count="305" uniqueCount="128">
  <si>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</si>
  <si>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</si>
  <si>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</si>
  <si>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</si>
  <si>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</si>
  <si>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</si>
  <si>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</si>
  <si>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</si>
  <si>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</si>
  <si>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</si>
  <si>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</si>
  <si>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RETAIL</t>
  </si>
  <si>
    <t>Daisy</t>
  </si>
  <si>
    <t>Consultancy Fees</t>
  </si>
  <si>
    <t>Project Daisy Budget</t>
  </si>
  <si>
    <t>KPMG LLP</t>
  </si>
  <si>
    <t>174247</t>
  </si>
  <si>
    <t>CONSULTANCY</t>
  </si>
  <si>
    <t>Retail Systems Transformation</t>
  </si>
  <si>
    <t>Retail Transformation and Delivery</t>
  </si>
  <si>
    <t>BARINGA PARTNERS LTD</t>
  </si>
  <si>
    <t>174602</t>
  </si>
  <si>
    <t>Retail Compliance &amp; Monitoring</t>
  </si>
  <si>
    <t>Retail Compliance</t>
  </si>
  <si>
    <t>ERNST &amp; YOUNG LLP</t>
  </si>
  <si>
    <t>173311</t>
  </si>
  <si>
    <t>CORP SERVICES</t>
  </si>
  <si>
    <t>Ddat</t>
  </si>
  <si>
    <t>Cost of Capital</t>
  </si>
  <si>
    <t>IT Operations</t>
  </si>
  <si>
    <t>Stone Group</t>
  </si>
  <si>
    <t>174171</t>
  </si>
  <si>
    <t>IT - NETWORK SWITCHES</t>
  </si>
  <si>
    <t>PRICEWATERHOUSECOOPERS</t>
  </si>
  <si>
    <t>173790</t>
  </si>
  <si>
    <t>Price Cap</t>
  </si>
  <si>
    <t>Price Protection</t>
  </si>
  <si>
    <t>173721</t>
  </si>
  <si>
    <t>174581</t>
  </si>
  <si>
    <t>173126</t>
  </si>
  <si>
    <t>174463</t>
  </si>
  <si>
    <t>IT Services</t>
  </si>
  <si>
    <t>boxxe Limited</t>
  </si>
  <si>
    <t>174392</t>
  </si>
  <si>
    <t>IT</t>
  </si>
  <si>
    <t>173680</t>
  </si>
  <si>
    <t>Retail Policy</t>
  </si>
  <si>
    <t>Current Retail Market Policy</t>
  </si>
  <si>
    <t>173870</t>
  </si>
  <si>
    <t>A &amp; A</t>
  </si>
  <si>
    <t>Regulatory Finance</t>
  </si>
  <si>
    <t>MCC Economics Ltd</t>
  </si>
  <si>
    <t>173899</t>
  </si>
  <si>
    <t>CEPA LLP acc.02113106</t>
  </si>
  <si>
    <t>174719</t>
  </si>
  <si>
    <t>173867</t>
  </si>
  <si>
    <t>D&amp;S</t>
  </si>
  <si>
    <t>10SC Contractors</t>
  </si>
  <si>
    <t>Digital Delivery</t>
  </si>
  <si>
    <t>Made Tech Ltd</t>
  </si>
  <si>
    <t>174614</t>
  </si>
  <si>
    <t>ESTATES</t>
  </si>
  <si>
    <t>Professional Services</t>
  </si>
  <si>
    <t>FSP Consulting Services Ltd</t>
  </si>
  <si>
    <t>173010</t>
  </si>
  <si>
    <t>PROFESSIONAL SERVICES</t>
  </si>
  <si>
    <t>HR</t>
  </si>
  <si>
    <t>Recruitment</t>
  </si>
  <si>
    <t>Recruitment &amp; Transaction</t>
  </si>
  <si>
    <t>LinkedIn Ireland Unlimited Company</t>
  </si>
  <si>
    <t>174411</t>
  </si>
  <si>
    <t>TRAINING</t>
  </si>
  <si>
    <t>NETWORK</t>
  </si>
  <si>
    <t>RIIO</t>
  </si>
  <si>
    <t>Price Control Setting (ED2)</t>
  </si>
  <si>
    <t>174822</t>
  </si>
  <si>
    <t>174012</t>
  </si>
  <si>
    <t>Audit and Compliance</t>
  </si>
  <si>
    <t>RICARDO - AEA LTD</t>
  </si>
  <si>
    <t>174132</t>
  </si>
  <si>
    <t>IT Infrastructure</t>
  </si>
  <si>
    <t>PHOENIX SOFTWARE LTD</t>
  </si>
  <si>
    <t>174689</t>
  </si>
  <si>
    <t>01-GTT EMEA Ltd</t>
  </si>
  <si>
    <t>174694</t>
  </si>
  <si>
    <t>Estates</t>
  </si>
  <si>
    <t>Building Rent</t>
  </si>
  <si>
    <t>Building Services</t>
  </si>
  <si>
    <t>City Property Glasgow (Investments) LLP</t>
  </si>
  <si>
    <t>174704</t>
  </si>
  <si>
    <t>174996</t>
  </si>
  <si>
    <t>EEI</t>
  </si>
  <si>
    <t>Heat Networks</t>
  </si>
  <si>
    <t>Heat Networks.</t>
  </si>
  <si>
    <t>174820</t>
  </si>
  <si>
    <t>MOORHOUSE CONSULTING LIMITED</t>
  </si>
  <si>
    <t>174370</t>
  </si>
  <si>
    <t>MLL Telecom limited</t>
  </si>
  <si>
    <t>174404</t>
  </si>
  <si>
    <t>174386</t>
  </si>
  <si>
    <t>174573</t>
  </si>
  <si>
    <t>Network Price control</t>
  </si>
  <si>
    <t>RIIO Appeals</t>
  </si>
  <si>
    <t>173893</t>
  </si>
  <si>
    <t>Offshore Tender Rounds</t>
  </si>
  <si>
    <t>OFTO Tenders</t>
  </si>
  <si>
    <t>Smith Square Partners LLP</t>
  </si>
  <si>
    <t>174748</t>
  </si>
  <si>
    <t>ESM&amp;S</t>
  </si>
  <si>
    <t>ESO and Gas Systems</t>
  </si>
  <si>
    <t>ESO</t>
  </si>
  <si>
    <t>Zuhlke Engineering Ltd</t>
  </si>
  <si>
    <t>174795</t>
  </si>
  <si>
    <t>174769</t>
  </si>
  <si>
    <t>Gridlines Group Ltd</t>
  </si>
  <si>
    <t>174684</t>
  </si>
  <si>
    <t>174824</t>
  </si>
  <si>
    <t>174688</t>
  </si>
  <si>
    <t>Andrew de Mestre QC</t>
  </si>
  <si>
    <t>174606</t>
  </si>
  <si>
    <t>BLACK &amp; VEATCH LTD</t>
  </si>
  <si>
    <t>173898</t>
  </si>
  <si>
    <t>ICL - codes &amp; BAU</t>
  </si>
  <si>
    <t>Industry Rules</t>
  </si>
  <si>
    <t>CORNWALL ENERGY ASSOCIATES</t>
  </si>
  <si>
    <t>174389</t>
  </si>
  <si>
    <t>174823</t>
  </si>
  <si>
    <t>173895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</si>
</sst>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43" fontId="0" fillId="0" borderId="0" xfId="0" applyNumberForma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164" fontId="6" fillId="0" borderId="5" xfId="1" applyFont="1" applyFill="1" applyBorder="1" applyAlignment="1">
      <alignment horizontal="right" wrapText="1"/>
    </xf>
    <xf numFmtId="0" fontId="6" fillId="0" borderId="7" xfId="0" applyFont="1" applyBorder="1" applyAlignment="1">
      <alignment vertical="center" wrapText="1"/>
    </xf>
    <xf numFmtId="4" fontId="0" fillId="0" borderId="0" xfId="0" applyNumberFormat="1"/>
    <xf numFmtId="0" fontId="5" fillId="0" borderId="0" xfId="0" applyFont="1"/>
    <xf numFmtId="0" fontId="6" fillId="0" borderId="8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164" fontId="6" fillId="0" borderId="6" xfId="1" applyFont="1" applyFill="1" applyBorder="1" applyAlignment="1">
      <alignment horizontal="right" wrapText="1"/>
    </xf>
    <xf numFmtId="0" fontId="6" fillId="0" borderId="9" xfId="0" applyFont="1" applyBorder="1" applyAlignment="1">
      <alignment vertical="center" wrapText="1"/>
    </xf>
    <xf numFmtId="0" fontId="5" fillId="0" borderId="8" xfId="0" applyFont="1" applyBorder="1"/>
    <xf numFmtId="14" fontId="5" fillId="0" borderId="6" xfId="0" applyNumberFormat="1" applyFont="1" applyBorder="1" applyAlignment="1">
      <alignment horizontal="right"/>
    </xf>
    <xf numFmtId="164" fontId="5" fillId="0" borderId="6" xfId="1" applyFont="1" applyFill="1" applyBorder="1" applyAlignment="1">
      <alignment horizontal="right" wrapText="1"/>
    </xf>
    <xf numFmtId="0" fontId="5" fillId="0" borderId="9" xfId="0" applyFont="1" applyBorder="1"/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6" xfId="1" applyFont="1" applyFill="1" applyBorder="1" applyAlignment="1" applyProtection="1">
      <alignment horizontal="right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left"/>
    </xf>
    <xf numFmtId="164" fontId="5" fillId="0" borderId="6" xfId="1" applyFont="1" applyFill="1" applyBorder="1" applyAlignment="1" applyProtection="1">
      <alignment horizontal="right" wrapText="1"/>
      <protection locked="0"/>
    </xf>
    <xf numFmtId="0" fontId="5" fillId="0" borderId="11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52796" cy="821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6:XFA50"/>
  <sheetViews>
    <sheetView tabSelected="1" topLeftCell="A16" zoomScale="110" zoomScaleNormal="110" workbookViewId="0">
      <selection activeCell="C24" sqref="C24"/>
    </sheetView>
  </sheetViews>
  <sheetFormatPr defaultRowHeight="13.5" x14ac:dyDescent="0.3"/>
  <cols>
    <col min="1" max="1" width="16.15234375" bestFit="1" customWidth="1"/>
    <col min="2" max="2" width="21.61328125" bestFit="1" customWidth="1"/>
    <col min="3" max="3" width="9.4609375" bestFit="1" customWidth="1"/>
    <col min="4" max="4" width="23.15234375" bestFit="1" customWidth="1"/>
    <col min="5" max="5" width="32.84375" bestFit="1" customWidth="1"/>
    <col min="6" max="6" width="37.3828125" bestFit="1" customWidth="1"/>
    <col min="7" max="7" width="10.15234375" customWidth="1"/>
    <col min="8" max="8" width="12.84375" bestFit="1" customWidth="1"/>
    <col min="9" max="9" width="21.61328125" customWidth="1"/>
  </cols>
  <sheetData>
    <row r="6" spans="1:11 16381:16381" ht="14.5" x14ac:dyDescent="0.35">
      <c r="A6" s="1" t="s">
        <v>0</v>
      </c>
      <c r="C6" s="2"/>
      <c r="D6" s="3" t="s">
        <v>1</v>
      </c>
      <c r="E6" s="4">
        <v>44835</v>
      </c>
      <c r="G6" s="2"/>
      <c r="H6" s="5"/>
      <c r="I6" s="1"/>
    </row>
    <row r="7" spans="1:11 16381:16381" ht="15" thickBot="1" x14ac:dyDescent="0.4">
      <c r="A7" s="1"/>
      <c r="C7" s="2"/>
      <c r="G7" s="2"/>
      <c r="H7" s="5"/>
      <c r="I7" s="1"/>
    </row>
    <row r="8" spans="1:11 16381:16381" s="11" customFormat="1" ht="28.5" customHeight="1" x14ac:dyDescent="0.2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11 16381:16381" x14ac:dyDescent="0.3">
      <c r="A9" s="12" t="s">
        <v>11</v>
      </c>
      <c r="B9" s="13" t="s">
        <v>12</v>
      </c>
      <c r="C9" s="14">
        <v>44841</v>
      </c>
      <c r="D9" s="13" t="s">
        <v>13</v>
      </c>
      <c r="E9" s="13" t="s">
        <v>14</v>
      </c>
      <c r="F9" s="15" t="s">
        <v>15</v>
      </c>
      <c r="G9" s="13" t="s">
        <v>16</v>
      </c>
      <c r="H9" s="16">
        <v>402622.8</v>
      </c>
      <c r="I9" s="17" t="s">
        <v>17</v>
      </c>
      <c r="K9" s="18"/>
    </row>
    <row r="10" spans="1:11 16381:16381" x14ac:dyDescent="0.3">
      <c r="A10" s="19" t="s">
        <v>11</v>
      </c>
      <c r="B10" s="20" t="s">
        <v>18</v>
      </c>
      <c r="C10" s="21">
        <v>44865</v>
      </c>
      <c r="D10" s="20" t="s">
        <v>13</v>
      </c>
      <c r="E10" s="20" t="s">
        <v>19</v>
      </c>
      <c r="F10" s="22" t="s">
        <v>20</v>
      </c>
      <c r="G10" s="23" t="s">
        <v>21</v>
      </c>
      <c r="H10" s="24">
        <v>310642</v>
      </c>
      <c r="I10" s="25" t="s">
        <v>17</v>
      </c>
      <c r="K10" s="18"/>
    </row>
    <row r="11" spans="1:11 16381:16381" x14ac:dyDescent="0.3">
      <c r="A11" s="12" t="s">
        <v>11</v>
      </c>
      <c r="B11" s="13" t="s">
        <v>22</v>
      </c>
      <c r="C11" s="14">
        <v>44848</v>
      </c>
      <c r="D11" s="13" t="s">
        <v>13</v>
      </c>
      <c r="E11" s="13" t="s">
        <v>23</v>
      </c>
      <c r="F11" s="15" t="s">
        <v>24</v>
      </c>
      <c r="G11" s="13" t="s">
        <v>25</v>
      </c>
      <c r="H11" s="16">
        <v>306063</v>
      </c>
      <c r="I11" s="17" t="s">
        <v>17</v>
      </c>
      <c r="K11" s="18"/>
    </row>
    <row r="12" spans="1:11 16381:16381" x14ac:dyDescent="0.3">
      <c r="A12" s="12" t="s">
        <v>26</v>
      </c>
      <c r="B12" s="13" t="s">
        <v>27</v>
      </c>
      <c r="C12" s="14">
        <v>44859</v>
      </c>
      <c r="D12" s="13" t="s">
        <v>28</v>
      </c>
      <c r="E12" s="13" t="s">
        <v>29</v>
      </c>
      <c r="F12" s="15" t="s">
        <v>30</v>
      </c>
      <c r="G12" s="13" t="s">
        <v>31</v>
      </c>
      <c r="H12" s="16">
        <v>272775.77</v>
      </c>
      <c r="I12" s="17" t="s">
        <v>32</v>
      </c>
      <c r="K12" s="18"/>
    </row>
    <row r="13" spans="1:11 16381:16381" x14ac:dyDescent="0.3">
      <c r="A13" s="19" t="s">
        <v>11</v>
      </c>
      <c r="B13" s="20" t="s">
        <v>18</v>
      </c>
      <c r="C13" s="21">
        <v>44841</v>
      </c>
      <c r="D13" s="20" t="s">
        <v>13</v>
      </c>
      <c r="E13" s="20" t="s">
        <v>19</v>
      </c>
      <c r="F13" s="22" t="s">
        <v>33</v>
      </c>
      <c r="G13" s="23" t="s">
        <v>34</v>
      </c>
      <c r="H13" s="24">
        <v>203298</v>
      </c>
      <c r="I13" s="25" t="s">
        <v>17</v>
      </c>
      <c r="K13" s="18"/>
    </row>
    <row r="14" spans="1:11 16381:16381" x14ac:dyDescent="0.3">
      <c r="A14" s="19" t="s">
        <v>11</v>
      </c>
      <c r="B14" s="20" t="s">
        <v>35</v>
      </c>
      <c r="C14" s="21">
        <v>44859</v>
      </c>
      <c r="D14" s="20" t="s">
        <v>13</v>
      </c>
      <c r="E14" s="20" t="s">
        <v>36</v>
      </c>
      <c r="F14" s="22" t="s">
        <v>33</v>
      </c>
      <c r="G14" s="23" t="s">
        <v>37</v>
      </c>
      <c r="H14" s="24">
        <v>173265.35</v>
      </c>
      <c r="I14" s="25" t="s">
        <v>17</v>
      </c>
      <c r="K14" s="18"/>
    </row>
    <row r="15" spans="1:11 16381:16381" x14ac:dyDescent="0.3">
      <c r="A15" s="12" t="s">
        <v>11</v>
      </c>
      <c r="B15" s="13" t="s">
        <v>12</v>
      </c>
      <c r="C15" s="14">
        <v>44854</v>
      </c>
      <c r="D15" s="13" t="s">
        <v>13</v>
      </c>
      <c r="E15" s="13" t="s">
        <v>14</v>
      </c>
      <c r="F15" s="15" t="s">
        <v>20</v>
      </c>
      <c r="G15" s="13" t="s">
        <v>38</v>
      </c>
      <c r="H15" s="16">
        <v>166584.4</v>
      </c>
      <c r="I15" s="17" t="s">
        <v>17</v>
      </c>
      <c r="K15" s="18"/>
    </row>
    <row r="16" spans="1:11 16381:16381" x14ac:dyDescent="0.3">
      <c r="A16" s="12" t="s">
        <v>11</v>
      </c>
      <c r="B16" s="13" t="s">
        <v>12</v>
      </c>
      <c r="C16" s="14">
        <v>44841</v>
      </c>
      <c r="D16" s="13" t="s">
        <v>13</v>
      </c>
      <c r="E16" s="13" t="s">
        <v>14</v>
      </c>
      <c r="F16" s="15" t="s">
        <v>20</v>
      </c>
      <c r="G16" s="13" t="s">
        <v>39</v>
      </c>
      <c r="H16" s="16">
        <v>130970</v>
      </c>
      <c r="I16" s="17" t="s">
        <v>17</v>
      </c>
      <c r="K16" s="18"/>
      <c r="XFA16" s="26">
        <f ca="1">SUM(H16:XEZ16)</f>
        <v>201986.7</v>
      </c>
    </row>
    <row r="17" spans="1:11 16381:16381" x14ac:dyDescent="0.3">
      <c r="A17" s="12" t="s">
        <v>11</v>
      </c>
      <c r="B17" s="13" t="s">
        <v>18</v>
      </c>
      <c r="C17" s="14">
        <v>44852</v>
      </c>
      <c r="D17" s="13" t="s">
        <v>13</v>
      </c>
      <c r="E17" s="13" t="s">
        <v>19</v>
      </c>
      <c r="F17" s="15" t="s">
        <v>33</v>
      </c>
      <c r="G17" s="13" t="s">
        <v>40</v>
      </c>
      <c r="H17" s="16">
        <v>119540</v>
      </c>
      <c r="I17" s="17" t="s">
        <v>17</v>
      </c>
      <c r="K17" s="18"/>
    </row>
    <row r="18" spans="1:11 16381:16381" x14ac:dyDescent="0.3">
      <c r="A18" s="12" t="s">
        <v>26</v>
      </c>
      <c r="B18" s="13" t="s">
        <v>27</v>
      </c>
      <c r="C18" s="14">
        <v>44841</v>
      </c>
      <c r="D18" s="13" t="s">
        <v>41</v>
      </c>
      <c r="E18" s="13" t="s">
        <v>29</v>
      </c>
      <c r="F18" s="15" t="s">
        <v>42</v>
      </c>
      <c r="G18" s="13" t="s">
        <v>43</v>
      </c>
      <c r="H18" s="16">
        <v>104816.4</v>
      </c>
      <c r="I18" s="17" t="s">
        <v>44</v>
      </c>
      <c r="K18" s="18"/>
    </row>
    <row r="19" spans="1:11 16381:16381" x14ac:dyDescent="0.3">
      <c r="A19" s="12" t="s">
        <v>11</v>
      </c>
      <c r="B19" s="13" t="s">
        <v>22</v>
      </c>
      <c r="C19" s="14">
        <v>44848</v>
      </c>
      <c r="D19" s="13" t="s">
        <v>13</v>
      </c>
      <c r="E19" s="13" t="s">
        <v>23</v>
      </c>
      <c r="F19" s="27" t="s">
        <v>24</v>
      </c>
      <c r="G19" s="13" t="s">
        <v>45</v>
      </c>
      <c r="H19" s="16">
        <v>104413.92</v>
      </c>
      <c r="I19" s="17" t="s">
        <v>17</v>
      </c>
      <c r="K19" s="18"/>
    </row>
    <row r="20" spans="1:11 16381:16381" x14ac:dyDescent="0.3">
      <c r="A20" s="12" t="s">
        <v>11</v>
      </c>
      <c r="B20" s="13" t="s">
        <v>46</v>
      </c>
      <c r="C20" s="14">
        <v>44848</v>
      </c>
      <c r="D20" s="13" t="s">
        <v>13</v>
      </c>
      <c r="E20" s="13" t="s">
        <v>47</v>
      </c>
      <c r="F20" s="15" t="s">
        <v>33</v>
      </c>
      <c r="G20" s="13" t="s">
        <v>48</v>
      </c>
      <c r="H20" s="16">
        <v>99403.72</v>
      </c>
      <c r="I20" s="17" t="s">
        <v>17</v>
      </c>
      <c r="K20" s="18"/>
      <c r="XFA20" s="26">
        <f ca="1">SUM(H20:XEZ20)</f>
        <v>158895</v>
      </c>
    </row>
    <row r="21" spans="1:11 16381:16381" x14ac:dyDescent="0.3">
      <c r="A21" s="28" t="s">
        <v>49</v>
      </c>
      <c r="B21" s="22" t="s">
        <v>50</v>
      </c>
      <c r="C21" s="29">
        <v>44852</v>
      </c>
      <c r="D21" s="22" t="s">
        <v>13</v>
      </c>
      <c r="E21" s="22" t="s">
        <v>50</v>
      </c>
      <c r="F21" s="22" t="s">
        <v>51</v>
      </c>
      <c r="G21" s="30" t="s">
        <v>52</v>
      </c>
      <c r="H21" s="31">
        <v>93000</v>
      </c>
      <c r="I21" s="32" t="s">
        <v>17</v>
      </c>
      <c r="K21" s="18"/>
    </row>
    <row r="22" spans="1:11 16381:16381" x14ac:dyDescent="0.3">
      <c r="A22" s="33" t="s">
        <v>49</v>
      </c>
      <c r="B22" s="15" t="s">
        <v>50</v>
      </c>
      <c r="C22" s="34">
        <v>44865</v>
      </c>
      <c r="D22" s="15" t="s">
        <v>13</v>
      </c>
      <c r="E22" s="15" t="s">
        <v>50</v>
      </c>
      <c r="F22" s="15" t="s">
        <v>53</v>
      </c>
      <c r="G22" s="15" t="s">
        <v>54</v>
      </c>
      <c r="H22" s="35">
        <v>90000</v>
      </c>
      <c r="I22" s="36" t="s">
        <v>17</v>
      </c>
      <c r="K22" s="18"/>
    </row>
    <row r="23" spans="1:11 16381:16381" x14ac:dyDescent="0.3">
      <c r="A23" s="37" t="s">
        <v>11</v>
      </c>
      <c r="B23" s="38" t="s">
        <v>12</v>
      </c>
      <c r="C23" s="34">
        <v>44841</v>
      </c>
      <c r="D23" s="38" t="s">
        <v>13</v>
      </c>
      <c r="E23" s="38" t="s">
        <v>14</v>
      </c>
      <c r="F23" s="38" t="s">
        <v>20</v>
      </c>
      <c r="G23" s="38" t="s">
        <v>55</v>
      </c>
      <c r="H23" s="39">
        <v>88400</v>
      </c>
      <c r="I23" s="36" t="s">
        <v>17</v>
      </c>
      <c r="K23" s="18"/>
    </row>
    <row r="24" spans="1:11 16381:16381" x14ac:dyDescent="0.3">
      <c r="A24" s="33" t="s">
        <v>56</v>
      </c>
      <c r="B24" s="15" t="s">
        <v>56</v>
      </c>
      <c r="C24" s="34">
        <v>44865</v>
      </c>
      <c r="D24" s="15" t="s">
        <v>57</v>
      </c>
      <c r="E24" s="15" t="s">
        <v>58</v>
      </c>
      <c r="F24" s="15" t="s">
        <v>59</v>
      </c>
      <c r="G24" s="15" t="s">
        <v>60</v>
      </c>
      <c r="H24" s="35">
        <v>86970</v>
      </c>
      <c r="I24" s="36" t="s">
        <v>61</v>
      </c>
      <c r="K24" s="18"/>
    </row>
    <row r="25" spans="1:11 16381:16381" x14ac:dyDescent="0.3">
      <c r="A25" s="40" t="s">
        <v>26</v>
      </c>
      <c r="B25" s="22" t="s">
        <v>27</v>
      </c>
      <c r="C25" s="29">
        <v>44844</v>
      </c>
      <c r="D25" s="22" t="s">
        <v>62</v>
      </c>
      <c r="E25" s="22" t="s">
        <v>29</v>
      </c>
      <c r="F25" s="22" t="s">
        <v>63</v>
      </c>
      <c r="G25" s="30" t="s">
        <v>64</v>
      </c>
      <c r="H25" s="31">
        <v>81117.86</v>
      </c>
      <c r="I25" s="41" t="s">
        <v>65</v>
      </c>
      <c r="K25" s="18"/>
    </row>
    <row r="26" spans="1:11 16381:16381" x14ac:dyDescent="0.3">
      <c r="A26" s="40" t="s">
        <v>26</v>
      </c>
      <c r="B26" s="22" t="s">
        <v>66</v>
      </c>
      <c r="C26" s="29">
        <v>44844</v>
      </c>
      <c r="D26" s="22" t="s">
        <v>67</v>
      </c>
      <c r="E26" s="22" t="s">
        <v>68</v>
      </c>
      <c r="F26" s="22" t="s">
        <v>69</v>
      </c>
      <c r="G26" s="30" t="s">
        <v>70</v>
      </c>
      <c r="H26" s="31">
        <v>73588.3</v>
      </c>
      <c r="I26" s="41" t="s">
        <v>71</v>
      </c>
      <c r="K26" s="18"/>
    </row>
    <row r="27" spans="1:11 16381:16381" x14ac:dyDescent="0.3">
      <c r="A27" s="42" t="s">
        <v>72</v>
      </c>
      <c r="B27" s="15" t="s">
        <v>73</v>
      </c>
      <c r="C27" s="34">
        <v>44860</v>
      </c>
      <c r="D27" s="15" t="s">
        <v>13</v>
      </c>
      <c r="E27" s="15" t="s">
        <v>74</v>
      </c>
      <c r="F27" s="15" t="s">
        <v>53</v>
      </c>
      <c r="G27" s="15" t="s">
        <v>75</v>
      </c>
      <c r="H27" s="35">
        <v>71970.94</v>
      </c>
      <c r="I27" s="43" t="s">
        <v>17</v>
      </c>
      <c r="K27" s="18"/>
    </row>
    <row r="28" spans="1:11 16381:16381" x14ac:dyDescent="0.3">
      <c r="A28" s="42" t="s">
        <v>26</v>
      </c>
      <c r="B28" s="15" t="s">
        <v>27</v>
      </c>
      <c r="C28" s="34">
        <v>44844</v>
      </c>
      <c r="D28" s="15" t="s">
        <v>62</v>
      </c>
      <c r="E28" s="15" t="s">
        <v>29</v>
      </c>
      <c r="F28" s="15" t="s">
        <v>63</v>
      </c>
      <c r="G28" s="15" t="s">
        <v>76</v>
      </c>
      <c r="H28" s="35">
        <v>71852.570000000007</v>
      </c>
      <c r="I28" s="43" t="s">
        <v>65</v>
      </c>
      <c r="K28" s="18"/>
    </row>
    <row r="29" spans="1:11 16381:16381" x14ac:dyDescent="0.3">
      <c r="A29" s="42" t="s">
        <v>56</v>
      </c>
      <c r="B29" s="15" t="s">
        <v>56</v>
      </c>
      <c r="C29" s="34">
        <v>44844</v>
      </c>
      <c r="D29" s="15" t="s">
        <v>13</v>
      </c>
      <c r="E29" s="15" t="s">
        <v>77</v>
      </c>
      <c r="F29" s="15" t="s">
        <v>78</v>
      </c>
      <c r="G29" s="15" t="s">
        <v>79</v>
      </c>
      <c r="H29" s="35">
        <v>71819.600000000006</v>
      </c>
      <c r="I29" s="43" t="s">
        <v>17</v>
      </c>
      <c r="K29" s="18"/>
    </row>
    <row r="30" spans="1:11 16381:16381" x14ac:dyDescent="0.3">
      <c r="A30" s="42" t="s">
        <v>26</v>
      </c>
      <c r="B30" s="15" t="s">
        <v>27</v>
      </c>
      <c r="C30" s="34">
        <v>44854</v>
      </c>
      <c r="D30" s="15" t="s">
        <v>41</v>
      </c>
      <c r="E30" s="15" t="s">
        <v>80</v>
      </c>
      <c r="F30" s="15" t="s">
        <v>81</v>
      </c>
      <c r="G30" s="15" t="s">
        <v>82</v>
      </c>
      <c r="H30" s="35">
        <v>59247.37</v>
      </c>
      <c r="I30" s="43" t="s">
        <v>44</v>
      </c>
      <c r="K30" s="18"/>
    </row>
    <row r="31" spans="1:11 16381:16381" x14ac:dyDescent="0.3">
      <c r="A31" s="44" t="s">
        <v>26</v>
      </c>
      <c r="B31" s="38" t="s">
        <v>27</v>
      </c>
      <c r="C31" s="34">
        <v>44854</v>
      </c>
      <c r="D31" s="38" t="s">
        <v>41</v>
      </c>
      <c r="E31" s="38" t="s">
        <v>80</v>
      </c>
      <c r="F31" s="38" t="s">
        <v>83</v>
      </c>
      <c r="G31" s="38" t="s">
        <v>84</v>
      </c>
      <c r="H31" s="45">
        <v>53777</v>
      </c>
      <c r="I31" s="43" t="s">
        <v>44</v>
      </c>
      <c r="K31" s="18"/>
    </row>
    <row r="32" spans="1:11 16381:16381" x14ac:dyDescent="0.3">
      <c r="A32" s="40" t="s">
        <v>26</v>
      </c>
      <c r="B32" s="22" t="s">
        <v>85</v>
      </c>
      <c r="C32" s="29">
        <v>44854</v>
      </c>
      <c r="D32" s="22" t="s">
        <v>86</v>
      </c>
      <c r="E32" s="22" t="s">
        <v>87</v>
      </c>
      <c r="F32" s="22" t="s">
        <v>88</v>
      </c>
      <c r="G32" s="30" t="s">
        <v>89</v>
      </c>
      <c r="H32" s="31">
        <v>52890</v>
      </c>
      <c r="I32" s="41" t="s">
        <v>61</v>
      </c>
      <c r="K32" s="18"/>
    </row>
    <row r="33" spans="1:11" x14ac:dyDescent="0.3">
      <c r="A33" s="42" t="s">
        <v>56</v>
      </c>
      <c r="B33" s="15" t="s">
        <v>56</v>
      </c>
      <c r="C33" s="34">
        <v>44865</v>
      </c>
      <c r="D33" s="15" t="s">
        <v>13</v>
      </c>
      <c r="E33" s="15" t="s">
        <v>77</v>
      </c>
      <c r="F33" s="15" t="s">
        <v>78</v>
      </c>
      <c r="G33" s="15" t="s">
        <v>90</v>
      </c>
      <c r="H33" s="35">
        <v>47554</v>
      </c>
      <c r="I33" s="43" t="s">
        <v>17</v>
      </c>
      <c r="K33" s="18"/>
    </row>
    <row r="34" spans="1:11" x14ac:dyDescent="0.3">
      <c r="A34" s="40" t="s">
        <v>91</v>
      </c>
      <c r="B34" s="22" t="s">
        <v>92</v>
      </c>
      <c r="C34" s="29">
        <v>44860</v>
      </c>
      <c r="D34" s="22" t="s">
        <v>13</v>
      </c>
      <c r="E34" s="22" t="s">
        <v>93</v>
      </c>
      <c r="F34" s="22" t="s">
        <v>59</v>
      </c>
      <c r="G34" s="30" t="s">
        <v>94</v>
      </c>
      <c r="H34" s="31">
        <v>47004</v>
      </c>
      <c r="I34" s="41" t="s">
        <v>17</v>
      </c>
      <c r="K34" s="18"/>
    </row>
    <row r="35" spans="1:11" x14ac:dyDescent="0.3">
      <c r="A35" s="44" t="s">
        <v>11</v>
      </c>
      <c r="B35" s="15" t="s">
        <v>18</v>
      </c>
      <c r="C35" s="34">
        <v>44848</v>
      </c>
      <c r="D35" s="15" t="s">
        <v>13</v>
      </c>
      <c r="E35" s="15" t="s">
        <v>19</v>
      </c>
      <c r="F35" s="15" t="s">
        <v>95</v>
      </c>
      <c r="G35" s="15" t="s">
        <v>96</v>
      </c>
      <c r="H35" s="35">
        <v>44960</v>
      </c>
      <c r="I35" s="46" t="s">
        <v>17</v>
      </c>
      <c r="K35" s="18"/>
    </row>
    <row r="36" spans="1:11" x14ac:dyDescent="0.3">
      <c r="A36" s="42" t="s">
        <v>26</v>
      </c>
      <c r="B36" s="15" t="s">
        <v>27</v>
      </c>
      <c r="C36" s="34">
        <v>44841</v>
      </c>
      <c r="D36" s="15" t="s">
        <v>41</v>
      </c>
      <c r="E36" s="15" t="s">
        <v>29</v>
      </c>
      <c r="F36" s="15" t="s">
        <v>97</v>
      </c>
      <c r="G36" s="15" t="s">
        <v>98</v>
      </c>
      <c r="H36" s="35">
        <v>44164.6</v>
      </c>
      <c r="I36" s="43" t="s">
        <v>44</v>
      </c>
      <c r="K36" s="18"/>
    </row>
    <row r="37" spans="1:11" x14ac:dyDescent="0.3">
      <c r="A37" s="42" t="s">
        <v>56</v>
      </c>
      <c r="B37" s="15" t="s">
        <v>56</v>
      </c>
      <c r="C37" s="34">
        <v>44841</v>
      </c>
      <c r="D37" s="15" t="s">
        <v>13</v>
      </c>
      <c r="E37" s="15" t="s">
        <v>77</v>
      </c>
      <c r="F37" s="15" t="s">
        <v>78</v>
      </c>
      <c r="G37" s="15" t="s">
        <v>99</v>
      </c>
      <c r="H37" s="35">
        <v>38338</v>
      </c>
      <c r="I37" s="43" t="s">
        <v>17</v>
      </c>
      <c r="K37" s="18"/>
    </row>
    <row r="38" spans="1:11" x14ac:dyDescent="0.3">
      <c r="A38" s="42" t="s">
        <v>56</v>
      </c>
      <c r="B38" s="15" t="s">
        <v>56</v>
      </c>
      <c r="C38" s="34">
        <v>44848</v>
      </c>
      <c r="D38" s="15" t="s">
        <v>13</v>
      </c>
      <c r="E38" s="15" t="s">
        <v>77</v>
      </c>
      <c r="F38" s="15" t="s">
        <v>78</v>
      </c>
      <c r="G38" s="15" t="s">
        <v>100</v>
      </c>
      <c r="H38" s="35">
        <v>36406.5</v>
      </c>
      <c r="I38" s="43" t="s">
        <v>17</v>
      </c>
    </row>
    <row r="39" spans="1:11" x14ac:dyDescent="0.3">
      <c r="A39" s="42" t="s">
        <v>72</v>
      </c>
      <c r="B39" s="15" t="s">
        <v>101</v>
      </c>
      <c r="C39" s="34">
        <v>44848</v>
      </c>
      <c r="D39" s="15" t="s">
        <v>13</v>
      </c>
      <c r="E39" s="15" t="s">
        <v>102</v>
      </c>
      <c r="F39" s="15" t="s">
        <v>51</v>
      </c>
      <c r="G39" s="15" t="s">
        <v>103</v>
      </c>
      <c r="H39" s="35">
        <v>34500</v>
      </c>
      <c r="I39" s="43" t="s">
        <v>17</v>
      </c>
    </row>
    <row r="40" spans="1:11" x14ac:dyDescent="0.3">
      <c r="A40" s="42" t="s">
        <v>72</v>
      </c>
      <c r="B40" s="15" t="s">
        <v>104</v>
      </c>
      <c r="C40" s="34">
        <v>44861</v>
      </c>
      <c r="D40" s="15" t="s">
        <v>13</v>
      </c>
      <c r="E40" s="15" t="s">
        <v>105</v>
      </c>
      <c r="F40" s="15" t="s">
        <v>106</v>
      </c>
      <c r="G40" s="15" t="s">
        <v>107</v>
      </c>
      <c r="H40" s="35">
        <v>32103.13</v>
      </c>
      <c r="I40" s="43" t="s">
        <v>17</v>
      </c>
    </row>
    <row r="41" spans="1:11" x14ac:dyDescent="0.3">
      <c r="A41" s="42" t="s">
        <v>108</v>
      </c>
      <c r="B41" s="15" t="s">
        <v>109</v>
      </c>
      <c r="C41" s="34">
        <v>44865</v>
      </c>
      <c r="D41" s="15" t="s">
        <v>13</v>
      </c>
      <c r="E41" s="15" t="s">
        <v>110</v>
      </c>
      <c r="F41" s="15" t="s">
        <v>111</v>
      </c>
      <c r="G41" s="15" t="s">
        <v>112</v>
      </c>
      <c r="H41" s="35">
        <v>31208.12</v>
      </c>
      <c r="I41" s="43" t="s">
        <v>17</v>
      </c>
    </row>
    <row r="42" spans="1:11" x14ac:dyDescent="0.3">
      <c r="A42" s="42" t="s">
        <v>11</v>
      </c>
      <c r="B42" s="15" t="s">
        <v>35</v>
      </c>
      <c r="C42" s="34">
        <v>44859</v>
      </c>
      <c r="D42" s="15" t="s">
        <v>13</v>
      </c>
      <c r="E42" s="15" t="s">
        <v>36</v>
      </c>
      <c r="F42" s="15" t="s">
        <v>33</v>
      </c>
      <c r="G42" s="15" t="s">
        <v>113</v>
      </c>
      <c r="H42" s="35">
        <v>31174</v>
      </c>
      <c r="I42" s="43" t="s">
        <v>17</v>
      </c>
    </row>
    <row r="43" spans="1:11" x14ac:dyDescent="0.3">
      <c r="A43" s="42" t="s">
        <v>49</v>
      </c>
      <c r="B43" s="15" t="s">
        <v>50</v>
      </c>
      <c r="C43" s="34">
        <v>44854</v>
      </c>
      <c r="D43" s="15" t="s">
        <v>62</v>
      </c>
      <c r="E43" s="15" t="s">
        <v>50</v>
      </c>
      <c r="F43" s="15" t="s">
        <v>114</v>
      </c>
      <c r="G43" s="15" t="s">
        <v>115</v>
      </c>
      <c r="H43" s="35">
        <v>30500</v>
      </c>
      <c r="I43" s="43" t="s">
        <v>65</v>
      </c>
    </row>
    <row r="44" spans="1:11" x14ac:dyDescent="0.3">
      <c r="A44" s="42" t="s">
        <v>72</v>
      </c>
      <c r="B44" s="15" t="s">
        <v>73</v>
      </c>
      <c r="C44" s="34">
        <v>44860</v>
      </c>
      <c r="D44" s="15" t="s">
        <v>13</v>
      </c>
      <c r="E44" s="15" t="s">
        <v>74</v>
      </c>
      <c r="F44" s="15" t="s">
        <v>53</v>
      </c>
      <c r="G44" s="15" t="s">
        <v>116</v>
      </c>
      <c r="H44" s="35">
        <v>28283.86</v>
      </c>
      <c r="I44" s="43" t="s">
        <v>17</v>
      </c>
    </row>
    <row r="45" spans="1:11" x14ac:dyDescent="0.3">
      <c r="A45" s="42" t="s">
        <v>26</v>
      </c>
      <c r="B45" s="15" t="s">
        <v>27</v>
      </c>
      <c r="C45" s="34">
        <v>44854</v>
      </c>
      <c r="D45" s="15" t="s">
        <v>41</v>
      </c>
      <c r="E45" s="15" t="s">
        <v>80</v>
      </c>
      <c r="F45" s="15" t="s">
        <v>81</v>
      </c>
      <c r="G45" s="15" t="s">
        <v>117</v>
      </c>
      <c r="H45" s="35">
        <v>28100.5</v>
      </c>
      <c r="I45" s="43" t="s">
        <v>44</v>
      </c>
    </row>
    <row r="46" spans="1:11" x14ac:dyDescent="0.3">
      <c r="A46" s="42" t="s">
        <v>11</v>
      </c>
      <c r="B46" s="15" t="s">
        <v>12</v>
      </c>
      <c r="C46" s="34">
        <v>44852</v>
      </c>
      <c r="D46" s="15" t="s">
        <v>62</v>
      </c>
      <c r="E46" s="15" t="s">
        <v>14</v>
      </c>
      <c r="F46" s="15" t="s">
        <v>118</v>
      </c>
      <c r="G46" s="15" t="s">
        <v>119</v>
      </c>
      <c r="H46" s="35">
        <v>27500</v>
      </c>
      <c r="I46" s="43" t="s">
        <v>65</v>
      </c>
    </row>
    <row r="47" spans="1:11" x14ac:dyDescent="0.3">
      <c r="A47" s="42" t="s">
        <v>56</v>
      </c>
      <c r="B47" s="15" t="s">
        <v>56</v>
      </c>
      <c r="C47" s="34">
        <v>44848</v>
      </c>
      <c r="D47" s="15" t="s">
        <v>13</v>
      </c>
      <c r="E47" s="15" t="s">
        <v>77</v>
      </c>
      <c r="F47" s="15" t="s">
        <v>120</v>
      </c>
      <c r="G47" s="15" t="s">
        <v>121</v>
      </c>
      <c r="H47" s="35">
        <f ca="1">24624.78+4924.96</f>
        <v>29549.739999999998</v>
      </c>
      <c r="I47" s="43" t="s">
        <v>17</v>
      </c>
    </row>
    <row r="48" spans="1:11" x14ac:dyDescent="0.3">
      <c r="A48" s="42" t="s">
        <v>91</v>
      </c>
      <c r="B48" s="15" t="s">
        <v>122</v>
      </c>
      <c r="C48" s="34">
        <v>44865</v>
      </c>
      <c r="D48" s="15" t="s">
        <v>13</v>
      </c>
      <c r="E48" s="15" t="s">
        <v>123</v>
      </c>
      <c r="F48" s="15" t="s">
        <v>124</v>
      </c>
      <c r="G48" s="15" t="s">
        <v>125</v>
      </c>
      <c r="H48" s="35">
        <f ca="1">24083.33+4816.67</f>
        <v>28900</v>
      </c>
      <c r="I48" s="43" t="s">
        <v>17</v>
      </c>
    </row>
    <row r="49" spans="1:9" x14ac:dyDescent="0.3">
      <c r="A49" s="42" t="s">
        <v>72</v>
      </c>
      <c r="B49" s="15" t="s">
        <v>73</v>
      </c>
      <c r="C49" s="34">
        <v>44860</v>
      </c>
      <c r="D49" s="15" t="s">
        <v>13</v>
      </c>
      <c r="E49" s="15" t="s">
        <v>74</v>
      </c>
      <c r="F49" s="15" t="s">
        <v>53</v>
      </c>
      <c r="G49" s="15" t="s">
        <v>126</v>
      </c>
      <c r="H49" s="35">
        <f ca="1">22584.38+4516.88</f>
        <v>27101.260000000002</v>
      </c>
      <c r="I49" s="43" t="s">
        <v>17</v>
      </c>
    </row>
    <row r="50" spans="1:9" x14ac:dyDescent="0.3">
      <c r="A50" s="42" t="s">
        <v>56</v>
      </c>
      <c r="B50" s="15" t="s">
        <v>56</v>
      </c>
      <c r="C50" s="34">
        <v>44848</v>
      </c>
      <c r="D50" s="15" t="s">
        <v>13</v>
      </c>
      <c r="E50" s="15" t="s">
        <v>77</v>
      </c>
      <c r="F50" s="15" t="s">
        <v>120</v>
      </c>
      <c r="G50" s="15" t="s">
        <v>127</v>
      </c>
      <c r="H50" s="35">
        <f ca="1">21576.85+4315.37</f>
        <v>25892.219999999998</v>
      </c>
      <c r="I50" s="43" t="s">
        <v>17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1" ma:contentTypeDescription="Create a new document." ma:contentTypeScope="" ma:versionID="2df36deea8cc5d16fbd74aa2162fc221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6b32d2d31963fd6d935a70e91951c97f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41EA4A-360D-48CA-A67B-C140B7AEB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CF09F5-A891-4430-91D2-4C55F41375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DDEA4A-4303-43BD-90DF-4E0867D1E078}">
  <ds:schemaRefs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2c2ce50-30dd-466c-a69a-0f7be8df5d6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Hughes</dc:creator>
  <cp:lastModifiedBy>Renate Hughes</cp:lastModifiedBy>
  <dcterms:created xsi:type="dcterms:W3CDTF">2022-11-29T13:11:10Z</dcterms:created>
  <dcterms:modified xsi:type="dcterms:W3CDTF">2022-11-29T13:14:31Z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0x010100A59DD57F796B0E439C68745B3DEDC0DE</vt:lpwstr>
  </property>
</Properties>
</file>