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fgemcloud.sharepoint.com/teams/AA-Modelling/Financial Modelling/Closeout of GD&amp;T Decision/"/>
    </mc:Choice>
  </mc:AlternateContent>
  <xr:revisionPtr revIDLastSave="1258" documentId="8_{5788E130-9F6B-4C8F-8188-93F95C29119E}" xr6:coauthVersionLast="47" xr6:coauthVersionMax="47" xr10:uidLastSave="{6773CE72-CD13-4A3B-BFA9-78FC434BB1DC}"/>
  <bookViews>
    <workbookView xWindow="-120" yWindow="-120" windowWidth="29040" windowHeight="15840" tabRatio="524" activeTab="1" xr2:uid="{00000000-000D-0000-FFFF-FFFF00000000}"/>
  </bookViews>
  <sheets>
    <sheet name="Cover" sheetId="29" r:id="rId1"/>
    <sheet name="GD" sheetId="30" r:id="rId2"/>
    <sheet name="GT" sheetId="26" r:id="rId3"/>
    <sheet name="ESO" sheetId="28" r:id="rId4"/>
    <sheet name="ET" sheetId="23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_IntlFixup">TRUE</definedName>
    <definedName name="_AtRisk_SimSetting_AutomaticallyGenerateReports">FALSE</definedName>
    <definedName name="_AtRisk_SimSetting_AutomaticResultsDisplayMode">0</definedName>
    <definedName name="_AtRisk_SimSetting_ConvergenceConfidenceLevel">0.95</definedName>
    <definedName name="_AtRisk_SimSetting_ConvergencePercentileToTest">0.9</definedName>
    <definedName name="_AtRisk_SimSetting_ConvergencePerformMeanTest">TRUE</definedName>
    <definedName name="_AtRisk_SimSetting_ConvergencePerformPercentileTest">FALSE</definedName>
    <definedName name="_AtRisk_SimSetting_ConvergencePerformStdDeviationTest">FALSE</definedName>
    <definedName name="_AtRisk_SimSetting_ConvergenceTestAllOutputs">TRUE</definedName>
    <definedName name="_AtRisk_SimSetting_ConvergenceTestingPeriod">100</definedName>
    <definedName name="_AtRisk_SimSetting_ConvergenceTolerance">0.03</definedName>
    <definedName name="_AtRisk_SimSetting_LiveUpdate">TRUE</definedName>
    <definedName name="_AtRisk_SimSetting_LiveUpdatePeriod">-1</definedName>
    <definedName name="_AtRisk_SimSetting_MacroRecalculationBehavior" hidden="1">0</definedName>
    <definedName name="_AtRisk_SimSetting_RandomNumberGenerator">0</definedName>
    <definedName name="_AtRisk_SimSetting_ReportsList">0</definedName>
    <definedName name="_AtRisk_SimSetting_ShowSimulationProgressWindow" hidden="1">TRUE</definedName>
    <definedName name="_AtRisk_SimSetting_SimNameCount">0</definedName>
    <definedName name="_AtRisk_SimSetting_SmartSensitivityAnalysisEnabled">TRUE</definedName>
    <definedName name="_AtRisk_SimSetting_StatisticFunctionUpdating">1</definedName>
    <definedName name="_AtRisk_SimSetting_StdRecalcActiveSimulationNumber" hidden="1">1</definedName>
    <definedName name="_AtRisk_SimSetting_StdRecalcBehavior">0</definedName>
    <definedName name="_AtRisk_SimSetting_StdRecalcWithoutRiskStatic">0</definedName>
    <definedName name="_AtRisk_SimSetting_StdRecalcWithoutRiskStaticPercentile">0.5</definedName>
    <definedName name="_Order1">255</definedName>
    <definedName name="_Order2">0</definedName>
    <definedName name="AccessDatabase" hidden="1">"C:\My Documents\MAUI MALL1.mdb"</definedName>
    <definedName name="ADD">#REF!</definedName>
    <definedName name="ADDSF6">#REF!</definedName>
    <definedName name="AFFTIRG">#REF!</definedName>
    <definedName name="AFFTIRGDEPN">#REF!</definedName>
    <definedName name="ALE">#REF!</definedName>
    <definedName name="ANIA">#REF!</definedName>
    <definedName name="ANLL">'[1]R4 Licence Condition Values'!$F$52:$M$52</definedName>
    <definedName name="ANLU">'[1]R4 Licence Condition Values'!$F$53:$M$53</definedName>
    <definedName name="ATIRG">#REF!</definedName>
    <definedName name="b" localSheetId="1" hidden="1">{#N/A,#N/A,FALSE,"DI 2 YEAR MASTER SCHEDULE"}</definedName>
    <definedName name="b" hidden="1">{#N/A,#N/A,FALSE,"DI 2 YEAR MASTER SCHEDULE"}</definedName>
    <definedName name="BASE">#REF!</definedName>
    <definedName name="bb" localSheetId="1" hidden="1">{#N/A,#N/A,FALSE,"PRJCTED MNTHLY QTY's"}</definedName>
    <definedName name="bb" hidden="1">{#N/A,#N/A,FALSE,"PRJCTED MNTHLY QTY's"}</definedName>
    <definedName name="bbbb" localSheetId="1" hidden="1">{#N/A,#N/A,FALSE,"PRJCTED QTRLY QTY's"}</definedName>
    <definedName name="bbbb" hidden="1">{#N/A,#N/A,FALSE,"PRJCTED QTRLY QTY's"}</definedName>
    <definedName name="bbbbbb" localSheetId="1" hidden="1">{#N/A,#N/A,FALSE,"PRJCTED QTRLY QTY's"}</definedName>
    <definedName name="bbbbbb" hidden="1">{#N/A,#N/A,FALSE,"PRJCTED QTRLY QTY's"}</definedName>
    <definedName name="BBC">'[1]R5 Input page'!$F$128:$M$128</definedName>
    <definedName name="BPC">#REF!</definedName>
    <definedName name="BPCGROUP">#REF!</definedName>
    <definedName name="BPCLIMIT">#REF!</definedName>
    <definedName name="BPCLIMIT2">#REF!</definedName>
    <definedName name="BR">'[2]R6 Base revenue'!$F$12:$M$12</definedName>
    <definedName name="BRt" comment="Transmission Base Revenue">#REF!</definedName>
    <definedName name="BSTC">#REF!</definedName>
    <definedName name="CANMR">#REF!</definedName>
    <definedName name="CAP">'[1]R4 Licence Condition Values'!$F$66:$M$66</definedName>
    <definedName name="CCTIRG">#REF!</definedName>
    <definedName name="CF">#REF!</definedName>
    <definedName name="CfDQD">#REF!</definedName>
    <definedName name="CfDS">#REF!</definedName>
    <definedName name="CfDSD">#REF!</definedName>
    <definedName name="CFTIRG">#REF!</definedName>
    <definedName name="CLNGC">'[1]R5 Input page'!$F$93:$M$93</definedName>
    <definedName name="CM">'[1]R15 SO Constraint Management'!$F$15:$M$15</definedName>
    <definedName name="CMCA">'[1]R15 SO Constraint Management'!$F$61:$M$61</definedName>
    <definedName name="CMCE">'[1]R4 Licence Condition Values'!$F$49:$M$49</definedName>
    <definedName name="CMECAQD">#REF!</definedName>
    <definedName name="CMINVC">'[1]R15 SO Constraint Management'!$F$50:$M$50</definedName>
    <definedName name="CMIR">'[1]R15 SO Constraint Management'!$F$33:$M$33</definedName>
    <definedName name="CMOpBT">'[1]R4 Licence Condition Values'!$F$50:$M$50</definedName>
    <definedName name="CMopDT">'[1]R5 Input page'!$F$127:$M$127</definedName>
    <definedName name="CMOPPM">'[1]R15 SO Constraint Management'!$F$80:$M$80</definedName>
    <definedName name="CMQD">#REF!</definedName>
    <definedName name="CMS">#REF!</definedName>
    <definedName name="CMSD">#REF!</definedName>
    <definedName name="COL">'[1]R4 Licence Condition Values'!$F$67:$M$67</definedName>
    <definedName name="CompName">#REF!</definedName>
    <definedName name="CSSAF">#REF!</definedName>
    <definedName name="CSSCAP">#REF!</definedName>
    <definedName name="CSSCOL">#REF!</definedName>
    <definedName name="CSSDPA">#REF!</definedName>
    <definedName name="CSSP">#REF!</definedName>
    <definedName name="CSSPRO">#REF!</definedName>
    <definedName name="CSSS">#REF!</definedName>
    <definedName name="CSSSCfD">#REF!</definedName>
    <definedName name="CSSSCM">#REF!</definedName>
    <definedName name="CSST">#REF!</definedName>
    <definedName name="CSSUPA">#REF!</definedName>
    <definedName name="CTE">#REF!</definedName>
    <definedName name="CxIncRA">'[1]R5 Input page'!$E$32</definedName>
    <definedName name="DELINC">'[1]R17 SO Legacy Permits'!$F$11</definedName>
    <definedName name="Dep">#REF!</definedName>
    <definedName name="DFA">#REF!</definedName>
    <definedName name="DFAA">#REF!</definedName>
    <definedName name="DFAB">#REF!</definedName>
    <definedName name="DFAC">#REF!</definedName>
    <definedName name="DIS">#REF!</definedName>
    <definedName name="DRI">#REF!</definedName>
    <definedName name="DSF">'[1]R4 Licence Condition Values'!$F$65:$M$65</definedName>
    <definedName name="DSP">#REF!</definedName>
    <definedName name="DSR">#REF!</definedName>
    <definedName name="DSRpq">#REF!</definedName>
    <definedName name="ECC">'[1]R5 Input page'!$F$134:$M$134</definedName>
    <definedName name="ECCC">'[1]R5 Input page'!$F$129:$M$129</definedName>
    <definedName name="EDR">#REF!</definedName>
    <definedName name="EDRO">#REF!</definedName>
    <definedName name="EEPTA">'[1]R5 Input page'!$F$140:$M$140</definedName>
    <definedName name="EINIAT">#REF!</definedName>
    <definedName name="ENCMC">'[1]R15 SO Constraint Management'!$F$89:$M$89</definedName>
    <definedName name="EnCMInv">'[1]R5 Input page'!$F$115:$M$115</definedName>
    <definedName name="EnCMOp">'[1]R5 Input page'!$F$112:$M$112</definedName>
    <definedName name="ENIA">#REF!</definedName>
    <definedName name="ENSA">#REF!</definedName>
    <definedName name="ENST">#REF!</definedName>
    <definedName name="EPT">'[1]R5 Input page'!$F$139:$M$139</definedName>
    <definedName name="ETIRG">#REF!</definedName>
    <definedName name="ETIRGC">#REF!</definedName>
    <definedName name="ETIRGORAV">#REF!</definedName>
    <definedName name="ExBBCNLRA">'[1]R5 Input page'!$F$114:$M$114</definedName>
    <definedName name="ExCC">'[1]R5 Input page'!$F$160:$M$160</definedName>
    <definedName name="EXCMC">'[1]R15 SO Constraint Management'!$F$98:$M$98</definedName>
    <definedName name="ExCMInv">'[1]R5 Input page'!$F$116:$M$116</definedName>
    <definedName name="EXCMOp">'[1]R5 Input page'!$F$113:$M$113</definedName>
    <definedName name="ExRO">'[1]R5 Input page'!$F$159:$M$159</definedName>
    <definedName name="f" localSheetId="1" hidden="1">{"'PRODUCTIONCOST SHEET'!$B$3:$G$48"}</definedName>
    <definedName name="f" hidden="1">{"'PRODUCTIONCOST SHEET'!$B$3:$G$48"}</definedName>
    <definedName name="ff" localSheetId="1" hidden="1">{#N/A,#N/A,FALSE,"PRJCTED MNTHLY QTY's"}</definedName>
    <definedName name="ff" hidden="1">{#N/A,#N/A,FALSE,"PRJCTED MNTHLY QTY's"}</definedName>
    <definedName name="fffff" localSheetId="1" hidden="1">{#N/A,#N/A,FALSE,"PRJCTED QTRLY QTY's"}</definedName>
    <definedName name="fffff" hidden="1">{#N/A,#N/A,FALSE,"PRJCTED QTRLY QTY's"}</definedName>
    <definedName name="FTI">'[1]R5 Input page'!$F$89:$M$89</definedName>
    <definedName name="FTIRG">#REF!</definedName>
    <definedName name="FTIRGC">#REF!</definedName>
    <definedName name="ftirgdepn">#REF!</definedName>
    <definedName name="FYADD">#REF!</definedName>
    <definedName name="FYDSP">#REF!</definedName>
    <definedName name="GDN">[3]Cover!$A$1</definedName>
    <definedName name="GDN_PF">[3]Cover!#REF!</definedName>
    <definedName name="GHGC">'[1]R5 Input page'!$F$147:$M$147</definedName>
    <definedName name="GHGIM">'[1]R5 Input page'!$F$156:$M$156</definedName>
    <definedName name="GHGIR">'[1]R1 SO External Cost Incentives'!$F$89:$M$89</definedName>
    <definedName name="gjk" localSheetId="1" hidden="1">{#N/A,#N/A,FALSE,"DI 2 YEAR MASTER SCHEDULE"}</definedName>
    <definedName name="gjk" hidden="1">{#N/A,#N/A,FALSE,"DI 2 YEAR MASTER SCHEDULE"}</definedName>
    <definedName name="hh" localSheetId="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h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HTML_CodePage" hidden="1">1252</definedName>
    <definedName name="HTML_Control" localSheetId="1" hidden="1">{"'PRODUCTIONCOST SHEET'!$B$3:$G$48"}</definedName>
    <definedName name="HTML_Control" hidden="1">{"'PRODUCTIONCOST SHEET'!$B$3:$G$48"}</definedName>
    <definedName name="HTML_Description" hidden="1">"DRAFT"</definedName>
    <definedName name="HTML_Email" hidden="1">"Patrick_Blattner@Studio.Disney.com"</definedName>
    <definedName name="HTML_Header" hidden="1">"EXISTING &amp; FUTURE PRODUCTS (CONFIDENTIAL)"</definedName>
    <definedName name="HTML_LastUpdate" hidden="1">"2/8/98"</definedName>
    <definedName name="HTML_LineAfter" hidden="1">FALSE</definedName>
    <definedName name="HTML_LineBefore" hidden="1">TRUE</definedName>
    <definedName name="HTML_Name" hidden="1">"Patrick Blattner"</definedName>
    <definedName name="HTML_OBDlg2">TRUE</definedName>
    <definedName name="HTML_OBDlg4">TRUE</definedName>
    <definedName name="HTML_OS">0</definedName>
    <definedName name="HTML_PathFile" hidden="1">"K:\ANIMATE\SECURE\Production\INTRANET\ANI.HTML.htm"</definedName>
    <definedName name="HTML_Title" hidden="1">"2D ANIMATION PRODUCTION TABLE"</definedName>
    <definedName name="IONT">#REF!</definedName>
    <definedName name="IPTIRG">#REF!</definedName>
    <definedName name="ISA">'[1]TO pass through'!#REF!</definedName>
    <definedName name="ISE">'[1]R4 Licence Condition Values'!$F$16:$M$16</definedName>
    <definedName name="It">#REF!</definedName>
    <definedName name="ITA">#REF!</definedName>
    <definedName name="ITC">#REF!</definedName>
    <definedName name="ITP">#REF!</definedName>
    <definedName name="K">#REF!</definedName>
    <definedName name="Kt">#REF!</definedName>
    <definedName name="l" localSheetId="1" hidden="1">{#N/A,#N/A,FALSE,"DI 2 YEAR MASTER SCHEDULE"}</definedName>
    <definedName name="l" hidden="1">{#N/A,#N/A,FALSE,"DI 2 YEAR MASTER SCHEDULE"}</definedName>
    <definedName name="LF">#REF!</definedName>
    <definedName name="LFA">#REF!</definedName>
    <definedName name="LFE">#REF!</definedName>
    <definedName name="LFt">#REF!</definedName>
    <definedName name="lkl" localSheetId="1" hidden="1">{#N/A,#N/A,FALSE,"DI 2 YEAR MASTER SCHEDULE"}</definedName>
    <definedName name="lkl" hidden="1">{#N/A,#N/A,FALSE,"DI 2 YEAR MASTER SCHEDULE"}</definedName>
    <definedName name="LRCIC">'[1]R5 Input page'!$F$92:$M$92</definedName>
    <definedName name="LRD">'[1]R4 Licence Condition Values'!$F$56:$M$56</definedName>
    <definedName name="MCIR">'[1]R5 Input page'!$F$154:$M$154</definedName>
    <definedName name="MDIR">'[1]R5 Input page'!$F$155:$M$155</definedName>
    <definedName name="MIR">'[1]R1 SO External Cost Incentives'!$F$96:$M$96</definedName>
    <definedName name="mm" localSheetId="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mmmm" localSheetId="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mmm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MOD">#REF!</definedName>
    <definedName name="MR">'[1]R11 TO MAR'!$F$15:$M$15</definedName>
    <definedName name="MRM">'[1]R5 Input page'!$F$137:$M$137</definedName>
    <definedName name="MTC">#REF!</definedName>
    <definedName name="NC">#REF!</definedName>
    <definedName name="new">'[4]R4 Licence Condition Values'!$F$55:$M$55</definedName>
    <definedName name="newname">#REF!</definedName>
    <definedName name="NIA">#REF!</definedName>
    <definedName name="NIAIE">#REF!</definedName>
    <definedName name="NIAR">#REF!</definedName>
    <definedName name="NIAV">#REF!</definedName>
    <definedName name="NICF">#REF!</definedName>
    <definedName name="NICF2">#REF!</definedName>
    <definedName name="nn" localSheetId="1" hidden="1">{#N/A,#N/A,FALSE,"PRJCTED QTRLY $'s"}</definedName>
    <definedName name="nn" hidden="1">{#N/A,#N/A,FALSE,"PRJCTED QTRLY $'s"}</definedName>
    <definedName name="NTPC">#REF!</definedName>
    <definedName name="OFET">#REF!</definedName>
    <definedName name="OIP">#REF!</definedName>
    <definedName name="OIR">'[1]TO Incentives'!$F$9:$M$9</definedName>
    <definedName name="OMC">'[1]R5 Input page'!$F$135:$M$135</definedName>
    <definedName name="OPTC">'[1]TO pass through'!#REF!</definedName>
    <definedName name="OSC">'[1]R5 Input page'!$F$142:$M$142</definedName>
    <definedName name="PA">'[1]TO Incentives'!#REF!</definedName>
    <definedName name="Pal_Workbook_GUID">"LJ9YVKRJVQ1A1KNUG7XIT5A9"</definedName>
    <definedName name="PEAK2">#REF!</definedName>
    <definedName name="PEAK3">#REF!</definedName>
    <definedName name="PEAK6">#REF!</definedName>
    <definedName name="PEAKA">#REF!</definedName>
    <definedName name="PR">'[5]PR t'!$I$24:$P$24</definedName>
    <definedName name="PRt">#REF!</definedName>
    <definedName name="PT" comment="Pass through Items">'[1]TO pass through'!#REF!</definedName>
    <definedName name="PTIS">#REF!</definedName>
    <definedName name="PTRA">#REF!</definedName>
    <definedName name="PTt" comment="Pass through Items">#REF!</definedName>
    <definedName name="PTV">#REF!</definedName>
    <definedName name="PU">#REF!</definedName>
    <definedName name="PVF">#REF!</definedName>
    <definedName name="QDAIR">'[1]R5 Input page'!$F$148:$M$148</definedName>
    <definedName name="QDFIR">'[1]R1 SO External Cost Incentives'!$F$79:$M$79</definedName>
    <definedName name="qs" localSheetId="1" hidden="1">{#N/A,#N/A,FALSE,"PRJCTED MNTHLY QTY's"}</definedName>
    <definedName name="qs" hidden="1">{#N/A,#N/A,FALSE,"PRJCTED MNTHLY QTY's"}</definedName>
    <definedName name="QTFIR">'[1]R5 Input page'!$F$149:$M$149</definedName>
    <definedName name="RADD">'[1]R5 Input page'!$F$126:$M$126</definedName>
    <definedName name="RAREnCA">'[1]R5 Input page'!$F$120:$M$120</definedName>
    <definedName name="RB">#REF!</definedName>
    <definedName name="RBA">#REF!</definedName>
    <definedName name="RBC">'[1]R5 Input page'!$F$136:$M$136</definedName>
    <definedName name="RBCAP">'[1]R5 Input page'!$F$144:$M$144</definedName>
    <definedName name="RBE">#REF!</definedName>
    <definedName name="RBF">'[1]R5 Input page'!$F$145:$M$145</definedName>
    <definedName name="RBIR">'[1]R1 SO External Cost Incentives'!$F$72:$M$72</definedName>
    <definedName name="RBt">#REF!</definedName>
    <definedName name="RCOM">'[1]R5 Input page'!$F$87:$M$87</definedName>
    <definedName name="RCOR">'[1]R5 Input page'!$F$121:$M$121</definedName>
    <definedName name="RegYear">[3]Cover!$A$2</definedName>
    <definedName name="RegYr">#REF!</definedName>
    <definedName name="REV">#REF!</definedName>
    <definedName name="RFIIR">#REF!</definedName>
    <definedName name="RI">#REF!</definedName>
    <definedName name="RICOL">'[5]Input TO'!$I$65:$P$65</definedName>
    <definedName name="RIDPA">#REF!</definedName>
    <definedName name="RIDPA1213">'[5]Input TO'!$I$63:$P$63</definedName>
    <definedName name="RIDPA201213">'[5]Input TO'!$I$63:$P$63</definedName>
    <definedName name="RIEC">'[1]R5 Input page'!$F$118:$M$118</definedName>
    <definedName name="RILEG">#REF!</definedName>
    <definedName name="RILT">'[5]Input TO'!$I$59:$P$59</definedName>
    <definedName name="RIP">'[5]Input TO'!$F$135:$P$135</definedName>
    <definedName name="RiskAfterRecalcMacro" hidden="1">""</definedName>
    <definedName name="RiskAfterSimMacro" hidden="1">""</definedName>
    <definedName name="RiskAutoStopPercChange">1.5</definedName>
    <definedName name="RiskBeforeRecalcMacro">""</definedName>
    <definedName name="RiskBeforeSimMacro">""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5</definedName>
    <definedName name="RiskMinimizeOnStart">FALSE</definedName>
    <definedName name="RiskMonitorConvergence">FALSE</definedName>
    <definedName name="RiskMultipleCPUSupportEnabled">TRUE</definedName>
    <definedName name="RiskNumIterations">10000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2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TRUE</definedName>
    <definedName name="RIUPA">'[5]Input TO'!$I$62:$P$62</definedName>
    <definedName name="RIUT">'[5]Input TO'!$I$60:$P$60</definedName>
    <definedName name="RLOC">'[1]R5 Input page'!$F$122:$M$122</definedName>
    <definedName name="RNC">'[1]R5 Input page'!$F$88:$M$88</definedName>
    <definedName name="RNOEC">'[1]R5 Input page'!$F$119:$M$119</definedName>
    <definedName name="RNOExC">'[1]R5 Input page'!$F$124:$M$124</definedName>
    <definedName name="RODEC">'[1]R5 Input page'!$F$117:$M$117</definedName>
    <definedName name="RODExC">'[1]R5 Input page'!$F$125:$M$125</definedName>
    <definedName name="ROPExC">'[1]R5 Input page'!$F$123:$M$123</definedName>
    <definedName name="RPIA">#REF!</definedName>
    <definedName name="RPIF">#REF!</definedName>
    <definedName name="SAFTIRG">#REF!</definedName>
    <definedName name="SAPBEXhrIndnt">"Wide"</definedName>
    <definedName name="SAPsysID">"708C5W7SBKP804JT78WJ0JNKI"</definedName>
    <definedName name="SAPwbID">"ARS"</definedName>
    <definedName name="SC">'[1]R1 SO External Cost Incentives'!$F$31:$M$31</definedName>
    <definedName name="SCMR">'[1]R1 SO External Cost Incentives'!$F$54:$M$54</definedName>
    <definedName name="SER">#REF!</definedName>
    <definedName name="SERLIMIT">#REF!</definedName>
    <definedName name="SFI">#REF!</definedName>
    <definedName name="Shrink">'[1]R5 Input page'!$F$132:$M$132</definedName>
    <definedName name="ShrinkInc">'[1]R5 Input page'!$F$133:$M$133</definedName>
    <definedName name="SIR">'[1]R1 SO External Cost Incentives'!$F$46:$M$46</definedName>
    <definedName name="SIT">'[1]R1 SO External Cost Incentives'!$F$64:$M$64</definedName>
    <definedName name="SOBR">'[1]R14 SO Base Revenue'!$F$12:$M$12</definedName>
    <definedName name="SOEMR">#REF!</definedName>
    <definedName name="SOEMRCO">#REF!</definedName>
    <definedName name="SOEMRDRI">#REF!</definedName>
    <definedName name="SOEMRINC">#REF!</definedName>
    <definedName name="SOI">#REF!</definedName>
    <definedName name="SOK">'[1]R19 SO Correction (SOK)'!$E$19:$M$19</definedName>
    <definedName name="SOMOD">#REF!</definedName>
    <definedName name="SOMR">'[1]R20 SO MAR'!$F$13:$M$13</definedName>
    <definedName name="SOOIRC">'[1]R1 SO External Cost Incentives'!$F$20:$M$20</definedName>
    <definedName name="SOPU">#REF!</definedName>
    <definedName name="SOREntc">'[1]R5 Input page'!$F$85:$M$85</definedName>
    <definedName name="SOREV">#REF!</definedName>
    <definedName name="SORExC">'[1]R5 Input page'!$F$86:$M$86</definedName>
    <definedName name="SOTRU">#REF!</definedName>
    <definedName name="SSO">#REF!</definedName>
    <definedName name="SSS">#REF!</definedName>
    <definedName name="SSSAF">#REF!</definedName>
    <definedName name="SSSCAP">#REF!</definedName>
    <definedName name="SSSCOL">#REF!</definedName>
    <definedName name="SSSDPA">#REF!</definedName>
    <definedName name="SSSP">#REF!</definedName>
    <definedName name="SSSPRO">#REF!</definedName>
    <definedName name="SSST">#REF!</definedName>
    <definedName name="SSSUPA">#REF!</definedName>
    <definedName name="STIP">'[1]R5 Input page'!$F$143:$M$143</definedName>
    <definedName name="SubTIRG">#REF!</definedName>
    <definedName name="TA">'[1]R5 Input page'!$F$141:$M$141</definedName>
    <definedName name="TERM">#REF!</definedName>
    <definedName name="TERMt">#REF!</definedName>
    <definedName name="TIRG">#REF!</definedName>
    <definedName name="TIRGINCADJ">#REF!</definedName>
    <definedName name="TIS">#REF!</definedName>
    <definedName name="TNR">#REF!</definedName>
    <definedName name="TO">#REF!</definedName>
    <definedName name="TOFTO">#REF!</definedName>
    <definedName name="TOLA">'[1]R5 Input page'!$E$34</definedName>
    <definedName name="TOMR">'[1]R5 Input page'!$E$38</definedName>
    <definedName name="TopRankDefaultDistForRange">0</definedName>
    <definedName name="TopRankDefaultMaxChange">0.1</definedName>
    <definedName name="TopRankDefaultMinChange">-0.1</definedName>
    <definedName name="TopRankDefaultMultiGroupSize">2</definedName>
    <definedName name="TopRankDefaultMultiStepsPerInput">2</definedName>
    <definedName name="TopRankDefaultRangeType">0</definedName>
    <definedName name="TopRankDefaultStepsPerInput">5</definedName>
    <definedName name="TopRankDetailByInputReport">FALSE</definedName>
    <definedName name="TopRankMaxInputsPerGraph">10</definedName>
    <definedName name="TopRankMultiWayReport">FALSE</definedName>
    <definedName name="TopRankNumberOfRuns">1</definedName>
    <definedName name="TopRankOnlyInputsChangeThreshold">0.01</definedName>
    <definedName name="TopRankOnlyInputsOverThreshold">TRUE</definedName>
    <definedName name="TopRankOnlyTopRanking">TRUE</definedName>
    <definedName name="TopRankOutputDetailReport">FALSE</definedName>
    <definedName name="TopRankOutputsAsPercentChange">FALSE</definedName>
    <definedName name="TopRankOverwriteExisting">FALSE</definedName>
    <definedName name="TopRankPauseOnError">FALSE</definedName>
    <definedName name="TopRankPerformPrecedentScanAddOutput">FALSE</definedName>
    <definedName name="TopRankPerformPrecedentScanAtStart">TRUE</definedName>
    <definedName name="TopRankPrecedentScanType">1</definedName>
    <definedName name="TopRankReportAllOutputCells">TRUE</definedName>
    <definedName name="TopRankReportsInExistingWorkbook">FALSE</definedName>
    <definedName name="TopRankReportsInExistingWorkbookName">"Active Workbook"</definedName>
    <definedName name="TopRankReportsInNewWorkbook">TRUE</definedName>
    <definedName name="TopRankSensitivityGraphs">FALSE</definedName>
    <definedName name="TopRankSingleWorkbookAllResults">FALSE</definedName>
    <definedName name="TopRankSpiderGraphs">TRUE</definedName>
    <definedName name="TopRankTornadoGraphs">TRUE</definedName>
    <definedName name="TopRankUpdateDisplay">FALSE</definedName>
    <definedName name="TOR">'[1]R5 Input page'!$E$37</definedName>
    <definedName name="TORB">'[1]R5 Input page'!$E$33</definedName>
    <definedName name="TORCOM">'[1]R5 Input page'!$F$43:$M$43</definedName>
    <definedName name="TOREntC">'[1]R5 Input page'!$F$41:$M$41</definedName>
    <definedName name="TORExC">'[1]R5 Input page'!$F$42:$M$42</definedName>
    <definedName name="TOTO">'[2]R5 Input page'!$F$95:$M$95</definedName>
    <definedName name="TOZ">'[1]R5 Input page'!$E$30</definedName>
    <definedName name="TOZA">'[1]R5 Input page'!$E$31</definedName>
    <definedName name="TPA">#REF!</definedName>
    <definedName name="TPD">#REF!</definedName>
    <definedName name="TR">#REF!</definedName>
    <definedName name="TRU">#REF!</definedName>
    <definedName name="TS">#REF!</definedName>
    <definedName name="TSH">#REF!</definedName>
    <definedName name="TSP">#REF!</definedName>
    <definedName name="TSS">'[1]R16 SO TSS'!$F$12:$M$12</definedName>
    <definedName name="TSSF">'[1]R4 Licence Condition Values'!$F$59:$M$59</definedName>
    <definedName name="TSSTC">'[1]R4 Licence Condition Values'!$F$58:$M$58</definedName>
    <definedName name="u" localSheetId="1" hidden="1">{#VALUE!,#N/A,FALSE,0}</definedName>
    <definedName name="u" hidden="1">{#VALUE!,#N/A,FALSE,0}</definedName>
    <definedName name="UAG" localSheetId="1" hidden="1">{#N/A,#N/A,FALSE,"DI 2 YEAR MASTER SCHEDULE"}</definedName>
    <definedName name="UAG" hidden="1">{#N/A,#N/A,FALSE,"DI 2 YEAR MASTER SCHEDULE"}</definedName>
    <definedName name="UNTO">'[2]R5 Input page'!$F$94:$M$94</definedName>
    <definedName name="USF">'[1]R4 Licence Condition Values'!$F$64:$M$64</definedName>
    <definedName name="v" localSheetId="1" hidden="1">{"Japan_Capers_Ed_Pub",#N/A,FALSE,"DI 2 YEAR MASTER SCHEDULE"}</definedName>
    <definedName name="v" hidden="1">{"Japan_Capers_Ed_Pub",#N/A,FALSE,"DI 2 YEAR MASTER SCHEDULE"}</definedName>
    <definedName name="VIPM">'[1]R5 Input page'!$F$151:$M$151</definedName>
    <definedName name="VIRP">'[1]R5 Input page'!$F$153:$M$153</definedName>
    <definedName name="VIT">'[1]R5 Input page'!$F$152:$M$152</definedName>
    <definedName name="VOLL">#REF!</definedName>
    <definedName name="WACC">#REF!</definedName>
    <definedName name="wrn.CapersPlotter." localSheetId="1" hidden="1">{#N/A,#N/A,FALSE,"DI 2 YEAR MASTER SCHEDULE"}</definedName>
    <definedName name="wrn.CapersPlotter." hidden="1">{#N/A,#N/A,FALSE,"DI 2 YEAR MASTER SCHEDULE"}</definedName>
    <definedName name="wrn.Edutainment._.Priority._.List." localSheetId="1" hidden="1">{#N/A,#N/A,FALSE,"DI 2 YEAR MASTER SCHEDULE"}</definedName>
    <definedName name="wrn.Edutainment._.Priority._.List." hidden="1">{#N/A,#N/A,FALSE,"DI 2 YEAR MASTER SCHEDULE"}</definedName>
    <definedName name="wrn.Japan_Capers_Ed._.Pub." localSheetId="1" hidden="1">{"Japan_Capers_Ed_Pub",#N/A,FALSE,"DI 2 YEAR MASTER SCHEDULE"}</definedName>
    <definedName name="wrn.Japan_Capers_Ed._.Pub." hidden="1">{"Japan_Capers_Ed_Pub",#N/A,FALSE,"DI 2 YEAR MASTER SCHEDULE"}</definedName>
    <definedName name="wrn.Priority._.list." localSheetId="1" hidden="1">{#N/A,#N/A,FALSE,"DI 2 YEAR MASTER SCHEDULE"}</definedName>
    <definedName name="wrn.Priority._.list." hidden="1">{#N/A,#N/A,FALSE,"DI 2 YEAR MASTER SCHEDULE"}</definedName>
    <definedName name="wrn.Prjcted._.Mnthly._.Qtys." localSheetId="1" hidden="1">{#N/A,#N/A,FALSE,"PRJCTED MNTHLY QTY's"}</definedName>
    <definedName name="wrn.Prjcted._.Mnthly._.Qtys." hidden="1">{#N/A,#N/A,FALSE,"PRJCTED MNTHLY QTY's"}</definedName>
    <definedName name="wrn.Prjcted._.Qtrly._.Dollars." localSheetId="1" hidden="1">{#N/A,#N/A,FALSE,"PRJCTED QTRLY $'s"}</definedName>
    <definedName name="wrn.Prjcted._.Qtrly._.Dollars." hidden="1">{#N/A,#N/A,FALSE,"PRJCTED QTRLY $'s"}</definedName>
    <definedName name="wrn.Prjcted._.Qtrly._.Qtys." localSheetId="1" hidden="1">{#N/A,#N/A,FALSE,"PRJCTED QTRLY QTY's"}</definedName>
    <definedName name="wrn.Prjcted._.Qtrly._.Qtys." hidden="1">{#N/A,#N/A,FALSE,"PRJCTED QTRLY QTY's"}</definedName>
    <definedName name="wvu.CapersView." localSheetId="1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CapersView." hidden="1">{TRUE,TRUE,-2.75,-17,772.5,449.25,FALSE,TRUE,TRUE,TRUE,0,19,#N/A,30,#N/A,7.04065040650407,10.9795918367347,1,FALSE,FALSE,3,FALSE,1,FALSE,100,"Swvu.CapersView.","ACwvu.CapersView.",#N/A,FALSE,FALSE,0,0,0,0,2,"","&amp;R&amp;""Arial,Bold Italic""&amp;8&amp;F&amp;A&amp;D",TRUE,TRUE,FALSE,FALSE,1,#N/A,1,1,"=R1C1:R123C107",FALSE,"Rwvu.CapersView.","Cwvu.CapersView.",FALSE,FALSE,FALSE,262,600,600,FALSE,FALSE,TRUE,TRUE,TRUE}</definedName>
    <definedName name="wvu.Japan_Capers_Ed_Pub." localSheetId="1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Japan_Capers_Ed_Pub." hidden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wvu.KJP_CC." localSheetId="1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wvu.KJP_CC." hidden="1">{TRUE,TRUE,-2.75,-17,964.5,641.25,FALSE,TRUE,TRUE,TRUE,0,18,#N/A,11,#N/A,22.5227272727273,72.25,1,FALSE,FALSE,3,TRUE,1,FALSE,40,"Swvu.KJP_CC.","ACwvu.KJP_CC.",#N/A,FALSE,FALSE,0,0,0,0,2,"&amp;C&amp;""Arial,Bold""&amp;72Actual Production vs. Projected ","&amp;R&amp;""Arial,Bold Italic""&amp;8&amp;F&amp;A&amp;D",TRUE,TRUE,FALSE,FALSE,1,#N/A,1,1,"=R13C18:R168C107",FALSE,"Rwvu.KJP_CC.","Cwvu.KJP_CC.",FALSE,FALSE,FALSE,263,600,600,FALSE,FALSE,TRUE,TRUE,TRUE}</definedName>
    <definedName name="x" localSheetId="1" hidden="1">{#N/A,#N/A,FALSE,"DI 2 YEAR MASTER SCHEDULE"}</definedName>
    <definedName name="x" hidden="1">{#N/A,#N/A,FALSE,"DI 2 YEAR MASTER SCHEDULE"}</definedName>
    <definedName name="Y" localSheetId="1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Y">{TRUE,TRUE,-2.75,-17,772.5,449.25,FALSE,TRUE,TRUE,TRUE,0,18,#N/A,1,#N/A,80.75,104.2,1,FALSE,FALSE,3,FALSE,1,FALSE,10,"Swvu.Japan_Capers_Ed_Pub.","ACwvu.Japan_Capers_Ed_Pub.",#N/A,FALSE,FALSE,0,0,0,0,2,"","&amp;R&amp;""Arial,Bold Italic""&amp;8&amp;F&amp;A&amp;D",TRUE,TRUE,FALSE,FALSE,1,#N/A,1,1,"=R1C18:R297C107",FALSE,"Rwvu.Japan_Capers_Ed_Pub.","Cwvu.Japan_Capers_Ed_Pub.",FALSE,FALSE,FALSE,262,600,600,FALSE,FALSE,TRUE,TRUE,TRUE}</definedName>
    <definedName name="z" localSheetId="1" hidden="1">{#N/A,#N/A,FALSE,"DI 2 YEAR MASTER SCHEDULE"}</definedName>
    <definedName name="z" hidden="1">{#N/A,#N/A,FALSE,"DI 2 YEAR MASTER SCHEDULE"}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0" i="30" l="1"/>
  <c r="N20" i="30"/>
  <c r="O20" i="30"/>
  <c r="P20" i="30"/>
  <c r="Q20" i="30"/>
  <c r="R20" i="30"/>
  <c r="S20" i="30"/>
  <c r="L20" i="30"/>
  <c r="G30" i="28" l="1"/>
  <c r="L48" i="30"/>
  <c r="M48" i="30"/>
  <c r="N48" i="30"/>
  <c r="O48" i="30"/>
  <c r="P48" i="30"/>
  <c r="Q48" i="30"/>
  <c r="R48" i="30"/>
  <c r="S48" i="30"/>
  <c r="L40" i="30"/>
  <c r="M40" i="30"/>
  <c r="N40" i="30"/>
  <c r="O40" i="30"/>
  <c r="P40" i="30"/>
  <c r="Q40" i="30"/>
  <c r="R40" i="30"/>
  <c r="S40" i="30"/>
  <c r="L34" i="30"/>
  <c r="M34" i="30"/>
  <c r="N34" i="30"/>
  <c r="O34" i="30"/>
  <c r="P34" i="30"/>
  <c r="Q34" i="30"/>
  <c r="R34" i="30"/>
  <c r="S34" i="30"/>
  <c r="L28" i="30"/>
  <c r="L29" i="30" s="1"/>
  <c r="M28" i="30"/>
  <c r="N28" i="30"/>
  <c r="O28" i="30"/>
  <c r="P28" i="30"/>
  <c r="Q28" i="30"/>
  <c r="R28" i="30"/>
  <c r="S28" i="30"/>
  <c r="M29" i="30"/>
  <c r="N29" i="30"/>
  <c r="O29" i="30"/>
  <c r="P29" i="30"/>
  <c r="Q29" i="30"/>
  <c r="R29" i="30"/>
  <c r="S29" i="30"/>
  <c r="L21" i="30"/>
  <c r="M21" i="30"/>
  <c r="N21" i="30"/>
  <c r="O21" i="30"/>
  <c r="P21" i="30"/>
  <c r="Q21" i="30"/>
  <c r="R21" i="30"/>
  <c r="S21" i="30"/>
  <c r="L12" i="30"/>
  <c r="M12" i="30"/>
  <c r="N12" i="30"/>
  <c r="O12" i="30"/>
  <c r="P12" i="30"/>
  <c r="Q12" i="30"/>
  <c r="R12" i="30"/>
  <c r="S12" i="30"/>
  <c r="H263" i="23"/>
  <c r="I263" i="23"/>
  <c r="J263" i="23"/>
  <c r="K263" i="23"/>
  <c r="L263" i="23"/>
  <c r="M263" i="23"/>
  <c r="N263" i="23"/>
  <c r="G263" i="23"/>
  <c r="H258" i="23"/>
  <c r="I258" i="23"/>
  <c r="J258" i="23"/>
  <c r="K258" i="23"/>
  <c r="L258" i="23"/>
  <c r="M258" i="23"/>
  <c r="N258" i="23"/>
  <c r="G258" i="23"/>
  <c r="H253" i="23"/>
  <c r="I253" i="23"/>
  <c r="J253" i="23"/>
  <c r="K253" i="23"/>
  <c r="L253" i="23"/>
  <c r="M253" i="23"/>
  <c r="N253" i="23"/>
  <c r="G253" i="23"/>
  <c r="H248" i="23"/>
  <c r="I248" i="23"/>
  <c r="J248" i="23"/>
  <c r="K248" i="23"/>
  <c r="L248" i="23"/>
  <c r="M248" i="23"/>
  <c r="N248" i="23"/>
  <c r="G248" i="23"/>
  <c r="H48" i="26" l="1"/>
  <c r="I48" i="26"/>
  <c r="J48" i="26"/>
  <c r="J49" i="26" s="1"/>
  <c r="K48" i="26"/>
  <c r="K49" i="26" s="1"/>
  <c r="L48" i="26"/>
  <c r="M48" i="26"/>
  <c r="N48" i="26"/>
  <c r="N49" i="26" s="1"/>
  <c r="G48" i="26"/>
  <c r="G49" i="26" s="1"/>
  <c r="I49" i="26"/>
  <c r="H49" i="26" l="1"/>
  <c r="L49" i="26"/>
  <c r="M49" i="26"/>
  <c r="N20" i="28"/>
  <c r="M20" i="28"/>
  <c r="L20" i="28"/>
  <c r="K20" i="28"/>
  <c r="J20" i="28"/>
  <c r="I20" i="28"/>
  <c r="H20" i="28"/>
  <c r="G20" i="28"/>
  <c r="N25" i="28"/>
  <c r="M25" i="28"/>
  <c r="L25" i="28"/>
  <c r="K25" i="28"/>
  <c r="J25" i="28"/>
  <c r="I25" i="28"/>
  <c r="H25" i="28"/>
  <c r="G25" i="28"/>
  <c r="H216" i="23"/>
  <c r="I216" i="23"/>
  <c r="J216" i="23"/>
  <c r="K216" i="23"/>
  <c r="L216" i="23"/>
  <c r="M216" i="23"/>
  <c r="N216" i="23"/>
  <c r="G216" i="23"/>
  <c r="H158" i="23"/>
  <c r="I158" i="23"/>
  <c r="J158" i="23"/>
  <c r="K158" i="23"/>
  <c r="L158" i="23"/>
  <c r="M158" i="23"/>
  <c r="N158" i="23"/>
  <c r="G40" i="23"/>
  <c r="G34" i="23"/>
  <c r="N264" i="23"/>
  <c r="M264" i="23"/>
  <c r="L264" i="23"/>
  <c r="K264" i="23"/>
  <c r="J264" i="23"/>
  <c r="I264" i="23"/>
  <c r="H264" i="23"/>
  <c r="G264" i="23"/>
  <c r="N259" i="23"/>
  <c r="M259" i="23"/>
  <c r="L259" i="23"/>
  <c r="K259" i="23"/>
  <c r="J259" i="23"/>
  <c r="I259" i="23"/>
  <c r="H259" i="23"/>
  <c r="G259" i="23"/>
  <c r="N254" i="23"/>
  <c r="M254" i="23"/>
  <c r="L254" i="23"/>
  <c r="K254" i="23"/>
  <c r="J254" i="23"/>
  <c r="I254" i="23"/>
  <c r="H254" i="23"/>
  <c r="G254" i="23"/>
  <c r="N249" i="23"/>
  <c r="M249" i="23"/>
  <c r="L249" i="23"/>
  <c r="K249" i="23"/>
  <c r="J249" i="23"/>
  <c r="I249" i="23"/>
  <c r="H249" i="23"/>
  <c r="G249" i="23"/>
  <c r="H274" i="23" l="1"/>
  <c r="I274" i="23"/>
  <c r="J274" i="23"/>
  <c r="K274" i="23"/>
  <c r="L274" i="23"/>
  <c r="M274" i="23"/>
  <c r="N274" i="23"/>
  <c r="G274" i="23"/>
  <c r="H61" i="23"/>
  <c r="I61" i="23"/>
  <c r="J61" i="23"/>
  <c r="K61" i="23"/>
  <c r="L61" i="23"/>
  <c r="M61" i="23"/>
  <c r="N61" i="23"/>
  <c r="G61" i="23"/>
  <c r="H55" i="23"/>
  <c r="I55" i="23"/>
  <c r="J55" i="23"/>
  <c r="K55" i="23"/>
  <c r="L55" i="23"/>
  <c r="M55" i="23"/>
  <c r="N55" i="23"/>
  <c r="G55" i="23"/>
  <c r="F44" i="23"/>
  <c r="H195" i="23"/>
  <c r="I195" i="23"/>
  <c r="J195" i="23"/>
  <c r="K195" i="23"/>
  <c r="L195" i="23"/>
  <c r="M195" i="23"/>
  <c r="N195" i="23"/>
  <c r="G195" i="23"/>
  <c r="H190" i="23"/>
  <c r="I190" i="23"/>
  <c r="J190" i="23"/>
  <c r="K190" i="23"/>
  <c r="L190" i="23"/>
  <c r="M190" i="23"/>
  <c r="N190" i="23"/>
  <c r="G190" i="23"/>
  <c r="H176" i="23"/>
  <c r="I176" i="23"/>
  <c r="J176" i="23"/>
  <c r="K176" i="23"/>
  <c r="L176" i="23"/>
  <c r="M176" i="23"/>
  <c r="N176" i="23"/>
  <c r="G176" i="23"/>
  <c r="H171" i="23"/>
  <c r="H292" i="23" s="1"/>
  <c r="I171" i="23"/>
  <c r="I292" i="23" s="1"/>
  <c r="J171" i="23"/>
  <c r="J292" i="23" s="1"/>
  <c r="K171" i="23"/>
  <c r="K292" i="23" s="1"/>
  <c r="L171" i="23"/>
  <c r="L292" i="23" s="1"/>
  <c r="M171" i="23"/>
  <c r="M292" i="23" s="1"/>
  <c r="N171" i="23"/>
  <c r="N292" i="23" s="1"/>
  <c r="G171" i="23"/>
  <c r="G292" i="23" s="1"/>
  <c r="H166" i="23"/>
  <c r="H280" i="23" s="1"/>
  <c r="I166" i="23"/>
  <c r="I280" i="23" s="1"/>
  <c r="J166" i="23"/>
  <c r="J280" i="23" s="1"/>
  <c r="K166" i="23"/>
  <c r="K280" i="23" s="1"/>
  <c r="L166" i="23"/>
  <c r="L280" i="23" s="1"/>
  <c r="M166" i="23"/>
  <c r="M280" i="23" s="1"/>
  <c r="N166" i="23"/>
  <c r="N280" i="23" s="1"/>
  <c r="G166" i="23"/>
  <c r="G280" i="23" s="1"/>
  <c r="G309" i="23"/>
  <c r="G310" i="23" s="1"/>
  <c r="G304" i="23"/>
  <c r="G305" i="23" s="1"/>
  <c r="H273" i="23"/>
  <c r="I273" i="23"/>
  <c r="J273" i="23"/>
  <c r="K273" i="23"/>
  <c r="L273" i="23"/>
  <c r="M273" i="23"/>
  <c r="N273" i="23"/>
  <c r="G273" i="23"/>
  <c r="L275" i="23" l="1"/>
  <c r="G275" i="23"/>
  <c r="K275" i="23"/>
  <c r="N275" i="23"/>
  <c r="M275" i="23"/>
  <c r="I275" i="23"/>
  <c r="J275" i="23"/>
  <c r="H275" i="23"/>
  <c r="G126" i="23"/>
  <c r="H126" i="23"/>
  <c r="I126" i="23"/>
  <c r="J126" i="23"/>
  <c r="K126" i="23"/>
  <c r="L126" i="23"/>
  <c r="M126" i="23"/>
  <c r="N126" i="23"/>
  <c r="H116" i="23"/>
  <c r="I116" i="23"/>
  <c r="J116" i="23"/>
  <c r="K116" i="23"/>
  <c r="L116" i="23"/>
  <c r="M116" i="23"/>
  <c r="N116" i="23"/>
  <c r="G116" i="23"/>
  <c r="G108" i="23"/>
  <c r="H89" i="23"/>
  <c r="I89" i="23"/>
  <c r="J89" i="23"/>
  <c r="K89" i="23"/>
  <c r="L89" i="23"/>
  <c r="M89" i="23"/>
  <c r="N89" i="23"/>
  <c r="G89" i="23"/>
  <c r="H81" i="23"/>
  <c r="I81" i="23"/>
  <c r="J81" i="23"/>
  <c r="K81" i="23"/>
  <c r="L81" i="23"/>
  <c r="M81" i="23"/>
  <c r="N81" i="23"/>
  <c r="G81" i="23"/>
  <c r="N214" i="23" l="1"/>
  <c r="I214" i="23"/>
  <c r="M214" i="23"/>
  <c r="L214" i="23"/>
  <c r="K214" i="23"/>
  <c r="J214" i="23"/>
  <c r="H214" i="23"/>
  <c r="G214" i="23"/>
  <c r="H40" i="23"/>
  <c r="I40" i="23"/>
  <c r="J40" i="23"/>
  <c r="K40" i="23"/>
  <c r="L40" i="23"/>
  <c r="M40" i="23"/>
  <c r="N40" i="23"/>
  <c r="H34" i="23"/>
  <c r="I34" i="23"/>
  <c r="J34" i="23"/>
  <c r="K34" i="23"/>
  <c r="L34" i="23"/>
  <c r="M34" i="23"/>
  <c r="N34" i="23"/>
  <c r="N268" i="23"/>
  <c r="N269" i="23" s="1"/>
  <c r="M268" i="23"/>
  <c r="M269" i="23" s="1"/>
  <c r="L268" i="23"/>
  <c r="L269" i="23" s="1"/>
  <c r="K268" i="23"/>
  <c r="K269" i="23" s="1"/>
  <c r="J268" i="23"/>
  <c r="J269" i="23" s="1"/>
  <c r="I268" i="23"/>
  <c r="I269" i="23" s="1"/>
  <c r="H268" i="23"/>
  <c r="H269" i="23" s="1"/>
  <c r="H286" i="23"/>
  <c r="H287" i="23" s="1"/>
  <c r="I286" i="23"/>
  <c r="I287" i="23" s="1"/>
  <c r="J286" i="23"/>
  <c r="J287" i="23" s="1"/>
  <c r="K286" i="23"/>
  <c r="K287" i="23" s="1"/>
  <c r="L286" i="23"/>
  <c r="L287" i="23" s="1"/>
  <c r="M286" i="23"/>
  <c r="M287" i="23" s="1"/>
  <c r="N286" i="23"/>
  <c r="N287" i="23" s="1"/>
  <c r="G286" i="23"/>
  <c r="G287" i="23" s="1"/>
  <c r="H143" i="23"/>
  <c r="I143" i="23"/>
  <c r="J143" i="23"/>
  <c r="K143" i="23"/>
  <c r="L143" i="23"/>
  <c r="M143" i="23"/>
  <c r="N143" i="23"/>
  <c r="G143" i="23"/>
  <c r="H140" i="23"/>
  <c r="I140" i="23"/>
  <c r="J140" i="23"/>
  <c r="K140" i="23"/>
  <c r="L140" i="23"/>
  <c r="M140" i="23"/>
  <c r="N140" i="23"/>
  <c r="G140" i="23"/>
  <c r="H134" i="23"/>
  <c r="I134" i="23"/>
  <c r="J134" i="23"/>
  <c r="K134" i="23"/>
  <c r="L134" i="23"/>
  <c r="M134" i="23"/>
  <c r="N134" i="23"/>
  <c r="G134" i="23"/>
  <c r="H121" i="23"/>
  <c r="I121" i="23"/>
  <c r="J121" i="23"/>
  <c r="K121" i="23"/>
  <c r="L121" i="23"/>
  <c r="M121" i="23"/>
  <c r="N121" i="23"/>
  <c r="G121" i="23"/>
  <c r="H108" i="23"/>
  <c r="I108" i="23"/>
  <c r="J108" i="23"/>
  <c r="K108" i="23"/>
  <c r="L108" i="23"/>
  <c r="M108" i="23"/>
  <c r="N108" i="23"/>
  <c r="G99" i="23"/>
  <c r="H94" i="23"/>
  <c r="I94" i="23"/>
  <c r="J94" i="23"/>
  <c r="K94" i="23"/>
  <c r="L94" i="23"/>
  <c r="M94" i="23"/>
  <c r="N94" i="23"/>
  <c r="G94" i="23"/>
  <c r="H66" i="23"/>
  <c r="I66" i="23"/>
  <c r="J66" i="23"/>
  <c r="K66" i="23"/>
  <c r="L66" i="23"/>
  <c r="M66" i="23"/>
  <c r="N66" i="23"/>
  <c r="G66" i="23"/>
  <c r="H43" i="23"/>
  <c r="I43" i="23"/>
  <c r="J43" i="23"/>
  <c r="K43" i="23"/>
  <c r="L43" i="23"/>
  <c r="M43" i="23"/>
  <c r="N43" i="23"/>
  <c r="G43" i="23"/>
  <c r="H26" i="23"/>
  <c r="H320" i="23" s="1"/>
  <c r="I26" i="23"/>
  <c r="I320" i="23" s="1"/>
  <c r="J26" i="23"/>
  <c r="J320" i="23" s="1"/>
  <c r="K26" i="23"/>
  <c r="K320" i="23" s="1"/>
  <c r="L26" i="23"/>
  <c r="L320" i="23" s="1"/>
  <c r="M26" i="23"/>
  <c r="M320" i="23" s="1"/>
  <c r="N26" i="23"/>
  <c r="N320" i="23" s="1"/>
  <c r="G26" i="23"/>
  <c r="G320" i="23" s="1"/>
  <c r="H19" i="23"/>
  <c r="I19" i="23"/>
  <c r="J19" i="23"/>
  <c r="K19" i="23"/>
  <c r="L19" i="23"/>
  <c r="M19" i="23"/>
  <c r="N19" i="23"/>
  <c r="G19" i="23"/>
  <c r="G213" i="23" l="1"/>
  <c r="G217" i="23" s="1"/>
  <c r="N12" i="28"/>
  <c r="N15" i="28" s="1"/>
  <c r="M12" i="28"/>
  <c r="M15" i="28" s="1"/>
  <c r="L12" i="28"/>
  <c r="L15" i="28" s="1"/>
  <c r="K12" i="28"/>
  <c r="K15" i="28" s="1"/>
  <c r="J12" i="28"/>
  <c r="J15" i="28" s="1"/>
  <c r="I12" i="28"/>
  <c r="I15" i="28" s="1"/>
  <c r="H12" i="28"/>
  <c r="H15" i="28" s="1"/>
  <c r="G12" i="28"/>
  <c r="G15" i="28" s="1"/>
  <c r="G158" i="23" l="1"/>
  <c r="H99" i="23"/>
  <c r="I99" i="23"/>
  <c r="J99" i="23"/>
  <c r="K99" i="23"/>
  <c r="L99" i="23"/>
  <c r="M99" i="23"/>
  <c r="N99" i="23"/>
  <c r="N299" i="23"/>
  <c r="M299" i="23"/>
  <c r="L299" i="23"/>
  <c r="K299" i="23"/>
  <c r="J299" i="23"/>
  <c r="I299" i="23"/>
  <c r="H299" i="23"/>
  <c r="G299" i="23"/>
  <c r="N43" i="26"/>
  <c r="M43" i="26"/>
  <c r="L43" i="26"/>
  <c r="K43" i="26"/>
  <c r="J43" i="26"/>
  <c r="I43" i="26"/>
  <c r="H43" i="26"/>
  <c r="G43" i="26"/>
  <c r="N38" i="26"/>
  <c r="M38" i="26"/>
  <c r="L38" i="26"/>
  <c r="K38" i="26"/>
  <c r="J38" i="26"/>
  <c r="I38" i="26"/>
  <c r="H38" i="26"/>
  <c r="G38" i="26"/>
  <c r="N33" i="26"/>
  <c r="M33" i="26"/>
  <c r="L33" i="26"/>
  <c r="K33" i="26"/>
  <c r="J33" i="26"/>
  <c r="I33" i="26"/>
  <c r="H33" i="26"/>
  <c r="G33" i="26"/>
  <c r="N27" i="26"/>
  <c r="M27" i="26"/>
  <c r="L27" i="26"/>
  <c r="K27" i="26"/>
  <c r="J27" i="26"/>
  <c r="I27" i="26"/>
  <c r="H27" i="26"/>
  <c r="G27" i="26"/>
  <c r="N23" i="26"/>
  <c r="M23" i="26"/>
  <c r="L23" i="26"/>
  <c r="K23" i="26"/>
  <c r="J23" i="26"/>
  <c r="I23" i="26"/>
  <c r="H23" i="26"/>
  <c r="G23" i="26"/>
  <c r="N18" i="26"/>
  <c r="M18" i="26"/>
  <c r="L18" i="26"/>
  <c r="K18" i="26"/>
  <c r="J18" i="26"/>
  <c r="I18" i="26"/>
  <c r="H18" i="26"/>
  <c r="G18" i="26"/>
  <c r="N13" i="26"/>
  <c r="M13" i="26"/>
  <c r="L13" i="26"/>
  <c r="K13" i="26"/>
  <c r="J13" i="26"/>
  <c r="I13" i="26"/>
  <c r="H13" i="26"/>
  <c r="G13" i="26"/>
  <c r="H213" i="23" l="1"/>
  <c r="H217" i="23" s="1"/>
  <c r="N213" i="23"/>
  <c r="N217" i="23" s="1"/>
  <c r="M213" i="23"/>
  <c r="M217" i="23" s="1"/>
  <c r="J213" i="23"/>
  <c r="J217" i="23" s="1"/>
  <c r="I213" i="23"/>
  <c r="I217" i="23" s="1"/>
  <c r="L213" i="23"/>
  <c r="L217" i="23" s="1"/>
  <c r="K213" i="23"/>
  <c r="K217" i="23" s="1"/>
  <c r="L321" i="23"/>
  <c r="L325" i="23"/>
  <c r="L326" i="23" s="1"/>
  <c r="M321" i="23"/>
  <c r="M325" i="23"/>
  <c r="M326" i="23" s="1"/>
  <c r="N321" i="23"/>
  <c r="N325" i="23"/>
  <c r="N326" i="23" s="1"/>
  <c r="K321" i="23"/>
  <c r="K325" i="23"/>
  <c r="K326" i="23" s="1"/>
  <c r="G321" i="23"/>
  <c r="G325" i="23"/>
  <c r="G326" i="23" s="1"/>
  <c r="J321" i="23"/>
  <c r="J325" i="23"/>
  <c r="J326" i="23" s="1"/>
  <c r="H321" i="23"/>
  <c r="H325" i="23"/>
  <c r="H326" i="23" s="1"/>
  <c r="I321" i="23"/>
  <c r="I325" i="23"/>
  <c r="I326" i="23" s="1"/>
  <c r="H298" i="23"/>
  <c r="I298" i="23"/>
  <c r="J298" i="23"/>
  <c r="K298" i="23"/>
  <c r="L298" i="23"/>
  <c r="M298" i="23"/>
  <c r="N298" i="23"/>
  <c r="G298" i="23"/>
  <c r="N67" i="23" l="1"/>
  <c r="N68" i="23" s="1"/>
  <c r="M67" i="23"/>
  <c r="M68" i="23" s="1"/>
  <c r="L67" i="23"/>
  <c r="L68" i="23" s="1"/>
  <c r="K67" i="23"/>
  <c r="K68" i="23" s="1"/>
  <c r="J67" i="23"/>
  <c r="J68" i="23" s="1"/>
  <c r="I67" i="23"/>
  <c r="I68" i="23" s="1"/>
  <c r="H67" i="23"/>
  <c r="H68" i="23" s="1"/>
  <c r="G67" i="23"/>
  <c r="G68" i="23" s="1"/>
  <c r="N145" i="23"/>
  <c r="M145" i="23"/>
  <c r="L145" i="23"/>
  <c r="K145" i="23"/>
  <c r="J145" i="23"/>
  <c r="I145" i="23"/>
  <c r="H145" i="23"/>
  <c r="G145" i="23"/>
  <c r="N144" i="23"/>
  <c r="M144" i="23"/>
  <c r="L144" i="23"/>
  <c r="K144" i="23"/>
  <c r="J144" i="23"/>
  <c r="I144" i="23"/>
  <c r="H144" i="23"/>
  <c r="G144" i="23"/>
  <c r="N96" i="23"/>
  <c r="M96" i="23"/>
  <c r="L96" i="23"/>
  <c r="K96" i="23"/>
  <c r="J96" i="23"/>
  <c r="I96" i="23"/>
  <c r="H96" i="23"/>
  <c r="G96" i="23"/>
  <c r="N95" i="23"/>
  <c r="N97" i="23" s="1"/>
  <c r="M95" i="23"/>
  <c r="L95" i="23"/>
  <c r="K95" i="23"/>
  <c r="J95" i="23"/>
  <c r="J97" i="23" s="1"/>
  <c r="I95" i="23"/>
  <c r="I97" i="23" s="1"/>
  <c r="H95" i="23"/>
  <c r="G95" i="23"/>
  <c r="H122" i="23"/>
  <c r="I122" i="23"/>
  <c r="J122" i="23"/>
  <c r="K122" i="23"/>
  <c r="L122" i="23"/>
  <c r="M122" i="23"/>
  <c r="N122" i="23"/>
  <c r="H123" i="23"/>
  <c r="I123" i="23"/>
  <c r="J123" i="23"/>
  <c r="K123" i="23"/>
  <c r="L123" i="23"/>
  <c r="M123" i="23"/>
  <c r="N123" i="23"/>
  <c r="G123" i="23"/>
  <c r="G122" i="23"/>
  <c r="G124" i="23" s="1"/>
  <c r="H45" i="23"/>
  <c r="I45" i="23"/>
  <c r="J45" i="23"/>
  <c r="K45" i="23"/>
  <c r="L45" i="23"/>
  <c r="M45" i="23"/>
  <c r="N45" i="23"/>
  <c r="G45" i="23"/>
  <c r="H44" i="23"/>
  <c r="H46" i="23" s="1"/>
  <c r="I44" i="23"/>
  <c r="I46" i="23" s="1"/>
  <c r="J44" i="23"/>
  <c r="K44" i="23"/>
  <c r="L44" i="23"/>
  <c r="M44" i="23"/>
  <c r="N44" i="23"/>
  <c r="G44" i="23"/>
  <c r="G46" i="23" l="1"/>
  <c r="M46" i="23"/>
  <c r="M279" i="23" s="1"/>
  <c r="M281" i="23" s="1"/>
  <c r="L97" i="23"/>
  <c r="L291" i="23" s="1"/>
  <c r="L293" i="23" s="1"/>
  <c r="K46" i="23"/>
  <c r="K279" i="23" s="1"/>
  <c r="K281" i="23" s="1"/>
  <c r="G97" i="23"/>
  <c r="G291" i="23" s="1"/>
  <c r="G293" i="23" s="1"/>
  <c r="K124" i="23"/>
  <c r="K297" i="23" s="1"/>
  <c r="K300" i="23" s="1"/>
  <c r="M97" i="23"/>
  <c r="M291" i="23" s="1"/>
  <c r="M293" i="23" s="1"/>
  <c r="J46" i="23"/>
  <c r="J279" i="23" s="1"/>
  <c r="J281" i="23" s="1"/>
  <c r="H97" i="23"/>
  <c r="H291" i="23" s="1"/>
  <c r="H293" i="23" s="1"/>
  <c r="K97" i="23"/>
  <c r="K291" i="23" s="1"/>
  <c r="K293" i="23" s="1"/>
  <c r="N46" i="23"/>
  <c r="N279" i="23" s="1"/>
  <c r="N281" i="23" s="1"/>
  <c r="I124" i="23"/>
  <c r="I297" i="23" s="1"/>
  <c r="I300" i="23" s="1"/>
  <c r="L46" i="23"/>
  <c r="L279" i="23" s="1"/>
  <c r="L281" i="23" s="1"/>
  <c r="N124" i="23"/>
  <c r="N297" i="23" s="1"/>
  <c r="N300" i="23" s="1"/>
  <c r="M124" i="23"/>
  <c r="M297" i="23" s="1"/>
  <c r="M300" i="23" s="1"/>
  <c r="L124" i="23"/>
  <c r="L297" i="23" s="1"/>
  <c r="L300" i="23" s="1"/>
  <c r="J124" i="23"/>
  <c r="J297" i="23" s="1"/>
  <c r="J300" i="23" s="1"/>
  <c r="H124" i="23"/>
  <c r="H297" i="23" s="1"/>
  <c r="H300" i="23" s="1"/>
  <c r="I291" i="23"/>
  <c r="I293" i="23" s="1"/>
  <c r="N291" i="23"/>
  <c r="N293" i="23" s="1"/>
  <c r="G268" i="23"/>
  <c r="G269" i="23" s="1"/>
  <c r="N146" i="23"/>
  <c r="N315" i="23" s="1"/>
  <c r="G146" i="23"/>
  <c r="G315" i="23" s="1"/>
  <c r="G297" i="23"/>
  <c r="G300" i="23" s="1"/>
  <c r="I146" i="23"/>
  <c r="I315" i="23" s="1"/>
  <c r="H146" i="23"/>
  <c r="H315" i="23" s="1"/>
  <c r="J291" i="23"/>
  <c r="J293" i="23" s="1"/>
  <c r="J146" i="23"/>
  <c r="J315" i="23" s="1"/>
  <c r="K146" i="23"/>
  <c r="K315" i="23" s="1"/>
  <c r="L146" i="23"/>
  <c r="L315" i="23" s="1"/>
  <c r="I279" i="23"/>
  <c r="I281" i="23" s="1"/>
  <c r="M146" i="23"/>
  <c r="M315" i="23" s="1"/>
  <c r="H279" i="23"/>
  <c r="H281" i="23" s="1"/>
  <c r="G314" i="23"/>
  <c r="G279" i="23" l="1"/>
  <c r="G281" i="23" s="1"/>
  <c r="G316" i="23"/>
  <c r="H314" i="23"/>
  <c r="H316" i="23" s="1"/>
  <c r="I314" i="23"/>
  <c r="I316" i="23" s="1"/>
  <c r="J314" i="23"/>
  <c r="J316" i="23" s="1"/>
  <c r="K314" i="23"/>
  <c r="K316" i="23" s="1"/>
  <c r="L314" i="23"/>
  <c r="L316" i="23" s="1"/>
  <c r="M314" i="23"/>
  <c r="M316" i="23" s="1"/>
  <c r="N314" i="23"/>
  <c r="N316" i="23" s="1"/>
  <c r="G243" i="23" l="1"/>
  <c r="G244" i="23" s="1"/>
  <c r="I243" i="23"/>
  <c r="I244" i="23" s="1"/>
  <c r="H243" i="23"/>
  <c r="H244" i="23" s="1"/>
  <c r="M243" i="23"/>
  <c r="M244" i="23" s="1"/>
  <c r="K243" i="23"/>
  <c r="K244" i="23" s="1"/>
  <c r="J243" i="23"/>
  <c r="J244" i="23" s="1"/>
  <c r="N243" i="23"/>
  <c r="N244" i="23" s="1"/>
  <c r="L243" i="23"/>
  <c r="L244" i="2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tc={15A70231-0B1E-41F6-B10A-A4FF6DB0A247}</author>
  </authors>
  <commentList>
    <comment ref="A192" authorId="0" shapeId="0" xr:uid="{15A70231-0B1E-41F6-B10A-A4FF6DB0A247}">
      <text>
        <t>[Threaded comment]
Your version of Excel allows you to read this threaded comment; however, any edits to it will get removed if the file is opened in a newer version of Excel. Learn more: https://go.microsoft.com/fwlink/?linkid=870924
Comment:
    Chapter 12 refers to an Appendix 10 for this, but per Chapter 12 no close-out is needed. However, an already agreed adjustment is needed for EPI 20/21.</t>
      </text>
    </comment>
  </commentList>
</comments>
</file>

<file path=xl/sharedStrings.xml><?xml version="1.0" encoding="utf-8"?>
<sst xmlns="http://schemas.openxmlformats.org/spreadsheetml/2006/main" count="579" uniqueCount="216">
  <si>
    <t>2018/19</t>
  </si>
  <si>
    <t>2019/20</t>
  </si>
  <si>
    <t>2020/21</t>
  </si>
  <si>
    <t>2013/14</t>
  </si>
  <si>
    <t>2014/15</t>
  </si>
  <si>
    <t>2015/16</t>
  </si>
  <si>
    <t>2016/17</t>
  </si>
  <si>
    <t>2017/18</t>
  </si>
  <si>
    <t>£m 09/10 prices</t>
  </si>
  <si>
    <t>Original forecast profile of capital contributions</t>
  </si>
  <si>
    <t>Adjustment to non-variant allowed load related capex expenditure</t>
  </si>
  <si>
    <t xml:space="preserve">Actual profile of capital contributions received </t>
  </si>
  <si>
    <t>Adjustment to excluded services revenue</t>
  </si>
  <si>
    <t>IWW row</t>
  </si>
  <si>
    <t>crossover projects without volume driver: NGET</t>
  </si>
  <si>
    <t>No change required.</t>
  </si>
  <si>
    <t>crossover projects without volume driver: SHET</t>
  </si>
  <si>
    <t xml:space="preserve">true-up value = (proceeds of disposal - costs of disposal) x (1- tax rate) </t>
  </si>
  <si>
    <t>2019 PCFM Values</t>
  </si>
  <si>
    <t>IWW</t>
  </si>
  <si>
    <t>Original Allowance</t>
  </si>
  <si>
    <t>Adjustment to asset replacement non variant capex allowance (row 86)</t>
  </si>
  <si>
    <t>A Generic Totex Adjustment</t>
  </si>
  <si>
    <t>Close-out methodologies</t>
  </si>
  <si>
    <t>Iron mains risk reduction programme (Repex)</t>
  </si>
  <si>
    <t>Fuel Poor Network Extension Scheme (FPNES)</t>
  </si>
  <si>
    <t>Shrinkage and Environmental Emissions Incentives</t>
  </si>
  <si>
    <t>Tax Clawback (WWU)</t>
  </si>
  <si>
    <t>Disposals</t>
  </si>
  <si>
    <t>Units</t>
  </si>
  <si>
    <t>Project 1 - "Name_of_project"</t>
  </si>
  <si>
    <t>Total expenditure incurred in progressing construction activities</t>
  </si>
  <si>
    <t>Total income received against the project</t>
  </si>
  <si>
    <t xml:space="preserve">Customer connection contributions </t>
  </si>
  <si>
    <t xml:space="preserve">Annual connection charges </t>
  </si>
  <si>
    <t>Original forecast profile of income from connection charges</t>
  </si>
  <si>
    <t>Actual profile of connection charge income</t>
  </si>
  <si>
    <t>Adjustment to terminated wider works project (row 19)</t>
  </si>
  <si>
    <t>IAEFP</t>
  </si>
  <si>
    <t>EEIt</t>
  </si>
  <si>
    <t>Project 2 - "Name_of_project"</t>
  </si>
  <si>
    <t>Aggregated projects</t>
  </si>
  <si>
    <t>Total income received against the projects</t>
  </si>
  <si>
    <t>Adjustment to Terminated connections project</t>
  </si>
  <si>
    <t xml:space="preserve">Total expenditure incurred where the users have reduced capacity or terminated generation bilateral agreements (TPG) </t>
  </si>
  <si>
    <t>Total income received against the project (TPRG)</t>
  </si>
  <si>
    <t>Total expenditure incurred where the users have reduced capacity or terminated generation bilateral agreements (TPG)</t>
  </si>
  <si>
    <t>Total income received against the projects (TPRG)</t>
  </si>
  <si>
    <t>Total expenditure incurred where the  users have terminated demand bilateral agreements (TPD)</t>
  </si>
  <si>
    <t>Total income received against the project (TPRD)</t>
  </si>
  <si>
    <t>Total expenditure incurred where the users have terminated demand bilateral agreements (TPD)</t>
  </si>
  <si>
    <t>Total income received against the projects (TPRD)</t>
  </si>
  <si>
    <t>Adjustment to Terminated connections projects (row 23)</t>
  </si>
  <si>
    <t>Adjustment to Terminated connections projects (row 21)</t>
  </si>
  <si>
    <t xml:space="preserve">Generation connections volume driver </t>
  </si>
  <si>
    <t>Demand Related Infrastructure volume driver</t>
  </si>
  <si>
    <t>Total allowed expenditure associated with the PE Outputs that are confirmed by the ETO to have been partially delivered or not delivered.</t>
  </si>
  <si>
    <t>Total allowed expenditure associated with the PE Outputs that are confirmed by the ETO to have been delivered by 31 March 2021</t>
  </si>
  <si>
    <t>Adjustment to Pre-construction works project</t>
  </si>
  <si>
    <t>Adjustment to Pre-construction works project (row 84)</t>
  </si>
  <si>
    <t>Connection payments (Appendix 2)</t>
  </si>
  <si>
    <t>Terminated wider works projects (Appendix 3)</t>
  </si>
  <si>
    <t>Terminated connection projects (Appendix 5)</t>
  </si>
  <si>
    <t>Pre-construction works (Appendix 6)</t>
  </si>
  <si>
    <t>Enhance Physical Site Security Costs (Appendix 4)</t>
  </si>
  <si>
    <t>Adjustment to Physical Site Security Costs (row 14)</t>
  </si>
  <si>
    <t>Asset and Land related disposals (Appendix 7)</t>
  </si>
  <si>
    <t>Proceeds of disposal</t>
  </si>
  <si>
    <t>Costs of disposal</t>
  </si>
  <si>
    <t>Tax Rate</t>
  </si>
  <si>
    <t>%</t>
  </si>
  <si>
    <t>Crossover volume driver projects (Appendix 8)</t>
  </si>
  <si>
    <t>SPT's Connection Volume Driver Clawback (Appendix 9)</t>
  </si>
  <si>
    <t>Pipeline Diversions</t>
  </si>
  <si>
    <t>South West Quadrant</t>
  </si>
  <si>
    <t>Enhanced Physical Site Security (PSUP)</t>
  </si>
  <si>
    <t>Peterborough and Huntingdon compressors</t>
  </si>
  <si>
    <t>Hatton compressor</t>
  </si>
  <si>
    <t>(LAR adj. - based on GD1 revenue RRP)</t>
  </si>
  <si>
    <t>Adjustment to FPNES row 16 (variant allowed load related capex)</t>
  </si>
  <si>
    <t>TGIE</t>
  </si>
  <si>
    <t>Adj to GD1 PCFM - Tax liability allowance adjustments - gearing/interest costs - Row 24</t>
  </si>
  <si>
    <t>Original Clawback, GD1 PCFM row 24</t>
  </si>
  <si>
    <t>Original allowance</t>
  </si>
  <si>
    <t>IAEPD</t>
  </si>
  <si>
    <t>IAEEPS</t>
  </si>
  <si>
    <t>Adjustment to GT1 PCFM,  row 18 (variant other capex expenditure)</t>
  </si>
  <si>
    <t>Adjustment to GT1 PCFM rows AH265:AO266, also feeds into LRAV in GT2 PCFM</t>
  </si>
  <si>
    <t>Adj to GT1 PCFM - Uncertain costs - pipeline diversion costs, row 19, variant load related  capex expenditure</t>
  </si>
  <si>
    <t>IAEIE</t>
  </si>
  <si>
    <t>Adj to RIIO-GT1 PCFM -  row 26 (variant non-load related asset replacement capex exp)</t>
  </si>
  <si>
    <t>SOEMRES</t>
  </si>
  <si>
    <t>Adjustment to RE, row 19 (variant repex allowance)</t>
  </si>
  <si>
    <t>Row 84, "Non-variant allowed load related capex expenditure" under the "Expenditure", for the customer contributions component.</t>
  </si>
  <si>
    <t>Row 213, "Excluded services revenue" under the heading “Direct Allowed Revenue Terms (DARTs)”, for the connection charges component.</t>
  </si>
  <si>
    <t>Adj to RIIO-GT2 PCFM -proposed “PHCt” – Peterborough Huntingdon 
compressor term(totex/ TIM -non-load capex)</t>
  </si>
  <si>
    <t xml:space="preserve">Adj to RIIO-GT1 PCFM -row 211 </t>
  </si>
  <si>
    <t xml:space="preserve">Adjustment to GD1 PCFM, row 198 </t>
  </si>
  <si>
    <t>GD2 RRP</t>
  </si>
  <si>
    <t xml:space="preserve">Demand related infrastructure volume driver </t>
  </si>
  <si>
    <t xml:space="preserve">Non-variant allowed load related capex expenditure </t>
  </si>
  <si>
    <t>Generation connections volume driver</t>
  </si>
  <si>
    <t>2019 PCFM values</t>
  </si>
  <si>
    <t>Final IWW values (Adjustment to row 19)</t>
  </si>
  <si>
    <t>Aggregated Legacy PCFM inputs</t>
  </si>
  <si>
    <t xml:space="preserve">Revised disposals, GD1 PCFM, row 198 </t>
  </si>
  <si>
    <t>Revised Allowance, FPNES row 16 (variant allowed load related capex)</t>
  </si>
  <si>
    <t>Revised Allowance, GD1 PCFM row 19 (variant repex allowance)</t>
  </si>
  <si>
    <t>Revised Clawback, GD1 PCFM - Row 24</t>
  </si>
  <si>
    <t>RE</t>
  </si>
  <si>
    <t>Revised Allowance, GT1 PCFM, row 211</t>
  </si>
  <si>
    <t>Revised Allowance, GT1 PCFM, row 26</t>
  </si>
  <si>
    <t>Revised Allowance, GT2 PCFM (to be amended via statcon?)</t>
  </si>
  <si>
    <t>Revised Allowance, GT1 PCFM row 18</t>
  </si>
  <si>
    <t xml:space="preserve">Revised Allowance, GT1 PCFM </t>
  </si>
  <si>
    <t>Revised Allowance, GT1 PCFM rows AH265:AO266</t>
  </si>
  <si>
    <t>Revised Allowance, GT1 PCFM row 19</t>
  </si>
  <si>
    <t>Network development and wider works volume driver (NGET only)</t>
  </si>
  <si>
    <t>Adj to ET1 PCFM - row 19 (Network development and wider works volume driver)</t>
  </si>
  <si>
    <t>Adj to ET1 PCFM - row 21 (Demand related infrastructure volume driver)</t>
  </si>
  <si>
    <t>DRI</t>
  </si>
  <si>
    <t>GCE</t>
  </si>
  <si>
    <t xml:space="preserve">Demand related infrastructure volume driver: NGET </t>
  </si>
  <si>
    <t>Generation connections volume driver: NGET and SHET</t>
  </si>
  <si>
    <t>Generation connections volume driver: SPT</t>
  </si>
  <si>
    <t>SHET's VISTA allowance (Appendix 10)</t>
  </si>
  <si>
    <t>EPIE</t>
  </si>
  <si>
    <t>Adjustment to Actual load related capex expenditure (row 9 of PCFM)</t>
  </si>
  <si>
    <t>Original Allowance, RIIO-1 PCFM, row 11 - Electricity Market Reform IT funding</t>
  </si>
  <si>
    <t>Electricity Market Reform IT funding adj to RIIO-1 ESO PCFM -  row 11</t>
  </si>
  <si>
    <t>Revised Allowance, Electricity Market Reform IT funding</t>
  </si>
  <si>
    <t>Offshore Coordination Project Allowance</t>
  </si>
  <si>
    <t>Early Competition Plan Project Allowance</t>
  </si>
  <si>
    <t>Original Expenditure</t>
  </si>
  <si>
    <t>Actual Expenditure</t>
  </si>
  <si>
    <t>AIP Updates (2020 and 2021)</t>
  </si>
  <si>
    <t>Enhancements to pre-existing infrastructure</t>
  </si>
  <si>
    <t>Final Enhancements to pre-existing infrastructure (row 20)</t>
  </si>
  <si>
    <t>Final non-variant Demand related infrastructure volume driver (row 23)</t>
  </si>
  <si>
    <t xml:space="preserve">Physical Site Security Costs </t>
  </si>
  <si>
    <t>Final  Physical Site Security Costs (row 14)</t>
  </si>
  <si>
    <t>Connection payments (Appendix 2, Annual Connection Charges)</t>
  </si>
  <si>
    <t>Final Excluded services revenue (row 213)</t>
  </si>
  <si>
    <t>Final RAV additions (row 238)</t>
  </si>
  <si>
    <t>RAV additions</t>
  </si>
  <si>
    <t>Actual load related capex expenditure</t>
  </si>
  <si>
    <t>Final Actual load related capex expenditure (row 9)</t>
  </si>
  <si>
    <t>Excluded services revenue</t>
  </si>
  <si>
    <t>Connection payments (Appendix 2, Customer connection contributions)</t>
  </si>
  <si>
    <t>Adjustment to Original Allowance (efficiently incurred costs/clawback unused allowances)</t>
  </si>
  <si>
    <t>Adjustment to Actual load related capex expenditure (Appendix 5, DRI)</t>
  </si>
  <si>
    <t>Adjustment to Actual load related capex expenditure (Appendix 5, GCE)</t>
  </si>
  <si>
    <t>Pre-RIIO1</t>
  </si>
  <si>
    <t xml:space="preserve">WHVDC project </t>
  </si>
  <si>
    <t>Adjustment to Row 18, baseline and strategic wider works outputs adjustment (WWE)</t>
  </si>
  <si>
    <t>Adjustment to Row 31, Legacy price control adjustments to allowed revenue (LAR)</t>
  </si>
  <si>
    <t>Adjustment to Row 32, legacy price control adjustments to RAV (LRAV)</t>
  </si>
  <si>
    <t xml:space="preserve">Baseline and strategic wider works outputs adjustment </t>
  </si>
  <si>
    <t>Final Baseline and strategic wider works outputs adjustment (row 18)</t>
  </si>
  <si>
    <t>Adjustment to Baseline and strategic wider works outputs adjustment (WHVDC)</t>
  </si>
  <si>
    <t>Final Legacy price control adjustments to allowed revenue (row 31)</t>
  </si>
  <si>
    <t xml:space="preserve"> Legacy price control adjustments to allowed revenue</t>
  </si>
  <si>
    <t>Adjustment to  Legacy price control adjustments to allowed revenue (WHVDC)</t>
  </si>
  <si>
    <t>Final legacy price control adjustments to RAV (row 32)</t>
  </si>
  <si>
    <t>Legacy price control adjustments to RAV</t>
  </si>
  <si>
    <t>Final non-variant allowed load related capex expenditure (row 84)</t>
  </si>
  <si>
    <t>Final non-variant Demand related infrastructure volume driver (row 21)</t>
  </si>
  <si>
    <t>Adjustment to legacy price control adjustments to RAV (WHVDC)</t>
  </si>
  <si>
    <t>Closeout Adjustment</t>
  </si>
  <si>
    <t>Adj ET1 PCFM - row 23 (Generation connections volume driver)</t>
  </si>
  <si>
    <t>Adj to row 23 (Generation connections volume driver)</t>
  </si>
  <si>
    <t>Adj to row 20 (Enhancements to pre-existing infrastructure)</t>
  </si>
  <si>
    <t>Hinkley</t>
  </si>
  <si>
    <t>Adjustment to Baseline and strategic wider works outputs adjustment (Hinkley)</t>
  </si>
  <si>
    <t>Actual asset replacement capex expenditure</t>
  </si>
  <si>
    <t>Actual other capex expenditure</t>
  </si>
  <si>
    <t>Actual controllable opex</t>
  </si>
  <si>
    <t>Actual non-operational capex</t>
  </si>
  <si>
    <t>Adjustment to Actual asset replacement capex expenditure</t>
  </si>
  <si>
    <t>Final Actual asset replacement capex expenditure (row 10)</t>
  </si>
  <si>
    <t>Adjustment to Actual other capex expenditure</t>
  </si>
  <si>
    <t>Final Actual other capex expenditure (row 11)</t>
  </si>
  <si>
    <t>Adjustment to Actual controllable opex</t>
  </si>
  <si>
    <t>Final Actual controllable opex (row 12)</t>
  </si>
  <si>
    <t>Adjustment to Actual non-operational capex</t>
  </si>
  <si>
    <t>Final Actual non-operational capex (row 13)</t>
  </si>
  <si>
    <t>Adjustment to Row 9, Actual load related capex expenditure (ALC)</t>
  </si>
  <si>
    <t>AIP Updates (2020 and 2021) Adjustment to Row 10 Actual asset replacement capex expenditure (ARC)</t>
  </si>
  <si>
    <t>AIP Updates (2020 and 2021) Adjustment to Row 11, Actual other capex expenditure (AOC)</t>
  </si>
  <si>
    <t>AIP Updates (2020 and 2021) Adjustment to Row 13, Actual non-operational capex (ANC)</t>
  </si>
  <si>
    <t>AIP Updates (2020 and 2021) Adjustment to Row 12, Actual controllable opex (ACO)</t>
  </si>
  <si>
    <t xml:space="preserve">AIP Updates (2020 and 2021) </t>
  </si>
  <si>
    <t>Adjustment to Actual load related capex expenditure</t>
  </si>
  <si>
    <t>NGET/SHET Crossover volume driver projects (Appendix 8)</t>
  </si>
  <si>
    <t>Adjustment to Actual load related capex expenditure for WHVDC project</t>
  </si>
  <si>
    <t>Adjustment to Row 9, Actual Load related capex expenditure</t>
  </si>
  <si>
    <t xml:space="preserve">Adjustment to legacy price control adjustments to RAV </t>
  </si>
  <si>
    <t>Disposals  (post-vesting)</t>
  </si>
  <si>
    <t>Disposals  (pre-vesting)</t>
  </si>
  <si>
    <t>Adjustment to GD1 PCFM, row 186</t>
  </si>
  <si>
    <t>Revised pre-vesting disposals, GD1 PCFM, row 186</t>
  </si>
  <si>
    <t>Actual post-vesting disposals net proceeds to be input by GDNs</t>
  </si>
  <si>
    <t>Original post vesting disposals from PCFM input, row 198</t>
  </si>
  <si>
    <t>Actual pre-vesting disposals net proceeds to be input by GDNs</t>
  </si>
  <si>
    <t>Closeout methodology adjustments</t>
  </si>
  <si>
    <t>Final Actual non-operational capex (row 8 in "SystemOperator" tab)</t>
  </si>
  <si>
    <t>Final Actual controllable opex (row 9 in "SystemOperator" tab)</t>
  </si>
  <si>
    <t>Revised Allowance, RIIO-1 PCFM, row 11 in "SystemOperator" tab</t>
  </si>
  <si>
    <t>Final legacy price control adjustments to RAV (row 17 in "SystemOperator" tab)</t>
  </si>
  <si>
    <t>Adjustment value to RAV additions (row 238)</t>
  </si>
  <si>
    <t>2008/09</t>
  </si>
  <si>
    <t>2009/10</t>
  </si>
  <si>
    <t>2010/11</t>
  </si>
  <si>
    <t>2011/12</t>
  </si>
  <si>
    <t>2012/13</t>
  </si>
  <si>
    <t>Original pre vesting disposals from PCFM input row 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</si>
</sst>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_(* #,##0.00_);_(* \(#,##0.00\);_(* &quot;-&quot;??_);_(@_)"/>
    <numFmt numFmtId="165" formatCode="_(&quot;£&quot;* #,##0_);_(&quot;£&quot;* \(#,##0\);_(&quot;£&quot;* &quot;-&quot;_);_(@_)"/>
    <numFmt numFmtId="166" formatCode="_(* #,##0_);_(* \(#,##0\);_(* &quot;-&quot;_);_(@_)"/>
    <numFmt numFmtId="167" formatCode="_(&quot;£&quot;* #,##0.00_);_(&quot;£&quot;* \(#,##0.00\);_(&quot;£&quot;* &quot;-&quot;??_);_(@_)"/>
    <numFmt numFmtId="168" formatCode="_-* #,##0.00\ _D_M_-;\-* #,##0.00\ _D_M_-;_-* &quot;-&quot;??\ _D_M_-;_-@_-"/>
    <numFmt numFmtId="169" formatCode="#,##0.00;[Red]\-#,##0.00;0.00"/>
    <numFmt numFmtId="170" formatCode="_-[$€-2]* #,##0.00_-;\-[$€-2]* #,##0.00_-;_-[$€-2]* &quot;-&quot;??_-"/>
    <numFmt numFmtId="171" formatCode="#,##0;\(#,##0\)"/>
    <numFmt numFmtId="172" formatCode="d\-mmm\-yyyy"/>
    <numFmt numFmtId="173" formatCode="[$$-409]#,##0.00"/>
    <numFmt numFmtId="174" formatCode="#,##0.0_);\(#,##0.0\);\-_)"/>
    <numFmt numFmtId="175" formatCode="#,##0.0000;[Red]\-#,##0.0000;\-"/>
    <numFmt numFmtId="176" formatCode="#,##0.00;[Red]\-#,##0.00;\-"/>
    <numFmt numFmtId="177" formatCode="#,##0.0;[Red]\-#,##0.0;\-"/>
  </numFmts>
  <fonts count="106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name val="Arial"/>
      <family val="2"/>
    </font>
    <font>
      <sz val="11"/>
      <name val="CG Omega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0"/>
      <name val="Verdana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1"/>
      <name val="Verdana"/>
      <family val="2"/>
    </font>
    <font>
      <sz val="10"/>
      <color indexed="8"/>
      <name val="Verdana"/>
      <family val="2"/>
    </font>
    <font>
      <b/>
      <sz val="12"/>
      <name val="Verdana"/>
      <family val="2"/>
    </font>
    <font>
      <b/>
      <sz val="14"/>
      <color theme="1"/>
      <name val="Verdana"/>
      <family val="2"/>
    </font>
    <font>
      <sz val="10"/>
      <color theme="1"/>
      <name val="Verdana"/>
      <family val="2"/>
    </font>
    <font>
      <sz val="10"/>
      <name val="Arial"/>
      <family val="2"/>
    </font>
    <font>
      <sz val="11"/>
      <name val="CG Omega"/>
      <family val="2"/>
    </font>
    <font>
      <b/>
      <sz val="10"/>
      <name val="Arial"/>
      <family val="2"/>
    </font>
    <font>
      <sz val="8"/>
      <name val="Verdan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9"/>
      <name val="Arial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i/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name val="Helv"/>
      <charset val="204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8"/>
      <color indexed="56"/>
      <name val="Cambria"/>
      <family val="2"/>
    </font>
    <font>
      <b/>
      <i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color indexed="8"/>
      <name val="Arial"/>
      <family val="2"/>
    </font>
    <font>
      <sz val="12"/>
      <color indexed="14"/>
      <name val="Arial"/>
      <family val="2"/>
    </font>
    <font>
      <sz val="10"/>
      <name val="Helv"/>
    </font>
    <font>
      <sz val="10"/>
      <name val="MS Sans Serif"/>
      <family val="2"/>
    </font>
    <font>
      <sz val="9"/>
      <name val="NewsGoth Lt BT"/>
      <family val="2"/>
    </font>
    <font>
      <sz val="10"/>
      <name val="Gill Sans MT"/>
      <family val="2"/>
    </font>
    <font>
      <b/>
      <sz val="11"/>
      <color theme="1"/>
      <name val="Verdana"/>
      <family val="2"/>
    </font>
    <font>
      <sz val="10"/>
      <color theme="0" tint="-4.9989318521683403E-2"/>
      <name val="Gill Sans MT"/>
      <family val="2"/>
    </font>
    <font>
      <b/>
      <sz val="16"/>
      <name val="Verdana"/>
      <family val="2"/>
    </font>
    <font>
      <b/>
      <sz val="10"/>
      <name val="Verdana"/>
      <family val="2"/>
    </font>
    <font>
      <b/>
      <i/>
      <sz val="10"/>
      <name val="Verdana"/>
      <family val="2"/>
    </font>
    <font>
      <b/>
      <i/>
      <sz val="10"/>
      <color theme="1"/>
      <name val="Verdana"/>
      <family val="2"/>
    </font>
    <font>
      <b/>
      <sz val="9"/>
      <color theme="1"/>
      <name val="Verdana"/>
      <family val="2"/>
    </font>
    <font>
      <sz val="10"/>
      <color rgb="FFFF0000"/>
      <name val="Verdana"/>
      <family val="2"/>
    </font>
    <font>
      <b/>
      <sz val="18"/>
      <name val="Verdana"/>
      <family val="2"/>
    </font>
    <font>
      <b/>
      <sz val="12"/>
      <color theme="1"/>
      <name val="Verdana"/>
      <family val="2"/>
    </font>
  </fonts>
  <fills count="13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</patternFill>
    </fill>
    <fill>
      <patternFill patternType="solid">
        <fgColor indexed="60"/>
      </patternFill>
    </fill>
    <fill>
      <patternFill patternType="solid">
        <fgColor indexed="61"/>
        <bgColor indexed="61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3"/>
        <bgColor indexed="53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solid">
        <fgColor indexed="23"/>
      </patternFill>
    </fill>
    <fill>
      <patternFill patternType="solid">
        <fgColor indexed="20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3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4"/>
      </patternFill>
    </fill>
    <fill>
      <patternFill patternType="solid">
        <fgColor indexed="58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2"/>
      </patternFill>
    </fill>
    <fill>
      <patternFill patternType="solid">
        <fgColor indexed="55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4"/>
      </patternFill>
    </fill>
    <fill>
      <patternFill patternType="solid">
        <fgColor indexed="41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hair">
        <color indexed="22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54">
    <xf numFmtId="0" fontId="0" fillId="0" borderId="0"/>
    <xf numFmtId="0" fontId="7" fillId="0" borderId="0"/>
    <xf numFmtId="0" fontId="8" fillId="0" borderId="0"/>
    <xf numFmtId="0" fontId="7" fillId="0" borderId="0"/>
    <xf numFmtId="168" fontId="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3" fillId="11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4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9" fontId="15" fillId="0" borderId="0" applyFont="0" applyFill="0" applyBorder="0" applyAlignment="0" applyProtection="0"/>
    <xf numFmtId="4" fontId="16" fillId="17" borderId="3" applyNumberFormat="0" applyProtection="0">
      <alignment vertical="center"/>
    </xf>
    <xf numFmtId="4" fontId="17" fillId="17" borderId="3" applyNumberFormat="0" applyProtection="0">
      <alignment vertical="center"/>
    </xf>
    <xf numFmtId="4" fontId="16" fillId="17" borderId="3" applyNumberFormat="0" applyProtection="0">
      <alignment horizontal="left" vertical="center" indent="1"/>
    </xf>
    <xf numFmtId="0" fontId="16" fillId="17" borderId="3" applyNumberFormat="0" applyProtection="0">
      <alignment horizontal="left" vertical="top" indent="1"/>
    </xf>
    <xf numFmtId="4" fontId="16" fillId="18" borderId="0" applyNumberFormat="0" applyProtection="0">
      <alignment horizontal="left" vertical="center" indent="1"/>
    </xf>
    <xf numFmtId="4" fontId="18" fillId="19" borderId="3" applyNumberFormat="0" applyProtection="0">
      <alignment horizontal="right" vertical="center"/>
    </xf>
    <xf numFmtId="4" fontId="18" fillId="20" borderId="3" applyNumberFormat="0" applyProtection="0">
      <alignment horizontal="right" vertical="center"/>
    </xf>
    <xf numFmtId="4" fontId="18" fillId="21" borderId="3" applyNumberFormat="0" applyProtection="0">
      <alignment horizontal="right" vertical="center"/>
    </xf>
    <xf numFmtId="4" fontId="18" fillId="22" borderId="3" applyNumberFormat="0" applyProtection="0">
      <alignment horizontal="right" vertical="center"/>
    </xf>
    <xf numFmtId="4" fontId="18" fillId="23" borderId="3" applyNumberFormat="0" applyProtection="0">
      <alignment horizontal="right" vertical="center"/>
    </xf>
    <xf numFmtId="4" fontId="18" fillId="24" borderId="3" applyNumberFormat="0" applyProtection="0">
      <alignment horizontal="right" vertical="center"/>
    </xf>
    <xf numFmtId="4" fontId="18" fillId="25" borderId="3" applyNumberFormat="0" applyProtection="0">
      <alignment horizontal="right" vertical="center"/>
    </xf>
    <xf numFmtId="4" fontId="18" fillId="26" borderId="3" applyNumberFormat="0" applyProtection="0">
      <alignment horizontal="right" vertical="center"/>
    </xf>
    <xf numFmtId="4" fontId="18" fillId="27" borderId="3" applyNumberFormat="0" applyProtection="0">
      <alignment horizontal="right" vertical="center"/>
    </xf>
    <xf numFmtId="4" fontId="16" fillId="28" borderId="4" applyNumberFormat="0" applyProtection="0">
      <alignment horizontal="left" vertical="center" indent="1"/>
    </xf>
    <xf numFmtId="4" fontId="18" fillId="29" borderId="0" applyNumberFormat="0" applyProtection="0">
      <alignment horizontal="left" vertical="center" indent="1"/>
    </xf>
    <xf numFmtId="4" fontId="19" fillId="30" borderId="0" applyNumberFormat="0" applyProtection="0">
      <alignment horizontal="left" vertical="center" indent="1"/>
    </xf>
    <xf numFmtId="4" fontId="18" fillId="18" borderId="3" applyNumberFormat="0" applyProtection="0">
      <alignment horizontal="right" vertical="center"/>
    </xf>
    <xf numFmtId="4" fontId="18" fillId="29" borderId="0" applyNumberFormat="0" applyProtection="0">
      <alignment horizontal="left" vertical="center" indent="1"/>
    </xf>
    <xf numFmtId="4" fontId="18" fillId="18" borderId="0" applyNumberFormat="0" applyProtection="0">
      <alignment horizontal="left" vertical="center" indent="1"/>
    </xf>
    <xf numFmtId="0" fontId="7" fillId="30" borderId="3" applyNumberFormat="0" applyProtection="0">
      <alignment horizontal="left" vertical="center" indent="1"/>
    </xf>
    <xf numFmtId="0" fontId="7" fillId="30" borderId="3" applyNumberFormat="0" applyProtection="0">
      <alignment horizontal="left" vertical="top" indent="1"/>
    </xf>
    <xf numFmtId="0" fontId="7" fillId="18" borderId="3" applyNumberFormat="0" applyProtection="0">
      <alignment horizontal="left" vertical="center" indent="1"/>
    </xf>
    <xf numFmtId="0" fontId="7" fillId="18" borderId="3" applyNumberFormat="0" applyProtection="0">
      <alignment horizontal="left" vertical="top" indent="1"/>
    </xf>
    <xf numFmtId="0" fontId="7" fillId="31" borderId="3" applyNumberFormat="0" applyProtection="0">
      <alignment horizontal="left" vertical="center" indent="1"/>
    </xf>
    <xf numFmtId="0" fontId="7" fillId="31" borderId="3" applyNumberFormat="0" applyProtection="0">
      <alignment horizontal="left" vertical="top" indent="1"/>
    </xf>
    <xf numFmtId="0" fontId="7" fillId="29" borderId="3" applyNumberFormat="0" applyProtection="0">
      <alignment horizontal="left" vertical="center" indent="1"/>
    </xf>
    <xf numFmtId="0" fontId="7" fillId="29" borderId="3" applyNumberFormat="0" applyProtection="0">
      <alignment horizontal="left" vertical="top" indent="1"/>
    </xf>
    <xf numFmtId="0" fontId="7" fillId="32" borderId="1" applyNumberFormat="0">
      <protection locked="0"/>
    </xf>
    <xf numFmtId="4" fontId="18" fillId="33" borderId="3" applyNumberFormat="0" applyProtection="0">
      <alignment vertical="center"/>
    </xf>
    <xf numFmtId="4" fontId="20" fillId="33" borderId="3" applyNumberFormat="0" applyProtection="0">
      <alignment vertical="center"/>
    </xf>
    <xf numFmtId="4" fontId="18" fillId="33" borderId="3" applyNumberFormat="0" applyProtection="0">
      <alignment horizontal="left" vertical="center" indent="1"/>
    </xf>
    <xf numFmtId="0" fontId="18" fillId="33" borderId="3" applyNumberFormat="0" applyProtection="0">
      <alignment horizontal="left" vertical="top" indent="1"/>
    </xf>
    <xf numFmtId="4" fontId="18" fillId="29" borderId="3" applyNumberFormat="0" applyProtection="0">
      <alignment horizontal="right" vertical="center"/>
    </xf>
    <xf numFmtId="4" fontId="20" fillId="29" borderId="3" applyNumberFormat="0" applyProtection="0">
      <alignment horizontal="right" vertical="center"/>
    </xf>
    <xf numFmtId="4" fontId="18" fillId="18" borderId="3" applyNumberFormat="0" applyProtection="0">
      <alignment horizontal="left" vertical="center" indent="1"/>
    </xf>
    <xf numFmtId="0" fontId="18" fillId="18" borderId="3" applyNumberFormat="0" applyProtection="0">
      <alignment horizontal="left" vertical="top" indent="1"/>
    </xf>
    <xf numFmtId="4" fontId="21" fillId="34" borderId="0" applyNumberFormat="0" applyProtection="0">
      <alignment horizontal="left" vertical="center" indent="1"/>
    </xf>
    <xf numFmtId="4" fontId="22" fillId="29" borderId="3" applyNumberFormat="0" applyProtection="0">
      <alignment horizontal="right" vertical="center"/>
    </xf>
    <xf numFmtId="0" fontId="23" fillId="0" borderId="0" applyNumberFormat="0" applyFill="0" applyBorder="0" applyAlignment="0" applyProtection="0"/>
    <xf numFmtId="0" fontId="7" fillId="0" borderId="0"/>
    <xf numFmtId="0" fontId="7" fillId="0" borderId="0"/>
    <xf numFmtId="9" fontId="25" fillId="0" borderId="0" applyFont="0" applyFill="0" applyBorder="0" applyAlignment="0" applyProtection="0"/>
    <xf numFmtId="0" fontId="29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0" fontId="7" fillId="0" borderId="0"/>
    <xf numFmtId="0" fontId="18" fillId="18" borderId="0" applyNumberFormat="0" applyBorder="0" applyAlignment="0" applyProtection="0"/>
    <xf numFmtId="0" fontId="18" fillId="20" borderId="0" applyNumberFormat="0" applyBorder="0" applyAlignment="0" applyProtection="0"/>
    <xf numFmtId="0" fontId="18" fillId="33" borderId="0" applyNumberFormat="0" applyBorder="0" applyAlignment="0" applyProtection="0"/>
    <xf numFmtId="0" fontId="18" fillId="32" borderId="0" applyNumberFormat="0" applyBorder="0" applyAlignment="0" applyProtection="0"/>
    <xf numFmtId="0" fontId="18" fillId="31" borderId="0" applyNumberFormat="0" applyBorder="0" applyAlignment="0" applyProtection="0"/>
    <xf numFmtId="0" fontId="18" fillId="19" borderId="0" applyNumberFormat="0" applyBorder="0" applyAlignment="0" applyProtection="0"/>
    <xf numFmtId="0" fontId="18" fillId="30" borderId="0" applyNumberFormat="0" applyBorder="0" applyAlignment="0" applyProtection="0"/>
    <xf numFmtId="0" fontId="18" fillId="20" borderId="0" applyNumberFormat="0" applyBorder="0" applyAlignment="0" applyProtection="0"/>
    <xf numFmtId="0" fontId="18" fillId="25" borderId="0" applyNumberFormat="0" applyBorder="0" applyAlignment="0" applyProtection="0"/>
    <xf numFmtId="0" fontId="18" fillId="72" borderId="0" applyNumberFormat="0" applyBorder="0" applyAlignment="0" applyProtection="0"/>
    <xf numFmtId="0" fontId="18" fillId="30" borderId="0" applyNumberFormat="0" applyBorder="0" applyAlignment="0" applyProtection="0"/>
    <xf numFmtId="0" fontId="18" fillId="73" borderId="0" applyNumberFormat="0" applyBorder="0" applyAlignment="0" applyProtection="0"/>
    <xf numFmtId="0" fontId="48" fillId="30" borderId="0" applyNumberFormat="0" applyBorder="0" applyAlignment="0" applyProtection="0"/>
    <xf numFmtId="0" fontId="48" fillId="20" borderId="0" applyNumberFormat="0" applyBorder="0" applyAlignment="0" applyProtection="0"/>
    <xf numFmtId="0" fontId="48" fillId="25" borderId="0" applyNumberFormat="0" applyBorder="0" applyAlignment="0" applyProtection="0"/>
    <xf numFmtId="0" fontId="48" fillId="72" borderId="0" applyNumberFormat="0" applyBorder="0" applyAlignment="0" applyProtection="0"/>
    <xf numFmtId="0" fontId="48" fillId="30" borderId="0" applyNumberFormat="0" applyBorder="0" applyAlignment="0" applyProtection="0"/>
    <xf numFmtId="0" fontId="48" fillId="73" borderId="0" applyNumberFormat="0" applyBorder="0" applyAlignment="0" applyProtection="0"/>
    <xf numFmtId="0" fontId="13" fillId="74" borderId="0" applyNumberFormat="0" applyBorder="0" applyAlignment="0" applyProtection="0"/>
    <xf numFmtId="0" fontId="13" fillId="75" borderId="0" applyNumberFormat="0" applyBorder="0" applyAlignment="0" applyProtection="0"/>
    <xf numFmtId="0" fontId="13" fillId="8" borderId="0" applyNumberFormat="0" applyBorder="0" applyAlignment="0" applyProtection="0"/>
    <xf numFmtId="0" fontId="13" fillId="76" borderId="0" applyNumberFormat="0" applyBorder="0" applyAlignment="0" applyProtection="0"/>
    <xf numFmtId="0" fontId="13" fillId="77" borderId="0" applyNumberFormat="0" applyBorder="0" applyAlignment="0" applyProtection="0"/>
    <xf numFmtId="0" fontId="13" fillId="78" borderId="0" applyNumberFormat="0" applyBorder="0" applyAlignment="0" applyProtection="0"/>
    <xf numFmtId="0" fontId="49" fillId="7" borderId="0" applyNumberFormat="0" applyBorder="0" applyAlignment="0" applyProtection="0"/>
    <xf numFmtId="0" fontId="50" fillId="79" borderId="17" applyNumberFormat="0" applyAlignment="0" applyProtection="0"/>
    <xf numFmtId="0" fontId="51" fillId="8" borderId="18" applyNumberFormat="0" applyAlignment="0" applyProtection="0"/>
    <xf numFmtId="0" fontId="52" fillId="0" borderId="0" applyNumberFormat="0" applyFill="0" applyBorder="0" applyAlignment="0" applyProtection="0"/>
    <xf numFmtId="0" fontId="53" fillId="80" borderId="0" applyNumberFormat="0" applyBorder="0" applyAlignment="0" applyProtection="0"/>
    <xf numFmtId="0" fontId="54" fillId="0" borderId="19" applyNumberFormat="0" applyFill="0" applyAlignment="0" applyProtection="0"/>
    <xf numFmtId="0" fontId="55" fillId="0" borderId="20" applyNumberFormat="0" applyFill="0" applyAlignment="0" applyProtection="0"/>
    <xf numFmtId="0" fontId="56" fillId="0" borderId="21" applyNumberFormat="0" applyFill="0" applyAlignment="0" applyProtection="0"/>
    <xf numFmtId="0" fontId="56" fillId="0" borderId="0" applyNumberFormat="0" applyFill="0" applyBorder="0" applyAlignment="0" applyProtection="0"/>
    <xf numFmtId="0" fontId="57" fillId="13" borderId="17" applyNumberFormat="0" applyAlignment="0" applyProtection="0"/>
    <xf numFmtId="0" fontId="58" fillId="0" borderId="22" applyNumberFormat="0" applyFill="0" applyAlignment="0" applyProtection="0"/>
    <xf numFmtId="0" fontId="59" fillId="13" borderId="0" applyNumberFormat="0" applyBorder="0" applyAlignment="0" applyProtection="0"/>
    <xf numFmtId="0" fontId="7" fillId="12" borderId="23" applyNumberFormat="0" applyFont="0" applyAlignment="0" applyProtection="0"/>
    <xf numFmtId="0" fontId="60" fillId="79" borderId="24" applyNumberFormat="0" applyAlignment="0" applyProtection="0"/>
    <xf numFmtId="0" fontId="13" fillId="78" borderId="0" applyNumberFormat="0" applyBorder="0" applyAlignment="0" applyProtection="0"/>
    <xf numFmtId="0" fontId="13" fillId="77" borderId="0" applyNumberFormat="0" applyBorder="0" applyAlignment="0" applyProtection="0"/>
    <xf numFmtId="0" fontId="13" fillId="76" borderId="0" applyNumberFormat="0" applyBorder="0" applyAlignment="0" applyProtection="0"/>
    <xf numFmtId="0" fontId="13" fillId="8" borderId="0" applyNumberFormat="0" applyBorder="0" applyAlignment="0" applyProtection="0"/>
    <xf numFmtId="0" fontId="13" fillId="75" borderId="0" applyNumberFormat="0" applyBorder="0" applyAlignment="0" applyProtection="0"/>
    <xf numFmtId="0" fontId="13" fillId="74" borderId="0" applyNumberFormat="0" applyBorder="0" applyAlignment="0" applyProtection="0"/>
    <xf numFmtId="0" fontId="23" fillId="0" borderId="0" applyNumberFormat="0" applyFill="0" applyBorder="0" applyAlignment="0" applyProtection="0"/>
    <xf numFmtId="0" fontId="14" fillId="0" borderId="25" applyNumberFormat="0" applyFill="0" applyAlignment="0" applyProtection="0"/>
    <xf numFmtId="0" fontId="61" fillId="0" borderId="0" applyNumberFormat="0" applyFill="0" applyBorder="0" applyAlignment="0" applyProtection="0"/>
    <xf numFmtId="0" fontId="5" fillId="0" borderId="0"/>
    <xf numFmtId="4" fontId="18" fillId="29" borderId="0" applyNumberFormat="0" applyProtection="0">
      <alignment horizontal="left" vertical="center" indent="1"/>
    </xf>
    <xf numFmtId="4" fontId="18" fillId="18" borderId="0" applyNumberFormat="0" applyProtection="0">
      <alignment horizontal="left" vertical="center" inden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6" fillId="0" borderId="10" applyNumberFormat="0" applyFill="0" applyAlignment="0" applyProtection="0"/>
    <xf numFmtId="0" fontId="36" fillId="0" borderId="0" applyNumberFormat="0" applyFill="0" applyBorder="0" applyAlignment="0" applyProtection="0"/>
    <xf numFmtId="0" fontId="37" fillId="41" borderId="0" applyNumberFormat="0" applyBorder="0" applyAlignment="0" applyProtection="0"/>
    <xf numFmtId="0" fontId="38" fillId="42" borderId="0" applyNumberFormat="0" applyBorder="0" applyAlignment="0" applyProtection="0"/>
    <xf numFmtId="0" fontId="39" fillId="43" borderId="0" applyNumberFormat="0" applyBorder="0" applyAlignment="0" applyProtection="0"/>
    <xf numFmtId="0" fontId="40" fillId="44" borderId="11" applyNumberFormat="0" applyAlignment="0" applyProtection="0"/>
    <xf numFmtId="0" fontId="41" fillId="45" borderId="12" applyNumberFormat="0" applyAlignment="0" applyProtection="0"/>
    <xf numFmtId="0" fontId="42" fillId="45" borderId="11" applyNumberFormat="0" applyAlignment="0" applyProtection="0"/>
    <xf numFmtId="0" fontId="43" fillId="0" borderId="13" applyNumberFormat="0" applyFill="0" applyAlignment="0" applyProtection="0"/>
    <xf numFmtId="0" fontId="44" fillId="46" borderId="14" applyNumberFormat="0" applyAlignment="0" applyProtection="0"/>
    <xf numFmtId="0" fontId="45" fillId="0" borderId="0" applyNumberFormat="0" applyFill="0" applyBorder="0" applyAlignment="0" applyProtection="0"/>
    <xf numFmtId="0" fontId="5" fillId="47" borderId="15" applyNumberFormat="0" applyFont="0" applyAlignment="0" applyProtection="0"/>
    <xf numFmtId="0" fontId="46" fillId="0" borderId="0" applyNumberFormat="0" applyFill="0" applyBorder="0" applyAlignment="0" applyProtection="0"/>
    <xf numFmtId="0" fontId="10" fillId="0" borderId="16" applyNumberFormat="0" applyFill="0" applyAlignment="0" applyProtection="0"/>
    <xf numFmtId="0" fontId="47" fillId="48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7" fillId="55" borderId="0" applyNumberFormat="0" applyBorder="0" applyAlignment="0" applyProtection="0"/>
    <xf numFmtId="0" fontId="47" fillId="56" borderId="0" applyNumberFormat="0" applyBorder="0" applyAlignment="0" applyProtection="0"/>
    <xf numFmtId="0" fontId="5" fillId="57" borderId="0" applyNumberFormat="0" applyBorder="0" applyAlignment="0" applyProtection="0"/>
    <xf numFmtId="0" fontId="5" fillId="58" borderId="0" applyNumberFormat="0" applyBorder="0" applyAlignment="0" applyProtection="0"/>
    <xf numFmtId="0" fontId="47" fillId="59" borderId="0" applyNumberFormat="0" applyBorder="0" applyAlignment="0" applyProtection="0"/>
    <xf numFmtId="0" fontId="47" fillId="60" borderId="0" applyNumberFormat="0" applyBorder="0" applyAlignment="0" applyProtection="0"/>
    <xf numFmtId="0" fontId="5" fillId="61" borderId="0" applyNumberFormat="0" applyBorder="0" applyAlignment="0" applyProtection="0"/>
    <xf numFmtId="0" fontId="5" fillId="62" borderId="0" applyNumberFormat="0" applyBorder="0" applyAlignment="0" applyProtection="0"/>
    <xf numFmtId="0" fontId="47" fillId="63" borderId="0" applyNumberFormat="0" applyBorder="0" applyAlignment="0" applyProtection="0"/>
    <xf numFmtId="0" fontId="47" fillId="64" borderId="0" applyNumberFormat="0" applyBorder="0" applyAlignment="0" applyProtection="0"/>
    <xf numFmtId="0" fontId="5" fillId="65" borderId="0" applyNumberFormat="0" applyBorder="0" applyAlignment="0" applyProtection="0"/>
    <xf numFmtId="0" fontId="5" fillId="66" borderId="0" applyNumberFormat="0" applyBorder="0" applyAlignment="0" applyProtection="0"/>
    <xf numFmtId="0" fontId="47" fillId="67" borderId="0" applyNumberFormat="0" applyBorder="0" applyAlignment="0" applyProtection="0"/>
    <xf numFmtId="0" fontId="47" fillId="68" borderId="0" applyNumberFormat="0" applyBorder="0" applyAlignment="0" applyProtection="0"/>
    <xf numFmtId="0" fontId="5" fillId="69" borderId="0" applyNumberFormat="0" applyBorder="0" applyAlignment="0" applyProtection="0"/>
    <xf numFmtId="0" fontId="5" fillId="70" borderId="0" applyNumberFormat="0" applyBorder="0" applyAlignment="0" applyProtection="0"/>
    <xf numFmtId="0" fontId="47" fillId="71" borderId="0" applyNumberFormat="0" applyBorder="0" applyAlignment="0" applyProtection="0"/>
    <xf numFmtId="4" fontId="62" fillId="84" borderId="26" applyNumberFormat="0" applyProtection="0">
      <alignment horizontal="left" vertical="center" indent="1"/>
    </xf>
    <xf numFmtId="4" fontId="62" fillId="84" borderId="26" applyNumberFormat="0" applyProtection="0">
      <alignment horizontal="left" vertical="center" indent="1"/>
    </xf>
    <xf numFmtId="0" fontId="62" fillId="30" borderId="3" applyNumberFormat="0" applyProtection="0">
      <alignment horizontal="left" vertical="top" indent="1"/>
    </xf>
    <xf numFmtId="0" fontId="62" fillId="18" borderId="3" applyNumberFormat="0" applyProtection="0">
      <alignment horizontal="left" vertical="top" indent="1"/>
    </xf>
    <xf numFmtId="0" fontId="62" fillId="31" borderId="3" applyNumberFormat="0" applyProtection="0">
      <alignment horizontal="left" vertical="top" indent="1"/>
    </xf>
    <xf numFmtId="0" fontId="62" fillId="29" borderId="3" applyNumberFormat="0" applyProtection="0">
      <alignment horizontal="left" vertical="top" indent="1"/>
    </xf>
    <xf numFmtId="4" fontId="62" fillId="0" borderId="26" applyNumberFormat="0" applyProtection="0">
      <alignment horizontal="right" vertical="center"/>
    </xf>
    <xf numFmtId="0" fontId="7" fillId="0" borderId="0"/>
    <xf numFmtId="0" fontId="7" fillId="0" borderId="0"/>
    <xf numFmtId="0" fontId="62" fillId="85" borderId="0"/>
    <xf numFmtId="0" fontId="13" fillId="74" borderId="0" applyNumberFormat="0" applyBorder="0" applyAlignment="0" applyProtection="0"/>
    <xf numFmtId="0" fontId="12" fillId="86" borderId="0" applyNumberFormat="0" applyBorder="0" applyAlignment="0" applyProtection="0"/>
    <xf numFmtId="0" fontId="12" fillId="11" borderId="0" applyNumberFormat="0" applyBorder="0" applyAlignment="0" applyProtection="0"/>
    <xf numFmtId="0" fontId="13" fillId="87" borderId="0" applyNumberFormat="0" applyBorder="0" applyAlignment="0" applyProtection="0"/>
    <xf numFmtId="0" fontId="13" fillId="75" borderId="0" applyNumberFormat="0" applyBorder="0" applyAlignment="0" applyProtection="0"/>
    <xf numFmtId="0" fontId="12" fillId="88" borderId="0" applyNumberFormat="0" applyBorder="0" applyAlignment="0" applyProtection="0"/>
    <xf numFmtId="0" fontId="12" fillId="10" borderId="0" applyNumberFormat="0" applyBorder="0" applyAlignment="0" applyProtection="0"/>
    <xf numFmtId="0" fontId="13" fillId="7" borderId="0" applyNumberFormat="0" applyBorder="0" applyAlignment="0" applyProtection="0"/>
    <xf numFmtId="0" fontId="13" fillId="89" borderId="0" applyNumberFormat="0" applyBorder="0" applyAlignment="0" applyProtection="0"/>
    <xf numFmtId="0" fontId="12" fillId="90" borderId="0" applyNumberFormat="0" applyBorder="0" applyAlignment="0" applyProtection="0"/>
    <xf numFmtId="0" fontId="12" fillId="91" borderId="0" applyNumberFormat="0" applyBorder="0" applyAlignment="0" applyProtection="0"/>
    <xf numFmtId="0" fontId="13" fillId="92" borderId="0" applyNumberFormat="0" applyBorder="0" applyAlignment="0" applyProtection="0"/>
    <xf numFmtId="0" fontId="13" fillId="93" borderId="0" applyNumberFormat="0" applyBorder="0" applyAlignment="0" applyProtection="0"/>
    <xf numFmtId="0" fontId="12" fillId="88" borderId="0" applyNumberFormat="0" applyBorder="0" applyAlignment="0" applyProtection="0"/>
    <xf numFmtId="0" fontId="12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87" borderId="0" applyNumberFormat="0" applyBorder="0" applyAlignment="0" applyProtection="0"/>
    <xf numFmtId="0" fontId="12" fillId="9" borderId="0" applyNumberFormat="0" applyBorder="0" applyAlignment="0" applyProtection="0"/>
    <xf numFmtId="0" fontId="13" fillId="87" borderId="0" applyNumberFormat="0" applyBorder="0" applyAlignment="0" applyProtection="0"/>
    <xf numFmtId="0" fontId="13" fillId="94" borderId="0" applyNumberFormat="0" applyBorder="0" applyAlignment="0" applyProtection="0"/>
    <xf numFmtId="0" fontId="12" fillId="13" borderId="0" applyNumberFormat="0" applyBorder="0" applyAlignment="0" applyProtection="0"/>
    <xf numFmtId="0" fontId="13" fillId="95" borderId="0" applyNumberFormat="0" applyBorder="0" applyAlignment="0" applyProtection="0"/>
    <xf numFmtId="0" fontId="70" fillId="12" borderId="0" applyNumberFormat="0" applyBorder="0" applyAlignment="0" applyProtection="0"/>
    <xf numFmtId="0" fontId="71" fillId="96" borderId="26" applyNumberFormat="0" applyAlignment="0" applyProtection="0"/>
    <xf numFmtId="0" fontId="51" fillId="93" borderId="18" applyNumberFormat="0" applyAlignment="0" applyProtection="0"/>
    <xf numFmtId="0" fontId="14" fillId="97" borderId="0" applyNumberFormat="0" applyBorder="0" applyAlignment="0" applyProtection="0"/>
    <xf numFmtId="0" fontId="14" fillId="98" borderId="0" applyNumberFormat="0" applyBorder="0" applyAlignment="0" applyProtection="0"/>
    <xf numFmtId="0" fontId="12" fillId="91" borderId="0" applyNumberFormat="0" applyBorder="0" applyAlignment="0" applyProtection="0"/>
    <xf numFmtId="0" fontId="54" fillId="0" borderId="19" applyNumberFormat="0" applyFill="0" applyAlignment="0" applyProtection="0"/>
    <xf numFmtId="0" fontId="55" fillId="0" borderId="27" applyNumberFormat="0" applyFill="0" applyAlignment="0" applyProtection="0"/>
    <xf numFmtId="0" fontId="56" fillId="0" borderId="28" applyNumberFormat="0" applyFill="0" applyAlignment="0" applyProtection="0"/>
    <xf numFmtId="0" fontId="56" fillId="0" borderId="0" applyNumberFormat="0" applyFill="0" applyBorder="0" applyAlignment="0" applyProtection="0"/>
    <xf numFmtId="0" fontId="57" fillId="13" borderId="26" applyNumberFormat="0" applyAlignment="0" applyProtection="0"/>
    <xf numFmtId="0" fontId="53" fillId="0" borderId="29" applyNumberFormat="0" applyFill="0" applyAlignment="0" applyProtection="0"/>
    <xf numFmtId="0" fontId="53" fillId="13" borderId="0" applyNumberFormat="0" applyBorder="0" applyAlignment="0" applyProtection="0"/>
    <xf numFmtId="0" fontId="62" fillId="12" borderId="26" applyNumberFormat="0" applyFont="0" applyAlignment="0" applyProtection="0"/>
    <xf numFmtId="0" fontId="60" fillId="96" borderId="24" applyNumberFormat="0" applyAlignment="0" applyProtection="0"/>
    <xf numFmtId="4" fontId="62" fillId="17" borderId="26" applyNumberFormat="0" applyProtection="0">
      <alignment vertical="center"/>
    </xf>
    <xf numFmtId="4" fontId="73" fillId="99" borderId="26" applyNumberFormat="0" applyProtection="0">
      <alignment vertical="center"/>
    </xf>
    <xf numFmtId="4" fontId="62" fillId="99" borderId="26" applyNumberFormat="0" applyProtection="0">
      <alignment horizontal="left" vertical="center" indent="1"/>
    </xf>
    <xf numFmtId="0" fontId="67" fillId="17" borderId="3" applyNumberFormat="0" applyProtection="0">
      <alignment horizontal="left" vertical="top" indent="1"/>
    </xf>
    <xf numFmtId="4" fontId="62" fillId="19" borderId="26" applyNumberFormat="0" applyProtection="0">
      <alignment horizontal="right" vertical="center"/>
    </xf>
    <xf numFmtId="4" fontId="62" fillId="100" borderId="26" applyNumberFormat="0" applyProtection="0">
      <alignment horizontal="right" vertical="center"/>
    </xf>
    <xf numFmtId="4" fontId="62" fillId="21" borderId="30" applyNumberFormat="0" applyProtection="0">
      <alignment horizontal="right" vertical="center"/>
    </xf>
    <xf numFmtId="4" fontId="62" fillId="22" borderId="26" applyNumberFormat="0" applyProtection="0">
      <alignment horizontal="right" vertical="center"/>
    </xf>
    <xf numFmtId="4" fontId="62" fillId="23" borderId="26" applyNumberFormat="0" applyProtection="0">
      <alignment horizontal="right" vertical="center"/>
    </xf>
    <xf numFmtId="4" fontId="62" fillId="24" borderId="26" applyNumberFormat="0" applyProtection="0">
      <alignment horizontal="right" vertical="center"/>
    </xf>
    <xf numFmtId="4" fontId="62" fillId="25" borderId="26" applyNumberFormat="0" applyProtection="0">
      <alignment horizontal="right" vertical="center"/>
    </xf>
    <xf numFmtId="4" fontId="62" fillId="26" borderId="26" applyNumberFormat="0" applyProtection="0">
      <alignment horizontal="right" vertical="center"/>
    </xf>
    <xf numFmtId="4" fontId="62" fillId="27" borderId="26" applyNumberFormat="0" applyProtection="0">
      <alignment horizontal="right" vertical="center"/>
    </xf>
    <xf numFmtId="4" fontId="62" fillId="28" borderId="30" applyNumberFormat="0" applyProtection="0">
      <alignment horizontal="left" vertical="center" indent="1"/>
    </xf>
    <xf numFmtId="4" fontId="7" fillId="30" borderId="30" applyNumberFormat="0" applyProtection="0">
      <alignment horizontal="left" vertical="center" indent="1"/>
    </xf>
    <xf numFmtId="4" fontId="7" fillId="30" borderId="30" applyNumberFormat="0" applyProtection="0">
      <alignment horizontal="left" vertical="center" indent="1"/>
    </xf>
    <xf numFmtId="4" fontId="62" fillId="18" borderId="26" applyNumberFormat="0" applyProtection="0">
      <alignment horizontal="right" vertical="center"/>
    </xf>
    <xf numFmtId="4" fontId="62" fillId="29" borderId="30" applyNumberFormat="0" applyProtection="0">
      <alignment horizontal="left" vertical="center" indent="1"/>
    </xf>
    <xf numFmtId="4" fontId="62" fillId="18" borderId="30" applyNumberFormat="0" applyProtection="0">
      <alignment horizontal="left" vertical="center" indent="1"/>
    </xf>
    <xf numFmtId="0" fontId="62" fillId="72" borderId="26" applyNumberFormat="0" applyProtection="0">
      <alignment horizontal="left" vertical="center" indent="1"/>
    </xf>
    <xf numFmtId="0" fontId="62" fillId="101" borderId="26" applyNumberFormat="0" applyProtection="0">
      <alignment horizontal="left" vertical="center" indent="1"/>
    </xf>
    <xf numFmtId="0" fontId="62" fillId="31" borderId="26" applyNumberFormat="0" applyProtection="0">
      <alignment horizontal="left" vertical="center" indent="1"/>
    </xf>
    <xf numFmtId="0" fontId="62" fillId="29" borderId="26" applyNumberFormat="0" applyProtection="0">
      <alignment horizontal="left" vertical="center" indent="1"/>
    </xf>
    <xf numFmtId="0" fontId="62" fillId="32" borderId="31" applyNumberFormat="0">
      <protection locked="0"/>
    </xf>
    <xf numFmtId="0" fontId="65" fillId="30" borderId="32" applyBorder="0"/>
    <xf numFmtId="4" fontId="66" fillId="33" borderId="3" applyNumberFormat="0" applyProtection="0">
      <alignment vertical="center"/>
    </xf>
    <xf numFmtId="4" fontId="73" fillId="37" borderId="1" applyNumberFormat="0" applyProtection="0">
      <alignment vertical="center"/>
    </xf>
    <xf numFmtId="4" fontId="66" fillId="72" borderId="3" applyNumberFormat="0" applyProtection="0">
      <alignment horizontal="left" vertical="center" indent="1"/>
    </xf>
    <xf numFmtId="0" fontId="66" fillId="33" borderId="3" applyNumberFormat="0" applyProtection="0">
      <alignment horizontal="left" vertical="top" indent="1"/>
    </xf>
    <xf numFmtId="4" fontId="73" fillId="36" borderId="26" applyNumberFormat="0" applyProtection="0">
      <alignment horizontal="right" vertical="center"/>
    </xf>
    <xf numFmtId="0" fontId="66" fillId="18" borderId="3" applyNumberFormat="0" applyProtection="0">
      <alignment horizontal="left" vertical="top" indent="1"/>
    </xf>
    <xf numFmtId="4" fontId="68" fillId="34" borderId="30" applyNumberFormat="0" applyProtection="0">
      <alignment horizontal="left" vertical="center" indent="1"/>
    </xf>
    <xf numFmtId="0" fontId="62" fillId="102" borderId="1"/>
    <xf numFmtId="4" fontId="69" fillId="32" borderId="26" applyNumberFormat="0" applyProtection="0">
      <alignment horizontal="right" vertical="center"/>
    </xf>
    <xf numFmtId="0" fontId="14" fillId="0" borderId="25" applyNumberFormat="0" applyFill="0" applyAlignment="0" applyProtection="0"/>
    <xf numFmtId="0" fontId="72" fillId="0" borderId="0" applyNumberFormat="0" applyFill="0" applyBorder="0" applyAlignment="0" applyProtection="0"/>
    <xf numFmtId="0" fontId="13" fillId="74" borderId="0" applyNumberFormat="0" applyBorder="0" applyAlignment="0" applyProtection="0"/>
    <xf numFmtId="0" fontId="13" fillId="75" borderId="0" applyNumberFormat="0" applyBorder="0" applyAlignment="0" applyProtection="0"/>
    <xf numFmtId="0" fontId="13" fillId="89" borderId="0" applyNumberFormat="0" applyBorder="0" applyAlignment="0" applyProtection="0"/>
    <xf numFmtId="0" fontId="13" fillId="93" borderId="0" applyNumberFormat="0" applyBorder="0" applyAlignment="0" applyProtection="0"/>
    <xf numFmtId="0" fontId="13" fillId="87" borderId="0" applyNumberFormat="0" applyBorder="0" applyAlignment="0" applyProtection="0"/>
    <xf numFmtId="0" fontId="13" fillId="94" borderId="0" applyNumberFormat="0" applyBorder="0" applyAlignment="0" applyProtection="0"/>
    <xf numFmtId="0" fontId="13" fillId="94" borderId="0" applyNumberFormat="0" applyBorder="0" applyAlignment="0" applyProtection="0"/>
    <xf numFmtId="0" fontId="13" fillId="87" borderId="0" applyNumberFormat="0" applyBorder="0" applyAlignment="0" applyProtection="0"/>
    <xf numFmtId="0" fontId="13" fillId="93" borderId="0" applyNumberFormat="0" applyBorder="0" applyAlignment="0" applyProtection="0"/>
    <xf numFmtId="0" fontId="13" fillId="89" borderId="0" applyNumberFormat="0" applyBorder="0" applyAlignment="0" applyProtection="0"/>
    <xf numFmtId="0" fontId="13" fillId="75" borderId="0" applyNumberFormat="0" applyBorder="0" applyAlignment="0" applyProtection="0"/>
    <xf numFmtId="0" fontId="13" fillId="74" borderId="0" applyNumberFormat="0" applyBorder="0" applyAlignment="0" applyProtection="0"/>
    <xf numFmtId="9" fontId="7" fillId="0" borderId="0" applyFont="0" applyFill="0" applyBorder="0" applyAlignment="0" applyProtection="0"/>
    <xf numFmtId="0" fontId="62" fillId="85" borderId="0"/>
    <xf numFmtId="0" fontId="13" fillId="74" borderId="0" applyNumberFormat="0" applyBorder="0" applyAlignment="0" applyProtection="0"/>
    <xf numFmtId="0" fontId="13" fillId="75" borderId="0" applyNumberFormat="0" applyBorder="0" applyAlignment="0" applyProtection="0"/>
    <xf numFmtId="0" fontId="13" fillId="89" borderId="0" applyNumberFormat="0" applyBorder="0" applyAlignment="0" applyProtection="0"/>
    <xf numFmtId="0" fontId="13" fillId="93" borderId="0" applyNumberFormat="0" applyBorder="0" applyAlignment="0" applyProtection="0"/>
    <xf numFmtId="0" fontId="13" fillId="87" borderId="0" applyNumberFormat="0" applyBorder="0" applyAlignment="0" applyProtection="0"/>
    <xf numFmtId="0" fontId="13" fillId="94" borderId="0" applyNumberFormat="0" applyBorder="0" applyAlignment="0" applyProtection="0"/>
    <xf numFmtId="0" fontId="7" fillId="0" borderId="0"/>
    <xf numFmtId="0" fontId="5" fillId="0" borderId="0"/>
    <xf numFmtId="0" fontId="7" fillId="0" borderId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64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62" fillId="85" borderId="0"/>
    <xf numFmtId="0" fontId="7" fillId="0" borderId="0"/>
    <xf numFmtId="9" fontId="7" fillId="0" borderId="0" applyFont="0" applyFill="0" applyBorder="0" applyAlignment="0" applyProtection="0"/>
    <xf numFmtId="0" fontId="12" fillId="107" borderId="0" applyNumberFormat="0" applyBorder="0" applyAlignment="0" applyProtection="0"/>
    <xf numFmtId="0" fontId="18" fillId="18" borderId="0" applyNumberFormat="0" applyBorder="0" applyAlignment="0" applyProtection="0"/>
    <xf numFmtId="0" fontId="12" fillId="104" borderId="0" applyNumberFormat="0" applyBorder="0" applyAlignment="0" applyProtection="0"/>
    <xf numFmtId="0" fontId="77" fillId="0" borderId="0"/>
    <xf numFmtId="0" fontId="7" fillId="0" borderId="0"/>
    <xf numFmtId="9" fontId="7" fillId="0" borderId="0" applyFont="0" applyFill="0" applyBorder="0" applyAlignment="0" applyProtection="0"/>
    <xf numFmtId="0" fontId="18" fillId="30" borderId="0" applyNumberFormat="0" applyBorder="0" applyAlignment="0" applyProtection="0"/>
    <xf numFmtId="0" fontId="12" fillId="72" borderId="0" applyNumberFormat="0" applyBorder="0" applyAlignment="0" applyProtection="0"/>
    <xf numFmtId="0" fontId="18" fillId="72" borderId="0" applyNumberFormat="0" applyBorder="0" applyAlignment="0" applyProtection="0"/>
    <xf numFmtId="0" fontId="13" fillId="112" borderId="0" applyNumberFormat="0" applyBorder="0" applyAlignment="0" applyProtection="0"/>
    <xf numFmtId="0" fontId="12" fillId="6" borderId="0" applyNumberFormat="0" applyBorder="0" applyAlignment="0" applyProtection="0"/>
    <xf numFmtId="0" fontId="13" fillId="75" borderId="0" applyNumberFormat="0" applyBorder="0" applyAlignment="0" applyProtection="0"/>
    <xf numFmtId="0" fontId="12" fillId="4" borderId="0" applyNumberFormat="0" applyBorder="0" applyAlignment="0" applyProtection="0"/>
    <xf numFmtId="0" fontId="12" fillId="3" borderId="0" applyNumberFormat="0" applyBorder="0" applyAlignment="0" applyProtection="0"/>
    <xf numFmtId="0" fontId="48" fillId="30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48" fillId="22" borderId="0" applyNumberFormat="0" applyBorder="0" applyAlignment="0" applyProtection="0"/>
    <xf numFmtId="0" fontId="13" fillId="111" borderId="0" applyNumberFormat="0" applyBorder="0" applyAlignment="0" applyProtection="0"/>
    <xf numFmtId="0" fontId="48" fillId="109" borderId="0" applyNumberFormat="0" applyBorder="0" applyAlignment="0" applyProtection="0"/>
    <xf numFmtId="0" fontId="48" fillId="72" borderId="0" applyNumberFormat="0" applyBorder="0" applyAlignment="0" applyProtection="0"/>
    <xf numFmtId="0" fontId="48" fillId="72" borderId="0" applyNumberFormat="0" applyBorder="0" applyAlignment="0" applyProtection="0"/>
    <xf numFmtId="0" fontId="48" fillId="20" borderId="0" applyNumberFormat="0" applyBorder="0" applyAlignment="0" applyProtection="0"/>
    <xf numFmtId="0" fontId="13" fillId="27" borderId="0" applyNumberFormat="0" applyBorder="0" applyAlignment="0" applyProtection="0"/>
    <xf numFmtId="0" fontId="48" fillId="25" borderId="0" applyNumberFormat="0" applyBorder="0" applyAlignment="0" applyProtection="0"/>
    <xf numFmtId="0" fontId="48" fillId="20" borderId="0" applyNumberFormat="0" applyBorder="0" applyAlignment="0" applyProtection="0"/>
    <xf numFmtId="0" fontId="13" fillId="110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13" fillId="110" borderId="0" applyNumberFormat="0" applyBorder="0" applyAlignment="0" applyProtection="0"/>
    <xf numFmtId="0" fontId="18" fillId="73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8" fillId="30" borderId="0" applyNumberFormat="0" applyBorder="0" applyAlignment="0" applyProtection="0"/>
    <xf numFmtId="0" fontId="18" fillId="72" borderId="0" applyNumberFormat="0" applyBorder="0" applyAlignment="0" applyProtection="0"/>
    <xf numFmtId="0" fontId="18" fillId="72" borderId="0" applyNumberFormat="0" applyBorder="0" applyAlignment="0" applyProtection="0"/>
    <xf numFmtId="0" fontId="12" fillId="106" borderId="0" applyNumberFormat="0" applyBorder="0" applyAlignment="0" applyProtection="0"/>
    <xf numFmtId="0" fontId="12" fillId="106" borderId="0" applyNumberFormat="0" applyBorder="0" applyAlignment="0" applyProtection="0"/>
    <xf numFmtId="0" fontId="18" fillId="108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8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2" fillId="106" borderId="0" applyNumberFormat="0" applyBorder="0" applyAlignment="0" applyProtection="0"/>
    <xf numFmtId="0" fontId="18" fillId="105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2" fillId="104" borderId="0" applyNumberFormat="0" applyBorder="0" applyAlignment="0" applyProtection="0"/>
    <xf numFmtId="0" fontId="18" fillId="26" borderId="0" applyNumberFormat="0" applyBorder="0" applyAlignment="0" applyProtection="0"/>
    <xf numFmtId="0" fontId="18" fillId="20" borderId="0" applyNumberFormat="0" applyBorder="0" applyAlignment="0" applyProtection="0"/>
    <xf numFmtId="0" fontId="18" fillId="20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8" fillId="18" borderId="0" applyNumberFormat="0" applyBorder="0" applyAlignment="0" applyProtection="0"/>
    <xf numFmtId="0" fontId="12" fillId="103" borderId="0" applyNumberFormat="0" applyBorder="0" applyAlignment="0" applyProtection="0"/>
    <xf numFmtId="0" fontId="12" fillId="103" borderId="0" applyNumberFormat="0" applyBorder="0" applyAlignment="0" applyProtection="0"/>
    <xf numFmtId="0" fontId="18" fillId="29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7" fillId="0" borderId="0"/>
    <xf numFmtId="0" fontId="77" fillId="0" borderId="0"/>
    <xf numFmtId="0" fontId="7" fillId="0" borderId="0"/>
    <xf numFmtId="0" fontId="7" fillId="0" borderId="0"/>
    <xf numFmtId="0" fontId="7" fillId="0" borderId="0"/>
    <xf numFmtId="0" fontId="92" fillId="0" borderId="0"/>
    <xf numFmtId="0" fontId="7" fillId="0" borderId="0"/>
    <xf numFmtId="0" fontId="77" fillId="0" borderId="0"/>
    <xf numFmtId="0" fontId="77" fillId="0" borderId="0"/>
    <xf numFmtId="0" fontId="77" fillId="0" borderId="0"/>
    <xf numFmtId="0" fontId="7" fillId="0" borderId="0" applyFont="0" applyFill="0" applyBorder="0" applyAlignment="0" applyProtection="0"/>
    <xf numFmtId="0" fontId="7" fillId="0" borderId="0"/>
    <xf numFmtId="0" fontId="13" fillId="112" borderId="0" applyNumberFormat="0" applyBorder="0" applyAlignment="0" applyProtection="0"/>
    <xf numFmtId="0" fontId="13" fillId="74" borderId="0" applyNumberFormat="0" applyBorder="0" applyAlignment="0" applyProtection="0"/>
    <xf numFmtId="0" fontId="48" fillId="30" borderId="0" applyNumberFormat="0" applyBorder="0" applyAlignment="0" applyProtection="0"/>
    <xf numFmtId="0" fontId="13" fillId="111" borderId="0" applyNumberFormat="0" applyBorder="0" applyAlignment="0" applyProtection="0"/>
    <xf numFmtId="0" fontId="13" fillId="20" borderId="0" applyNumberFormat="0" applyBorder="0" applyAlignment="0" applyProtection="0"/>
    <xf numFmtId="0" fontId="48" fillId="109" borderId="0" applyNumberFormat="0" applyBorder="0" applyAlignment="0" applyProtection="0"/>
    <xf numFmtId="0" fontId="12" fillId="22" borderId="0" applyNumberFormat="0" applyBorder="0" applyAlignment="0" applyProtection="0"/>
    <xf numFmtId="0" fontId="13" fillId="20" borderId="0" applyNumberFormat="0" applyBorder="0" applyAlignment="0" applyProtection="0"/>
    <xf numFmtId="0" fontId="48" fillId="108" borderId="0" applyNumberFormat="0" applyBorder="0" applyAlignment="0" applyProtection="0"/>
    <xf numFmtId="0" fontId="13" fillId="84" borderId="0" applyNumberFormat="0" applyBorder="0" applyAlignment="0" applyProtection="0"/>
    <xf numFmtId="0" fontId="48" fillId="73" borderId="0" applyNumberFormat="0" applyBorder="0" applyAlignment="0" applyProtection="0"/>
    <xf numFmtId="0" fontId="13" fillId="5" borderId="0" applyNumberFormat="0" applyBorder="0" applyAlignment="0" applyProtection="0"/>
    <xf numFmtId="0" fontId="18" fillId="25" borderId="0" applyNumberFormat="0" applyBorder="0" applyAlignment="0" applyProtection="0"/>
    <xf numFmtId="0" fontId="12" fillId="107" borderId="0" applyNumberFormat="0" applyBorder="0" applyAlignment="0" applyProtection="0"/>
    <xf numFmtId="0" fontId="18" fillId="19" borderId="0" applyNumberFormat="0" applyBorder="0" applyAlignment="0" applyProtection="0"/>
    <xf numFmtId="0" fontId="48" fillId="73" borderId="0" applyNumberFormat="0" applyBorder="0" applyAlignment="0" applyProtection="0"/>
    <xf numFmtId="0" fontId="13" fillId="84" borderId="0" applyNumberFormat="0" applyBorder="0" applyAlignment="0" applyProtection="0"/>
    <xf numFmtId="0" fontId="13" fillId="27" borderId="0" applyNumberFormat="0" applyBorder="0" applyAlignment="0" applyProtection="0"/>
    <xf numFmtId="0" fontId="48" fillId="18" borderId="0" applyNumberFormat="0" applyBorder="0" applyAlignment="0" applyProtection="0"/>
    <xf numFmtId="0" fontId="12" fillId="22" borderId="0" applyNumberFormat="0" applyBorder="0" applyAlignment="0" applyProtection="0"/>
    <xf numFmtId="0" fontId="12" fillId="72" borderId="0" applyNumberFormat="0" applyBorder="0" applyAlignment="0" applyProtection="0"/>
    <xf numFmtId="0" fontId="12" fillId="31" borderId="0" applyNumberFormat="0" applyBorder="0" applyAlignment="0" applyProtection="0"/>
    <xf numFmtId="0" fontId="12" fillId="31" borderId="0" applyNumberFormat="0" applyBorder="0" applyAlignment="0" applyProtection="0"/>
    <xf numFmtId="0" fontId="12" fillId="106" borderId="0" applyNumberFormat="0" applyBorder="0" applyAlignment="0" applyProtection="0"/>
    <xf numFmtId="0" fontId="18" fillId="32" borderId="0" applyNumberFormat="0" applyBorder="0" applyAlignment="0" applyProtection="0"/>
    <xf numFmtId="0" fontId="18" fillId="30" borderId="0" applyNumberFormat="0" applyBorder="0" applyAlignment="0" applyProtection="0"/>
    <xf numFmtId="0" fontId="18" fillId="20" borderId="0" applyNumberFormat="0" applyBorder="0" applyAlignment="0" applyProtection="0"/>
    <xf numFmtId="0" fontId="18" fillId="29" borderId="0" applyNumberFormat="0" applyBorder="0" applyAlignment="0" applyProtection="0"/>
    <xf numFmtId="0" fontId="18" fillId="19" borderId="0" applyNumberFormat="0" applyBorder="0" applyAlignment="0" applyProtection="0"/>
    <xf numFmtId="0" fontId="18" fillId="73" borderId="0" applyNumberFormat="0" applyBorder="0" applyAlignment="0" applyProtection="0"/>
    <xf numFmtId="0" fontId="18" fillId="32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8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111" borderId="0" applyNumberFormat="0" applyBorder="0" applyAlignment="0" applyProtection="0"/>
    <xf numFmtId="0" fontId="13" fillId="111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76" borderId="0" applyNumberFormat="0" applyBorder="0" applyAlignment="0" applyProtection="0"/>
    <xf numFmtId="0" fontId="13" fillId="87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84" borderId="0" applyNumberFormat="0" applyBorder="0" applyAlignment="0" applyProtection="0"/>
    <xf numFmtId="0" fontId="13" fillId="84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77" borderId="0" applyNumberFormat="0" applyBorder="0" applyAlignment="0" applyProtection="0"/>
    <xf numFmtId="0" fontId="13" fillId="94" borderId="0" applyNumberFormat="0" applyBorder="0" applyAlignment="0" applyProtection="0"/>
    <xf numFmtId="0" fontId="12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78" fillId="19" borderId="0" applyNumberFormat="0" applyBorder="0" applyAlignment="0" applyProtection="0"/>
    <xf numFmtId="0" fontId="78" fillId="19" borderId="0" applyNumberFormat="0" applyBorder="0" applyAlignment="0" applyProtection="0"/>
    <xf numFmtId="0" fontId="49" fillId="7" borderId="0" applyNumberFormat="0" applyBorder="0" applyAlignment="0" applyProtection="0"/>
    <xf numFmtId="0" fontId="49" fillId="7" borderId="0" applyNumberFormat="0" applyBorder="0" applyAlignment="0" applyProtection="0"/>
    <xf numFmtId="0" fontId="79" fillId="72" borderId="17" applyNumberFormat="0" applyAlignment="0" applyProtection="0"/>
    <xf numFmtId="0" fontId="79" fillId="72" borderId="17" applyNumberFormat="0" applyAlignment="0" applyProtection="0"/>
    <xf numFmtId="0" fontId="50" fillId="79" borderId="17" applyNumberFormat="0" applyAlignment="0" applyProtection="0"/>
    <xf numFmtId="0" fontId="50" fillId="79" borderId="17" applyNumberFormat="0" applyAlignment="0" applyProtection="0"/>
    <xf numFmtId="0" fontId="51" fillId="113" borderId="18" applyNumberFormat="0" applyAlignment="0" applyProtection="0"/>
    <xf numFmtId="0" fontId="51" fillId="113" borderId="18" applyNumberFormat="0" applyAlignment="0" applyProtection="0"/>
    <xf numFmtId="0" fontId="51" fillId="8" borderId="18" applyNumberFormat="0" applyAlignment="0" applyProtection="0"/>
    <xf numFmtId="0" fontId="51" fillId="8" borderId="18" applyNumberFormat="0" applyAlignment="0" applyProtection="0"/>
    <xf numFmtId="37" fontId="31" fillId="0" borderId="2">
      <alignment horizontal="center"/>
    </xf>
    <xf numFmtId="37" fontId="31" fillId="0" borderId="0">
      <alignment horizontal="center" vertical="center" wrapText="1"/>
    </xf>
    <xf numFmtId="164" fontId="7" fillId="0" borderId="0" applyFont="0" applyFill="0" applyBorder="0" applyAlignment="0" applyProtection="0"/>
    <xf numFmtId="0" fontId="7" fillId="0" borderId="0" applyNumberFormat="0" applyFont="0" applyBorder="0" applyAlignment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5" fillId="0" borderId="0" applyFont="0" applyFill="0" applyBorder="0" applyAlignment="0" applyProtection="0"/>
    <xf numFmtId="172" fontId="7" fillId="0" borderId="0" applyFill="0" applyBorder="0"/>
    <xf numFmtId="172" fontId="7" fillId="0" borderId="0" applyFill="0" applyBorder="0"/>
    <xf numFmtId="172" fontId="7" fillId="0" borderId="0" applyFill="0" applyBorder="0"/>
    <xf numFmtId="166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1" fontId="75" fillId="0" borderId="7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104" borderId="0" applyNumberFormat="0" applyBorder="0" applyAlignment="0" applyProtection="0"/>
    <xf numFmtId="0" fontId="53" fillId="104" borderId="0" applyNumberFormat="0" applyBorder="0" applyAlignment="0" applyProtection="0"/>
    <xf numFmtId="0" fontId="53" fillId="80" borderId="0" applyNumberFormat="0" applyBorder="0" applyAlignment="0" applyProtection="0"/>
    <xf numFmtId="0" fontId="53" fillId="80" borderId="0" applyNumberFormat="0" applyBorder="0" applyAlignment="0" applyProtection="0"/>
    <xf numFmtId="0" fontId="7" fillId="72" borderId="0" applyNumberFormat="0" applyFont="0" applyBorder="0" applyAlignment="0" applyProtection="0"/>
    <xf numFmtId="0" fontId="81" fillId="0" borderId="33" applyNumberFormat="0" applyFill="0" applyAlignment="0" applyProtection="0"/>
    <xf numFmtId="0" fontId="81" fillId="0" borderId="33" applyNumberFormat="0" applyFill="0" applyAlignment="0" applyProtection="0"/>
    <xf numFmtId="0" fontId="82" fillId="0" borderId="20" applyNumberFormat="0" applyFill="0" applyAlignment="0" applyProtection="0"/>
    <xf numFmtId="0" fontId="82" fillId="0" borderId="20" applyNumberFormat="0" applyFill="0" applyAlignment="0" applyProtection="0"/>
    <xf numFmtId="0" fontId="55" fillId="0" borderId="20" applyNumberFormat="0" applyFill="0" applyAlignment="0" applyProtection="0"/>
    <xf numFmtId="0" fontId="55" fillId="0" borderId="20" applyNumberFormat="0" applyFill="0" applyAlignment="0" applyProtection="0"/>
    <xf numFmtId="0" fontId="83" fillId="0" borderId="34" applyNumberFormat="0" applyFill="0" applyAlignment="0" applyProtection="0"/>
    <xf numFmtId="0" fontId="83" fillId="0" borderId="34" applyNumberFormat="0" applyFill="0" applyAlignment="0" applyProtection="0"/>
    <xf numFmtId="0" fontId="56" fillId="0" borderId="21" applyNumberFormat="0" applyFill="0" applyAlignment="0" applyProtection="0"/>
    <xf numFmtId="0" fontId="56" fillId="0" borderId="21" applyNumberFormat="0" applyFill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5" fillId="72" borderId="17" applyNumberFormat="0" applyAlignment="0" applyProtection="0"/>
    <xf numFmtId="0" fontId="85" fillId="72" borderId="17" applyNumberFormat="0" applyAlignment="0" applyProtection="0"/>
    <xf numFmtId="0" fontId="57" fillId="13" borderId="17" applyNumberFormat="0" applyAlignment="0" applyProtection="0"/>
    <xf numFmtId="0" fontId="57" fillId="13" borderId="17" applyNumberFormat="0" applyAlignment="0" applyProtection="0"/>
    <xf numFmtId="0" fontId="86" fillId="0" borderId="35" applyNumberFormat="0" applyFill="0" applyAlignment="0" applyProtection="0"/>
    <xf numFmtId="0" fontId="86" fillId="0" borderId="35" applyNumberFormat="0" applyFill="0" applyAlignment="0" applyProtection="0"/>
    <xf numFmtId="0" fontId="58" fillId="0" borderId="22" applyNumberFormat="0" applyFill="0" applyAlignment="0" applyProtection="0"/>
    <xf numFmtId="0" fontId="58" fillId="0" borderId="22" applyNumberFormat="0" applyFill="0" applyAlignment="0" applyProtection="0"/>
    <xf numFmtId="37" fontId="63" fillId="0" borderId="0"/>
    <xf numFmtId="0" fontId="59" fillId="17" borderId="0" applyNumberFormat="0" applyBorder="0" applyAlignment="0" applyProtection="0"/>
    <xf numFmtId="0" fontId="59" fillId="17" borderId="0" applyNumberFormat="0" applyBorder="0" applyAlignment="0" applyProtection="0"/>
    <xf numFmtId="0" fontId="59" fillId="13" borderId="0" applyNumberFormat="0" applyBorder="0" applyAlignment="0" applyProtection="0"/>
    <xf numFmtId="0" fontId="59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5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6" fillId="0" borderId="0" applyFill="0" applyBorder="0">
      <protection locked="0"/>
    </xf>
    <xf numFmtId="0" fontId="7" fillId="33" borderId="23" applyNumberFormat="0" applyFont="0" applyAlignment="0" applyProtection="0"/>
    <xf numFmtId="0" fontId="7" fillId="33" borderId="23" applyNumberFormat="0" applyFont="0" applyAlignment="0" applyProtection="0"/>
    <xf numFmtId="0" fontId="62" fillId="12" borderId="26" applyNumberFormat="0" applyFont="0" applyAlignment="0" applyProtection="0"/>
    <xf numFmtId="0" fontId="7" fillId="12" borderId="23" applyNumberFormat="0" applyFont="0" applyAlignment="0" applyProtection="0"/>
    <xf numFmtId="0" fontId="7" fillId="12" borderId="23" applyNumberFormat="0" applyFont="0" applyAlignment="0" applyProtection="0"/>
    <xf numFmtId="0" fontId="60" fillId="72" borderId="24" applyNumberFormat="0" applyAlignment="0" applyProtection="0"/>
    <xf numFmtId="0" fontId="60" fillId="72" borderId="24" applyNumberFormat="0" applyAlignment="0" applyProtection="0"/>
    <xf numFmtId="0" fontId="60" fillId="79" borderId="24" applyNumberFormat="0" applyAlignment="0" applyProtection="0"/>
    <xf numFmtId="0" fontId="60" fillId="79" borderId="24" applyNumberForma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93" fillId="0" borderId="0" applyNumberFormat="0" applyFont="0" applyFill="0" applyBorder="0" applyAlignment="0" applyProtection="0">
      <alignment horizontal="left"/>
    </xf>
    <xf numFmtId="0" fontId="93" fillId="0" borderId="0" applyNumberFormat="0" applyFont="0" applyFill="0" applyBorder="0" applyAlignment="0" applyProtection="0">
      <alignment horizontal="left"/>
    </xf>
    <xf numFmtId="0" fontId="93" fillId="0" borderId="0" applyNumberFormat="0" applyFont="0" applyFill="0" applyBorder="0" applyAlignment="0" applyProtection="0">
      <alignment horizontal="left"/>
    </xf>
    <xf numFmtId="4" fontId="16" fillId="17" borderId="3" applyNumberFormat="0" applyProtection="0">
      <alignment vertical="center"/>
    </xf>
    <xf numFmtId="4" fontId="19" fillId="99" borderId="3" applyNumberFormat="0" applyProtection="0">
      <alignment vertical="center"/>
    </xf>
    <xf numFmtId="4" fontId="19" fillId="99" borderId="3" applyNumberFormat="0" applyProtection="0">
      <alignment vertical="center"/>
    </xf>
    <xf numFmtId="4" fontId="16" fillId="17" borderId="3" applyNumberFormat="0" applyProtection="0">
      <alignment vertical="center"/>
    </xf>
    <xf numFmtId="4" fontId="16" fillId="17" borderId="3" applyNumberFormat="0" applyProtection="0">
      <alignment vertical="center"/>
    </xf>
    <xf numFmtId="4" fontId="62" fillId="17" borderId="26" applyNumberFormat="0" applyProtection="0">
      <alignment vertical="center"/>
    </xf>
    <xf numFmtId="4" fontId="17" fillId="17" borderId="3" applyNumberFormat="0" applyProtection="0">
      <alignment vertical="center"/>
    </xf>
    <xf numFmtId="4" fontId="88" fillId="99" borderId="3" applyNumberFormat="0" applyProtection="0">
      <alignment vertical="center"/>
    </xf>
    <xf numFmtId="4" fontId="88" fillId="99" borderId="3" applyNumberFormat="0" applyProtection="0">
      <alignment vertical="center"/>
    </xf>
    <xf numFmtId="4" fontId="17" fillId="17" borderId="3" applyNumberFormat="0" applyProtection="0">
      <alignment vertical="center"/>
    </xf>
    <xf numFmtId="4" fontId="16" fillId="17" borderId="3" applyNumberFormat="0" applyProtection="0">
      <alignment horizontal="left" vertical="center" indent="1"/>
    </xf>
    <xf numFmtId="4" fontId="89" fillId="99" borderId="3" applyNumberFormat="0" applyProtection="0">
      <alignment horizontal="left" vertical="center" indent="1"/>
    </xf>
    <xf numFmtId="4" fontId="89" fillId="99" borderId="3" applyNumberFormat="0" applyProtection="0">
      <alignment horizontal="left" vertical="center" indent="1"/>
    </xf>
    <xf numFmtId="4" fontId="16" fillId="17" borderId="3" applyNumberFormat="0" applyProtection="0">
      <alignment horizontal="left" vertical="center" indent="1"/>
    </xf>
    <xf numFmtId="4" fontId="16" fillId="17" borderId="3" applyNumberFormat="0" applyProtection="0">
      <alignment horizontal="left" vertical="center" indent="1"/>
    </xf>
    <xf numFmtId="4" fontId="62" fillId="99" borderId="26" applyNumberFormat="0" applyProtection="0">
      <alignment horizontal="left" vertical="center" indent="1"/>
    </xf>
    <xf numFmtId="0" fontId="16" fillId="17" borderId="3" applyNumberFormat="0" applyProtection="0">
      <alignment horizontal="left" vertical="top" indent="1"/>
    </xf>
    <xf numFmtId="4" fontId="16" fillId="18" borderId="0" applyNumberFormat="0" applyProtection="0">
      <alignment horizontal="left" vertical="center" indent="1"/>
    </xf>
    <xf numFmtId="4" fontId="89" fillId="114" borderId="0" applyNumberFormat="0" applyProtection="0">
      <alignment horizontal="left" vertical="center" indent="1"/>
    </xf>
    <xf numFmtId="4" fontId="89" fillId="114" borderId="0" applyNumberFormat="0" applyProtection="0">
      <alignment horizontal="left" vertical="center" indent="1"/>
    </xf>
    <xf numFmtId="4" fontId="16" fillId="18" borderId="0" applyNumberFormat="0" applyProtection="0">
      <alignment horizontal="left" vertical="center" indent="1"/>
    </xf>
    <xf numFmtId="4" fontId="16" fillId="18" borderId="0" applyNumberFormat="0" applyProtection="0">
      <alignment horizontal="left" vertical="center" indent="1"/>
    </xf>
    <xf numFmtId="4" fontId="62" fillId="84" borderId="26" applyNumberFormat="0" applyProtection="0">
      <alignment horizontal="left" vertical="center" indent="1"/>
    </xf>
    <xf numFmtId="4" fontId="18" fillId="19" borderId="3" applyNumberFormat="0" applyProtection="0">
      <alignment horizontal="right" vertical="center"/>
    </xf>
    <xf numFmtId="4" fontId="89" fillId="115" borderId="3" applyNumberFormat="0" applyProtection="0">
      <alignment horizontal="right" vertical="center"/>
    </xf>
    <xf numFmtId="4" fontId="89" fillId="115" borderId="3" applyNumberFormat="0" applyProtection="0">
      <alignment horizontal="right" vertical="center"/>
    </xf>
    <xf numFmtId="4" fontId="18" fillId="19" borderId="3" applyNumberFormat="0" applyProtection="0">
      <alignment horizontal="right" vertical="center"/>
    </xf>
    <xf numFmtId="4" fontId="18" fillId="19" borderId="3" applyNumberFormat="0" applyProtection="0">
      <alignment horizontal="right" vertical="center"/>
    </xf>
    <xf numFmtId="4" fontId="62" fillId="19" borderId="26" applyNumberFormat="0" applyProtection="0">
      <alignment horizontal="right" vertical="center"/>
    </xf>
    <xf numFmtId="4" fontId="18" fillId="20" borderId="3" applyNumberFormat="0" applyProtection="0">
      <alignment horizontal="right" vertical="center"/>
    </xf>
    <xf numFmtId="4" fontId="89" fillId="83" borderId="3" applyNumberFormat="0" applyProtection="0">
      <alignment horizontal="right" vertical="center"/>
    </xf>
    <xf numFmtId="4" fontId="89" fillId="83" borderId="3" applyNumberFormat="0" applyProtection="0">
      <alignment horizontal="right" vertical="center"/>
    </xf>
    <xf numFmtId="4" fontId="18" fillId="20" borderId="3" applyNumberFormat="0" applyProtection="0">
      <alignment horizontal="right" vertical="center"/>
    </xf>
    <xf numFmtId="4" fontId="18" fillId="20" borderId="3" applyNumberFormat="0" applyProtection="0">
      <alignment horizontal="right" vertical="center"/>
    </xf>
    <xf numFmtId="4" fontId="62" fillId="100" borderId="26" applyNumberFormat="0" applyProtection="0">
      <alignment horizontal="right" vertical="center"/>
    </xf>
    <xf numFmtId="4" fontId="18" fillId="21" borderId="3" applyNumberFormat="0" applyProtection="0">
      <alignment horizontal="right" vertical="center"/>
    </xf>
    <xf numFmtId="4" fontId="89" fillId="116" borderId="3" applyNumberFormat="0" applyProtection="0">
      <alignment horizontal="right" vertical="center"/>
    </xf>
    <xf numFmtId="4" fontId="89" fillId="116" borderId="3" applyNumberFormat="0" applyProtection="0">
      <alignment horizontal="right" vertical="center"/>
    </xf>
    <xf numFmtId="4" fontId="18" fillId="21" borderId="3" applyNumberFormat="0" applyProtection="0">
      <alignment horizontal="right" vertical="center"/>
    </xf>
    <xf numFmtId="4" fontId="18" fillId="21" borderId="3" applyNumberFormat="0" applyProtection="0">
      <alignment horizontal="right" vertical="center"/>
    </xf>
    <xf numFmtId="4" fontId="62" fillId="21" borderId="30" applyNumberFormat="0" applyProtection="0">
      <alignment horizontal="right" vertical="center"/>
    </xf>
    <xf numFmtId="4" fontId="18" fillId="22" borderId="3" applyNumberFormat="0" applyProtection="0">
      <alignment horizontal="right" vertical="center"/>
    </xf>
    <xf numFmtId="4" fontId="89" fillId="35" borderId="3" applyNumberFormat="0" applyProtection="0">
      <alignment horizontal="right" vertical="center"/>
    </xf>
    <xf numFmtId="4" fontId="89" fillId="35" borderId="3" applyNumberFormat="0" applyProtection="0">
      <alignment horizontal="right" vertical="center"/>
    </xf>
    <xf numFmtId="4" fontId="18" fillId="22" borderId="3" applyNumberFormat="0" applyProtection="0">
      <alignment horizontal="right" vertical="center"/>
    </xf>
    <xf numFmtId="4" fontId="18" fillId="22" borderId="3" applyNumberFormat="0" applyProtection="0">
      <alignment horizontal="right" vertical="center"/>
    </xf>
    <xf numFmtId="4" fontId="62" fillId="22" borderId="26" applyNumberFormat="0" applyProtection="0">
      <alignment horizontal="right" vertical="center"/>
    </xf>
    <xf numFmtId="4" fontId="18" fillId="23" borderId="3" applyNumberFormat="0" applyProtection="0">
      <alignment horizontal="right" vertical="center"/>
    </xf>
    <xf numFmtId="4" fontId="89" fillId="117" borderId="3" applyNumberFormat="0" applyProtection="0">
      <alignment horizontal="right" vertical="center"/>
    </xf>
    <xf numFmtId="4" fontId="89" fillId="117" borderId="3" applyNumberFormat="0" applyProtection="0">
      <alignment horizontal="right" vertical="center"/>
    </xf>
    <xf numFmtId="4" fontId="18" fillId="23" borderId="3" applyNumberFormat="0" applyProtection="0">
      <alignment horizontal="right" vertical="center"/>
    </xf>
    <xf numFmtId="4" fontId="18" fillId="23" borderId="3" applyNumberFormat="0" applyProtection="0">
      <alignment horizontal="right" vertical="center"/>
    </xf>
    <xf numFmtId="4" fontId="62" fillId="23" borderId="26" applyNumberFormat="0" applyProtection="0">
      <alignment horizontal="right" vertical="center"/>
    </xf>
    <xf numFmtId="4" fontId="18" fillId="24" borderId="3" applyNumberFormat="0" applyProtection="0">
      <alignment horizontal="right" vertical="center"/>
    </xf>
    <xf numFmtId="4" fontId="89" fillId="38" borderId="3" applyNumberFormat="0" applyProtection="0">
      <alignment horizontal="right" vertical="center"/>
    </xf>
    <xf numFmtId="4" fontId="89" fillId="38" borderId="3" applyNumberFormat="0" applyProtection="0">
      <alignment horizontal="right" vertical="center"/>
    </xf>
    <xf numFmtId="4" fontId="18" fillId="24" borderId="3" applyNumberFormat="0" applyProtection="0">
      <alignment horizontal="right" vertical="center"/>
    </xf>
    <xf numFmtId="4" fontId="18" fillId="24" borderId="3" applyNumberFormat="0" applyProtection="0">
      <alignment horizontal="right" vertical="center"/>
    </xf>
    <xf numFmtId="4" fontId="62" fillId="24" borderId="26" applyNumberFormat="0" applyProtection="0">
      <alignment horizontal="right" vertical="center"/>
    </xf>
    <xf numFmtId="4" fontId="18" fillId="25" borderId="3" applyNumberFormat="0" applyProtection="0">
      <alignment horizontal="right" vertical="center"/>
    </xf>
    <xf numFmtId="4" fontId="89" fillId="118" borderId="3" applyNumberFormat="0" applyProtection="0">
      <alignment horizontal="right" vertical="center"/>
    </xf>
    <xf numFmtId="4" fontId="89" fillId="118" borderId="3" applyNumberFormat="0" applyProtection="0">
      <alignment horizontal="right" vertical="center"/>
    </xf>
    <xf numFmtId="4" fontId="18" fillId="25" borderId="3" applyNumberFormat="0" applyProtection="0">
      <alignment horizontal="right" vertical="center"/>
    </xf>
    <xf numFmtId="4" fontId="18" fillId="25" borderId="3" applyNumberFormat="0" applyProtection="0">
      <alignment horizontal="right" vertical="center"/>
    </xf>
    <xf numFmtId="4" fontId="62" fillId="25" borderId="26" applyNumberFormat="0" applyProtection="0">
      <alignment horizontal="right" vertical="center"/>
    </xf>
    <xf numFmtId="4" fontId="18" fillId="26" borderId="3" applyNumberFormat="0" applyProtection="0">
      <alignment horizontal="right" vertical="center"/>
    </xf>
    <xf numFmtId="4" fontId="89" fillId="119" borderId="3" applyNumberFormat="0" applyProtection="0">
      <alignment horizontal="right" vertical="center"/>
    </xf>
    <xf numFmtId="4" fontId="89" fillId="119" borderId="3" applyNumberFormat="0" applyProtection="0">
      <alignment horizontal="right" vertical="center"/>
    </xf>
    <xf numFmtId="4" fontId="18" fillId="26" borderId="3" applyNumberFormat="0" applyProtection="0">
      <alignment horizontal="right" vertical="center"/>
    </xf>
    <xf numFmtId="4" fontId="18" fillId="26" borderId="3" applyNumberFormat="0" applyProtection="0">
      <alignment horizontal="right" vertical="center"/>
    </xf>
    <xf numFmtId="4" fontId="62" fillId="26" borderId="26" applyNumberFormat="0" applyProtection="0">
      <alignment horizontal="right" vertical="center"/>
    </xf>
    <xf numFmtId="4" fontId="18" fillId="27" borderId="3" applyNumberFormat="0" applyProtection="0">
      <alignment horizontal="right" vertical="center"/>
    </xf>
    <xf numFmtId="4" fontId="89" fillId="120" borderId="3" applyNumberFormat="0" applyProtection="0">
      <alignment horizontal="right" vertical="center"/>
    </xf>
    <xf numFmtId="4" fontId="89" fillId="120" borderId="3" applyNumberFormat="0" applyProtection="0">
      <alignment horizontal="right" vertical="center"/>
    </xf>
    <xf numFmtId="4" fontId="18" fillId="27" borderId="3" applyNumberFormat="0" applyProtection="0">
      <alignment horizontal="right" vertical="center"/>
    </xf>
    <xf numFmtId="4" fontId="18" fillId="27" borderId="3" applyNumberFormat="0" applyProtection="0">
      <alignment horizontal="right" vertical="center"/>
    </xf>
    <xf numFmtId="4" fontId="62" fillId="27" borderId="26" applyNumberFormat="0" applyProtection="0">
      <alignment horizontal="right" vertical="center"/>
    </xf>
    <xf numFmtId="4" fontId="16" fillId="28" borderId="4" applyNumberFormat="0" applyProtection="0">
      <alignment horizontal="left" vertical="center" indent="1"/>
    </xf>
    <xf numFmtId="4" fontId="19" fillId="121" borderId="4" applyNumberFormat="0" applyProtection="0">
      <alignment horizontal="left" vertical="center" indent="1"/>
    </xf>
    <xf numFmtId="4" fontId="19" fillId="121" borderId="4" applyNumberFormat="0" applyProtection="0">
      <alignment horizontal="left" vertical="center" indent="1"/>
    </xf>
    <xf numFmtId="4" fontId="16" fillId="28" borderId="4" applyNumberFormat="0" applyProtection="0">
      <alignment horizontal="left" vertical="center" indent="1"/>
    </xf>
    <xf numFmtId="4" fontId="16" fillId="28" borderId="4" applyNumberFormat="0" applyProtection="0">
      <alignment horizontal="left" vertical="center" indent="1"/>
    </xf>
    <xf numFmtId="4" fontId="62" fillId="28" borderId="30" applyNumberFormat="0" applyProtection="0">
      <alignment horizontal="left" vertical="center" indent="1"/>
    </xf>
    <xf numFmtId="4" fontId="18" fillId="29" borderId="0" applyNumberFormat="0" applyProtection="0">
      <alignment horizontal="left" vertical="center" indent="1"/>
    </xf>
    <xf numFmtId="4" fontId="19" fillId="81" borderId="0" applyNumberFormat="0" applyProtection="0">
      <alignment horizontal="left" vertical="center" indent="1"/>
    </xf>
    <xf numFmtId="4" fontId="19" fillId="81" borderId="0" applyNumberFormat="0" applyProtection="0">
      <alignment horizontal="left" vertical="center" indent="1"/>
    </xf>
    <xf numFmtId="4" fontId="18" fillId="29" borderId="0" applyNumberFormat="0" applyProtection="0">
      <alignment horizontal="left" vertical="center" indent="1"/>
    </xf>
    <xf numFmtId="4" fontId="19" fillId="30" borderId="0" applyNumberFormat="0" applyProtection="0">
      <alignment horizontal="left" vertical="center" indent="1"/>
    </xf>
    <xf numFmtId="4" fontId="19" fillId="114" borderId="0" applyNumberFormat="0" applyProtection="0">
      <alignment horizontal="left" vertical="center" indent="1"/>
    </xf>
    <xf numFmtId="4" fontId="19" fillId="114" borderId="0" applyNumberFormat="0" applyProtection="0">
      <alignment horizontal="left" vertical="center" indent="1"/>
    </xf>
    <xf numFmtId="4" fontId="19" fillId="30" borderId="0" applyNumberFormat="0" applyProtection="0">
      <alignment horizontal="left" vertical="center" indent="1"/>
    </xf>
    <xf numFmtId="4" fontId="18" fillId="18" borderId="3" applyNumberFormat="0" applyProtection="0">
      <alignment horizontal="right" vertical="center"/>
    </xf>
    <xf numFmtId="4" fontId="89" fillId="81" borderId="3" applyNumberFormat="0" applyProtection="0">
      <alignment horizontal="right" vertical="center"/>
    </xf>
    <xf numFmtId="4" fontId="89" fillId="81" borderId="3" applyNumberFormat="0" applyProtection="0">
      <alignment horizontal="right" vertical="center"/>
    </xf>
    <xf numFmtId="4" fontId="18" fillId="18" borderId="3" applyNumberFormat="0" applyProtection="0">
      <alignment horizontal="right" vertical="center"/>
    </xf>
    <xf numFmtId="4" fontId="18" fillId="18" borderId="3" applyNumberFormat="0" applyProtection="0">
      <alignment horizontal="right" vertical="center"/>
    </xf>
    <xf numFmtId="4" fontId="62" fillId="18" borderId="26" applyNumberFormat="0" applyProtection="0">
      <alignment horizontal="right" vertical="center"/>
    </xf>
    <xf numFmtId="4" fontId="18" fillId="81" borderId="0" applyNumberFormat="0" applyProtection="0">
      <alignment horizontal="left" vertical="center" indent="1"/>
    </xf>
    <xf numFmtId="4" fontId="18" fillId="81" borderId="0" applyNumberFormat="0" applyProtection="0">
      <alignment horizontal="left" vertical="center" indent="1"/>
    </xf>
    <xf numFmtId="4" fontId="18" fillId="29" borderId="0" applyNumberFormat="0" applyProtection="0">
      <alignment horizontal="left" vertical="center" indent="1"/>
    </xf>
    <xf numFmtId="4" fontId="18" fillId="29" borderId="0" applyNumberFormat="0" applyProtection="0">
      <alignment horizontal="left" vertical="center" indent="1"/>
    </xf>
    <xf numFmtId="4" fontId="18" fillId="29" borderId="0" applyNumberFormat="0" applyProtection="0">
      <alignment horizontal="left" vertical="center" indent="1"/>
    </xf>
    <xf numFmtId="4" fontId="62" fillId="29" borderId="30" applyNumberFormat="0" applyProtection="0">
      <alignment horizontal="left" vertical="center" indent="1"/>
    </xf>
    <xf numFmtId="4" fontId="18" fillId="114" borderId="0" applyNumberFormat="0" applyProtection="0">
      <alignment horizontal="left" vertical="center" indent="1"/>
    </xf>
    <xf numFmtId="4" fontId="18" fillId="114" borderId="0" applyNumberFormat="0" applyProtection="0">
      <alignment horizontal="left" vertical="center" indent="1"/>
    </xf>
    <xf numFmtId="4" fontId="18" fillId="18" borderId="0" applyNumberFormat="0" applyProtection="0">
      <alignment horizontal="left" vertical="center" indent="1"/>
    </xf>
    <xf numFmtId="4" fontId="18" fillId="18" borderId="0" applyNumberFormat="0" applyProtection="0">
      <alignment horizontal="left" vertical="center" indent="1"/>
    </xf>
    <xf numFmtId="4" fontId="18" fillId="18" borderId="0" applyNumberFormat="0" applyProtection="0">
      <alignment horizontal="left" vertical="center" indent="1"/>
    </xf>
    <xf numFmtId="4" fontId="62" fillId="18" borderId="30" applyNumberFormat="0" applyProtection="0">
      <alignment horizontal="left" vertical="center" indent="1"/>
    </xf>
    <xf numFmtId="0" fontId="7" fillId="30" borderId="3" applyNumberFormat="0" applyProtection="0">
      <alignment horizontal="left" vertical="center" indent="1"/>
    </xf>
    <xf numFmtId="0" fontId="7" fillId="30" borderId="3" applyNumberFormat="0" applyProtection="0">
      <alignment horizontal="left" vertical="center" indent="1"/>
    </xf>
    <xf numFmtId="0" fontId="7" fillId="30" borderId="3" applyNumberFormat="0" applyProtection="0">
      <alignment horizontal="left" vertical="center" indent="1"/>
    </xf>
    <xf numFmtId="0" fontId="7" fillId="30" borderId="3" applyNumberFormat="0" applyProtection="0">
      <alignment horizontal="left" vertical="center" indent="1"/>
    </xf>
    <xf numFmtId="0" fontId="62" fillId="72" borderId="26" applyNumberFormat="0" applyProtection="0">
      <alignment horizontal="left" vertical="center" indent="1"/>
    </xf>
    <xf numFmtId="0" fontId="7" fillId="30" borderId="3" applyNumberFormat="0" applyProtection="0">
      <alignment horizontal="left" vertical="top" indent="1"/>
    </xf>
    <xf numFmtId="0" fontId="62" fillId="30" borderId="3" applyNumberFormat="0" applyProtection="0">
      <alignment horizontal="left" vertical="top" indent="1"/>
    </xf>
    <xf numFmtId="0" fontId="7" fillId="30" borderId="3" applyNumberFormat="0" applyProtection="0">
      <alignment horizontal="left" vertical="top" indent="1"/>
    </xf>
    <xf numFmtId="0" fontId="7" fillId="30" borderId="3" applyNumberFormat="0" applyProtection="0">
      <alignment horizontal="left" vertical="top" indent="1"/>
    </xf>
    <xf numFmtId="0" fontId="7" fillId="18" borderId="3" applyNumberFormat="0" applyProtection="0">
      <alignment horizontal="left" vertical="center" indent="1"/>
    </xf>
    <xf numFmtId="0" fontId="7" fillId="18" borderId="3" applyNumberFormat="0" applyProtection="0">
      <alignment horizontal="left" vertical="center" indent="1"/>
    </xf>
    <xf numFmtId="0" fontId="7" fillId="18" borderId="3" applyNumberFormat="0" applyProtection="0">
      <alignment horizontal="left" vertical="center" indent="1"/>
    </xf>
    <xf numFmtId="0" fontId="7" fillId="18" borderId="3" applyNumberFormat="0" applyProtection="0">
      <alignment horizontal="left" vertical="center" indent="1"/>
    </xf>
    <xf numFmtId="0" fontId="62" fillId="101" borderId="26" applyNumberFormat="0" applyProtection="0">
      <alignment horizontal="left" vertical="center" indent="1"/>
    </xf>
    <xf numFmtId="0" fontId="7" fillId="18" borderId="3" applyNumberFormat="0" applyProtection="0">
      <alignment horizontal="left" vertical="top" indent="1"/>
    </xf>
    <xf numFmtId="0" fontId="62" fillId="18" borderId="3" applyNumberFormat="0" applyProtection="0">
      <alignment horizontal="left" vertical="top" indent="1"/>
    </xf>
    <xf numFmtId="0" fontId="7" fillId="18" borderId="3" applyNumberFormat="0" applyProtection="0">
      <alignment horizontal="left" vertical="top" indent="1"/>
    </xf>
    <xf numFmtId="0" fontId="7" fillId="18" borderId="3" applyNumberFormat="0" applyProtection="0">
      <alignment horizontal="left" vertical="top" indent="1"/>
    </xf>
    <xf numFmtId="0" fontId="7" fillId="31" borderId="3" applyNumberFormat="0" applyProtection="0">
      <alignment horizontal="left" vertical="center" indent="1"/>
    </xf>
    <xf numFmtId="0" fontId="7" fillId="31" borderId="3" applyNumberFormat="0" applyProtection="0">
      <alignment horizontal="left" vertical="center" indent="1"/>
    </xf>
    <xf numFmtId="0" fontId="7" fillId="31" borderId="3" applyNumberFormat="0" applyProtection="0">
      <alignment horizontal="left" vertical="center" indent="1"/>
    </xf>
    <xf numFmtId="0" fontId="7" fillId="31" borderId="3" applyNumberFormat="0" applyProtection="0">
      <alignment horizontal="left" vertical="center" indent="1"/>
    </xf>
    <xf numFmtId="0" fontId="62" fillId="31" borderId="26" applyNumberFormat="0" applyProtection="0">
      <alignment horizontal="left" vertical="center" indent="1"/>
    </xf>
    <xf numFmtId="0" fontId="7" fillId="31" borderId="3" applyNumberFormat="0" applyProtection="0">
      <alignment horizontal="left" vertical="top" indent="1"/>
    </xf>
    <xf numFmtId="0" fontId="62" fillId="31" borderId="3" applyNumberFormat="0" applyProtection="0">
      <alignment horizontal="left" vertical="top" indent="1"/>
    </xf>
    <xf numFmtId="0" fontId="7" fillId="31" borderId="3" applyNumberFormat="0" applyProtection="0">
      <alignment horizontal="left" vertical="top" indent="1"/>
    </xf>
    <xf numFmtId="0" fontId="7" fillId="31" borderId="3" applyNumberFormat="0" applyProtection="0">
      <alignment horizontal="left" vertical="top" indent="1"/>
    </xf>
    <xf numFmtId="0" fontId="7" fillId="29" borderId="3" applyNumberFormat="0" applyProtection="0">
      <alignment horizontal="left" vertical="center" indent="1"/>
    </xf>
    <xf numFmtId="0" fontId="7" fillId="29" borderId="3" applyNumberFormat="0" applyProtection="0">
      <alignment horizontal="left" vertical="center" indent="1"/>
    </xf>
    <xf numFmtId="0" fontId="7" fillId="29" borderId="3" applyNumberFormat="0" applyProtection="0">
      <alignment horizontal="left" vertical="center" indent="1"/>
    </xf>
    <xf numFmtId="0" fontId="7" fillId="29" borderId="3" applyNumberFormat="0" applyProtection="0">
      <alignment horizontal="left" vertical="center" indent="1"/>
    </xf>
    <xf numFmtId="0" fontId="62" fillId="29" borderId="26" applyNumberFormat="0" applyProtection="0">
      <alignment horizontal="left" vertical="center" indent="1"/>
    </xf>
    <xf numFmtId="0" fontId="7" fillId="29" borderId="3" applyNumberFormat="0" applyProtection="0">
      <alignment horizontal="left" vertical="top" indent="1"/>
    </xf>
    <xf numFmtId="0" fontId="62" fillId="29" borderId="3" applyNumberFormat="0" applyProtection="0">
      <alignment horizontal="left" vertical="top" indent="1"/>
    </xf>
    <xf numFmtId="0" fontId="7" fillId="29" borderId="3" applyNumberFormat="0" applyProtection="0">
      <alignment horizontal="left" vertical="top" indent="1"/>
    </xf>
    <xf numFmtId="0" fontId="7" fillId="29" borderId="3" applyNumberFormat="0" applyProtection="0">
      <alignment horizontal="left" vertical="top" indent="1"/>
    </xf>
    <xf numFmtId="0" fontId="7" fillId="32" borderId="1" applyNumberFormat="0">
      <protection locked="0"/>
    </xf>
    <xf numFmtId="0" fontId="62" fillId="32" borderId="31" applyNumberFormat="0">
      <protection locked="0"/>
    </xf>
    <xf numFmtId="0" fontId="7" fillId="32" borderId="1" applyNumberFormat="0">
      <protection locked="0"/>
    </xf>
    <xf numFmtId="0" fontId="7" fillId="32" borderId="1" applyNumberFormat="0">
      <protection locked="0"/>
    </xf>
    <xf numFmtId="4" fontId="18" fillId="33" borderId="3" applyNumberFormat="0" applyProtection="0">
      <alignment vertical="center"/>
    </xf>
    <xf numFmtId="4" fontId="89" fillId="122" borderId="3" applyNumberFormat="0" applyProtection="0">
      <alignment vertical="center"/>
    </xf>
    <xf numFmtId="4" fontId="89" fillId="122" borderId="3" applyNumberFormat="0" applyProtection="0">
      <alignment vertical="center"/>
    </xf>
    <xf numFmtId="4" fontId="18" fillId="33" borderId="3" applyNumberFormat="0" applyProtection="0">
      <alignment vertical="center"/>
    </xf>
    <xf numFmtId="4" fontId="20" fillId="33" borderId="3" applyNumberFormat="0" applyProtection="0">
      <alignment vertical="center"/>
    </xf>
    <xf numFmtId="4" fontId="90" fillId="122" borderId="3" applyNumberFormat="0" applyProtection="0">
      <alignment vertical="center"/>
    </xf>
    <xf numFmtId="4" fontId="90" fillId="122" borderId="3" applyNumberFormat="0" applyProtection="0">
      <alignment vertical="center"/>
    </xf>
    <xf numFmtId="4" fontId="20" fillId="33" borderId="3" applyNumberFormat="0" applyProtection="0">
      <alignment vertical="center"/>
    </xf>
    <xf numFmtId="4" fontId="18" fillId="33" borderId="3" applyNumberFormat="0" applyProtection="0">
      <alignment horizontal="left" vertical="center" indent="1"/>
    </xf>
    <xf numFmtId="4" fontId="19" fillId="81" borderId="36" applyNumberFormat="0" applyProtection="0">
      <alignment horizontal="left" vertical="center" indent="1"/>
    </xf>
    <xf numFmtId="4" fontId="19" fillId="81" borderId="36" applyNumberFormat="0" applyProtection="0">
      <alignment horizontal="left" vertical="center" indent="1"/>
    </xf>
    <xf numFmtId="4" fontId="18" fillId="33" borderId="3" applyNumberFormat="0" applyProtection="0">
      <alignment horizontal="left" vertical="center" indent="1"/>
    </xf>
    <xf numFmtId="0" fontId="18" fillId="33" borderId="3" applyNumberFormat="0" applyProtection="0">
      <alignment horizontal="left" vertical="top" indent="1"/>
    </xf>
    <xf numFmtId="4" fontId="18" fillId="29" borderId="3" applyNumberFormat="0" applyProtection="0">
      <alignment horizontal="right" vertical="center"/>
    </xf>
    <xf numFmtId="4" fontId="89" fillId="122" borderId="3" applyNumberFormat="0" applyProtection="0">
      <alignment horizontal="right" vertical="center"/>
    </xf>
    <xf numFmtId="4" fontId="89" fillId="122" borderId="3" applyNumberFormat="0" applyProtection="0">
      <alignment horizontal="right" vertical="center"/>
    </xf>
    <xf numFmtId="4" fontId="18" fillId="29" borderId="3" applyNumberFormat="0" applyProtection="0">
      <alignment horizontal="right" vertical="center"/>
    </xf>
    <xf numFmtId="4" fontId="18" fillId="29" borderId="3" applyNumberFormat="0" applyProtection="0">
      <alignment horizontal="right" vertical="center"/>
    </xf>
    <xf numFmtId="4" fontId="62" fillId="0" borderId="26" applyNumberFormat="0" applyProtection="0">
      <alignment horizontal="right" vertical="center"/>
    </xf>
    <xf numFmtId="4" fontId="20" fillId="29" borderId="3" applyNumberFormat="0" applyProtection="0">
      <alignment horizontal="right" vertical="center"/>
    </xf>
    <xf numFmtId="4" fontId="90" fillId="122" borderId="3" applyNumberFormat="0" applyProtection="0">
      <alignment horizontal="right" vertical="center"/>
    </xf>
    <xf numFmtId="4" fontId="90" fillId="122" borderId="3" applyNumberFormat="0" applyProtection="0">
      <alignment horizontal="right" vertical="center"/>
    </xf>
    <xf numFmtId="4" fontId="20" fillId="29" borderId="3" applyNumberFormat="0" applyProtection="0">
      <alignment horizontal="right" vertical="center"/>
    </xf>
    <xf numFmtId="4" fontId="62" fillId="84" borderId="26" applyNumberFormat="0" applyProtection="0">
      <alignment horizontal="left" vertical="center" indent="1"/>
    </xf>
    <xf numFmtId="4" fontId="62" fillId="84" borderId="26" applyNumberFormat="0" applyProtection="0">
      <alignment horizontal="left" vertical="center" indent="1"/>
    </xf>
    <xf numFmtId="4" fontId="19" fillId="81" borderId="3" applyNumberFormat="0" applyProtection="0">
      <alignment horizontal="left" vertical="center" indent="1"/>
    </xf>
    <xf numFmtId="4" fontId="62" fillId="84" borderId="26" applyNumberFormat="0" applyProtection="0">
      <alignment horizontal="left" vertical="center" indent="1"/>
    </xf>
    <xf numFmtId="4" fontId="62" fillId="84" borderId="26" applyNumberFormat="0" applyProtection="0">
      <alignment horizontal="left" vertical="center" indent="1"/>
    </xf>
    <xf numFmtId="4" fontId="18" fillId="18" borderId="3" applyNumberFormat="0" applyProtection="0">
      <alignment horizontal="left" vertical="center" indent="1"/>
    </xf>
    <xf numFmtId="4" fontId="19" fillId="81" borderId="3" applyNumberFormat="0" applyProtection="0">
      <alignment horizontal="left" vertical="center" indent="1"/>
    </xf>
    <xf numFmtId="4" fontId="18" fillId="18" borderId="3" applyNumberFormat="0" applyProtection="0">
      <alignment horizontal="left" vertical="center" indent="1"/>
    </xf>
    <xf numFmtId="0" fontId="18" fillId="18" borderId="3" applyNumberFormat="0" applyProtection="0">
      <alignment horizontal="left" vertical="top" indent="1"/>
    </xf>
    <xf numFmtId="4" fontId="21" fillId="34" borderId="0" applyNumberFormat="0" applyProtection="0">
      <alignment horizontal="left" vertical="center" indent="1"/>
    </xf>
    <xf numFmtId="4" fontId="21" fillId="82" borderId="36" applyNumberFormat="0" applyProtection="0">
      <alignment horizontal="left" vertical="center" indent="1"/>
    </xf>
    <xf numFmtId="4" fontId="21" fillId="82" borderId="36" applyNumberFormat="0" applyProtection="0">
      <alignment horizontal="left" vertical="center" indent="1"/>
    </xf>
    <xf numFmtId="4" fontId="21" fillId="34" borderId="0" applyNumberFormat="0" applyProtection="0">
      <alignment horizontal="left" vertical="center" indent="1"/>
    </xf>
    <xf numFmtId="0" fontId="62" fillId="102" borderId="1"/>
    <xf numFmtId="0" fontId="62" fillId="102" borderId="1"/>
    <xf numFmtId="4" fontId="22" fillId="29" borderId="3" applyNumberFormat="0" applyProtection="0">
      <alignment horizontal="right" vertical="center"/>
    </xf>
    <xf numFmtId="4" fontId="91" fillId="122" borderId="3" applyNumberFormat="0" applyProtection="0">
      <alignment horizontal="right" vertical="center"/>
    </xf>
    <xf numFmtId="4" fontId="91" fillId="122" borderId="3" applyNumberFormat="0" applyProtection="0">
      <alignment horizontal="right" vertical="center"/>
    </xf>
    <xf numFmtId="4" fontId="22" fillId="29" borderId="3" applyNumberFormat="0" applyProtection="0">
      <alignment horizontal="right" vertical="center"/>
    </xf>
    <xf numFmtId="0" fontId="7" fillId="123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 applyFont="0" applyFill="0" applyBorder="0" applyAlignment="0" applyProtection="0"/>
    <xf numFmtId="0" fontId="7" fillId="0" borderId="0"/>
    <xf numFmtId="0" fontId="7" fillId="0" borderId="0" applyFont="0" applyFill="0" applyBorder="0" applyAlignment="0" applyProtection="0"/>
    <xf numFmtId="37" fontId="31" fillId="0" borderId="7" applyNumberFormat="0"/>
    <xf numFmtId="0" fontId="94" fillId="0" borderId="37" applyNumberFormat="0" applyAlignment="0" applyProtection="0"/>
    <xf numFmtId="0" fontId="23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171" fontId="31" fillId="0" borderId="6" applyFill="0"/>
    <xf numFmtId="0" fontId="14" fillId="0" borderId="38" applyNumberFormat="0" applyFill="0" applyAlignment="0" applyProtection="0"/>
    <xf numFmtId="0" fontId="14" fillId="0" borderId="38" applyNumberFormat="0" applyFill="0" applyAlignment="0" applyProtection="0"/>
    <xf numFmtId="37" fontId="31" fillId="0" borderId="5" applyNumberFormat="0" applyFill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7" fillId="33" borderId="0" applyNumberFormat="0" applyFont="0" applyBorder="0" applyAlignment="0" applyProtection="0"/>
    <xf numFmtId="0" fontId="33" fillId="0" borderId="0" applyNumberFormat="0" applyFill="0" applyBorder="0" applyAlignment="0" applyProtection="0"/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6" fillId="0" borderId="10" applyNumberFormat="0" applyFill="0" applyAlignment="0" applyProtection="0"/>
    <xf numFmtId="0" fontId="36" fillId="0" borderId="0" applyNumberFormat="0" applyFill="0" applyBorder="0" applyAlignment="0" applyProtection="0"/>
    <xf numFmtId="0" fontId="37" fillId="41" borderId="0" applyNumberFormat="0" applyBorder="0" applyAlignment="0" applyProtection="0"/>
    <xf numFmtId="0" fontId="38" fillId="42" borderId="0" applyNumberFormat="0" applyBorder="0" applyAlignment="0" applyProtection="0"/>
    <xf numFmtId="0" fontId="39" fillId="43" borderId="0" applyNumberFormat="0" applyBorder="0" applyAlignment="0" applyProtection="0"/>
    <xf numFmtId="0" fontId="40" fillId="44" borderId="11" applyNumberFormat="0" applyAlignment="0" applyProtection="0"/>
    <xf numFmtId="0" fontId="41" fillId="45" borderId="12" applyNumberFormat="0" applyAlignment="0" applyProtection="0"/>
    <xf numFmtId="0" fontId="42" fillId="45" borderId="11" applyNumberFormat="0" applyAlignment="0" applyProtection="0"/>
    <xf numFmtId="0" fontId="43" fillId="0" borderId="13" applyNumberFormat="0" applyFill="0" applyAlignment="0" applyProtection="0"/>
    <xf numFmtId="0" fontId="44" fillId="46" borderId="14" applyNumberFormat="0" applyAlignment="0" applyProtection="0"/>
    <xf numFmtId="0" fontId="45" fillId="0" borderId="0" applyNumberFormat="0" applyFill="0" applyBorder="0" applyAlignment="0" applyProtection="0"/>
    <xf numFmtId="0" fontId="5" fillId="47" borderId="15" applyNumberFormat="0" applyFont="0" applyAlignment="0" applyProtection="0"/>
    <xf numFmtId="0" fontId="46" fillId="0" borderId="0" applyNumberFormat="0" applyFill="0" applyBorder="0" applyAlignment="0" applyProtection="0"/>
    <xf numFmtId="0" fontId="10" fillId="0" borderId="16" applyNumberFormat="0" applyFill="0" applyAlignment="0" applyProtection="0"/>
    <xf numFmtId="0" fontId="47" fillId="48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47" fillId="51" borderId="0" applyNumberFormat="0" applyBorder="0" applyAlignment="0" applyProtection="0"/>
    <xf numFmtId="0" fontId="47" fillId="52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7" fillId="55" borderId="0" applyNumberFormat="0" applyBorder="0" applyAlignment="0" applyProtection="0"/>
    <xf numFmtId="0" fontId="47" fillId="56" borderId="0" applyNumberFormat="0" applyBorder="0" applyAlignment="0" applyProtection="0"/>
    <xf numFmtId="0" fontId="5" fillId="57" borderId="0" applyNumberFormat="0" applyBorder="0" applyAlignment="0" applyProtection="0"/>
    <xf numFmtId="0" fontId="5" fillId="58" borderId="0" applyNumberFormat="0" applyBorder="0" applyAlignment="0" applyProtection="0"/>
    <xf numFmtId="0" fontId="47" fillId="59" borderId="0" applyNumberFormat="0" applyBorder="0" applyAlignment="0" applyProtection="0"/>
    <xf numFmtId="0" fontId="47" fillId="60" borderId="0" applyNumberFormat="0" applyBorder="0" applyAlignment="0" applyProtection="0"/>
    <xf numFmtId="0" fontId="5" fillId="61" borderId="0" applyNumberFormat="0" applyBorder="0" applyAlignment="0" applyProtection="0"/>
    <xf numFmtId="0" fontId="5" fillId="62" borderId="0" applyNumberFormat="0" applyBorder="0" applyAlignment="0" applyProtection="0"/>
    <xf numFmtId="0" fontId="47" fillId="63" borderId="0" applyNumberFormat="0" applyBorder="0" applyAlignment="0" applyProtection="0"/>
    <xf numFmtId="0" fontId="47" fillId="64" borderId="0" applyNumberFormat="0" applyBorder="0" applyAlignment="0" applyProtection="0"/>
    <xf numFmtId="0" fontId="5" fillId="65" borderId="0" applyNumberFormat="0" applyBorder="0" applyAlignment="0" applyProtection="0"/>
    <xf numFmtId="0" fontId="5" fillId="66" borderId="0" applyNumberFormat="0" applyBorder="0" applyAlignment="0" applyProtection="0"/>
    <xf numFmtId="0" fontId="47" fillId="67" borderId="0" applyNumberFormat="0" applyBorder="0" applyAlignment="0" applyProtection="0"/>
    <xf numFmtId="0" fontId="47" fillId="68" borderId="0" applyNumberFormat="0" applyBorder="0" applyAlignment="0" applyProtection="0"/>
    <xf numFmtId="0" fontId="5" fillId="69" borderId="0" applyNumberFormat="0" applyBorder="0" applyAlignment="0" applyProtection="0"/>
    <xf numFmtId="0" fontId="5" fillId="70" borderId="0" applyNumberFormat="0" applyBorder="0" applyAlignment="0" applyProtection="0"/>
    <xf numFmtId="0" fontId="47" fillId="71" borderId="0" applyNumberFormat="0" applyBorder="0" applyAlignment="0" applyProtection="0"/>
    <xf numFmtId="0" fontId="62" fillId="85" borderId="0"/>
    <xf numFmtId="4" fontId="62" fillId="17" borderId="26" applyNumberFormat="0" applyProtection="0">
      <alignment vertical="center"/>
    </xf>
    <xf numFmtId="4" fontId="62" fillId="99" borderId="26" applyNumberFormat="0" applyProtection="0">
      <alignment horizontal="left" vertical="center" indent="1"/>
    </xf>
    <xf numFmtId="4" fontId="62" fillId="84" borderId="26" applyNumberFormat="0" applyProtection="0">
      <alignment horizontal="left" vertical="center" indent="1"/>
    </xf>
    <xf numFmtId="4" fontId="62" fillId="19" borderId="26" applyNumberFormat="0" applyProtection="0">
      <alignment horizontal="right" vertical="center"/>
    </xf>
    <xf numFmtId="4" fontId="62" fillId="100" borderId="26" applyNumberFormat="0" applyProtection="0">
      <alignment horizontal="right" vertical="center"/>
    </xf>
    <xf numFmtId="4" fontId="62" fillId="21" borderId="30" applyNumberFormat="0" applyProtection="0">
      <alignment horizontal="right" vertical="center"/>
    </xf>
    <xf numFmtId="4" fontId="62" fillId="22" borderId="26" applyNumberFormat="0" applyProtection="0">
      <alignment horizontal="right" vertical="center"/>
    </xf>
    <xf numFmtId="4" fontId="62" fillId="23" borderId="26" applyNumberFormat="0" applyProtection="0">
      <alignment horizontal="right" vertical="center"/>
    </xf>
    <xf numFmtId="4" fontId="62" fillId="24" borderId="26" applyNumberFormat="0" applyProtection="0">
      <alignment horizontal="right" vertical="center"/>
    </xf>
    <xf numFmtId="4" fontId="62" fillId="25" borderId="26" applyNumberFormat="0" applyProtection="0">
      <alignment horizontal="right" vertical="center"/>
    </xf>
    <xf numFmtId="4" fontId="62" fillId="26" borderId="26" applyNumberFormat="0" applyProtection="0">
      <alignment horizontal="right" vertical="center"/>
    </xf>
    <xf numFmtId="4" fontId="62" fillId="27" borderId="26" applyNumberFormat="0" applyProtection="0">
      <alignment horizontal="right" vertical="center"/>
    </xf>
    <xf numFmtId="4" fontId="62" fillId="28" borderId="30" applyNumberFormat="0" applyProtection="0">
      <alignment horizontal="left" vertical="center" indent="1"/>
    </xf>
    <xf numFmtId="4" fontId="62" fillId="18" borderId="26" applyNumberFormat="0" applyProtection="0">
      <alignment horizontal="right" vertical="center"/>
    </xf>
    <xf numFmtId="4" fontId="62" fillId="29" borderId="30" applyNumberFormat="0" applyProtection="0">
      <alignment horizontal="left" vertical="center" indent="1"/>
    </xf>
    <xf numFmtId="4" fontId="62" fillId="18" borderId="30" applyNumberFormat="0" applyProtection="0">
      <alignment horizontal="left" vertical="center" indent="1"/>
    </xf>
    <xf numFmtId="0" fontId="62" fillId="72" borderId="26" applyNumberFormat="0" applyProtection="0">
      <alignment horizontal="left" vertical="center" indent="1"/>
    </xf>
    <xf numFmtId="0" fontId="62" fillId="101" borderId="26" applyNumberFormat="0" applyProtection="0">
      <alignment horizontal="left" vertical="center" indent="1"/>
    </xf>
    <xf numFmtId="0" fontId="62" fillId="31" borderId="26" applyNumberFormat="0" applyProtection="0">
      <alignment horizontal="left" vertical="center" indent="1"/>
    </xf>
    <xf numFmtId="0" fontId="62" fillId="29" borderId="26" applyNumberFormat="0" applyProtection="0">
      <alignment horizontal="left" vertical="center" indent="1"/>
    </xf>
    <xf numFmtId="4" fontId="62" fillId="0" borderId="26" applyNumberFormat="0" applyProtection="0">
      <alignment horizontal="right" vertical="center"/>
    </xf>
    <xf numFmtId="0" fontId="62" fillId="102" borderId="1"/>
    <xf numFmtId="0" fontId="62" fillId="85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18" fillId="18" borderId="3" applyNumberFormat="0" applyProtection="0">
      <alignment horizontal="left" vertical="center" indent="1"/>
    </xf>
    <xf numFmtId="0" fontId="7" fillId="0" borderId="0"/>
    <xf numFmtId="0" fontId="7" fillId="0" borderId="0"/>
    <xf numFmtId="0" fontId="7" fillId="0" borderId="0"/>
    <xf numFmtId="0" fontId="5" fillId="47" borderId="15" applyNumberFormat="0" applyFont="0" applyAlignment="0" applyProtection="0"/>
    <xf numFmtId="0" fontId="47" fillId="48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47" fillId="52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7" fillId="56" borderId="0" applyNumberFormat="0" applyBorder="0" applyAlignment="0" applyProtection="0"/>
    <xf numFmtId="0" fontId="5" fillId="57" borderId="0" applyNumberFormat="0" applyBorder="0" applyAlignment="0" applyProtection="0"/>
    <xf numFmtId="0" fontId="5" fillId="58" borderId="0" applyNumberFormat="0" applyBorder="0" applyAlignment="0" applyProtection="0"/>
    <xf numFmtId="0" fontId="47" fillId="60" borderId="0" applyNumberFormat="0" applyBorder="0" applyAlignment="0" applyProtection="0"/>
    <xf numFmtId="0" fontId="5" fillId="61" borderId="0" applyNumberFormat="0" applyBorder="0" applyAlignment="0" applyProtection="0"/>
    <xf numFmtId="0" fontId="5" fillId="62" borderId="0" applyNumberFormat="0" applyBorder="0" applyAlignment="0" applyProtection="0"/>
    <xf numFmtId="0" fontId="47" fillId="64" borderId="0" applyNumberFormat="0" applyBorder="0" applyAlignment="0" applyProtection="0"/>
    <xf numFmtId="0" fontId="5" fillId="65" borderId="0" applyNumberFormat="0" applyBorder="0" applyAlignment="0" applyProtection="0"/>
    <xf numFmtId="0" fontId="5" fillId="66" borderId="0" applyNumberFormat="0" applyBorder="0" applyAlignment="0" applyProtection="0"/>
    <xf numFmtId="0" fontId="47" fillId="68" borderId="0" applyNumberFormat="0" applyBorder="0" applyAlignment="0" applyProtection="0"/>
    <xf numFmtId="0" fontId="5" fillId="69" borderId="0" applyNumberFormat="0" applyBorder="0" applyAlignment="0" applyProtection="0"/>
    <xf numFmtId="0" fontId="5" fillId="70" borderId="0" applyNumberFormat="0" applyBorder="0" applyAlignment="0" applyProtection="0"/>
    <xf numFmtId="0" fontId="47" fillId="48" borderId="0" applyNumberFormat="0" applyBorder="0" applyAlignment="0" applyProtection="0"/>
    <xf numFmtId="0" fontId="47" fillId="52" borderId="0" applyNumberFormat="0" applyBorder="0" applyAlignment="0" applyProtection="0"/>
    <xf numFmtId="0" fontId="47" fillId="56" borderId="0" applyNumberFormat="0" applyBorder="0" applyAlignment="0" applyProtection="0"/>
    <xf numFmtId="0" fontId="47" fillId="60" borderId="0" applyNumberFormat="0" applyBorder="0" applyAlignment="0" applyProtection="0"/>
    <xf numFmtId="0" fontId="47" fillId="64" borderId="0" applyNumberFormat="0" applyBorder="0" applyAlignment="0" applyProtection="0"/>
    <xf numFmtId="0" fontId="47" fillId="6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17" borderId="3" applyNumberFormat="0" applyProtection="0">
      <alignment horizontal="left" vertical="top" indent="1"/>
    </xf>
    <xf numFmtId="4" fontId="62" fillId="84" borderId="26" applyNumberFormat="0" applyProtection="0">
      <alignment horizontal="left" vertical="center" indent="1"/>
    </xf>
    <xf numFmtId="4" fontId="22" fillId="29" borderId="3" applyNumberFormat="0" applyProtection="0">
      <alignment horizontal="right" vertical="center"/>
    </xf>
    <xf numFmtId="0" fontId="5" fillId="0" borderId="0"/>
    <xf numFmtId="4" fontId="7" fillId="30" borderId="30" applyNumberFormat="0" applyProtection="0">
      <alignment horizontal="left" vertical="center" indent="1"/>
    </xf>
    <xf numFmtId="4" fontId="7" fillId="30" borderId="30" applyNumberFormat="0" applyProtection="0">
      <alignment horizontal="left" vertical="center" indent="1"/>
    </xf>
    <xf numFmtId="0" fontId="47" fillId="48" borderId="0" applyNumberFormat="0" applyBorder="0" applyAlignment="0" applyProtection="0"/>
    <xf numFmtId="0" fontId="47" fillId="52" borderId="0" applyNumberFormat="0" applyBorder="0" applyAlignment="0" applyProtection="0"/>
    <xf numFmtId="0" fontId="47" fillId="56" borderId="0" applyNumberFormat="0" applyBorder="0" applyAlignment="0" applyProtection="0"/>
    <xf numFmtId="0" fontId="47" fillId="60" borderId="0" applyNumberFormat="0" applyBorder="0" applyAlignment="0" applyProtection="0"/>
    <xf numFmtId="0" fontId="47" fillId="64" borderId="0" applyNumberFormat="0" applyBorder="0" applyAlignment="0" applyProtection="0"/>
    <xf numFmtId="0" fontId="47" fillId="64" borderId="0" applyNumberFormat="0" applyBorder="0" applyAlignment="0" applyProtection="0"/>
    <xf numFmtId="0" fontId="47" fillId="68" borderId="0" applyNumberFormat="0" applyBorder="0" applyAlignment="0" applyProtection="0"/>
    <xf numFmtId="0" fontId="47" fillId="56" borderId="0" applyNumberFormat="0" applyBorder="0" applyAlignment="0" applyProtection="0"/>
    <xf numFmtId="0" fontId="47" fillId="60" borderId="0" applyNumberFormat="0" applyBorder="0" applyAlignment="0" applyProtection="0"/>
    <xf numFmtId="0" fontId="47" fillId="68" borderId="0" applyNumberFormat="0" applyBorder="0" applyAlignment="0" applyProtection="0"/>
    <xf numFmtId="0" fontId="47" fillId="48" borderId="0" applyNumberFormat="0" applyBorder="0" applyAlignment="0" applyProtection="0"/>
    <xf numFmtId="0" fontId="47" fillId="64" borderId="0" applyNumberFormat="0" applyBorder="0" applyAlignment="0" applyProtection="0"/>
    <xf numFmtId="0" fontId="47" fillId="52" borderId="0" applyNumberFormat="0" applyBorder="0" applyAlignment="0" applyProtection="0"/>
    <xf numFmtId="0" fontId="47" fillId="64" borderId="0" applyNumberFormat="0" applyBorder="0" applyAlignment="0" applyProtection="0"/>
    <xf numFmtId="0" fontId="47" fillId="60" borderId="0" applyNumberFormat="0" applyBorder="0" applyAlignment="0" applyProtection="0"/>
    <xf numFmtId="0" fontId="47" fillId="52" borderId="0" applyNumberFormat="0" applyBorder="0" applyAlignment="0" applyProtection="0"/>
    <xf numFmtId="0" fontId="47" fillId="48" borderId="0" applyNumberFormat="0" applyBorder="0" applyAlignment="0" applyProtection="0"/>
    <xf numFmtId="0" fontId="47" fillId="68" borderId="0" applyNumberFormat="0" applyBorder="0" applyAlignment="0" applyProtection="0"/>
    <xf numFmtId="0" fontId="47" fillId="56" borderId="0" applyNumberFormat="0" applyBorder="0" applyAlignment="0" applyProtection="0"/>
    <xf numFmtId="0" fontId="47" fillId="56" borderId="0" applyNumberFormat="0" applyBorder="0" applyAlignment="0" applyProtection="0"/>
    <xf numFmtId="0" fontId="47" fillId="60" borderId="0" applyNumberFormat="0" applyBorder="0" applyAlignment="0" applyProtection="0"/>
    <xf numFmtId="0" fontId="47" fillId="48" borderId="0" applyNumberFormat="0" applyBorder="0" applyAlignment="0" applyProtection="0"/>
    <xf numFmtId="0" fontId="47" fillId="68" borderId="0" applyNumberFormat="0" applyBorder="0" applyAlignment="0" applyProtection="0"/>
    <xf numFmtId="0" fontId="47" fillId="68" borderId="0" applyNumberFormat="0" applyBorder="0" applyAlignment="0" applyProtection="0"/>
    <xf numFmtId="0" fontId="47" fillId="56" borderId="0" applyNumberFormat="0" applyBorder="0" applyAlignment="0" applyProtection="0"/>
    <xf numFmtId="0" fontId="47" fillId="68" borderId="0" applyNumberFormat="0" applyBorder="0" applyAlignment="0" applyProtection="0"/>
    <xf numFmtId="0" fontId="47" fillId="48" borderId="0" applyNumberFormat="0" applyBorder="0" applyAlignment="0" applyProtection="0"/>
    <xf numFmtId="0" fontId="47" fillId="60" borderId="0" applyNumberFormat="0" applyBorder="0" applyAlignment="0" applyProtection="0"/>
    <xf numFmtId="0" fontId="47" fillId="64" borderId="0" applyNumberFormat="0" applyBorder="0" applyAlignment="0" applyProtection="0"/>
    <xf numFmtId="0" fontId="47" fillId="48" borderId="0" applyNumberFormat="0" applyBorder="0" applyAlignment="0" applyProtection="0"/>
    <xf numFmtId="0" fontId="47" fillId="56" borderId="0" applyNumberFormat="0" applyBorder="0" applyAlignment="0" applyProtection="0"/>
    <xf numFmtId="0" fontId="47" fillId="68" borderId="0" applyNumberFormat="0" applyBorder="0" applyAlignment="0" applyProtection="0"/>
    <xf numFmtId="0" fontId="47" fillId="60" borderId="0" applyNumberFormat="0" applyBorder="0" applyAlignment="0" applyProtection="0"/>
    <xf numFmtId="0" fontId="47" fillId="56" borderId="0" applyNumberFormat="0" applyBorder="0" applyAlignment="0" applyProtection="0"/>
    <xf numFmtId="0" fontId="47" fillId="52" borderId="0" applyNumberFormat="0" applyBorder="0" applyAlignment="0" applyProtection="0"/>
    <xf numFmtId="0" fontId="47" fillId="48" borderId="0" applyNumberFormat="0" applyBorder="0" applyAlignment="0" applyProtection="0"/>
    <xf numFmtId="0" fontId="47" fillId="64" borderId="0" applyNumberFormat="0" applyBorder="0" applyAlignment="0" applyProtection="0"/>
    <xf numFmtId="0" fontId="47" fillId="52" borderId="0" applyNumberFormat="0" applyBorder="0" applyAlignment="0" applyProtection="0"/>
    <xf numFmtId="0" fontId="47" fillId="52" borderId="0" applyNumberFormat="0" applyBorder="0" applyAlignment="0" applyProtection="0"/>
    <xf numFmtId="0" fontId="47" fillId="60" borderId="0" applyNumberFormat="0" applyBorder="0" applyAlignment="0" applyProtection="0"/>
    <xf numFmtId="0" fontId="47" fillId="52" borderId="0" applyNumberFormat="0" applyBorder="0" applyAlignment="0" applyProtection="0"/>
    <xf numFmtId="0" fontId="47" fillId="64" borderId="0" applyNumberFormat="0" applyBorder="0" applyAlignment="0" applyProtection="0"/>
    <xf numFmtId="0" fontId="13" fillId="75" borderId="0" applyNumberFormat="0" applyBorder="0" applyAlignment="0" applyProtection="0"/>
    <xf numFmtId="0" fontId="13" fillId="77" borderId="0" applyNumberFormat="0" applyBorder="0" applyAlignment="0" applyProtection="0"/>
    <xf numFmtId="0" fontId="13" fillId="74" borderId="0" applyNumberFormat="0" applyBorder="0" applyAlignment="0" applyProtection="0"/>
    <xf numFmtId="0" fontId="13" fillId="8" borderId="0" applyNumberFormat="0" applyBorder="0" applyAlignment="0" applyProtection="0"/>
    <xf numFmtId="0" fontId="13" fillId="78" borderId="0" applyNumberFormat="0" applyBorder="0" applyAlignment="0" applyProtection="0"/>
    <xf numFmtId="0" fontId="13" fillId="78" borderId="0" applyNumberFormat="0" applyBorder="0" applyAlignment="0" applyProtection="0"/>
    <xf numFmtId="0" fontId="13" fillId="76" borderId="0" applyNumberFormat="0" applyBorder="0" applyAlignment="0" applyProtection="0"/>
    <xf numFmtId="0" fontId="13" fillId="8" borderId="0" applyNumberFormat="0" applyBorder="0" applyAlignment="0" applyProtection="0"/>
    <xf numFmtId="0" fontId="13" fillId="75" borderId="0" applyNumberFormat="0" applyBorder="0" applyAlignment="0" applyProtection="0"/>
    <xf numFmtId="0" fontId="13" fillId="74" borderId="0" applyNumberFormat="0" applyBorder="0" applyAlignment="0" applyProtection="0"/>
    <xf numFmtId="0" fontId="13" fillId="77" borderId="0" applyNumberFormat="0" applyBorder="0" applyAlignment="0" applyProtection="0"/>
    <xf numFmtId="0" fontId="13" fillId="76" borderId="0" applyNumberFormat="0" applyBorder="0" applyAlignment="0" applyProtection="0"/>
    <xf numFmtId="4" fontId="16" fillId="17" borderId="39" applyNumberFormat="0" applyProtection="0">
      <alignment vertical="center"/>
    </xf>
    <xf numFmtId="4" fontId="17" fillId="17" borderId="39" applyNumberFormat="0" applyProtection="0">
      <alignment vertical="center"/>
    </xf>
    <xf numFmtId="4" fontId="16" fillId="17" borderId="39" applyNumberFormat="0" applyProtection="0">
      <alignment horizontal="left" vertical="center" indent="1"/>
    </xf>
    <xf numFmtId="0" fontId="16" fillId="17" borderId="39" applyNumberFormat="0" applyProtection="0">
      <alignment horizontal="left" vertical="top" indent="1"/>
    </xf>
    <xf numFmtId="4" fontId="18" fillId="19" borderId="39" applyNumberFormat="0" applyProtection="0">
      <alignment horizontal="right" vertical="center"/>
    </xf>
    <xf numFmtId="4" fontId="18" fillId="20" borderId="39" applyNumberFormat="0" applyProtection="0">
      <alignment horizontal="right" vertical="center"/>
    </xf>
    <xf numFmtId="4" fontId="18" fillId="21" borderId="39" applyNumberFormat="0" applyProtection="0">
      <alignment horizontal="right" vertical="center"/>
    </xf>
    <xf numFmtId="4" fontId="18" fillId="22" borderId="39" applyNumberFormat="0" applyProtection="0">
      <alignment horizontal="right" vertical="center"/>
    </xf>
    <xf numFmtId="4" fontId="18" fillId="23" borderId="39" applyNumberFormat="0" applyProtection="0">
      <alignment horizontal="right" vertical="center"/>
    </xf>
    <xf numFmtId="4" fontId="18" fillId="24" borderId="39" applyNumberFormat="0" applyProtection="0">
      <alignment horizontal="right" vertical="center"/>
    </xf>
    <xf numFmtId="4" fontId="18" fillId="25" borderId="39" applyNumberFormat="0" applyProtection="0">
      <alignment horizontal="right" vertical="center"/>
    </xf>
    <xf numFmtId="4" fontId="18" fillId="26" borderId="39" applyNumberFormat="0" applyProtection="0">
      <alignment horizontal="right" vertical="center"/>
    </xf>
    <xf numFmtId="4" fontId="18" fillId="27" borderId="39" applyNumberFormat="0" applyProtection="0">
      <alignment horizontal="right" vertical="center"/>
    </xf>
    <xf numFmtId="4" fontId="18" fillId="18" borderId="39" applyNumberFormat="0" applyProtection="0">
      <alignment horizontal="right" vertical="center"/>
    </xf>
    <xf numFmtId="0" fontId="7" fillId="30" borderId="39" applyNumberFormat="0" applyProtection="0">
      <alignment horizontal="left" vertical="center" indent="1"/>
    </xf>
    <xf numFmtId="0" fontId="7" fillId="30" borderId="39" applyNumberFormat="0" applyProtection="0">
      <alignment horizontal="left" vertical="top" indent="1"/>
    </xf>
    <xf numFmtId="0" fontId="7" fillId="18" borderId="39" applyNumberFormat="0" applyProtection="0">
      <alignment horizontal="left" vertical="center" indent="1"/>
    </xf>
    <xf numFmtId="0" fontId="7" fillId="18" borderId="39" applyNumberFormat="0" applyProtection="0">
      <alignment horizontal="left" vertical="top" indent="1"/>
    </xf>
    <xf numFmtId="0" fontId="7" fillId="31" borderId="39" applyNumberFormat="0" applyProtection="0">
      <alignment horizontal="left" vertical="center" indent="1"/>
    </xf>
    <xf numFmtId="0" fontId="7" fillId="31" borderId="39" applyNumberFormat="0" applyProtection="0">
      <alignment horizontal="left" vertical="top" indent="1"/>
    </xf>
    <xf numFmtId="0" fontId="7" fillId="29" borderId="39" applyNumberFormat="0" applyProtection="0">
      <alignment horizontal="left" vertical="center" indent="1"/>
    </xf>
    <xf numFmtId="0" fontId="7" fillId="29" borderId="39" applyNumberFormat="0" applyProtection="0">
      <alignment horizontal="left" vertical="top" indent="1"/>
    </xf>
    <xf numFmtId="4" fontId="18" fillId="33" borderId="39" applyNumberFormat="0" applyProtection="0">
      <alignment vertical="center"/>
    </xf>
    <xf numFmtId="4" fontId="20" fillId="33" borderId="39" applyNumberFormat="0" applyProtection="0">
      <alignment vertical="center"/>
    </xf>
    <xf numFmtId="4" fontId="18" fillId="33" borderId="39" applyNumberFormat="0" applyProtection="0">
      <alignment horizontal="left" vertical="center" indent="1"/>
    </xf>
    <xf numFmtId="0" fontId="18" fillId="33" borderId="39" applyNumberFormat="0" applyProtection="0">
      <alignment horizontal="left" vertical="top" indent="1"/>
    </xf>
    <xf numFmtId="4" fontId="18" fillId="29" borderId="39" applyNumberFormat="0" applyProtection="0">
      <alignment horizontal="right" vertical="center"/>
    </xf>
    <xf numFmtId="4" fontId="20" fillId="29" borderId="39" applyNumberFormat="0" applyProtection="0">
      <alignment horizontal="right" vertical="center"/>
    </xf>
    <xf numFmtId="4" fontId="18" fillId="18" borderId="39" applyNumberFormat="0" applyProtection="0">
      <alignment horizontal="left" vertical="center" indent="1"/>
    </xf>
    <xf numFmtId="0" fontId="18" fillId="18" borderId="39" applyNumberFormat="0" applyProtection="0">
      <alignment horizontal="left" vertical="top" indent="1"/>
    </xf>
    <xf numFmtId="4" fontId="22" fillId="29" borderId="39" applyNumberFormat="0" applyProtection="0">
      <alignment horizontal="right" vertical="center"/>
    </xf>
    <xf numFmtId="0" fontId="8" fillId="0" borderId="0"/>
    <xf numFmtId="0" fontId="8" fillId="0" borderId="0"/>
    <xf numFmtId="0" fontId="50" fillId="79" borderId="40" applyNumberFormat="0" applyAlignment="0" applyProtection="0"/>
    <xf numFmtId="0" fontId="57" fillId="13" borderId="40" applyNumberFormat="0" applyAlignment="0" applyProtection="0"/>
    <xf numFmtId="0" fontId="7" fillId="12" borderId="41" applyNumberFormat="0" applyFont="0" applyAlignment="0" applyProtection="0"/>
    <xf numFmtId="0" fontId="14" fillId="0" borderId="42" applyNumberFormat="0" applyFill="0" applyAlignment="0" applyProtection="0"/>
    <xf numFmtId="4" fontId="62" fillId="84" borderId="43" applyNumberFormat="0" applyProtection="0">
      <alignment horizontal="left" vertical="center" indent="1"/>
    </xf>
    <xf numFmtId="4" fontId="62" fillId="84" borderId="43" applyNumberFormat="0" applyProtection="0">
      <alignment horizontal="left" vertical="center" indent="1"/>
    </xf>
    <xf numFmtId="0" fontId="62" fillId="30" borderId="39" applyNumberFormat="0" applyProtection="0">
      <alignment horizontal="left" vertical="top" indent="1"/>
    </xf>
    <xf numFmtId="0" fontId="62" fillId="18" borderId="39" applyNumberFormat="0" applyProtection="0">
      <alignment horizontal="left" vertical="top" indent="1"/>
    </xf>
    <xf numFmtId="0" fontId="62" fillId="31" borderId="39" applyNumberFormat="0" applyProtection="0">
      <alignment horizontal="left" vertical="top" indent="1"/>
    </xf>
    <xf numFmtId="0" fontId="62" fillId="29" borderId="39" applyNumberFormat="0" applyProtection="0">
      <alignment horizontal="left" vertical="top" indent="1"/>
    </xf>
    <xf numFmtId="4" fontId="62" fillId="0" borderId="43" applyNumberFormat="0" applyProtection="0">
      <alignment horizontal="right" vertical="center"/>
    </xf>
    <xf numFmtId="0" fontId="71" fillId="96" borderId="43" applyNumberFormat="0" applyAlignment="0" applyProtection="0"/>
    <xf numFmtId="0" fontId="57" fillId="13" borderId="43" applyNumberFormat="0" applyAlignment="0" applyProtection="0"/>
    <xf numFmtId="0" fontId="62" fillId="12" borderId="43" applyNumberFormat="0" applyFont="0" applyAlignment="0" applyProtection="0"/>
    <xf numFmtId="4" fontId="62" fillId="17" borderId="43" applyNumberFormat="0" applyProtection="0">
      <alignment vertical="center"/>
    </xf>
    <xf numFmtId="4" fontId="73" fillId="99" borderId="43" applyNumberFormat="0" applyProtection="0">
      <alignment vertical="center"/>
    </xf>
    <xf numFmtId="4" fontId="62" fillId="99" borderId="43" applyNumberFormat="0" applyProtection="0">
      <alignment horizontal="left" vertical="center" indent="1"/>
    </xf>
    <xf numFmtId="0" fontId="67" fillId="17" borderId="39" applyNumberFormat="0" applyProtection="0">
      <alignment horizontal="left" vertical="top" indent="1"/>
    </xf>
    <xf numFmtId="4" fontId="62" fillId="19" borderId="43" applyNumberFormat="0" applyProtection="0">
      <alignment horizontal="right" vertical="center"/>
    </xf>
    <xf numFmtId="4" fontId="62" fillId="100" borderId="43" applyNumberFormat="0" applyProtection="0">
      <alignment horizontal="right" vertical="center"/>
    </xf>
    <xf numFmtId="4" fontId="62" fillId="21" borderId="44" applyNumberFormat="0" applyProtection="0">
      <alignment horizontal="right" vertical="center"/>
    </xf>
    <xf numFmtId="4" fontId="62" fillId="22" borderId="43" applyNumberFormat="0" applyProtection="0">
      <alignment horizontal="right" vertical="center"/>
    </xf>
    <xf numFmtId="4" fontId="62" fillId="23" borderId="43" applyNumberFormat="0" applyProtection="0">
      <alignment horizontal="right" vertical="center"/>
    </xf>
    <xf numFmtId="4" fontId="62" fillId="24" borderId="43" applyNumberFormat="0" applyProtection="0">
      <alignment horizontal="right" vertical="center"/>
    </xf>
    <xf numFmtId="4" fontId="62" fillId="25" borderId="43" applyNumberFormat="0" applyProtection="0">
      <alignment horizontal="right" vertical="center"/>
    </xf>
    <xf numFmtId="4" fontId="62" fillId="26" borderId="43" applyNumberFormat="0" applyProtection="0">
      <alignment horizontal="right" vertical="center"/>
    </xf>
    <xf numFmtId="4" fontId="62" fillId="27" borderId="43" applyNumberFormat="0" applyProtection="0">
      <alignment horizontal="right" vertical="center"/>
    </xf>
    <xf numFmtId="4" fontId="62" fillId="28" borderId="44" applyNumberFormat="0" applyProtection="0">
      <alignment horizontal="left" vertical="center" indent="1"/>
    </xf>
    <xf numFmtId="4" fontId="7" fillId="30" borderId="44" applyNumberFormat="0" applyProtection="0">
      <alignment horizontal="left" vertical="center" indent="1"/>
    </xf>
    <xf numFmtId="4" fontId="7" fillId="30" borderId="44" applyNumberFormat="0" applyProtection="0">
      <alignment horizontal="left" vertical="center" indent="1"/>
    </xf>
    <xf numFmtId="4" fontId="62" fillId="18" borderId="43" applyNumberFormat="0" applyProtection="0">
      <alignment horizontal="right" vertical="center"/>
    </xf>
    <xf numFmtId="4" fontId="62" fillId="29" borderId="44" applyNumberFormat="0" applyProtection="0">
      <alignment horizontal="left" vertical="center" indent="1"/>
    </xf>
    <xf numFmtId="4" fontId="62" fillId="18" borderId="44" applyNumberFormat="0" applyProtection="0">
      <alignment horizontal="left" vertical="center" indent="1"/>
    </xf>
    <xf numFmtId="0" fontId="62" fillId="72" borderId="43" applyNumberFormat="0" applyProtection="0">
      <alignment horizontal="left" vertical="center" indent="1"/>
    </xf>
    <xf numFmtId="0" fontId="62" fillId="101" borderId="43" applyNumberFormat="0" applyProtection="0">
      <alignment horizontal="left" vertical="center" indent="1"/>
    </xf>
    <xf numFmtId="0" fontId="62" fillId="31" borderId="43" applyNumberFormat="0" applyProtection="0">
      <alignment horizontal="left" vertical="center" indent="1"/>
    </xf>
    <xf numFmtId="0" fontId="62" fillId="29" borderId="43" applyNumberFormat="0" applyProtection="0">
      <alignment horizontal="left" vertical="center" indent="1"/>
    </xf>
    <xf numFmtId="0" fontId="65" fillId="30" borderId="45" applyBorder="0"/>
    <xf numFmtId="4" fontId="66" fillId="33" borderId="39" applyNumberFormat="0" applyProtection="0">
      <alignment vertical="center"/>
    </xf>
    <xf numFmtId="4" fontId="66" fillId="72" borderId="39" applyNumberFormat="0" applyProtection="0">
      <alignment horizontal="left" vertical="center" indent="1"/>
    </xf>
    <xf numFmtId="0" fontId="66" fillId="33" borderId="39" applyNumberFormat="0" applyProtection="0">
      <alignment horizontal="left" vertical="top" indent="1"/>
    </xf>
    <xf numFmtId="4" fontId="73" fillId="36" borderId="43" applyNumberFormat="0" applyProtection="0">
      <alignment horizontal="right" vertical="center"/>
    </xf>
    <xf numFmtId="0" fontId="66" fillId="18" borderId="39" applyNumberFormat="0" applyProtection="0">
      <alignment horizontal="left" vertical="top" indent="1"/>
    </xf>
    <xf numFmtId="4" fontId="68" fillId="34" borderId="44" applyNumberFormat="0" applyProtection="0">
      <alignment horizontal="left" vertical="center" indent="1"/>
    </xf>
    <xf numFmtId="4" fontId="69" fillId="32" borderId="43" applyNumberFormat="0" applyProtection="0">
      <alignment horizontal="right" vertical="center"/>
    </xf>
    <xf numFmtId="0" fontId="14" fillId="0" borderId="42" applyNumberFormat="0" applyFill="0" applyAlignment="0" applyProtection="0"/>
    <xf numFmtId="0" fontId="79" fillId="72" borderId="40" applyNumberFormat="0" applyAlignment="0" applyProtection="0"/>
    <xf numFmtId="0" fontId="79" fillId="72" borderId="40" applyNumberFormat="0" applyAlignment="0" applyProtection="0"/>
    <xf numFmtId="0" fontId="50" fillId="79" borderId="40" applyNumberFormat="0" applyAlignment="0" applyProtection="0"/>
    <xf numFmtId="0" fontId="50" fillId="79" borderId="40" applyNumberFormat="0" applyAlignment="0" applyProtection="0"/>
    <xf numFmtId="0" fontId="85" fillId="72" borderId="40" applyNumberFormat="0" applyAlignment="0" applyProtection="0"/>
    <xf numFmtId="0" fontId="85" fillId="72" borderId="40" applyNumberFormat="0" applyAlignment="0" applyProtection="0"/>
    <xf numFmtId="0" fontId="57" fillId="13" borderId="40" applyNumberFormat="0" applyAlignment="0" applyProtection="0"/>
    <xf numFmtId="0" fontId="57" fillId="13" borderId="40" applyNumberFormat="0" applyAlignment="0" applyProtection="0"/>
    <xf numFmtId="0" fontId="7" fillId="33" borderId="41" applyNumberFormat="0" applyFont="0" applyAlignment="0" applyProtection="0"/>
    <xf numFmtId="0" fontId="7" fillId="33" borderId="41" applyNumberFormat="0" applyFont="0" applyAlignment="0" applyProtection="0"/>
    <xf numFmtId="0" fontId="62" fillId="12" borderId="43" applyNumberFormat="0" applyFont="0" applyAlignment="0" applyProtection="0"/>
    <xf numFmtId="0" fontId="7" fillId="12" borderId="41" applyNumberFormat="0" applyFont="0" applyAlignment="0" applyProtection="0"/>
    <xf numFmtId="0" fontId="7" fillId="12" borderId="41" applyNumberFormat="0" applyFont="0" applyAlignment="0" applyProtection="0"/>
    <xf numFmtId="4" fontId="16" fillId="17" borderId="39" applyNumberFormat="0" applyProtection="0">
      <alignment vertical="center"/>
    </xf>
    <xf numFmtId="4" fontId="19" fillId="99" borderId="39" applyNumberFormat="0" applyProtection="0">
      <alignment vertical="center"/>
    </xf>
    <xf numFmtId="4" fontId="19" fillId="99" borderId="39" applyNumberFormat="0" applyProtection="0">
      <alignment vertical="center"/>
    </xf>
    <xf numFmtId="4" fontId="16" fillId="17" borderId="39" applyNumberFormat="0" applyProtection="0">
      <alignment vertical="center"/>
    </xf>
    <xf numFmtId="4" fontId="16" fillId="17" borderId="39" applyNumberFormat="0" applyProtection="0">
      <alignment vertical="center"/>
    </xf>
    <xf numFmtId="4" fontId="17" fillId="17" borderId="39" applyNumberFormat="0" applyProtection="0">
      <alignment vertical="center"/>
    </xf>
    <xf numFmtId="4" fontId="88" fillId="99" borderId="39" applyNumberFormat="0" applyProtection="0">
      <alignment vertical="center"/>
    </xf>
    <xf numFmtId="4" fontId="88" fillId="99" borderId="39" applyNumberFormat="0" applyProtection="0">
      <alignment vertical="center"/>
    </xf>
    <xf numFmtId="4" fontId="17" fillId="17" borderId="39" applyNumberFormat="0" applyProtection="0">
      <alignment vertical="center"/>
    </xf>
    <xf numFmtId="4" fontId="16" fillId="17" borderId="39" applyNumberFormat="0" applyProtection="0">
      <alignment horizontal="left" vertical="center" indent="1"/>
    </xf>
    <xf numFmtId="4" fontId="89" fillId="99" borderId="39" applyNumberFormat="0" applyProtection="0">
      <alignment horizontal="left" vertical="center" indent="1"/>
    </xf>
    <xf numFmtId="4" fontId="89" fillId="99" borderId="39" applyNumberFormat="0" applyProtection="0">
      <alignment horizontal="left" vertical="center" indent="1"/>
    </xf>
    <xf numFmtId="4" fontId="16" fillId="17" borderId="39" applyNumberFormat="0" applyProtection="0">
      <alignment horizontal="left" vertical="center" indent="1"/>
    </xf>
    <xf numFmtId="4" fontId="16" fillId="17" borderId="39" applyNumberFormat="0" applyProtection="0">
      <alignment horizontal="left" vertical="center" indent="1"/>
    </xf>
    <xf numFmtId="0" fontId="16" fillId="17" borderId="39" applyNumberFormat="0" applyProtection="0">
      <alignment horizontal="left" vertical="top" indent="1"/>
    </xf>
    <xf numFmtId="4" fontId="18" fillId="19" borderId="39" applyNumberFormat="0" applyProtection="0">
      <alignment horizontal="right" vertical="center"/>
    </xf>
    <xf numFmtId="4" fontId="89" fillId="115" borderId="39" applyNumberFormat="0" applyProtection="0">
      <alignment horizontal="right" vertical="center"/>
    </xf>
    <xf numFmtId="4" fontId="89" fillId="115" borderId="39" applyNumberFormat="0" applyProtection="0">
      <alignment horizontal="right" vertical="center"/>
    </xf>
    <xf numFmtId="4" fontId="18" fillId="19" borderId="39" applyNumberFormat="0" applyProtection="0">
      <alignment horizontal="right" vertical="center"/>
    </xf>
    <xf numFmtId="4" fontId="18" fillId="19" borderId="39" applyNumberFormat="0" applyProtection="0">
      <alignment horizontal="right" vertical="center"/>
    </xf>
    <xf numFmtId="4" fontId="18" fillId="20" borderId="39" applyNumberFormat="0" applyProtection="0">
      <alignment horizontal="right" vertical="center"/>
    </xf>
    <xf numFmtId="4" fontId="89" fillId="83" borderId="39" applyNumberFormat="0" applyProtection="0">
      <alignment horizontal="right" vertical="center"/>
    </xf>
    <xf numFmtId="4" fontId="89" fillId="83" borderId="39" applyNumberFormat="0" applyProtection="0">
      <alignment horizontal="right" vertical="center"/>
    </xf>
    <xf numFmtId="4" fontId="18" fillId="20" borderId="39" applyNumberFormat="0" applyProtection="0">
      <alignment horizontal="right" vertical="center"/>
    </xf>
    <xf numFmtId="4" fontId="18" fillId="20" borderId="39" applyNumberFormat="0" applyProtection="0">
      <alignment horizontal="right" vertical="center"/>
    </xf>
    <xf numFmtId="4" fontId="18" fillId="21" borderId="39" applyNumberFormat="0" applyProtection="0">
      <alignment horizontal="right" vertical="center"/>
    </xf>
    <xf numFmtId="4" fontId="89" fillId="116" borderId="39" applyNumberFormat="0" applyProtection="0">
      <alignment horizontal="right" vertical="center"/>
    </xf>
    <xf numFmtId="4" fontId="89" fillId="116" borderId="39" applyNumberFormat="0" applyProtection="0">
      <alignment horizontal="right" vertical="center"/>
    </xf>
    <xf numFmtId="4" fontId="18" fillId="21" borderId="39" applyNumberFormat="0" applyProtection="0">
      <alignment horizontal="right" vertical="center"/>
    </xf>
    <xf numFmtId="4" fontId="18" fillId="21" borderId="39" applyNumberFormat="0" applyProtection="0">
      <alignment horizontal="right" vertical="center"/>
    </xf>
    <xf numFmtId="4" fontId="18" fillId="22" borderId="39" applyNumberFormat="0" applyProtection="0">
      <alignment horizontal="right" vertical="center"/>
    </xf>
    <xf numFmtId="4" fontId="89" fillId="35" borderId="39" applyNumberFormat="0" applyProtection="0">
      <alignment horizontal="right" vertical="center"/>
    </xf>
    <xf numFmtId="4" fontId="89" fillId="35" borderId="39" applyNumberFormat="0" applyProtection="0">
      <alignment horizontal="right" vertical="center"/>
    </xf>
    <xf numFmtId="4" fontId="18" fillId="22" borderId="39" applyNumberFormat="0" applyProtection="0">
      <alignment horizontal="right" vertical="center"/>
    </xf>
    <xf numFmtId="4" fontId="18" fillId="22" borderId="39" applyNumberFormat="0" applyProtection="0">
      <alignment horizontal="right" vertical="center"/>
    </xf>
    <xf numFmtId="4" fontId="18" fillId="23" borderId="39" applyNumberFormat="0" applyProtection="0">
      <alignment horizontal="right" vertical="center"/>
    </xf>
    <xf numFmtId="4" fontId="89" fillId="117" borderId="39" applyNumberFormat="0" applyProtection="0">
      <alignment horizontal="right" vertical="center"/>
    </xf>
    <xf numFmtId="4" fontId="89" fillId="117" borderId="39" applyNumberFormat="0" applyProtection="0">
      <alignment horizontal="right" vertical="center"/>
    </xf>
    <xf numFmtId="4" fontId="18" fillId="23" borderId="39" applyNumberFormat="0" applyProtection="0">
      <alignment horizontal="right" vertical="center"/>
    </xf>
    <xf numFmtId="4" fontId="18" fillId="23" borderId="39" applyNumberFormat="0" applyProtection="0">
      <alignment horizontal="right" vertical="center"/>
    </xf>
    <xf numFmtId="4" fontId="18" fillId="24" borderId="39" applyNumberFormat="0" applyProtection="0">
      <alignment horizontal="right" vertical="center"/>
    </xf>
    <xf numFmtId="4" fontId="89" fillId="38" borderId="39" applyNumberFormat="0" applyProtection="0">
      <alignment horizontal="right" vertical="center"/>
    </xf>
    <xf numFmtId="4" fontId="89" fillId="38" borderId="39" applyNumberFormat="0" applyProtection="0">
      <alignment horizontal="right" vertical="center"/>
    </xf>
    <xf numFmtId="4" fontId="18" fillId="24" borderId="39" applyNumberFormat="0" applyProtection="0">
      <alignment horizontal="right" vertical="center"/>
    </xf>
    <xf numFmtId="4" fontId="18" fillId="24" borderId="39" applyNumberFormat="0" applyProtection="0">
      <alignment horizontal="right" vertical="center"/>
    </xf>
    <xf numFmtId="4" fontId="18" fillId="25" borderId="39" applyNumberFormat="0" applyProtection="0">
      <alignment horizontal="right" vertical="center"/>
    </xf>
    <xf numFmtId="4" fontId="89" fillId="118" borderId="39" applyNumberFormat="0" applyProtection="0">
      <alignment horizontal="right" vertical="center"/>
    </xf>
    <xf numFmtId="4" fontId="89" fillId="118" borderId="39" applyNumberFormat="0" applyProtection="0">
      <alignment horizontal="right" vertical="center"/>
    </xf>
    <xf numFmtId="4" fontId="18" fillId="25" borderId="39" applyNumberFormat="0" applyProtection="0">
      <alignment horizontal="right" vertical="center"/>
    </xf>
    <xf numFmtId="4" fontId="18" fillId="25" borderId="39" applyNumberFormat="0" applyProtection="0">
      <alignment horizontal="right" vertical="center"/>
    </xf>
    <xf numFmtId="4" fontId="18" fillId="26" borderId="39" applyNumberFormat="0" applyProtection="0">
      <alignment horizontal="right" vertical="center"/>
    </xf>
    <xf numFmtId="4" fontId="89" fillId="119" borderId="39" applyNumberFormat="0" applyProtection="0">
      <alignment horizontal="right" vertical="center"/>
    </xf>
    <xf numFmtId="4" fontId="89" fillId="119" borderId="39" applyNumberFormat="0" applyProtection="0">
      <alignment horizontal="right" vertical="center"/>
    </xf>
    <xf numFmtId="4" fontId="18" fillId="26" borderId="39" applyNumberFormat="0" applyProtection="0">
      <alignment horizontal="right" vertical="center"/>
    </xf>
    <xf numFmtId="4" fontId="18" fillId="26" borderId="39" applyNumberFormat="0" applyProtection="0">
      <alignment horizontal="right" vertical="center"/>
    </xf>
    <xf numFmtId="4" fontId="18" fillId="27" borderId="39" applyNumberFormat="0" applyProtection="0">
      <alignment horizontal="right" vertical="center"/>
    </xf>
    <xf numFmtId="4" fontId="89" fillId="120" borderId="39" applyNumberFormat="0" applyProtection="0">
      <alignment horizontal="right" vertical="center"/>
    </xf>
    <xf numFmtId="4" fontId="89" fillId="120" borderId="39" applyNumberFormat="0" applyProtection="0">
      <alignment horizontal="right" vertical="center"/>
    </xf>
    <xf numFmtId="4" fontId="18" fillId="27" borderId="39" applyNumberFormat="0" applyProtection="0">
      <alignment horizontal="right" vertical="center"/>
    </xf>
    <xf numFmtId="4" fontId="18" fillId="27" borderId="39" applyNumberFormat="0" applyProtection="0">
      <alignment horizontal="right" vertical="center"/>
    </xf>
    <xf numFmtId="4" fontId="18" fillId="18" borderId="39" applyNumberFormat="0" applyProtection="0">
      <alignment horizontal="right" vertical="center"/>
    </xf>
    <xf numFmtId="4" fontId="89" fillId="81" borderId="39" applyNumberFormat="0" applyProtection="0">
      <alignment horizontal="right" vertical="center"/>
    </xf>
    <xf numFmtId="4" fontId="89" fillId="81" borderId="39" applyNumberFormat="0" applyProtection="0">
      <alignment horizontal="right" vertical="center"/>
    </xf>
    <xf numFmtId="4" fontId="18" fillId="18" borderId="39" applyNumberFormat="0" applyProtection="0">
      <alignment horizontal="right" vertical="center"/>
    </xf>
    <xf numFmtId="4" fontId="18" fillId="18" borderId="39" applyNumberFormat="0" applyProtection="0">
      <alignment horizontal="right" vertical="center"/>
    </xf>
    <xf numFmtId="0" fontId="7" fillId="30" borderId="39" applyNumberFormat="0" applyProtection="0">
      <alignment horizontal="left" vertical="center" indent="1"/>
    </xf>
    <xf numFmtId="0" fontId="7" fillId="30" borderId="39" applyNumberFormat="0" applyProtection="0">
      <alignment horizontal="left" vertical="center" indent="1"/>
    </xf>
    <xf numFmtId="0" fontId="7" fillId="30" borderId="39" applyNumberFormat="0" applyProtection="0">
      <alignment horizontal="left" vertical="center" indent="1"/>
    </xf>
    <xf numFmtId="0" fontId="7" fillId="30" borderId="39" applyNumberFormat="0" applyProtection="0">
      <alignment horizontal="left" vertical="center" indent="1"/>
    </xf>
    <xf numFmtId="0" fontId="7" fillId="30" borderId="39" applyNumberFormat="0" applyProtection="0">
      <alignment horizontal="left" vertical="top" indent="1"/>
    </xf>
    <xf numFmtId="0" fontId="62" fillId="30" borderId="39" applyNumberFormat="0" applyProtection="0">
      <alignment horizontal="left" vertical="top" indent="1"/>
    </xf>
    <xf numFmtId="0" fontId="7" fillId="30" borderId="39" applyNumberFormat="0" applyProtection="0">
      <alignment horizontal="left" vertical="top" indent="1"/>
    </xf>
    <xf numFmtId="0" fontId="7" fillId="30" borderId="39" applyNumberFormat="0" applyProtection="0">
      <alignment horizontal="left" vertical="top" indent="1"/>
    </xf>
    <xf numFmtId="0" fontId="7" fillId="18" borderId="39" applyNumberFormat="0" applyProtection="0">
      <alignment horizontal="left" vertical="center" indent="1"/>
    </xf>
    <xf numFmtId="0" fontId="7" fillId="18" borderId="39" applyNumberFormat="0" applyProtection="0">
      <alignment horizontal="left" vertical="center" indent="1"/>
    </xf>
    <xf numFmtId="0" fontId="7" fillId="18" borderId="39" applyNumberFormat="0" applyProtection="0">
      <alignment horizontal="left" vertical="center" indent="1"/>
    </xf>
    <xf numFmtId="0" fontId="7" fillId="18" borderId="39" applyNumberFormat="0" applyProtection="0">
      <alignment horizontal="left" vertical="center" indent="1"/>
    </xf>
    <xf numFmtId="0" fontId="7" fillId="18" borderId="39" applyNumberFormat="0" applyProtection="0">
      <alignment horizontal="left" vertical="top" indent="1"/>
    </xf>
    <xf numFmtId="0" fontId="62" fillId="18" borderId="39" applyNumberFormat="0" applyProtection="0">
      <alignment horizontal="left" vertical="top" indent="1"/>
    </xf>
    <xf numFmtId="0" fontId="7" fillId="18" borderId="39" applyNumberFormat="0" applyProtection="0">
      <alignment horizontal="left" vertical="top" indent="1"/>
    </xf>
    <xf numFmtId="0" fontId="7" fillId="18" borderId="39" applyNumberFormat="0" applyProtection="0">
      <alignment horizontal="left" vertical="top" indent="1"/>
    </xf>
    <xf numFmtId="0" fontId="7" fillId="31" borderId="39" applyNumberFormat="0" applyProtection="0">
      <alignment horizontal="left" vertical="center" indent="1"/>
    </xf>
    <xf numFmtId="0" fontId="7" fillId="31" borderId="39" applyNumberFormat="0" applyProtection="0">
      <alignment horizontal="left" vertical="center" indent="1"/>
    </xf>
    <xf numFmtId="0" fontId="7" fillId="31" borderId="39" applyNumberFormat="0" applyProtection="0">
      <alignment horizontal="left" vertical="center" indent="1"/>
    </xf>
    <xf numFmtId="0" fontId="7" fillId="31" borderId="39" applyNumberFormat="0" applyProtection="0">
      <alignment horizontal="left" vertical="center" indent="1"/>
    </xf>
    <xf numFmtId="0" fontId="7" fillId="31" borderId="39" applyNumberFormat="0" applyProtection="0">
      <alignment horizontal="left" vertical="top" indent="1"/>
    </xf>
    <xf numFmtId="0" fontId="62" fillId="31" borderId="39" applyNumberFormat="0" applyProtection="0">
      <alignment horizontal="left" vertical="top" indent="1"/>
    </xf>
    <xf numFmtId="0" fontId="7" fillId="31" borderId="39" applyNumberFormat="0" applyProtection="0">
      <alignment horizontal="left" vertical="top" indent="1"/>
    </xf>
    <xf numFmtId="0" fontId="7" fillId="31" borderId="39" applyNumberFormat="0" applyProtection="0">
      <alignment horizontal="left" vertical="top" indent="1"/>
    </xf>
    <xf numFmtId="0" fontId="7" fillId="29" borderId="39" applyNumberFormat="0" applyProtection="0">
      <alignment horizontal="left" vertical="center" indent="1"/>
    </xf>
    <xf numFmtId="0" fontId="7" fillId="29" borderId="39" applyNumberFormat="0" applyProtection="0">
      <alignment horizontal="left" vertical="center" indent="1"/>
    </xf>
    <xf numFmtId="0" fontId="7" fillId="29" borderId="39" applyNumberFormat="0" applyProtection="0">
      <alignment horizontal="left" vertical="center" indent="1"/>
    </xf>
    <xf numFmtId="0" fontId="7" fillId="29" borderId="39" applyNumberFormat="0" applyProtection="0">
      <alignment horizontal="left" vertical="center" indent="1"/>
    </xf>
    <xf numFmtId="0" fontId="7" fillId="29" borderId="39" applyNumberFormat="0" applyProtection="0">
      <alignment horizontal="left" vertical="top" indent="1"/>
    </xf>
    <xf numFmtId="0" fontId="62" fillId="29" borderId="39" applyNumberFormat="0" applyProtection="0">
      <alignment horizontal="left" vertical="top" indent="1"/>
    </xf>
    <xf numFmtId="0" fontId="7" fillId="29" borderId="39" applyNumberFormat="0" applyProtection="0">
      <alignment horizontal="left" vertical="top" indent="1"/>
    </xf>
    <xf numFmtId="0" fontId="7" fillId="29" borderId="39" applyNumberFormat="0" applyProtection="0">
      <alignment horizontal="left" vertical="top" indent="1"/>
    </xf>
    <xf numFmtId="4" fontId="18" fillId="33" borderId="39" applyNumberFormat="0" applyProtection="0">
      <alignment vertical="center"/>
    </xf>
    <xf numFmtId="4" fontId="89" fillId="122" borderId="39" applyNumberFormat="0" applyProtection="0">
      <alignment vertical="center"/>
    </xf>
    <xf numFmtId="4" fontId="89" fillId="122" borderId="39" applyNumberFormat="0" applyProtection="0">
      <alignment vertical="center"/>
    </xf>
    <xf numFmtId="4" fontId="18" fillId="33" borderId="39" applyNumberFormat="0" applyProtection="0">
      <alignment vertical="center"/>
    </xf>
    <xf numFmtId="4" fontId="20" fillId="33" borderId="39" applyNumberFormat="0" applyProtection="0">
      <alignment vertical="center"/>
    </xf>
    <xf numFmtId="4" fontId="90" fillId="122" borderId="39" applyNumberFormat="0" applyProtection="0">
      <alignment vertical="center"/>
    </xf>
    <xf numFmtId="4" fontId="90" fillId="122" borderId="39" applyNumberFormat="0" applyProtection="0">
      <alignment vertical="center"/>
    </xf>
    <xf numFmtId="4" fontId="20" fillId="33" borderId="39" applyNumberFormat="0" applyProtection="0">
      <alignment vertical="center"/>
    </xf>
    <xf numFmtId="4" fontId="18" fillId="33" borderId="39" applyNumberFormat="0" applyProtection="0">
      <alignment horizontal="left" vertical="center" indent="1"/>
    </xf>
    <xf numFmtId="4" fontId="19" fillId="81" borderId="46" applyNumberFormat="0" applyProtection="0">
      <alignment horizontal="left" vertical="center" indent="1"/>
    </xf>
    <xf numFmtId="4" fontId="19" fillId="81" borderId="46" applyNumberFormat="0" applyProtection="0">
      <alignment horizontal="left" vertical="center" indent="1"/>
    </xf>
    <xf numFmtId="4" fontId="18" fillId="33" borderId="39" applyNumberFormat="0" applyProtection="0">
      <alignment horizontal="left" vertical="center" indent="1"/>
    </xf>
    <xf numFmtId="0" fontId="18" fillId="33" borderId="39" applyNumberFormat="0" applyProtection="0">
      <alignment horizontal="left" vertical="top" indent="1"/>
    </xf>
    <xf numFmtId="4" fontId="18" fillId="29" borderId="39" applyNumberFormat="0" applyProtection="0">
      <alignment horizontal="right" vertical="center"/>
    </xf>
    <xf numFmtId="4" fontId="89" fillId="122" borderId="39" applyNumberFormat="0" applyProtection="0">
      <alignment horizontal="right" vertical="center"/>
    </xf>
    <xf numFmtId="4" fontId="89" fillId="122" borderId="39" applyNumberFormat="0" applyProtection="0">
      <alignment horizontal="right" vertical="center"/>
    </xf>
    <xf numFmtId="4" fontId="18" fillId="29" borderId="39" applyNumberFormat="0" applyProtection="0">
      <alignment horizontal="right" vertical="center"/>
    </xf>
    <xf numFmtId="4" fontId="18" fillId="29" borderId="39" applyNumberFormat="0" applyProtection="0">
      <alignment horizontal="right" vertical="center"/>
    </xf>
    <xf numFmtId="4" fontId="20" fillId="29" borderId="39" applyNumberFormat="0" applyProtection="0">
      <alignment horizontal="right" vertical="center"/>
    </xf>
    <xf numFmtId="4" fontId="90" fillId="122" borderId="39" applyNumberFormat="0" applyProtection="0">
      <alignment horizontal="right" vertical="center"/>
    </xf>
    <xf numFmtId="4" fontId="90" fillId="122" borderId="39" applyNumberFormat="0" applyProtection="0">
      <alignment horizontal="right" vertical="center"/>
    </xf>
    <xf numFmtId="4" fontId="20" fillId="29" borderId="39" applyNumberFormat="0" applyProtection="0">
      <alignment horizontal="right" vertical="center"/>
    </xf>
    <xf numFmtId="4" fontId="62" fillId="84" borderId="43" applyNumberFormat="0" applyProtection="0">
      <alignment horizontal="left" vertical="center" indent="1"/>
    </xf>
    <xf numFmtId="4" fontId="62" fillId="84" borderId="43" applyNumberFormat="0" applyProtection="0">
      <alignment horizontal="left" vertical="center" indent="1"/>
    </xf>
    <xf numFmtId="4" fontId="19" fillId="81" borderId="39" applyNumberFormat="0" applyProtection="0">
      <alignment horizontal="left" vertical="center" indent="1"/>
    </xf>
    <xf numFmtId="4" fontId="62" fillId="84" borderId="43" applyNumberFormat="0" applyProtection="0">
      <alignment horizontal="left" vertical="center" indent="1"/>
    </xf>
    <xf numFmtId="4" fontId="62" fillId="84" borderId="43" applyNumberFormat="0" applyProtection="0">
      <alignment horizontal="left" vertical="center" indent="1"/>
    </xf>
    <xf numFmtId="4" fontId="18" fillId="18" borderId="39" applyNumberFormat="0" applyProtection="0">
      <alignment horizontal="left" vertical="center" indent="1"/>
    </xf>
    <xf numFmtId="4" fontId="19" fillId="81" borderId="39" applyNumberFormat="0" applyProtection="0">
      <alignment horizontal="left" vertical="center" indent="1"/>
    </xf>
    <xf numFmtId="0" fontId="18" fillId="18" borderId="39" applyNumberFormat="0" applyProtection="0">
      <alignment horizontal="left" vertical="top" indent="1"/>
    </xf>
    <xf numFmtId="4" fontId="21" fillId="82" borderId="46" applyNumberFormat="0" applyProtection="0">
      <alignment horizontal="left" vertical="center" indent="1"/>
    </xf>
    <xf numFmtId="4" fontId="21" fillId="82" borderId="46" applyNumberFormat="0" applyProtection="0">
      <alignment horizontal="left" vertical="center" indent="1"/>
    </xf>
    <xf numFmtId="4" fontId="22" fillId="29" borderId="39" applyNumberFormat="0" applyProtection="0">
      <alignment horizontal="right" vertical="center"/>
    </xf>
    <xf numFmtId="4" fontId="91" fillId="122" borderId="39" applyNumberFormat="0" applyProtection="0">
      <alignment horizontal="right" vertical="center"/>
    </xf>
    <xf numFmtId="4" fontId="91" fillId="122" borderId="39" applyNumberFormat="0" applyProtection="0">
      <alignment horizontal="right" vertical="center"/>
    </xf>
    <xf numFmtId="4" fontId="22" fillId="29" borderId="39" applyNumberFormat="0" applyProtection="0">
      <alignment horizontal="right" vertical="center"/>
    </xf>
    <xf numFmtId="0" fontId="14" fillId="0" borderId="47" applyNumberFormat="0" applyFill="0" applyAlignment="0" applyProtection="0"/>
    <xf numFmtId="0" fontId="14" fillId="0" borderId="47" applyNumberFormat="0" applyFill="0" applyAlignment="0" applyProtection="0"/>
    <xf numFmtId="4" fontId="62" fillId="17" borderId="43" applyNumberFormat="0" applyProtection="0">
      <alignment vertical="center"/>
    </xf>
    <xf numFmtId="4" fontId="62" fillId="99" borderId="43" applyNumberFormat="0" applyProtection="0">
      <alignment horizontal="left" vertical="center" indent="1"/>
    </xf>
    <xf numFmtId="4" fontId="62" fillId="84" borderId="43" applyNumberFormat="0" applyProtection="0">
      <alignment horizontal="left" vertical="center" indent="1"/>
    </xf>
    <xf numFmtId="4" fontId="62" fillId="19" borderId="43" applyNumberFormat="0" applyProtection="0">
      <alignment horizontal="right" vertical="center"/>
    </xf>
    <xf numFmtId="4" fontId="62" fillId="100" borderId="43" applyNumberFormat="0" applyProtection="0">
      <alignment horizontal="right" vertical="center"/>
    </xf>
    <xf numFmtId="4" fontId="62" fillId="21" borderId="44" applyNumberFormat="0" applyProtection="0">
      <alignment horizontal="right" vertical="center"/>
    </xf>
    <xf numFmtId="4" fontId="62" fillId="22" borderId="43" applyNumberFormat="0" applyProtection="0">
      <alignment horizontal="right" vertical="center"/>
    </xf>
    <xf numFmtId="4" fontId="62" fillId="23" borderId="43" applyNumberFormat="0" applyProtection="0">
      <alignment horizontal="right" vertical="center"/>
    </xf>
    <xf numFmtId="4" fontId="62" fillId="24" borderId="43" applyNumberFormat="0" applyProtection="0">
      <alignment horizontal="right" vertical="center"/>
    </xf>
    <xf numFmtId="4" fontId="62" fillId="25" borderId="43" applyNumberFormat="0" applyProtection="0">
      <alignment horizontal="right" vertical="center"/>
    </xf>
    <xf numFmtId="4" fontId="62" fillId="26" borderId="43" applyNumberFormat="0" applyProtection="0">
      <alignment horizontal="right" vertical="center"/>
    </xf>
    <xf numFmtId="4" fontId="62" fillId="27" borderId="43" applyNumberFormat="0" applyProtection="0">
      <alignment horizontal="right" vertical="center"/>
    </xf>
    <xf numFmtId="4" fontId="62" fillId="28" borderId="44" applyNumberFormat="0" applyProtection="0">
      <alignment horizontal="left" vertical="center" indent="1"/>
    </xf>
    <xf numFmtId="4" fontId="62" fillId="18" borderId="43" applyNumberFormat="0" applyProtection="0">
      <alignment horizontal="right" vertical="center"/>
    </xf>
    <xf numFmtId="4" fontId="62" fillId="29" borderId="44" applyNumberFormat="0" applyProtection="0">
      <alignment horizontal="left" vertical="center" indent="1"/>
    </xf>
    <xf numFmtId="4" fontId="62" fillId="18" borderId="44" applyNumberFormat="0" applyProtection="0">
      <alignment horizontal="left" vertical="center" indent="1"/>
    </xf>
    <xf numFmtId="0" fontId="62" fillId="72" borderId="43" applyNumberFormat="0" applyProtection="0">
      <alignment horizontal="left" vertical="center" indent="1"/>
    </xf>
    <xf numFmtId="0" fontId="62" fillId="101" borderId="43" applyNumberFormat="0" applyProtection="0">
      <alignment horizontal="left" vertical="center" indent="1"/>
    </xf>
    <xf numFmtId="0" fontId="62" fillId="31" borderId="43" applyNumberFormat="0" applyProtection="0">
      <alignment horizontal="left" vertical="center" indent="1"/>
    </xf>
    <xf numFmtId="0" fontId="62" fillId="29" borderId="43" applyNumberFormat="0" applyProtection="0">
      <alignment horizontal="left" vertical="center" indent="1"/>
    </xf>
    <xf numFmtId="4" fontId="62" fillId="0" borderId="43" applyNumberFormat="0" applyProtection="0">
      <alignment horizontal="right" vertical="center"/>
    </xf>
    <xf numFmtId="4" fontId="18" fillId="18" borderId="39" applyNumberFormat="0" applyProtection="0">
      <alignment horizontal="left" vertical="center" indent="1"/>
    </xf>
    <xf numFmtId="0" fontId="16" fillId="17" borderId="39" applyNumberFormat="0" applyProtection="0">
      <alignment horizontal="left" vertical="top" indent="1"/>
    </xf>
    <xf numFmtId="4" fontId="62" fillId="84" borderId="43" applyNumberFormat="0" applyProtection="0">
      <alignment horizontal="left" vertical="center" indent="1"/>
    </xf>
    <xf numFmtId="4" fontId="22" fillId="29" borderId="39" applyNumberFormat="0" applyProtection="0">
      <alignment horizontal="right" vertical="center"/>
    </xf>
    <xf numFmtId="4" fontId="7" fillId="30" borderId="44" applyNumberFormat="0" applyProtection="0">
      <alignment horizontal="left" vertical="center" indent="1"/>
    </xf>
    <xf numFmtId="4" fontId="7" fillId="30" borderId="44" applyNumberFormat="0" applyProtection="0">
      <alignment horizontal="left" vertical="center" indent="1"/>
    </xf>
    <xf numFmtId="0" fontId="4" fillId="0" borderId="0"/>
    <xf numFmtId="164" fontId="4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2" fillId="0" borderId="0"/>
    <xf numFmtId="174" fontId="97" fillId="124" borderId="0"/>
    <xf numFmtId="174" fontId="95" fillId="125" borderId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7" fillId="32" borderId="49" applyNumberFormat="0">
      <protection locked="0"/>
    </xf>
    <xf numFmtId="43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47" borderId="15" applyNumberFormat="0" applyFont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61" borderId="0" applyNumberFormat="0" applyBorder="0" applyAlignment="0" applyProtection="0"/>
    <xf numFmtId="0" fontId="1" fillId="62" borderId="0" applyNumberFormat="0" applyBorder="0" applyAlignment="0" applyProtection="0"/>
    <xf numFmtId="0" fontId="1" fillId="65" borderId="0" applyNumberFormat="0" applyBorder="0" applyAlignment="0" applyProtection="0"/>
    <xf numFmtId="0" fontId="1" fillId="66" borderId="0" applyNumberFormat="0" applyBorder="0" applyAlignment="0" applyProtection="0"/>
    <xf numFmtId="0" fontId="1" fillId="69" borderId="0" applyNumberFormat="0" applyBorder="0" applyAlignment="0" applyProtection="0"/>
    <xf numFmtId="0" fontId="1" fillId="70" borderId="0" applyNumberFormat="0" applyBorder="0" applyAlignment="0" applyProtection="0"/>
    <xf numFmtId="4" fontId="73" fillId="37" borderId="49" applyNumberFormat="0" applyProtection="0">
      <alignment vertical="center"/>
    </xf>
    <xf numFmtId="0" fontId="62" fillId="102" borderId="49"/>
    <xf numFmtId="0" fontId="1" fillId="0" borderId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7" fillId="32" borderId="49" applyNumberFormat="0">
      <protection locked="0"/>
    </xf>
    <xf numFmtId="0" fontId="7" fillId="32" borderId="49" applyNumberFormat="0">
      <protection locked="0"/>
    </xf>
    <xf numFmtId="0" fontId="7" fillId="32" borderId="49" applyNumberFormat="0">
      <protection locked="0"/>
    </xf>
    <xf numFmtId="0" fontId="62" fillId="102" borderId="49"/>
    <xf numFmtId="0" fontId="1" fillId="47" borderId="15" applyNumberFormat="0" applyFont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61" borderId="0" applyNumberFormat="0" applyBorder="0" applyAlignment="0" applyProtection="0"/>
    <xf numFmtId="0" fontId="1" fillId="62" borderId="0" applyNumberFormat="0" applyBorder="0" applyAlignment="0" applyProtection="0"/>
    <xf numFmtId="0" fontId="1" fillId="65" borderId="0" applyNumberFormat="0" applyBorder="0" applyAlignment="0" applyProtection="0"/>
    <xf numFmtId="0" fontId="1" fillId="66" borderId="0" applyNumberFormat="0" applyBorder="0" applyAlignment="0" applyProtection="0"/>
    <xf numFmtId="0" fontId="1" fillId="69" borderId="0" applyNumberFormat="0" applyBorder="0" applyAlignment="0" applyProtection="0"/>
    <xf numFmtId="0" fontId="1" fillId="70" borderId="0" applyNumberFormat="0" applyBorder="0" applyAlignment="0" applyProtection="0"/>
    <xf numFmtId="0" fontId="62" fillId="102" borderId="49"/>
    <xf numFmtId="0" fontId="1" fillId="47" borderId="15" applyNumberFormat="0" applyFont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61" borderId="0" applyNumberFormat="0" applyBorder="0" applyAlignment="0" applyProtection="0"/>
    <xf numFmtId="0" fontId="1" fillId="62" borderId="0" applyNumberFormat="0" applyBorder="0" applyAlignment="0" applyProtection="0"/>
    <xf numFmtId="0" fontId="1" fillId="65" borderId="0" applyNumberFormat="0" applyBorder="0" applyAlignment="0" applyProtection="0"/>
    <xf numFmtId="0" fontId="1" fillId="66" borderId="0" applyNumberFormat="0" applyBorder="0" applyAlignment="0" applyProtection="0"/>
    <xf numFmtId="0" fontId="1" fillId="69" borderId="0" applyNumberFormat="0" applyBorder="0" applyAlignment="0" applyProtection="0"/>
    <xf numFmtId="0" fontId="1" fillId="70" borderId="0" applyNumberFormat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" fillId="0" borderId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</cellStyleXfs>
  <cellXfs count="103">
    <xf numFmtId="0" fontId="0" fillId="0" borderId="0" xfId="0"/>
    <xf numFmtId="0" fontId="11" fillId="0" borderId="0" xfId="0" applyFont="1"/>
    <xf numFmtId="0" fontId="0" fillId="0" borderId="0" xfId="0"/>
    <xf numFmtId="0" fontId="15" fillId="0" borderId="0" xfId="0" applyFont="1" applyProtection="1">
      <protection locked="0"/>
    </xf>
    <xf numFmtId="0" fontId="11" fillId="40" borderId="0" xfId="0" applyFont="1" applyFill="1"/>
    <xf numFmtId="0" fontId="9" fillId="0" borderId="0" xfId="0" applyFont="1" applyProtection="1">
      <protection locked="0"/>
    </xf>
    <xf numFmtId="0" fontId="24" fillId="0" borderId="0" xfId="0" applyFont="1"/>
    <xf numFmtId="0" fontId="9" fillId="40" borderId="0" xfId="0" applyFont="1" applyFill="1"/>
    <xf numFmtId="0" fontId="9" fillId="0" borderId="0" xfId="0" applyFont="1"/>
    <xf numFmtId="174" fontId="15" fillId="0" borderId="0" xfId="0" applyNumberFormat="1" applyFont="1" applyAlignment="1">
      <alignment vertical="center"/>
    </xf>
    <xf numFmtId="174" fontId="0" fillId="0" borderId="0" xfId="0" applyNumberFormat="1" applyAlignment="1">
      <alignment vertical="center" wrapText="1"/>
    </xf>
    <xf numFmtId="0" fontId="27" fillId="0" borderId="0" xfId="0" applyFont="1" applyBorder="1" applyProtection="1">
      <protection locked="0"/>
    </xf>
    <xf numFmtId="0" fontId="26" fillId="0" borderId="0" xfId="0" applyFont="1"/>
    <xf numFmtId="169" fontId="15" fillId="39" borderId="49" xfId="71" applyNumberFormat="1" applyFont="1" applyFill="1" applyBorder="1" applyAlignment="1">
      <alignment horizontal="center" vertical="top"/>
    </xf>
    <xf numFmtId="169" fontId="15" fillId="37" borderId="49" xfId="72" applyNumberFormat="1" applyFont="1" applyFill="1" applyBorder="1" applyAlignment="1">
      <alignment horizontal="center" vertical="top"/>
    </xf>
    <xf numFmtId="169" fontId="15" fillId="2" borderId="49" xfId="72" applyNumberFormat="1" applyFont="1" applyFill="1" applyBorder="1" applyAlignment="1">
      <alignment horizontal="center" vertical="top"/>
    </xf>
    <xf numFmtId="0" fontId="96" fillId="0" borderId="49" xfId="0" applyFont="1" applyBorder="1" applyAlignment="1">
      <alignment horizontal="center"/>
    </xf>
    <xf numFmtId="0" fontId="0" fillId="0" borderId="0" xfId="0"/>
    <xf numFmtId="0" fontId="6" fillId="0" borderId="0" xfId="0" applyFont="1"/>
    <xf numFmtId="0" fontId="98" fillId="128" borderId="0" xfId="0" applyFont="1" applyFill="1"/>
    <xf numFmtId="0" fontId="15" fillId="128" borderId="0" xfId="0" applyFont="1" applyFill="1" applyProtection="1">
      <protection locked="0"/>
    </xf>
    <xf numFmtId="0" fontId="9" fillId="128" borderId="0" xfId="0" applyFont="1" applyFill="1"/>
    <xf numFmtId="0" fontId="11" fillId="128" borderId="0" xfId="0" applyFont="1" applyFill="1"/>
    <xf numFmtId="169" fontId="0" fillId="127" borderId="49" xfId="0" applyNumberFormat="1" applyFill="1" applyBorder="1"/>
    <xf numFmtId="0" fontId="0" fillId="0" borderId="0" xfId="0" applyFill="1"/>
    <xf numFmtId="174" fontId="15" fillId="0" borderId="0" xfId="0" applyNumberFormat="1" applyFont="1" applyFill="1" applyAlignment="1">
      <alignment vertical="center"/>
    </xf>
    <xf numFmtId="169" fontId="15" fillId="0" borderId="0" xfId="71" applyNumberFormat="1" applyFont="1" applyFill="1" applyBorder="1" applyAlignment="1">
      <alignment horizontal="center" vertical="top"/>
    </xf>
    <xf numFmtId="174" fontId="99" fillId="0" borderId="0" xfId="0" applyNumberFormat="1" applyFont="1" applyAlignment="1">
      <alignment vertical="center"/>
    </xf>
    <xf numFmtId="169" fontId="99" fillId="39" borderId="49" xfId="71" applyNumberFormat="1" applyFont="1" applyFill="1" applyBorder="1" applyAlignment="1">
      <alignment horizontal="center" vertical="top"/>
    </xf>
    <xf numFmtId="169" fontId="99" fillId="0" borderId="0" xfId="71" applyNumberFormat="1" applyFont="1" applyFill="1" applyBorder="1" applyAlignment="1">
      <alignment horizontal="center" vertical="top"/>
    </xf>
    <xf numFmtId="0" fontId="15" fillId="0" borderId="0" xfId="0" applyFont="1" applyFill="1" applyProtection="1">
      <protection locked="0"/>
    </xf>
    <xf numFmtId="0" fontId="9" fillId="0" borderId="0" xfId="0" applyFont="1" applyFill="1"/>
    <xf numFmtId="0" fontId="11" fillId="0" borderId="0" xfId="0" applyFont="1" applyFill="1"/>
    <xf numFmtId="0" fontId="27" fillId="0" borderId="0" xfId="0" applyFont="1" applyProtection="1">
      <protection locked="0"/>
    </xf>
    <xf numFmtId="0" fontId="26" fillId="126" borderId="0" xfId="0" applyFont="1" applyFill="1"/>
    <xf numFmtId="0" fontId="26" fillId="0" borderId="0" xfId="0" applyFont="1" applyFill="1"/>
    <xf numFmtId="0" fontId="24" fillId="0" borderId="0" xfId="0" applyFont="1" applyFill="1"/>
    <xf numFmtId="0" fontId="0" fillId="0" borderId="0" xfId="0" applyFill="1" applyAlignment="1">
      <alignment wrapText="1"/>
    </xf>
    <xf numFmtId="169" fontId="15" fillId="0" borderId="0" xfId="72" applyNumberFormat="1" applyFont="1" applyFill="1" applyBorder="1" applyAlignment="1">
      <alignment horizontal="center" vertical="top"/>
    </xf>
    <xf numFmtId="0" fontId="0" fillId="129" borderId="0" xfId="0" applyFill="1"/>
    <xf numFmtId="0" fontId="27" fillId="0" borderId="0" xfId="0" applyFont="1"/>
    <xf numFmtId="169" fontId="0" fillId="39" borderId="49" xfId="0" applyNumberFormat="1" applyFill="1" applyBorder="1"/>
    <xf numFmtId="174" fontId="6" fillId="0" borderId="0" xfId="0" applyNumberFormat="1" applyFont="1" applyFill="1" applyAlignment="1">
      <alignment vertical="center" wrapText="1"/>
    </xf>
    <xf numFmtId="174" fontId="0" fillId="0" borderId="0" xfId="0" applyNumberFormat="1" applyFont="1" applyFill="1" applyAlignment="1">
      <alignment vertical="center" wrapText="1"/>
    </xf>
    <xf numFmtId="169" fontId="15" fillId="39" borderId="49" xfId="72" applyNumberFormat="1" applyFont="1" applyFill="1" applyBorder="1" applyAlignment="1">
      <alignment horizontal="center" vertical="top"/>
    </xf>
    <xf numFmtId="174" fontId="15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169" fontId="0" fillId="2" borderId="49" xfId="0" applyNumberFormat="1" applyFill="1" applyBorder="1"/>
    <xf numFmtId="169" fontId="0" fillId="0" borderId="0" xfId="0" applyNumberFormat="1" applyFill="1" applyBorder="1"/>
    <xf numFmtId="0" fontId="99" fillId="0" borderId="0" xfId="0" applyFont="1" applyFill="1" applyProtection="1">
      <protection locked="0"/>
    </xf>
    <xf numFmtId="174" fontId="99" fillId="0" borderId="0" xfId="0" applyNumberFormat="1" applyFont="1" applyFill="1" applyAlignment="1">
      <alignment vertical="center"/>
    </xf>
    <xf numFmtId="0" fontId="9" fillId="40" borderId="49" xfId="0" applyFont="1" applyFill="1" applyBorder="1"/>
    <xf numFmtId="0" fontId="0" fillId="0" borderId="0" xfId="0"/>
    <xf numFmtId="0" fontId="15" fillId="0" borderId="0" xfId="0" applyFont="1" applyProtection="1">
      <protection locked="0"/>
    </xf>
    <xf numFmtId="0" fontId="11" fillId="40" borderId="0" xfId="0" applyFont="1" applyFill="1"/>
    <xf numFmtId="174" fontId="15" fillId="0" borderId="0" xfId="0" applyNumberFormat="1" applyFont="1" applyAlignment="1">
      <alignment vertical="center"/>
    </xf>
    <xf numFmtId="169" fontId="15" fillId="37" borderId="49" xfId="72" applyNumberFormat="1" applyFont="1" applyFill="1" applyBorder="1" applyAlignment="1">
      <alignment horizontal="center" vertical="top"/>
    </xf>
    <xf numFmtId="169" fontId="0" fillId="127" borderId="49" xfId="0" applyNumberFormat="1" applyFill="1" applyBorder="1"/>
    <xf numFmtId="0" fontId="0" fillId="0" borderId="0" xfId="0" applyFill="1"/>
    <xf numFmtId="174" fontId="15" fillId="0" borderId="0" xfId="0" applyNumberFormat="1" applyFont="1" applyFill="1" applyAlignment="1">
      <alignment vertical="center"/>
    </xf>
    <xf numFmtId="174" fontId="99" fillId="0" borderId="0" xfId="0" applyNumberFormat="1" applyFont="1" applyAlignment="1">
      <alignment vertical="center"/>
    </xf>
    <xf numFmtId="169" fontId="99" fillId="39" borderId="49" xfId="71" applyNumberFormat="1" applyFont="1" applyFill="1" applyBorder="1" applyAlignment="1">
      <alignment horizontal="center" vertical="top"/>
    </xf>
    <xf numFmtId="169" fontId="99" fillId="0" borderId="0" xfId="71" applyNumberFormat="1" applyFont="1" applyFill="1" applyBorder="1" applyAlignment="1">
      <alignment horizontal="center" vertical="top"/>
    </xf>
    <xf numFmtId="0" fontId="15" fillId="0" borderId="0" xfId="0" applyFont="1" applyFill="1" applyProtection="1">
      <protection locked="0"/>
    </xf>
    <xf numFmtId="0" fontId="11" fillId="0" borderId="0" xfId="0" applyFont="1" applyFill="1"/>
    <xf numFmtId="174" fontId="0" fillId="0" borderId="0" xfId="0" applyNumberFormat="1" applyFill="1" applyAlignment="1">
      <alignment vertical="center" wrapText="1"/>
    </xf>
    <xf numFmtId="169" fontId="15" fillId="0" borderId="0" xfId="72" applyNumberFormat="1" applyFont="1" applyFill="1" applyBorder="1" applyAlignment="1">
      <alignment horizontal="center" vertical="top"/>
    </xf>
    <xf numFmtId="169" fontId="0" fillId="39" borderId="49" xfId="0" applyNumberFormat="1" applyFill="1" applyBorder="1"/>
    <xf numFmtId="0" fontId="6" fillId="0" borderId="0" xfId="0" applyFont="1" applyFill="1"/>
    <xf numFmtId="0" fontId="103" fillId="0" borderId="0" xfId="0" applyFont="1"/>
    <xf numFmtId="0" fontId="9" fillId="0" borderId="0" xfId="0" applyFont="1" applyFill="1" applyProtection="1">
      <protection locked="0"/>
    </xf>
    <xf numFmtId="0" fontId="27" fillId="0" borderId="0" xfId="0" applyFont="1" applyFill="1" applyBorder="1" applyProtection="1">
      <protection locked="0"/>
    </xf>
    <xf numFmtId="0" fontId="24" fillId="0" borderId="48" xfId="0" applyFont="1" applyFill="1" applyBorder="1"/>
    <xf numFmtId="0" fontId="100" fillId="0" borderId="0" xfId="0" applyFont="1" applyFill="1"/>
    <xf numFmtId="0" fontId="99" fillId="0" borderId="0" xfId="0" applyFont="1" applyFill="1" applyAlignment="1" applyProtection="1">
      <alignment horizontal="left" indent="1"/>
      <protection locked="0"/>
    </xf>
    <xf numFmtId="0" fontId="101" fillId="0" borderId="0" xfId="0" applyFont="1" applyFill="1"/>
    <xf numFmtId="0" fontId="102" fillId="0" borderId="0" xfId="0" applyFont="1" applyFill="1"/>
    <xf numFmtId="0" fontId="15" fillId="0" borderId="0" xfId="0" applyFont="1" applyFill="1" applyAlignment="1" applyProtection="1">
      <alignment horizontal="left" indent="1"/>
      <protection locked="0"/>
    </xf>
    <xf numFmtId="0" fontId="99" fillId="0" borderId="0" xfId="0" applyFont="1" applyFill="1"/>
    <xf numFmtId="0" fontId="0" fillId="0" borderId="0" xfId="0" applyFill="1" applyAlignment="1">
      <alignment horizontal="left" indent="1"/>
    </xf>
    <xf numFmtId="0" fontId="96" fillId="0" borderId="0" xfId="0" applyFont="1" applyFill="1"/>
    <xf numFmtId="43" fontId="15" fillId="0" borderId="0" xfId="1366" applyFont="1" applyFill="1"/>
    <xf numFmtId="0" fontId="98" fillId="128" borderId="0" xfId="0" applyFont="1" applyFill="1" applyProtection="1">
      <protection locked="0"/>
    </xf>
    <xf numFmtId="0" fontId="104" fillId="128" borderId="0" xfId="0" applyFont="1" applyFill="1" applyProtection="1">
      <protection locked="0"/>
    </xf>
    <xf numFmtId="0" fontId="105" fillId="0" borderId="0" xfId="0" applyFont="1" applyFill="1"/>
    <xf numFmtId="174" fontId="105" fillId="0" borderId="0" xfId="0" applyNumberFormat="1" applyFont="1" applyFill="1" applyAlignment="1">
      <alignment vertical="center" wrapText="1"/>
    </xf>
    <xf numFmtId="175" fontId="0" fillId="0" borderId="0" xfId="1366" applyNumberFormat="1" applyFont="1"/>
    <xf numFmtId="176" fontId="15" fillId="37" borderId="49" xfId="1366" applyNumberFormat="1" applyFont="1" applyFill="1" applyBorder="1" applyAlignment="1">
      <alignment horizontal="center" vertical="top"/>
    </xf>
    <xf numFmtId="177" fontId="15" fillId="39" borderId="49" xfId="1366" applyNumberFormat="1" applyFont="1" applyFill="1" applyBorder="1" applyAlignment="1">
      <alignment horizontal="center" vertical="top"/>
    </xf>
    <xf numFmtId="0" fontId="24" fillId="130" borderId="0" xfId="0" applyFont="1" applyFill="1"/>
    <xf numFmtId="0" fontId="26" fillId="130" borderId="0" xfId="0" applyFont="1" applyFill="1"/>
    <xf numFmtId="0" fontId="24" fillId="13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left"/>
    </xf>
    <xf numFmtId="176" fontId="15" fillId="2" borderId="49" xfId="72" applyNumberFormat="1" applyFont="1" applyFill="1" applyBorder="1" applyAlignment="1">
      <alignment horizontal="center" vertical="top"/>
    </xf>
    <xf numFmtId="177" fontId="9" fillId="40" borderId="0" xfId="0" applyNumberFormat="1" applyFont="1" applyFill="1"/>
    <xf numFmtId="177" fontId="15" fillId="2" borderId="49" xfId="1366" applyNumberFormat="1" applyFont="1" applyFill="1" applyBorder="1" applyAlignment="1">
      <alignment horizontal="center" vertical="top"/>
    </xf>
    <xf numFmtId="177" fontId="0" fillId="0" borderId="0" xfId="0" applyNumberFormat="1"/>
    <xf numFmtId="177" fontId="0" fillId="0" borderId="0" xfId="1366" applyNumberFormat="1" applyFont="1"/>
    <xf numFmtId="177" fontId="15" fillId="37" borderId="49" xfId="1366" applyNumberFormat="1" applyFont="1" applyFill="1" applyBorder="1" applyAlignment="1">
      <alignment horizontal="center" vertical="top"/>
    </xf>
    <xf numFmtId="0" fontId="9" fillId="126" borderId="0" xfId="0" applyFont="1" applyFill="1"/>
    <xf numFmtId="0" fontId="0" fillId="0" borderId="0" xfId="0" applyAlignment="1">
      <alignment horizontal="left"/>
    </xf>
    <xf numFmtId="0" fontId="15" fillId="0" borderId="0" xfId="0" applyFont="1" applyAlignment="1" applyProtection="1">
      <alignment horizontal="left" indent="1"/>
      <protection locked="0"/>
    </xf>
  </cellXfs>
  <cellStyles count="1454">
    <cellStyle name=" 1" xfId="300" xr:uid="{00000000-0005-0000-0000-000000000000}"/>
    <cellStyle name="%" xfId="5" xr:uid="{00000000-0005-0000-0000-000001000000}"/>
    <cellStyle name="% 2" xfId="6" xr:uid="{00000000-0005-0000-0000-000002000000}"/>
    <cellStyle name="% 2 2" xfId="1" xr:uid="{00000000-0005-0000-0000-000003000000}"/>
    <cellStyle name="% 2 3" xfId="75" xr:uid="{00000000-0005-0000-0000-000004000000}"/>
    <cellStyle name="% 2 3 2" xfId="1136" xr:uid="{00000000-0005-0000-0000-000005000000}"/>
    <cellStyle name="% 3" xfId="375" xr:uid="{00000000-0005-0000-0000-000006000000}"/>
    <cellStyle name="%_RRP Rec" xfId="7" xr:uid="{00000000-0005-0000-0000-000007000000}"/>
    <cellStyle name="%_Section 5" xfId="8" xr:uid="{00000000-0005-0000-0000-000008000000}"/>
    <cellStyle name="%_Section 5 2" xfId="76" xr:uid="{00000000-0005-0000-0000-000009000000}"/>
    <cellStyle name="%_Section 5 2 2" xfId="1137" xr:uid="{00000000-0005-0000-0000-00000A000000}"/>
    <cellStyle name="_AS&amp;I Q3 Forecast workings v2" xfId="374" xr:uid="{00000000-0005-0000-0000-00000B000000}"/>
    <cellStyle name="_Aug to Nov heads" xfId="373" xr:uid="{00000000-0005-0000-0000-00000C000000}"/>
    <cellStyle name="_CCs" xfId="372" xr:uid="{00000000-0005-0000-0000-00000D000000}"/>
    <cellStyle name="_FM Data &amp; Mappings" xfId="371" xr:uid="{00000000-0005-0000-0000-00000E000000}"/>
    <cellStyle name="_GTAM budget tracker Template" xfId="370" xr:uid="{00000000-0005-0000-0000-00000F000000}"/>
    <cellStyle name="_Manpower Model" xfId="369" xr:uid="{00000000-0005-0000-0000-000010000000}"/>
    <cellStyle name="_Metering" xfId="368" xr:uid="{00000000-0005-0000-0000-000011000000}"/>
    <cellStyle name="_Metering 2" xfId="367" xr:uid="{00000000-0005-0000-0000-000012000000}"/>
    <cellStyle name="_Metering 3" xfId="366" xr:uid="{00000000-0005-0000-0000-000013000000}"/>
    <cellStyle name="_Sheet1" xfId="365" xr:uid="{00000000-0005-0000-0000-000014000000}"/>
    <cellStyle name="_Sheet2" xfId="364" xr:uid="{00000000-0005-0000-0000-000015000000}"/>
    <cellStyle name="=C:\WINNT\SYSTEM32\COMMAND.COM" xfId="363" xr:uid="{00000000-0005-0000-0000-000016000000}"/>
    <cellStyle name="=C:\WINNT\SYSTEM32\COMMAND.COM 2" xfId="362" xr:uid="{00000000-0005-0000-0000-000017000000}"/>
    <cellStyle name="=C:\WINNT\SYSTEM32\COMMAND.COM 3" xfId="361" xr:uid="{00000000-0005-0000-0000-000018000000}"/>
    <cellStyle name="=C:\WINNT\SYSTEM32\COMMAND.COM 3 2" xfId="360" xr:uid="{00000000-0005-0000-0000-000019000000}"/>
    <cellStyle name="=C:\WINNT\SYSTEM32\COMMAND.COM 4" xfId="359" xr:uid="{00000000-0005-0000-0000-00001A000000}"/>
    <cellStyle name="20% - Accent1 2" xfId="357" xr:uid="{00000000-0005-0000-0000-00001B000000}"/>
    <cellStyle name="20% - Accent1 2 2" xfId="356" xr:uid="{00000000-0005-0000-0000-00001C000000}"/>
    <cellStyle name="20% - Accent1 2 3" xfId="355" xr:uid="{00000000-0005-0000-0000-00001D000000}"/>
    <cellStyle name="20% - Accent1 3" xfId="354" xr:uid="{00000000-0005-0000-0000-00001E000000}"/>
    <cellStyle name="20% - Accent1 4" xfId="900" xr:uid="{00000000-0005-0000-0000-00001F000000}"/>
    <cellStyle name="20% - Accent1 4 2" xfId="1419" xr:uid="{3367DB0F-57F3-41C8-8A8C-D04DFEA67FFC}"/>
    <cellStyle name="20% - Accent1 5" xfId="986" xr:uid="{00000000-0005-0000-0000-000020000000}"/>
    <cellStyle name="20% - Accent1 5 2" xfId="1433" xr:uid="{19FB580D-B2A5-4B91-B083-E87ADBA16633}"/>
    <cellStyle name="20% - Accent1 6" xfId="358" xr:uid="{00000000-0005-0000-0000-000021000000}"/>
    <cellStyle name="20% - Accent1 7" xfId="160" xr:uid="{00000000-0005-0000-0000-000022000000}"/>
    <cellStyle name="20% - Accent1 7 2" xfId="1384" xr:uid="{BC6C7034-B608-4DC0-9F07-14D6A1BA9F83}"/>
    <cellStyle name="20% - Accent1 8" xfId="79" xr:uid="{00000000-0005-0000-0000-000023000000}"/>
    <cellStyle name="20% - Accent2 2" xfId="352" xr:uid="{00000000-0005-0000-0000-000024000000}"/>
    <cellStyle name="20% - Accent2 2 2" xfId="351" xr:uid="{00000000-0005-0000-0000-000025000000}"/>
    <cellStyle name="20% - Accent2 2 3" xfId="350" xr:uid="{00000000-0005-0000-0000-000026000000}"/>
    <cellStyle name="20% - Accent2 3" xfId="349" xr:uid="{00000000-0005-0000-0000-000027000000}"/>
    <cellStyle name="20% - Accent2 4" xfId="904" xr:uid="{00000000-0005-0000-0000-000028000000}"/>
    <cellStyle name="20% - Accent2 4 2" xfId="1421" xr:uid="{2E781BDB-6E7E-4528-9B7C-78616AC305F4}"/>
    <cellStyle name="20% - Accent2 5" xfId="989" xr:uid="{00000000-0005-0000-0000-000029000000}"/>
    <cellStyle name="20% - Accent2 5 2" xfId="1435" xr:uid="{E83F632E-5D92-4F17-B5CD-AE99CE0B1EDD}"/>
    <cellStyle name="20% - Accent2 6" xfId="353" xr:uid="{00000000-0005-0000-0000-00002A000000}"/>
    <cellStyle name="20% - Accent2 7" xfId="164" xr:uid="{00000000-0005-0000-0000-00002B000000}"/>
    <cellStyle name="20% - Accent2 7 2" xfId="1386" xr:uid="{28AADF0B-D222-4DD4-A068-004DC272BB24}"/>
    <cellStyle name="20% - Accent2 8" xfId="80" xr:uid="{00000000-0005-0000-0000-00002C000000}"/>
    <cellStyle name="20% - Accent3 2" xfId="347" xr:uid="{00000000-0005-0000-0000-00002D000000}"/>
    <cellStyle name="20% - Accent3 2 2" xfId="299" xr:uid="{00000000-0005-0000-0000-00002E000000}"/>
    <cellStyle name="20% - Accent3 2 3" xfId="346" xr:uid="{00000000-0005-0000-0000-00002F000000}"/>
    <cellStyle name="20% - Accent3 3" xfId="345" xr:uid="{00000000-0005-0000-0000-000030000000}"/>
    <cellStyle name="20% - Accent3 4" xfId="908" xr:uid="{00000000-0005-0000-0000-000031000000}"/>
    <cellStyle name="20% - Accent3 4 2" xfId="1423" xr:uid="{41D707BC-4007-447D-BFD3-74B71E94F91E}"/>
    <cellStyle name="20% - Accent3 5" xfId="992" xr:uid="{00000000-0005-0000-0000-000032000000}"/>
    <cellStyle name="20% - Accent3 5 2" xfId="1437" xr:uid="{FDCF9BDF-5003-438B-9809-E66FB4CADD9D}"/>
    <cellStyle name="20% - Accent3 6" xfId="348" xr:uid="{00000000-0005-0000-0000-000033000000}"/>
    <cellStyle name="20% - Accent3 7" xfId="168" xr:uid="{00000000-0005-0000-0000-000034000000}"/>
    <cellStyle name="20% - Accent3 7 2" xfId="1388" xr:uid="{7069A498-1283-4699-8177-4A6FB9BA85E9}"/>
    <cellStyle name="20% - Accent3 8" xfId="81" xr:uid="{00000000-0005-0000-0000-000035000000}"/>
    <cellStyle name="20% - Accent4 2" xfId="343" xr:uid="{00000000-0005-0000-0000-000036000000}"/>
    <cellStyle name="20% - Accent4 2 2" xfId="399" xr:uid="{00000000-0005-0000-0000-000037000000}"/>
    <cellStyle name="20% - Accent4 2 3" xfId="400" xr:uid="{00000000-0005-0000-0000-000038000000}"/>
    <cellStyle name="20% - Accent4 3" xfId="406" xr:uid="{00000000-0005-0000-0000-000039000000}"/>
    <cellStyle name="20% - Accent4 4" xfId="912" xr:uid="{00000000-0005-0000-0000-00003A000000}"/>
    <cellStyle name="20% - Accent4 4 2" xfId="1425" xr:uid="{7195AC57-04AC-45D0-A7A7-440C23E49D32}"/>
    <cellStyle name="20% - Accent4 5" xfId="995" xr:uid="{00000000-0005-0000-0000-00003B000000}"/>
    <cellStyle name="20% - Accent4 5 2" xfId="1439" xr:uid="{09C57563-D2DD-4F69-91FC-478DF7316807}"/>
    <cellStyle name="20% - Accent4 6" xfId="344" xr:uid="{00000000-0005-0000-0000-00003C000000}"/>
    <cellStyle name="20% - Accent4 7" xfId="172" xr:uid="{00000000-0005-0000-0000-00003D000000}"/>
    <cellStyle name="20% - Accent4 7 2" xfId="1390" xr:uid="{3D72B7AE-9D61-49A7-8F0E-9B2331B71780}"/>
    <cellStyle name="20% - Accent4 8" xfId="82" xr:uid="{00000000-0005-0000-0000-00003E000000}"/>
    <cellStyle name="20% - Accent5 2" xfId="389" xr:uid="{00000000-0005-0000-0000-00003F000000}"/>
    <cellStyle name="20% - Accent5 2 2" xfId="297" xr:uid="{00000000-0005-0000-0000-000040000000}"/>
    <cellStyle name="20% - Accent5 2 3" xfId="342" xr:uid="{00000000-0005-0000-0000-000041000000}"/>
    <cellStyle name="20% - Accent5 3" xfId="341" xr:uid="{00000000-0005-0000-0000-000042000000}"/>
    <cellStyle name="20% - Accent5 4" xfId="916" xr:uid="{00000000-0005-0000-0000-000043000000}"/>
    <cellStyle name="20% - Accent5 4 2" xfId="1427" xr:uid="{0B923A8C-75C6-44B7-895C-1C5FE03038A3}"/>
    <cellStyle name="20% - Accent5 5" xfId="998" xr:uid="{00000000-0005-0000-0000-000044000000}"/>
    <cellStyle name="20% - Accent5 5 2" xfId="1441" xr:uid="{0EA31624-93A2-4639-8B7B-CB674441FE65}"/>
    <cellStyle name="20% - Accent5 6" xfId="403" xr:uid="{00000000-0005-0000-0000-000045000000}"/>
    <cellStyle name="20% - Accent5 7" xfId="176" xr:uid="{00000000-0005-0000-0000-000046000000}"/>
    <cellStyle name="20% - Accent5 7 2" xfId="1392" xr:uid="{05DAB558-A49D-4D72-9F18-717798EBEA79}"/>
    <cellStyle name="20% - Accent5 8" xfId="83" xr:uid="{00000000-0005-0000-0000-000047000000}"/>
    <cellStyle name="20% - Accent6 2" xfId="304" xr:uid="{00000000-0005-0000-0000-000048000000}"/>
    <cellStyle name="20% - Accent6 2 2" xfId="396" xr:uid="{00000000-0005-0000-0000-000049000000}"/>
    <cellStyle name="20% - Accent6 2 3" xfId="404" xr:uid="{00000000-0005-0000-0000-00004A000000}"/>
    <cellStyle name="20% - Accent6 3" xfId="390" xr:uid="{00000000-0005-0000-0000-00004B000000}"/>
    <cellStyle name="20% - Accent6 4" xfId="920" xr:uid="{00000000-0005-0000-0000-00004C000000}"/>
    <cellStyle name="20% - Accent6 4 2" xfId="1429" xr:uid="{0942F333-98B7-484B-A074-188EAEC9111F}"/>
    <cellStyle name="20% - Accent6 5" xfId="1001" xr:uid="{00000000-0005-0000-0000-00004D000000}"/>
    <cellStyle name="20% - Accent6 5 2" xfId="1443" xr:uid="{46540293-90C3-44FB-B73E-07F754E7B391}"/>
    <cellStyle name="20% - Accent6 6" xfId="405" xr:uid="{00000000-0005-0000-0000-00004E000000}"/>
    <cellStyle name="20% - Accent6 7" xfId="180" xr:uid="{00000000-0005-0000-0000-00004F000000}"/>
    <cellStyle name="20% - Accent6 7 2" xfId="1394" xr:uid="{E09E3F62-F13F-4BEB-B325-F18B13AA1128}"/>
    <cellStyle name="20% - Accent6 8" xfId="84" xr:uid="{00000000-0005-0000-0000-000050000000}"/>
    <cellStyle name="40% - Accent1 2" xfId="398" xr:uid="{00000000-0005-0000-0000-000051000000}"/>
    <cellStyle name="40% - Accent1 2 2" xfId="397" xr:uid="{00000000-0005-0000-0000-000052000000}"/>
    <cellStyle name="40% - Accent1 2 3" xfId="401" xr:uid="{00000000-0005-0000-0000-000053000000}"/>
    <cellStyle name="40% - Accent1 3" xfId="303" xr:uid="{00000000-0005-0000-0000-000054000000}"/>
    <cellStyle name="40% - Accent1 4" xfId="901" xr:uid="{00000000-0005-0000-0000-000055000000}"/>
    <cellStyle name="40% - Accent1 4 2" xfId="1420" xr:uid="{422EDDA0-A5F4-44B3-A48F-C1EC01CD8579}"/>
    <cellStyle name="40% - Accent1 5" xfId="987" xr:uid="{00000000-0005-0000-0000-000056000000}"/>
    <cellStyle name="40% - Accent1 5 2" xfId="1434" xr:uid="{62D61467-C3AB-48FE-BD7D-2E997577F60C}"/>
    <cellStyle name="40% - Accent1 6" xfId="305" xr:uid="{00000000-0005-0000-0000-000057000000}"/>
    <cellStyle name="40% - Accent1 7" xfId="161" xr:uid="{00000000-0005-0000-0000-000058000000}"/>
    <cellStyle name="40% - Accent1 7 2" xfId="1385" xr:uid="{13663103-1500-4768-A889-34D2AA2E2AA9}"/>
    <cellStyle name="40% - Accent1 8" xfId="85" xr:uid="{00000000-0005-0000-0000-000059000000}"/>
    <cellStyle name="40% - Accent2 2" xfId="340" xr:uid="{00000000-0005-0000-0000-00005A000000}"/>
    <cellStyle name="40% - Accent2 2 2" xfId="339" xr:uid="{00000000-0005-0000-0000-00005B000000}"/>
    <cellStyle name="40% - Accent2 2 3" xfId="338" xr:uid="{00000000-0005-0000-0000-00005C000000}"/>
    <cellStyle name="40% - Accent2 3" xfId="402" xr:uid="{00000000-0005-0000-0000-00005D000000}"/>
    <cellStyle name="40% - Accent2 4" xfId="905" xr:uid="{00000000-0005-0000-0000-00005E000000}"/>
    <cellStyle name="40% - Accent2 4 2" xfId="1422" xr:uid="{CE1E37D4-95FB-48DD-872E-5451AF89D25E}"/>
    <cellStyle name="40% - Accent2 5" xfId="990" xr:uid="{00000000-0005-0000-0000-00005F000000}"/>
    <cellStyle name="40% - Accent2 5 2" xfId="1436" xr:uid="{01561F44-574F-465A-A72A-361926600164}"/>
    <cellStyle name="40% - Accent2 6" xfId="298" xr:uid="{00000000-0005-0000-0000-000060000000}"/>
    <cellStyle name="40% - Accent2 7" xfId="165" xr:uid="{00000000-0005-0000-0000-000061000000}"/>
    <cellStyle name="40% - Accent2 7 2" xfId="1387" xr:uid="{6EA189D5-33F0-40D7-9B45-276AB364A634}"/>
    <cellStyle name="40% - Accent2 8" xfId="86" xr:uid="{00000000-0005-0000-0000-000062000000}"/>
    <cellStyle name="40% - Accent3 2" xfId="337" xr:uid="{00000000-0005-0000-0000-000063000000}"/>
    <cellStyle name="40% - Accent3 2 2" xfId="336" xr:uid="{00000000-0005-0000-0000-000064000000}"/>
    <cellStyle name="40% - Accent3 3" xfId="909" xr:uid="{00000000-0005-0000-0000-000065000000}"/>
    <cellStyle name="40% - Accent3 3 2" xfId="1424" xr:uid="{F2A8FD31-20C1-4723-A900-452A2CEF5447}"/>
    <cellStyle name="40% - Accent3 4" xfId="993" xr:uid="{00000000-0005-0000-0000-000066000000}"/>
    <cellStyle name="40% - Accent3 4 2" xfId="1438" xr:uid="{178FF0F3-8319-41E3-A4DA-64527C957DEA}"/>
    <cellStyle name="40% - Accent3 5" xfId="388" xr:uid="{00000000-0005-0000-0000-000067000000}"/>
    <cellStyle name="40% - Accent3 6" xfId="169" xr:uid="{00000000-0005-0000-0000-000068000000}"/>
    <cellStyle name="40% - Accent3 6 2" xfId="1389" xr:uid="{502D0A96-7125-4E3A-AC67-93211285F63B}"/>
    <cellStyle name="40% - Accent3 7" xfId="87" xr:uid="{00000000-0005-0000-0000-000069000000}"/>
    <cellStyle name="40% - Accent4 2" xfId="334" xr:uid="{00000000-0005-0000-0000-00006A000000}"/>
    <cellStyle name="40% - Accent4 2 2" xfId="333" xr:uid="{00000000-0005-0000-0000-00006B000000}"/>
    <cellStyle name="40% - Accent4 2 3" xfId="332" xr:uid="{00000000-0005-0000-0000-00006C000000}"/>
    <cellStyle name="40% - Accent4 3" xfId="331" xr:uid="{00000000-0005-0000-0000-00006D000000}"/>
    <cellStyle name="40% - Accent4 4" xfId="913" xr:uid="{00000000-0005-0000-0000-00006E000000}"/>
    <cellStyle name="40% - Accent4 4 2" xfId="1426" xr:uid="{44EFD712-9535-4DD1-B705-4B0463DACE32}"/>
    <cellStyle name="40% - Accent4 5" xfId="996" xr:uid="{00000000-0005-0000-0000-00006F000000}"/>
    <cellStyle name="40% - Accent4 5 2" xfId="1440" xr:uid="{CCFC14F2-F10C-48E2-A28D-3C7F3D72DBE7}"/>
    <cellStyle name="40% - Accent4 6" xfId="335" xr:uid="{00000000-0005-0000-0000-000070000000}"/>
    <cellStyle name="40% - Accent4 7" xfId="173" xr:uid="{00000000-0005-0000-0000-000071000000}"/>
    <cellStyle name="40% - Accent4 7 2" xfId="1391" xr:uid="{269A5F52-39FB-4499-8C7A-F238120C464A}"/>
    <cellStyle name="40% - Accent4 8" xfId="88" xr:uid="{00000000-0005-0000-0000-000072000000}"/>
    <cellStyle name="40% - Accent5 2" xfId="329" xr:uid="{00000000-0005-0000-0000-000073000000}"/>
    <cellStyle name="40% - Accent5 2 2" xfId="328" xr:uid="{00000000-0005-0000-0000-000074000000}"/>
    <cellStyle name="40% - Accent5 3" xfId="917" xr:uid="{00000000-0005-0000-0000-000075000000}"/>
    <cellStyle name="40% - Accent5 3 2" xfId="1428" xr:uid="{5D9C976E-AFB4-4901-BCBE-2172FA90FDAB}"/>
    <cellStyle name="40% - Accent5 4" xfId="999" xr:uid="{00000000-0005-0000-0000-000076000000}"/>
    <cellStyle name="40% - Accent5 4 2" xfId="1442" xr:uid="{50362E6F-A529-4DAD-866B-4D11A3B99EA4}"/>
    <cellStyle name="40% - Accent5 5" xfId="330" xr:uid="{00000000-0005-0000-0000-000077000000}"/>
    <cellStyle name="40% - Accent5 6" xfId="177" xr:uid="{00000000-0005-0000-0000-000078000000}"/>
    <cellStyle name="40% - Accent5 6 2" xfId="1393" xr:uid="{F4607BD8-FCEF-42E4-9DEE-36876600000F}"/>
    <cellStyle name="40% - Accent5 7" xfId="89" xr:uid="{00000000-0005-0000-0000-000079000000}"/>
    <cellStyle name="40% - Accent6 2" xfId="395" xr:uid="{00000000-0005-0000-0000-00007A000000}"/>
    <cellStyle name="40% - Accent6 2 2" xfId="382" xr:uid="{00000000-0005-0000-0000-00007B000000}"/>
    <cellStyle name="40% - Accent6 3" xfId="921" xr:uid="{00000000-0005-0000-0000-00007C000000}"/>
    <cellStyle name="40% - Accent6 3 2" xfId="1430" xr:uid="{CF698FCB-8573-42B2-9DD3-2B4F92817E7F}"/>
    <cellStyle name="40% - Accent6 4" xfId="1002" xr:uid="{00000000-0005-0000-0000-00007D000000}"/>
    <cellStyle name="40% - Accent6 4 2" xfId="1444" xr:uid="{0C97A370-4F4F-417D-8A04-7A336E392E98}"/>
    <cellStyle name="40% - Accent6 5" xfId="327" xr:uid="{00000000-0005-0000-0000-00007E000000}"/>
    <cellStyle name="40% - Accent6 6" xfId="181" xr:uid="{00000000-0005-0000-0000-00007F000000}"/>
    <cellStyle name="40% - Accent6 6 2" xfId="1395" xr:uid="{55B55C07-B264-4F46-97E8-777ED9EB762B}"/>
    <cellStyle name="40% - Accent6 7" xfId="90" xr:uid="{00000000-0005-0000-0000-000080000000}"/>
    <cellStyle name="60% - Accent1 2" xfId="323" xr:uid="{00000000-0005-0000-0000-000081000000}"/>
    <cellStyle name="60% - Accent1 2 2" xfId="326" xr:uid="{00000000-0005-0000-0000-000082000000}"/>
    <cellStyle name="60% - Accent1 2 3" xfId="325" xr:uid="{00000000-0005-0000-0000-000083000000}"/>
    <cellStyle name="60% - Accent1 3" xfId="324" xr:uid="{00000000-0005-0000-0000-000084000000}"/>
    <cellStyle name="60% - Accent1 4" xfId="902" xr:uid="{00000000-0005-0000-0000-000085000000}"/>
    <cellStyle name="60% - Accent1 5" xfId="381" xr:uid="{00000000-0005-0000-0000-000086000000}"/>
    <cellStyle name="60% - Accent1 6" xfId="162" xr:uid="{00000000-0005-0000-0000-000087000000}"/>
    <cellStyle name="60% - Accent1 7" xfId="91" xr:uid="{00000000-0005-0000-0000-000088000000}"/>
    <cellStyle name="60% - Accent2 2" xfId="383" xr:uid="{00000000-0005-0000-0000-000089000000}"/>
    <cellStyle name="60% - Accent2 2 2" xfId="380" xr:uid="{00000000-0005-0000-0000-00008A000000}"/>
    <cellStyle name="60% - Accent2 2 3" xfId="319" xr:uid="{00000000-0005-0000-0000-00008B000000}"/>
    <cellStyle name="60% - Accent2 3" xfId="322" xr:uid="{00000000-0005-0000-0000-00008C000000}"/>
    <cellStyle name="60% - Accent2 4" xfId="906" xr:uid="{00000000-0005-0000-0000-00008D000000}"/>
    <cellStyle name="60% - Accent2 5" xfId="394" xr:uid="{00000000-0005-0000-0000-00008E000000}"/>
    <cellStyle name="60% - Accent2 6" xfId="166" xr:uid="{00000000-0005-0000-0000-00008F000000}"/>
    <cellStyle name="60% - Accent2 7" xfId="92" xr:uid="{00000000-0005-0000-0000-000090000000}"/>
    <cellStyle name="60% - Accent3 2" xfId="320" xr:uid="{00000000-0005-0000-0000-000091000000}"/>
    <cellStyle name="60% - Accent3 2 2" xfId="393" xr:uid="{00000000-0005-0000-0000-000092000000}"/>
    <cellStyle name="60% - Accent3 3" xfId="910" xr:uid="{00000000-0005-0000-0000-000093000000}"/>
    <cellStyle name="60% - Accent3 4" xfId="321" xr:uid="{00000000-0005-0000-0000-000094000000}"/>
    <cellStyle name="60% - Accent3 5" xfId="170" xr:uid="{00000000-0005-0000-0000-000095000000}"/>
    <cellStyle name="60% - Accent3 6" xfId="93" xr:uid="{00000000-0005-0000-0000-000096000000}"/>
    <cellStyle name="60% - Accent4 2" xfId="379" xr:uid="{00000000-0005-0000-0000-000097000000}"/>
    <cellStyle name="60% - Accent4 2 2" xfId="315" xr:uid="{00000000-0005-0000-0000-000098000000}"/>
    <cellStyle name="60% - Accent4 2 3" xfId="318" xr:uid="{00000000-0005-0000-0000-000099000000}"/>
    <cellStyle name="60% - Accent4 3" xfId="317" xr:uid="{00000000-0005-0000-0000-00009A000000}"/>
    <cellStyle name="60% - Accent4 4" xfId="914" xr:uid="{00000000-0005-0000-0000-00009B000000}"/>
    <cellStyle name="60% - Accent4 5" xfId="384" xr:uid="{00000000-0005-0000-0000-00009C000000}"/>
    <cellStyle name="60% - Accent4 6" xfId="174" xr:uid="{00000000-0005-0000-0000-00009D000000}"/>
    <cellStyle name="60% - Accent4 7" xfId="94" xr:uid="{00000000-0005-0000-0000-00009E000000}"/>
    <cellStyle name="60% - Accent5 2" xfId="392" xr:uid="{00000000-0005-0000-0000-00009F000000}"/>
    <cellStyle name="60% - Accent5 2 2" xfId="385" xr:uid="{00000000-0005-0000-0000-0000A0000000}"/>
    <cellStyle name="60% - Accent5 2 3" xfId="378" xr:uid="{00000000-0005-0000-0000-0000A1000000}"/>
    <cellStyle name="60% - Accent5 3" xfId="311" xr:uid="{00000000-0005-0000-0000-0000A2000000}"/>
    <cellStyle name="60% - Accent5 4" xfId="918" xr:uid="{00000000-0005-0000-0000-0000A3000000}"/>
    <cellStyle name="60% - Accent5 5" xfId="316" xr:uid="{00000000-0005-0000-0000-0000A4000000}"/>
    <cellStyle name="60% - Accent5 6" xfId="178" xr:uid="{00000000-0005-0000-0000-0000A5000000}"/>
    <cellStyle name="60% - Accent5 7" xfId="95" xr:uid="{00000000-0005-0000-0000-0000A6000000}"/>
    <cellStyle name="60% - Accent6 2" xfId="313" xr:uid="{00000000-0005-0000-0000-0000A7000000}"/>
    <cellStyle name="60% - Accent6 2 2" xfId="312" xr:uid="{00000000-0005-0000-0000-0000A8000000}"/>
    <cellStyle name="60% - Accent6 2 3" xfId="391" xr:uid="{00000000-0005-0000-0000-0000A9000000}"/>
    <cellStyle name="60% - Accent6 3" xfId="386" xr:uid="{00000000-0005-0000-0000-0000AA000000}"/>
    <cellStyle name="60% - Accent6 4" xfId="922" xr:uid="{00000000-0005-0000-0000-0000AB000000}"/>
    <cellStyle name="60% - Accent6 5" xfId="314" xr:uid="{00000000-0005-0000-0000-0000AC000000}"/>
    <cellStyle name="60% - Accent6 6" xfId="182" xr:uid="{00000000-0005-0000-0000-0000AD000000}"/>
    <cellStyle name="60% - Accent6 7" xfId="96" xr:uid="{00000000-0005-0000-0000-0000AE000000}"/>
    <cellStyle name="Accent1 - 20%" xfId="9" xr:uid="{00000000-0005-0000-0000-0000AF000000}"/>
    <cellStyle name="Accent1 - 20% 2" xfId="310" xr:uid="{00000000-0005-0000-0000-0000B0000000}"/>
    <cellStyle name="Accent1 - 20% 3" xfId="194" xr:uid="{00000000-0005-0000-0000-0000B1000000}"/>
    <cellStyle name="Accent1 - 40%" xfId="10" xr:uid="{00000000-0005-0000-0000-0000B2000000}"/>
    <cellStyle name="Accent1 - 40% 2" xfId="309" xr:uid="{00000000-0005-0000-0000-0000B3000000}"/>
    <cellStyle name="Accent1 - 40% 3" xfId="195" xr:uid="{00000000-0005-0000-0000-0000B4000000}"/>
    <cellStyle name="Accent1 - 60%" xfId="11" xr:uid="{00000000-0005-0000-0000-0000B5000000}"/>
    <cellStyle name="Accent1 - 60% 2" xfId="387" xr:uid="{00000000-0005-0000-0000-0000B6000000}"/>
    <cellStyle name="Accent1 - 60% 3" xfId="196" xr:uid="{00000000-0005-0000-0000-0000B7000000}"/>
    <cellStyle name="Accent1 10" xfId="1067" xr:uid="{00000000-0005-0000-0000-0000B8000000}"/>
    <cellStyle name="Accent1 11" xfId="1077" xr:uid="{00000000-0005-0000-0000-0000B9000000}"/>
    <cellStyle name="Accent1 12" xfId="1072" xr:uid="{00000000-0005-0000-0000-0000BA000000}"/>
    <cellStyle name="Accent1 13" xfId="1061" xr:uid="{00000000-0005-0000-0000-0000BB000000}"/>
    <cellStyle name="Accent1 14" xfId="1080" xr:uid="{00000000-0005-0000-0000-0000BC000000}"/>
    <cellStyle name="Accent1 15" xfId="97" xr:uid="{00000000-0005-0000-0000-0000BD000000}"/>
    <cellStyle name="Accent1 16" xfId="122" xr:uid="{00000000-0005-0000-0000-0000BE000000}"/>
    <cellStyle name="Accent1 17" xfId="1102" xr:uid="{00000000-0005-0000-0000-0000BF000000}"/>
    <cellStyle name="Accent1 18" xfId="1095" xr:uid="{00000000-0005-0000-0000-0000C0000000}"/>
    <cellStyle name="Accent1 2" xfId="193" xr:uid="{00000000-0005-0000-0000-0000C1000000}"/>
    <cellStyle name="Accent1 2 2" xfId="306" xr:uid="{00000000-0005-0000-0000-0000C2000000}"/>
    <cellStyle name="Accent1 2 3" xfId="376" xr:uid="{00000000-0005-0000-0000-0000C3000000}"/>
    <cellStyle name="Accent1 3" xfId="266" xr:uid="{00000000-0005-0000-0000-0000C4000000}"/>
    <cellStyle name="Accent1 3 2" xfId="899" xr:uid="{00000000-0005-0000-0000-0000C5000000}"/>
    <cellStyle name="Accent1 4" xfId="277" xr:uid="{00000000-0005-0000-0000-0000C6000000}"/>
    <cellStyle name="Accent1 4 2" xfId="985" xr:uid="{00000000-0005-0000-0000-0000C7000000}"/>
    <cellStyle name="Accent1 5" xfId="280" xr:uid="{00000000-0005-0000-0000-0000C8000000}"/>
    <cellStyle name="Accent1 5 2" xfId="1003" xr:uid="{00000000-0005-0000-0000-0000C9000000}"/>
    <cellStyle name="Accent1 6" xfId="377" xr:uid="{00000000-0005-0000-0000-0000CA000000}"/>
    <cellStyle name="Accent1 7" xfId="159" xr:uid="{00000000-0005-0000-0000-0000CB000000}"/>
    <cellStyle name="Accent1 8" xfId="1051" xr:uid="{00000000-0005-0000-0000-0000CC000000}"/>
    <cellStyle name="Accent1 9" xfId="1086" xr:uid="{00000000-0005-0000-0000-0000CD000000}"/>
    <cellStyle name="Accent2 - 20%" xfId="12" xr:uid="{00000000-0005-0000-0000-0000CE000000}"/>
    <cellStyle name="Accent2 - 20% 2" xfId="307" xr:uid="{00000000-0005-0000-0000-0000CF000000}"/>
    <cellStyle name="Accent2 - 20% 3" xfId="198" xr:uid="{00000000-0005-0000-0000-0000D0000000}"/>
    <cellStyle name="Accent2 - 40%" xfId="13" xr:uid="{00000000-0005-0000-0000-0000D1000000}"/>
    <cellStyle name="Accent2 - 40% 2" xfId="407" xr:uid="{00000000-0005-0000-0000-0000D2000000}"/>
    <cellStyle name="Accent2 - 40% 3" xfId="199" xr:uid="{00000000-0005-0000-0000-0000D3000000}"/>
    <cellStyle name="Accent2 - 60%" xfId="14" xr:uid="{00000000-0005-0000-0000-0000D4000000}"/>
    <cellStyle name="Accent2 - 60% 2" xfId="408" xr:uid="{00000000-0005-0000-0000-0000D5000000}"/>
    <cellStyle name="Accent2 - 60% 3" xfId="200" xr:uid="{00000000-0005-0000-0000-0000D6000000}"/>
    <cellStyle name="Accent2 10" xfId="1091" xr:uid="{00000000-0005-0000-0000-0000D7000000}"/>
    <cellStyle name="Accent2 11" xfId="1063" xr:uid="{00000000-0005-0000-0000-0000D8000000}"/>
    <cellStyle name="Accent2 12" xfId="1089" xr:uid="{00000000-0005-0000-0000-0000D9000000}"/>
    <cellStyle name="Accent2 13" xfId="1088" xr:uid="{00000000-0005-0000-0000-0000DA000000}"/>
    <cellStyle name="Accent2 14" xfId="1066" xr:uid="{00000000-0005-0000-0000-0000DB000000}"/>
    <cellStyle name="Accent2 15" xfId="98" xr:uid="{00000000-0005-0000-0000-0000DC000000}"/>
    <cellStyle name="Accent2 16" xfId="121" xr:uid="{00000000-0005-0000-0000-0000DD000000}"/>
    <cellStyle name="Accent2 17" xfId="1101" xr:uid="{00000000-0005-0000-0000-0000DE000000}"/>
    <cellStyle name="Accent2 18" xfId="1093" xr:uid="{00000000-0005-0000-0000-0000DF000000}"/>
    <cellStyle name="Accent2 2" xfId="197" xr:uid="{00000000-0005-0000-0000-0000E0000000}"/>
    <cellStyle name="Accent2 2 2" xfId="410" xr:uid="{00000000-0005-0000-0000-0000E1000000}"/>
    <cellStyle name="Accent2 2 3" xfId="409" xr:uid="{00000000-0005-0000-0000-0000E2000000}"/>
    <cellStyle name="Accent2 3" xfId="267" xr:uid="{00000000-0005-0000-0000-0000E3000000}"/>
    <cellStyle name="Accent2 3 2" xfId="903" xr:uid="{00000000-0005-0000-0000-0000E4000000}"/>
    <cellStyle name="Accent2 4" xfId="276" xr:uid="{00000000-0005-0000-0000-0000E5000000}"/>
    <cellStyle name="Accent2 4 2" xfId="988" xr:uid="{00000000-0005-0000-0000-0000E6000000}"/>
    <cellStyle name="Accent2 5" xfId="281" xr:uid="{00000000-0005-0000-0000-0000E7000000}"/>
    <cellStyle name="Accent2 5 2" xfId="1004" xr:uid="{00000000-0005-0000-0000-0000E8000000}"/>
    <cellStyle name="Accent2 6" xfId="308" xr:uid="{00000000-0005-0000-0000-0000E9000000}"/>
    <cellStyle name="Accent2 7" xfId="163" xr:uid="{00000000-0005-0000-0000-0000EA000000}"/>
    <cellStyle name="Accent2 8" xfId="1052" xr:uid="{00000000-0005-0000-0000-0000EB000000}"/>
    <cellStyle name="Accent2 9" xfId="1085" xr:uid="{00000000-0005-0000-0000-0000EC000000}"/>
    <cellStyle name="Accent3 - 20%" xfId="15" xr:uid="{00000000-0005-0000-0000-0000ED000000}"/>
    <cellStyle name="Accent3 - 20% 2" xfId="412" xr:uid="{00000000-0005-0000-0000-0000EE000000}"/>
    <cellStyle name="Accent3 - 20% 3" xfId="202" xr:uid="{00000000-0005-0000-0000-0000EF000000}"/>
    <cellStyle name="Accent3 - 40%" xfId="16" xr:uid="{00000000-0005-0000-0000-0000F0000000}"/>
    <cellStyle name="Accent3 - 40% 2" xfId="413" xr:uid="{00000000-0005-0000-0000-0000F1000000}"/>
    <cellStyle name="Accent3 - 40% 3" xfId="203" xr:uid="{00000000-0005-0000-0000-0000F2000000}"/>
    <cellStyle name="Accent3 - 60%" xfId="17" xr:uid="{00000000-0005-0000-0000-0000F3000000}"/>
    <cellStyle name="Accent3 - 60% 2" xfId="414" xr:uid="{00000000-0005-0000-0000-0000F4000000}"/>
    <cellStyle name="Accent3 - 60% 3" xfId="204" xr:uid="{00000000-0005-0000-0000-0000F5000000}"/>
    <cellStyle name="Accent3 10" xfId="415" xr:uid="{00000000-0005-0000-0000-0000F6000000}"/>
    <cellStyle name="Accent3 11" xfId="416" xr:uid="{00000000-0005-0000-0000-0000F7000000}"/>
    <cellStyle name="Accent3 12" xfId="417" xr:uid="{00000000-0005-0000-0000-0000F8000000}"/>
    <cellStyle name="Accent3 13" xfId="418" xr:uid="{00000000-0005-0000-0000-0000F9000000}"/>
    <cellStyle name="Accent3 14" xfId="419" xr:uid="{00000000-0005-0000-0000-0000FA000000}"/>
    <cellStyle name="Accent3 15" xfId="420" xr:uid="{00000000-0005-0000-0000-0000FB000000}"/>
    <cellStyle name="Accent3 16" xfId="421" xr:uid="{00000000-0005-0000-0000-0000FC000000}"/>
    <cellStyle name="Accent3 17" xfId="422" xr:uid="{00000000-0005-0000-0000-0000FD000000}"/>
    <cellStyle name="Accent3 18" xfId="423" xr:uid="{00000000-0005-0000-0000-0000FE000000}"/>
    <cellStyle name="Accent3 19" xfId="424" xr:uid="{00000000-0005-0000-0000-0000FF000000}"/>
    <cellStyle name="Accent3 2" xfId="201" xr:uid="{00000000-0005-0000-0000-000000010000}"/>
    <cellStyle name="Accent3 2 2" xfId="426" xr:uid="{00000000-0005-0000-0000-000001010000}"/>
    <cellStyle name="Accent3 2 3" xfId="427" xr:uid="{00000000-0005-0000-0000-000002010000}"/>
    <cellStyle name="Accent3 2 4" xfId="425" xr:uid="{00000000-0005-0000-0000-000003010000}"/>
    <cellStyle name="Accent3 20" xfId="428" xr:uid="{00000000-0005-0000-0000-000004010000}"/>
    <cellStyle name="Accent3 21" xfId="429" xr:uid="{00000000-0005-0000-0000-000005010000}"/>
    <cellStyle name="Accent3 22" xfId="430" xr:uid="{00000000-0005-0000-0000-000006010000}"/>
    <cellStyle name="Accent3 23" xfId="431" xr:uid="{00000000-0005-0000-0000-000007010000}"/>
    <cellStyle name="Accent3 24" xfId="432" xr:uid="{00000000-0005-0000-0000-000008010000}"/>
    <cellStyle name="Accent3 25" xfId="433" xr:uid="{00000000-0005-0000-0000-000009010000}"/>
    <cellStyle name="Accent3 26" xfId="434" xr:uid="{00000000-0005-0000-0000-00000A010000}"/>
    <cellStyle name="Accent3 27" xfId="435" xr:uid="{00000000-0005-0000-0000-00000B010000}"/>
    <cellStyle name="Accent3 28" xfId="907" xr:uid="{00000000-0005-0000-0000-00000C010000}"/>
    <cellStyle name="Accent3 29" xfId="991" xr:uid="{00000000-0005-0000-0000-00000D010000}"/>
    <cellStyle name="Accent3 3" xfId="268" xr:uid="{00000000-0005-0000-0000-00000E010000}"/>
    <cellStyle name="Accent3 3 2" xfId="436" xr:uid="{00000000-0005-0000-0000-00000F010000}"/>
    <cellStyle name="Accent3 30" xfId="1005" xr:uid="{00000000-0005-0000-0000-000010010000}"/>
    <cellStyle name="Accent3 31" xfId="411" xr:uid="{00000000-0005-0000-0000-000011010000}"/>
    <cellStyle name="Accent3 32" xfId="167" xr:uid="{00000000-0005-0000-0000-000012010000}"/>
    <cellStyle name="Accent3 33" xfId="1053" xr:uid="{00000000-0005-0000-0000-000013010000}"/>
    <cellStyle name="Accent3 34" xfId="1084" xr:uid="{00000000-0005-0000-0000-000014010000}"/>
    <cellStyle name="Accent3 35" xfId="1058" xr:uid="{00000000-0005-0000-0000-000015010000}"/>
    <cellStyle name="Accent3 36" xfId="1081" xr:uid="{00000000-0005-0000-0000-000016010000}"/>
    <cellStyle name="Accent3 37" xfId="1069" xr:uid="{00000000-0005-0000-0000-000017010000}"/>
    <cellStyle name="Accent3 38" xfId="1075" xr:uid="{00000000-0005-0000-0000-000018010000}"/>
    <cellStyle name="Accent3 39" xfId="1070" xr:uid="{00000000-0005-0000-0000-000019010000}"/>
    <cellStyle name="Accent3 4" xfId="275" xr:uid="{00000000-0005-0000-0000-00001A010000}"/>
    <cellStyle name="Accent3 4 2" xfId="437" xr:uid="{00000000-0005-0000-0000-00001B010000}"/>
    <cellStyle name="Accent3 40" xfId="99" xr:uid="{00000000-0005-0000-0000-00001C010000}"/>
    <cellStyle name="Accent3 41" xfId="120" xr:uid="{00000000-0005-0000-0000-00001D010000}"/>
    <cellStyle name="Accent3 42" xfId="1100" xr:uid="{00000000-0005-0000-0000-00001E010000}"/>
    <cellStyle name="Accent3 43" xfId="1096" xr:uid="{00000000-0005-0000-0000-00001F010000}"/>
    <cellStyle name="Accent3 5" xfId="282" xr:uid="{00000000-0005-0000-0000-000020010000}"/>
    <cellStyle name="Accent3 5 2" xfId="438" xr:uid="{00000000-0005-0000-0000-000021010000}"/>
    <cellStyle name="Accent3 6" xfId="439" xr:uid="{00000000-0005-0000-0000-000022010000}"/>
    <cellStyle name="Accent3 7" xfId="440" xr:uid="{00000000-0005-0000-0000-000023010000}"/>
    <cellStyle name="Accent3 8" xfId="441" xr:uid="{00000000-0005-0000-0000-000024010000}"/>
    <cellStyle name="Accent3 9" xfId="442" xr:uid="{00000000-0005-0000-0000-000025010000}"/>
    <cellStyle name="Accent4 - 20%" xfId="18" xr:uid="{00000000-0005-0000-0000-000026010000}"/>
    <cellStyle name="Accent4 - 20% 2" xfId="444" xr:uid="{00000000-0005-0000-0000-000027010000}"/>
    <cellStyle name="Accent4 - 20% 3" xfId="206" xr:uid="{00000000-0005-0000-0000-000028010000}"/>
    <cellStyle name="Accent4 - 40%" xfId="19" xr:uid="{00000000-0005-0000-0000-000029010000}"/>
    <cellStyle name="Accent4 - 40% 2" xfId="445" xr:uid="{00000000-0005-0000-0000-00002A010000}"/>
    <cellStyle name="Accent4 - 40% 3" xfId="207" xr:uid="{00000000-0005-0000-0000-00002B010000}"/>
    <cellStyle name="Accent4 - 60%" xfId="20" xr:uid="{00000000-0005-0000-0000-00002C010000}"/>
    <cellStyle name="Accent4 - 60% 2" xfId="446" xr:uid="{00000000-0005-0000-0000-00002D010000}"/>
    <cellStyle name="Accent4 - 60% 3" xfId="208" xr:uid="{00000000-0005-0000-0000-00002E010000}"/>
    <cellStyle name="Accent4 10" xfId="447" xr:uid="{00000000-0005-0000-0000-00002F010000}"/>
    <cellStyle name="Accent4 11" xfId="448" xr:uid="{00000000-0005-0000-0000-000030010000}"/>
    <cellStyle name="Accent4 12" xfId="449" xr:uid="{00000000-0005-0000-0000-000031010000}"/>
    <cellStyle name="Accent4 13" xfId="450" xr:uid="{00000000-0005-0000-0000-000032010000}"/>
    <cellStyle name="Accent4 14" xfId="451" xr:uid="{00000000-0005-0000-0000-000033010000}"/>
    <cellStyle name="Accent4 15" xfId="452" xr:uid="{00000000-0005-0000-0000-000034010000}"/>
    <cellStyle name="Accent4 16" xfId="453" xr:uid="{00000000-0005-0000-0000-000035010000}"/>
    <cellStyle name="Accent4 17" xfId="454" xr:uid="{00000000-0005-0000-0000-000036010000}"/>
    <cellStyle name="Accent4 18" xfId="455" xr:uid="{00000000-0005-0000-0000-000037010000}"/>
    <cellStyle name="Accent4 19" xfId="456" xr:uid="{00000000-0005-0000-0000-000038010000}"/>
    <cellStyle name="Accent4 2" xfId="205" xr:uid="{00000000-0005-0000-0000-000039010000}"/>
    <cellStyle name="Accent4 2 2" xfId="458" xr:uid="{00000000-0005-0000-0000-00003A010000}"/>
    <cellStyle name="Accent4 2 3" xfId="459" xr:uid="{00000000-0005-0000-0000-00003B010000}"/>
    <cellStyle name="Accent4 2 4" xfId="457" xr:uid="{00000000-0005-0000-0000-00003C010000}"/>
    <cellStyle name="Accent4 20" xfId="460" xr:uid="{00000000-0005-0000-0000-00003D010000}"/>
    <cellStyle name="Accent4 21" xfId="461" xr:uid="{00000000-0005-0000-0000-00003E010000}"/>
    <cellStyle name="Accent4 22" xfId="462" xr:uid="{00000000-0005-0000-0000-00003F010000}"/>
    <cellStyle name="Accent4 23" xfId="463" xr:uid="{00000000-0005-0000-0000-000040010000}"/>
    <cellStyle name="Accent4 24" xfId="464" xr:uid="{00000000-0005-0000-0000-000041010000}"/>
    <cellStyle name="Accent4 25" xfId="465" xr:uid="{00000000-0005-0000-0000-000042010000}"/>
    <cellStyle name="Accent4 26" xfId="466" xr:uid="{00000000-0005-0000-0000-000043010000}"/>
    <cellStyle name="Accent4 27" xfId="467" xr:uid="{00000000-0005-0000-0000-000044010000}"/>
    <cellStyle name="Accent4 28" xfId="911" xr:uid="{00000000-0005-0000-0000-000045010000}"/>
    <cellStyle name="Accent4 29" xfId="994" xr:uid="{00000000-0005-0000-0000-000046010000}"/>
    <cellStyle name="Accent4 3" xfId="269" xr:uid="{00000000-0005-0000-0000-000047010000}"/>
    <cellStyle name="Accent4 3 2" xfId="468" xr:uid="{00000000-0005-0000-0000-000048010000}"/>
    <cellStyle name="Accent4 30" xfId="1006" xr:uid="{00000000-0005-0000-0000-000049010000}"/>
    <cellStyle name="Accent4 31" xfId="443" xr:uid="{00000000-0005-0000-0000-00004A010000}"/>
    <cellStyle name="Accent4 32" xfId="171" xr:uid="{00000000-0005-0000-0000-00004B010000}"/>
    <cellStyle name="Accent4 33" xfId="1054" xr:uid="{00000000-0005-0000-0000-00004C010000}"/>
    <cellStyle name="Accent4 34" xfId="1083" xr:uid="{00000000-0005-0000-0000-00004D010000}"/>
    <cellStyle name="Accent4 35" xfId="1059" xr:uid="{00000000-0005-0000-0000-00004E010000}"/>
    <cellStyle name="Accent4 36" xfId="1090" xr:uid="{00000000-0005-0000-0000-00004F010000}"/>
    <cellStyle name="Accent4 37" xfId="1065" xr:uid="{00000000-0005-0000-0000-000050010000}"/>
    <cellStyle name="Accent4 38" xfId="1078" xr:uid="{00000000-0005-0000-0000-000051010000}"/>
    <cellStyle name="Accent4 39" xfId="1071" xr:uid="{00000000-0005-0000-0000-000052010000}"/>
    <cellStyle name="Accent4 4" xfId="274" xr:uid="{00000000-0005-0000-0000-000053010000}"/>
    <cellStyle name="Accent4 4 2" xfId="469" xr:uid="{00000000-0005-0000-0000-000054010000}"/>
    <cellStyle name="Accent4 40" xfId="100" xr:uid="{00000000-0005-0000-0000-000055010000}"/>
    <cellStyle name="Accent4 41" xfId="119" xr:uid="{00000000-0005-0000-0000-000056010000}"/>
    <cellStyle name="Accent4 42" xfId="1099" xr:uid="{00000000-0005-0000-0000-000057010000}"/>
    <cellStyle name="Accent4 43" xfId="1104" xr:uid="{00000000-0005-0000-0000-000058010000}"/>
    <cellStyle name="Accent4 5" xfId="283" xr:uid="{00000000-0005-0000-0000-000059010000}"/>
    <cellStyle name="Accent4 5 2" xfId="470" xr:uid="{00000000-0005-0000-0000-00005A010000}"/>
    <cellStyle name="Accent4 6" xfId="471" xr:uid="{00000000-0005-0000-0000-00005B010000}"/>
    <cellStyle name="Accent4 7" xfId="472" xr:uid="{00000000-0005-0000-0000-00005C010000}"/>
    <cellStyle name="Accent4 8" xfId="473" xr:uid="{00000000-0005-0000-0000-00005D010000}"/>
    <cellStyle name="Accent4 9" xfId="474" xr:uid="{00000000-0005-0000-0000-00005E010000}"/>
    <cellStyle name="Accent5 - 20%" xfId="21" xr:uid="{00000000-0005-0000-0000-00005F010000}"/>
    <cellStyle name="Accent5 - 20% 2" xfId="476" xr:uid="{00000000-0005-0000-0000-000060010000}"/>
    <cellStyle name="Accent5 - 20% 3" xfId="210" xr:uid="{00000000-0005-0000-0000-000061010000}"/>
    <cellStyle name="Accent5 - 40%" xfId="22" xr:uid="{00000000-0005-0000-0000-000062010000}"/>
    <cellStyle name="Accent5 - 60%" xfId="23" xr:uid="{00000000-0005-0000-0000-000063010000}"/>
    <cellStyle name="Accent5 - 60% 2" xfId="477" xr:uid="{00000000-0005-0000-0000-000064010000}"/>
    <cellStyle name="Accent5 - 60% 3" xfId="211" xr:uid="{00000000-0005-0000-0000-000065010000}"/>
    <cellStyle name="Accent5 10" xfId="478" xr:uid="{00000000-0005-0000-0000-000066010000}"/>
    <cellStyle name="Accent5 11" xfId="479" xr:uid="{00000000-0005-0000-0000-000067010000}"/>
    <cellStyle name="Accent5 12" xfId="480" xr:uid="{00000000-0005-0000-0000-000068010000}"/>
    <cellStyle name="Accent5 13" xfId="481" xr:uid="{00000000-0005-0000-0000-000069010000}"/>
    <cellStyle name="Accent5 14" xfId="482" xr:uid="{00000000-0005-0000-0000-00006A010000}"/>
    <cellStyle name="Accent5 15" xfId="483" xr:uid="{00000000-0005-0000-0000-00006B010000}"/>
    <cellStyle name="Accent5 16" xfId="484" xr:uid="{00000000-0005-0000-0000-00006C010000}"/>
    <cellStyle name="Accent5 17" xfId="485" xr:uid="{00000000-0005-0000-0000-00006D010000}"/>
    <cellStyle name="Accent5 18" xfId="486" xr:uid="{00000000-0005-0000-0000-00006E010000}"/>
    <cellStyle name="Accent5 19" xfId="487" xr:uid="{00000000-0005-0000-0000-00006F010000}"/>
    <cellStyle name="Accent5 2" xfId="209" xr:uid="{00000000-0005-0000-0000-000070010000}"/>
    <cellStyle name="Accent5 2 2" xfId="489" xr:uid="{00000000-0005-0000-0000-000071010000}"/>
    <cellStyle name="Accent5 2 3" xfId="490" xr:uid="{00000000-0005-0000-0000-000072010000}"/>
    <cellStyle name="Accent5 2 4" xfId="488" xr:uid="{00000000-0005-0000-0000-000073010000}"/>
    <cellStyle name="Accent5 20" xfId="491" xr:uid="{00000000-0005-0000-0000-000074010000}"/>
    <cellStyle name="Accent5 21" xfId="492" xr:uid="{00000000-0005-0000-0000-000075010000}"/>
    <cellStyle name="Accent5 22" xfId="493" xr:uid="{00000000-0005-0000-0000-000076010000}"/>
    <cellStyle name="Accent5 23" xfId="494" xr:uid="{00000000-0005-0000-0000-000077010000}"/>
    <cellStyle name="Accent5 24" xfId="495" xr:uid="{00000000-0005-0000-0000-000078010000}"/>
    <cellStyle name="Accent5 25" xfId="496" xr:uid="{00000000-0005-0000-0000-000079010000}"/>
    <cellStyle name="Accent5 26" xfId="497" xr:uid="{00000000-0005-0000-0000-00007A010000}"/>
    <cellStyle name="Accent5 27" xfId="498" xr:uid="{00000000-0005-0000-0000-00007B010000}"/>
    <cellStyle name="Accent5 28" xfId="915" xr:uid="{00000000-0005-0000-0000-00007C010000}"/>
    <cellStyle name="Accent5 29" xfId="997" xr:uid="{00000000-0005-0000-0000-00007D010000}"/>
    <cellStyle name="Accent5 3" xfId="270" xr:uid="{00000000-0005-0000-0000-00007E010000}"/>
    <cellStyle name="Accent5 3 2" xfId="499" xr:uid="{00000000-0005-0000-0000-00007F010000}"/>
    <cellStyle name="Accent5 30" xfId="1007" xr:uid="{00000000-0005-0000-0000-000080010000}"/>
    <cellStyle name="Accent5 31" xfId="475" xr:uid="{00000000-0005-0000-0000-000081010000}"/>
    <cellStyle name="Accent5 32" xfId="175" xr:uid="{00000000-0005-0000-0000-000082010000}"/>
    <cellStyle name="Accent5 33" xfId="1056" xr:uid="{00000000-0005-0000-0000-000083010000}"/>
    <cellStyle name="Accent5 34" xfId="1092" xr:uid="{00000000-0005-0000-0000-000084010000}"/>
    <cellStyle name="Accent5 35" xfId="1064" xr:uid="{00000000-0005-0000-0000-000085010000}"/>
    <cellStyle name="Accent5 36" xfId="1079" xr:uid="{00000000-0005-0000-0000-000086010000}"/>
    <cellStyle name="Accent5 37" xfId="1087" xr:uid="{00000000-0005-0000-0000-000087010000}"/>
    <cellStyle name="Accent5 38" xfId="1055" xr:uid="{00000000-0005-0000-0000-000088010000}"/>
    <cellStyle name="Accent5 39" xfId="1062" xr:uid="{00000000-0005-0000-0000-000089010000}"/>
    <cellStyle name="Accent5 4" xfId="273" xr:uid="{00000000-0005-0000-0000-00008A010000}"/>
    <cellStyle name="Accent5 4 2" xfId="500" xr:uid="{00000000-0005-0000-0000-00008B010000}"/>
    <cellStyle name="Accent5 40" xfId="101" xr:uid="{00000000-0005-0000-0000-00008C010000}"/>
    <cellStyle name="Accent5 41" xfId="118" xr:uid="{00000000-0005-0000-0000-00008D010000}"/>
    <cellStyle name="Accent5 42" xfId="1103" xr:uid="{00000000-0005-0000-0000-00008E010000}"/>
    <cellStyle name="Accent5 43" xfId="1094" xr:uid="{00000000-0005-0000-0000-00008F010000}"/>
    <cellStyle name="Accent5 5" xfId="284" xr:uid="{00000000-0005-0000-0000-000090010000}"/>
    <cellStyle name="Accent5 5 2" xfId="501" xr:uid="{00000000-0005-0000-0000-000091010000}"/>
    <cellStyle name="Accent5 6" xfId="502" xr:uid="{00000000-0005-0000-0000-000092010000}"/>
    <cellStyle name="Accent5 7" xfId="503" xr:uid="{00000000-0005-0000-0000-000093010000}"/>
    <cellStyle name="Accent5 8" xfId="504" xr:uid="{00000000-0005-0000-0000-000094010000}"/>
    <cellStyle name="Accent5 9" xfId="505" xr:uid="{00000000-0005-0000-0000-000095010000}"/>
    <cellStyle name="Accent6 - 20%" xfId="24" xr:uid="{00000000-0005-0000-0000-000096010000}"/>
    <cellStyle name="Accent6 - 40%" xfId="25" xr:uid="{00000000-0005-0000-0000-000097010000}"/>
    <cellStyle name="Accent6 - 40% 2" xfId="507" xr:uid="{00000000-0005-0000-0000-000098010000}"/>
    <cellStyle name="Accent6 - 40% 3" xfId="213" xr:uid="{00000000-0005-0000-0000-000099010000}"/>
    <cellStyle name="Accent6 - 60%" xfId="26" xr:uid="{00000000-0005-0000-0000-00009A010000}"/>
    <cellStyle name="Accent6 - 60% 2" xfId="508" xr:uid="{00000000-0005-0000-0000-00009B010000}"/>
    <cellStyle name="Accent6 - 60% 3" xfId="214" xr:uid="{00000000-0005-0000-0000-00009C010000}"/>
    <cellStyle name="Accent6 10" xfId="509" xr:uid="{00000000-0005-0000-0000-00009D010000}"/>
    <cellStyle name="Accent6 11" xfId="510" xr:uid="{00000000-0005-0000-0000-00009E010000}"/>
    <cellStyle name="Accent6 12" xfId="511" xr:uid="{00000000-0005-0000-0000-00009F010000}"/>
    <cellStyle name="Accent6 13" xfId="512" xr:uid="{00000000-0005-0000-0000-0000A0010000}"/>
    <cellStyle name="Accent6 14" xfId="513" xr:uid="{00000000-0005-0000-0000-0000A1010000}"/>
    <cellStyle name="Accent6 15" xfId="514" xr:uid="{00000000-0005-0000-0000-0000A2010000}"/>
    <cellStyle name="Accent6 16" xfId="515" xr:uid="{00000000-0005-0000-0000-0000A3010000}"/>
    <cellStyle name="Accent6 17" xfId="516" xr:uid="{00000000-0005-0000-0000-0000A4010000}"/>
    <cellStyle name="Accent6 18" xfId="517" xr:uid="{00000000-0005-0000-0000-0000A5010000}"/>
    <cellStyle name="Accent6 19" xfId="518" xr:uid="{00000000-0005-0000-0000-0000A6010000}"/>
    <cellStyle name="Accent6 2" xfId="212" xr:uid="{00000000-0005-0000-0000-0000A7010000}"/>
    <cellStyle name="Accent6 2 2" xfId="520" xr:uid="{00000000-0005-0000-0000-0000A8010000}"/>
    <cellStyle name="Accent6 2 3" xfId="521" xr:uid="{00000000-0005-0000-0000-0000A9010000}"/>
    <cellStyle name="Accent6 2 4" xfId="519" xr:uid="{00000000-0005-0000-0000-0000AA010000}"/>
    <cellStyle name="Accent6 20" xfId="522" xr:uid="{00000000-0005-0000-0000-0000AB010000}"/>
    <cellStyle name="Accent6 21" xfId="523" xr:uid="{00000000-0005-0000-0000-0000AC010000}"/>
    <cellStyle name="Accent6 22" xfId="524" xr:uid="{00000000-0005-0000-0000-0000AD010000}"/>
    <cellStyle name="Accent6 23" xfId="525" xr:uid="{00000000-0005-0000-0000-0000AE010000}"/>
    <cellStyle name="Accent6 24" xfId="526" xr:uid="{00000000-0005-0000-0000-0000AF010000}"/>
    <cellStyle name="Accent6 25" xfId="527" xr:uid="{00000000-0005-0000-0000-0000B0010000}"/>
    <cellStyle name="Accent6 26" xfId="528" xr:uid="{00000000-0005-0000-0000-0000B1010000}"/>
    <cellStyle name="Accent6 27" xfId="529" xr:uid="{00000000-0005-0000-0000-0000B2010000}"/>
    <cellStyle name="Accent6 28" xfId="919" xr:uid="{00000000-0005-0000-0000-0000B3010000}"/>
    <cellStyle name="Accent6 29" xfId="1000" xr:uid="{00000000-0005-0000-0000-0000B4010000}"/>
    <cellStyle name="Accent6 3" xfId="271" xr:uid="{00000000-0005-0000-0000-0000B5010000}"/>
    <cellStyle name="Accent6 3 2" xfId="530" xr:uid="{00000000-0005-0000-0000-0000B6010000}"/>
    <cellStyle name="Accent6 30" xfId="1008" xr:uid="{00000000-0005-0000-0000-0000B7010000}"/>
    <cellStyle name="Accent6 31" xfId="506" xr:uid="{00000000-0005-0000-0000-0000B8010000}"/>
    <cellStyle name="Accent6 32" xfId="179" xr:uid="{00000000-0005-0000-0000-0000B9010000}"/>
    <cellStyle name="Accent6 33" xfId="1057" xr:uid="{00000000-0005-0000-0000-0000BA010000}"/>
    <cellStyle name="Accent6 34" xfId="1082" xr:uid="{00000000-0005-0000-0000-0000BB010000}"/>
    <cellStyle name="Accent6 35" xfId="1068" xr:uid="{00000000-0005-0000-0000-0000BC010000}"/>
    <cellStyle name="Accent6 36" xfId="1076" xr:uid="{00000000-0005-0000-0000-0000BD010000}"/>
    <cellStyle name="Accent6 37" xfId="1073" xr:uid="{00000000-0005-0000-0000-0000BE010000}"/>
    <cellStyle name="Accent6 38" xfId="1074" xr:uid="{00000000-0005-0000-0000-0000BF010000}"/>
    <cellStyle name="Accent6 39" xfId="1060" xr:uid="{00000000-0005-0000-0000-0000C0010000}"/>
    <cellStyle name="Accent6 4" xfId="272" xr:uid="{00000000-0005-0000-0000-0000C1010000}"/>
    <cellStyle name="Accent6 4 2" xfId="531" xr:uid="{00000000-0005-0000-0000-0000C2010000}"/>
    <cellStyle name="Accent6 40" xfId="102" xr:uid="{00000000-0005-0000-0000-0000C3010000}"/>
    <cellStyle name="Accent6 41" xfId="117" xr:uid="{00000000-0005-0000-0000-0000C4010000}"/>
    <cellStyle name="Accent6 42" xfId="1098" xr:uid="{00000000-0005-0000-0000-0000C5010000}"/>
    <cellStyle name="Accent6 43" xfId="1097" xr:uid="{00000000-0005-0000-0000-0000C6010000}"/>
    <cellStyle name="Accent6 5" xfId="285" xr:uid="{00000000-0005-0000-0000-0000C7010000}"/>
    <cellStyle name="Accent6 5 2" xfId="532" xr:uid="{00000000-0005-0000-0000-0000C8010000}"/>
    <cellStyle name="Accent6 6" xfId="533" xr:uid="{00000000-0005-0000-0000-0000C9010000}"/>
    <cellStyle name="Accent6 7" xfId="534" xr:uid="{00000000-0005-0000-0000-0000CA010000}"/>
    <cellStyle name="Accent6 8" xfId="535" xr:uid="{00000000-0005-0000-0000-0000CB010000}"/>
    <cellStyle name="Accent6 9" xfId="536" xr:uid="{00000000-0005-0000-0000-0000CC010000}"/>
    <cellStyle name="Bad 2" xfId="215" xr:uid="{00000000-0005-0000-0000-0000CD010000}"/>
    <cellStyle name="Bad 2 2" xfId="538" xr:uid="{00000000-0005-0000-0000-0000CE010000}"/>
    <cellStyle name="Bad 2 3" xfId="539" xr:uid="{00000000-0005-0000-0000-0000CF010000}"/>
    <cellStyle name="Bad 2 4" xfId="537" xr:uid="{00000000-0005-0000-0000-0000D0010000}"/>
    <cellStyle name="Bad 3" xfId="540" xr:uid="{00000000-0005-0000-0000-0000D1010000}"/>
    <cellStyle name="Bad 4" xfId="888" xr:uid="{00000000-0005-0000-0000-0000D2010000}"/>
    <cellStyle name="Bad 5" xfId="148" xr:uid="{00000000-0005-0000-0000-0000D3010000}"/>
    <cellStyle name="Bad 6" xfId="103" xr:uid="{00000000-0005-0000-0000-0000D4010000}"/>
    <cellStyle name="Calculation 2" xfId="216" xr:uid="{00000000-0005-0000-0000-0000D5010000}"/>
    <cellStyle name="Calculation 2 2" xfId="542" xr:uid="{00000000-0005-0000-0000-0000D6010000}"/>
    <cellStyle name="Calculation 2 2 2" xfId="1185" xr:uid="{00000000-0005-0000-0000-0000D7010000}"/>
    <cellStyle name="Calculation 2 3" xfId="543" xr:uid="{00000000-0005-0000-0000-0000D8010000}"/>
    <cellStyle name="Calculation 2 3 2" xfId="1186" xr:uid="{00000000-0005-0000-0000-0000D9010000}"/>
    <cellStyle name="Calculation 2 4" xfId="541" xr:uid="{00000000-0005-0000-0000-0000DA010000}"/>
    <cellStyle name="Calculation 2 4 2" xfId="1184" xr:uid="{00000000-0005-0000-0000-0000DB010000}"/>
    <cellStyle name="Calculation 2 5" xfId="1149" xr:uid="{00000000-0005-0000-0000-0000DC010000}"/>
    <cellStyle name="Calculation 3" xfId="544" xr:uid="{00000000-0005-0000-0000-0000DD010000}"/>
    <cellStyle name="Calculation 3 2" xfId="1187" xr:uid="{00000000-0005-0000-0000-0000DE010000}"/>
    <cellStyle name="Calculation 4" xfId="892" xr:uid="{00000000-0005-0000-0000-0000DF010000}"/>
    <cellStyle name="Calculation 5" xfId="152" xr:uid="{00000000-0005-0000-0000-0000E0010000}"/>
    <cellStyle name="Calculation 6" xfId="104" xr:uid="{00000000-0005-0000-0000-0000E1010000}"/>
    <cellStyle name="Calculation 6 2" xfId="1138" xr:uid="{00000000-0005-0000-0000-0000E2010000}"/>
    <cellStyle name="Check Cell 2" xfId="217" xr:uid="{00000000-0005-0000-0000-0000E3010000}"/>
    <cellStyle name="Check Cell 2 2" xfId="546" xr:uid="{00000000-0005-0000-0000-0000E4010000}"/>
    <cellStyle name="Check Cell 2 3" xfId="547" xr:uid="{00000000-0005-0000-0000-0000E5010000}"/>
    <cellStyle name="Check Cell 2 4" xfId="545" xr:uid="{00000000-0005-0000-0000-0000E6010000}"/>
    <cellStyle name="Check Cell 3" xfId="548" xr:uid="{00000000-0005-0000-0000-0000E7010000}"/>
    <cellStyle name="Check Cell 4" xfId="894" xr:uid="{00000000-0005-0000-0000-0000E8010000}"/>
    <cellStyle name="Check Cell 5" xfId="154" xr:uid="{00000000-0005-0000-0000-0000E9010000}"/>
    <cellStyle name="Check Cell 6" xfId="105" xr:uid="{00000000-0005-0000-0000-0000EA010000}"/>
    <cellStyle name="column Head Underlined" xfId="549" xr:uid="{00000000-0005-0000-0000-0000EB010000}"/>
    <cellStyle name="Column Heading" xfId="550" xr:uid="{00000000-0005-0000-0000-0000EC010000}"/>
    <cellStyle name="Comma" xfId="1366" builtinId="3"/>
    <cellStyle name="Comma [1]" xfId="552" xr:uid="{00000000-0005-0000-0000-0000EE010000}"/>
    <cellStyle name="Comma 10" xfId="1360" xr:uid="{00000000-0005-0000-0000-0000EF010000}"/>
    <cellStyle name="Comma 10 2" xfId="1447" xr:uid="{6B79C393-8623-4014-9B40-F3A281D8F74E}"/>
    <cellStyle name="Comma 11" xfId="1365" xr:uid="{00000000-0005-0000-0000-0000F0010000}"/>
    <cellStyle name="Comma 11 2" xfId="1450" xr:uid="{F29D1735-69F2-45ED-8B3C-810F746E6969}"/>
    <cellStyle name="Comma 12" xfId="1451" xr:uid="{C8591873-EC5D-40AD-84C6-AB9661A9BB24}"/>
    <cellStyle name="Comma 13" xfId="1452" xr:uid="{16875587-44EA-48C2-94C6-4BD4F809CB02}"/>
    <cellStyle name="Comma 15" xfId="1453" xr:uid="{22A4FB94-A8AF-4598-9B56-83FE98F3F12E}"/>
    <cellStyle name="Comma 19 4" xfId="1361" xr:uid="{00000000-0005-0000-0000-0000F1010000}"/>
    <cellStyle name="Comma 19 4 2" xfId="1448" xr:uid="{6DF871C9-F88E-4864-B0A9-A247C18882F6}"/>
    <cellStyle name="Comma 2" xfId="4" xr:uid="{00000000-0005-0000-0000-0000F2010000}"/>
    <cellStyle name="Comma 2 2" xfId="77" xr:uid="{00000000-0005-0000-0000-0000F3010000}"/>
    <cellStyle name="Comma 2 2 2" xfId="554" xr:uid="{00000000-0005-0000-0000-0000F4010000}"/>
    <cellStyle name="Comma 2 2 2 2" xfId="1402" xr:uid="{39D543EE-F4D8-4FA3-8E88-C6DFEB94A5E4}"/>
    <cellStyle name="Comma 2 2 3" xfId="1368" xr:uid="{FF673D21-EC00-4F9F-955B-E9F8982EA5E5}"/>
    <cellStyle name="Comma 2 3" xfId="555" xr:uid="{00000000-0005-0000-0000-0000F5010000}"/>
    <cellStyle name="Comma 2 3 2" xfId="1403" xr:uid="{E22EC63E-2378-4E5D-B671-944D856ED6D2}"/>
    <cellStyle name="Comma 2 4" xfId="553" xr:uid="{00000000-0005-0000-0000-0000F6010000}"/>
    <cellStyle name="Comma 2 4 2" xfId="1401" xr:uid="{8CFB710B-CA15-4B22-B12B-C3BB8C130DD9}"/>
    <cellStyle name="Comma 3" xfId="556" xr:uid="{00000000-0005-0000-0000-0000F7010000}"/>
    <cellStyle name="Comma 3 2" xfId="1404" xr:uid="{291424FF-E0C8-45F1-B306-9BDE0694E628}"/>
    <cellStyle name="Comma 4" xfId="557" xr:uid="{00000000-0005-0000-0000-0000F8010000}"/>
    <cellStyle name="Comma 4 2" xfId="1405" xr:uid="{845CC1A8-CB57-4EDA-9F42-7535FC9C747E}"/>
    <cellStyle name="Comma 5" xfId="558" xr:uid="{00000000-0005-0000-0000-0000F9010000}"/>
    <cellStyle name="Comma 5 2" xfId="1406" xr:uid="{5F4B9DB0-CE07-4009-9C13-7008BACDE0E6}"/>
    <cellStyle name="Comma 6" xfId="559" xr:uid="{00000000-0005-0000-0000-0000FA010000}"/>
    <cellStyle name="Comma 6 2" xfId="560" xr:uid="{00000000-0005-0000-0000-0000FB010000}"/>
    <cellStyle name="Comma 6 2 2" xfId="1408" xr:uid="{E3875206-991A-4FA6-AF8F-9C59E4A77705}"/>
    <cellStyle name="Comma 6 3" xfId="1407" xr:uid="{68B9B1E0-716B-4F22-BE32-668710E91B33}"/>
    <cellStyle name="Comma 7" xfId="561" xr:uid="{00000000-0005-0000-0000-0000FC010000}"/>
    <cellStyle name="Comma 7 2" xfId="562" xr:uid="{00000000-0005-0000-0000-0000FD010000}"/>
    <cellStyle name="Comma 7 2 2" xfId="1410" xr:uid="{E090A7DE-DF35-4AB5-A423-5729638ABB44}"/>
    <cellStyle name="Comma 7 3" xfId="1409" xr:uid="{09BF53ED-1D98-49CB-B5EC-57A4E6082705}"/>
    <cellStyle name="Comma 8" xfId="563" xr:uid="{00000000-0005-0000-0000-0000FE010000}"/>
    <cellStyle name="Comma 8 2" xfId="1411" xr:uid="{097F4CA6-8DC6-4191-B24E-353EB9CA3F78}"/>
    <cellStyle name="Comma 9" xfId="551" xr:uid="{00000000-0005-0000-0000-0000FF010000}"/>
    <cellStyle name="Comma 9 2" xfId="1400" xr:uid="{A4F7EF62-95F9-4A98-AD5C-D7CDCD48CF9B}"/>
    <cellStyle name="Currency 2" xfId="564" xr:uid="{00000000-0005-0000-0000-000001020000}"/>
    <cellStyle name="Currency 2 2" xfId="1412" xr:uid="{D3B38C07-5A78-4491-B3EC-B5625A9F914E}"/>
    <cellStyle name="Date" xfId="565" xr:uid="{00000000-0005-0000-0000-000002020000}"/>
    <cellStyle name="Date 2" xfId="566" xr:uid="{00000000-0005-0000-0000-000003020000}"/>
    <cellStyle name="Date 2 2" xfId="567" xr:uid="{00000000-0005-0000-0000-000004020000}"/>
    <cellStyle name="Dezimal [0]_Compiling Utility Macros" xfId="568" xr:uid="{00000000-0005-0000-0000-000005020000}"/>
    <cellStyle name="Dezimal_Compiling Utility Macros" xfId="569" xr:uid="{00000000-0005-0000-0000-000006020000}"/>
    <cellStyle name="DOWNFOOT" xfId="570" xr:uid="{00000000-0005-0000-0000-000007020000}"/>
    <cellStyle name="Emphasis 1" xfId="27" xr:uid="{00000000-0005-0000-0000-000008020000}"/>
    <cellStyle name="Emphasis 1 2" xfId="571" xr:uid="{00000000-0005-0000-0000-000009020000}"/>
    <cellStyle name="Emphasis 1 3" xfId="218" xr:uid="{00000000-0005-0000-0000-00000A020000}"/>
    <cellStyle name="Emphasis 2" xfId="28" xr:uid="{00000000-0005-0000-0000-00000B020000}"/>
    <cellStyle name="Emphasis 2 2" xfId="572" xr:uid="{00000000-0005-0000-0000-00000C020000}"/>
    <cellStyle name="Emphasis 2 3" xfId="219" xr:uid="{00000000-0005-0000-0000-00000D020000}"/>
    <cellStyle name="Emphasis 3" xfId="29" xr:uid="{00000000-0005-0000-0000-00000E020000}"/>
    <cellStyle name="Euro" xfId="573" xr:uid="{00000000-0005-0000-0000-00000F020000}"/>
    <cellStyle name="Euro 10" xfId="574" xr:uid="{00000000-0005-0000-0000-000010020000}"/>
    <cellStyle name="Euro 11" xfId="575" xr:uid="{00000000-0005-0000-0000-000011020000}"/>
    <cellStyle name="Euro 12" xfId="576" xr:uid="{00000000-0005-0000-0000-000012020000}"/>
    <cellStyle name="Euro 13" xfId="577" xr:uid="{00000000-0005-0000-0000-000013020000}"/>
    <cellStyle name="Euro 2" xfId="578" xr:uid="{00000000-0005-0000-0000-000014020000}"/>
    <cellStyle name="Euro 2 2" xfId="579" xr:uid="{00000000-0005-0000-0000-000015020000}"/>
    <cellStyle name="Euro 2 3" xfId="580" xr:uid="{00000000-0005-0000-0000-000016020000}"/>
    <cellStyle name="Euro 3" xfId="581" xr:uid="{00000000-0005-0000-0000-000017020000}"/>
    <cellStyle name="Euro 3 2" xfId="582" xr:uid="{00000000-0005-0000-0000-000018020000}"/>
    <cellStyle name="Euro 4" xfId="583" xr:uid="{00000000-0005-0000-0000-000019020000}"/>
    <cellStyle name="Euro 4 2" xfId="584" xr:uid="{00000000-0005-0000-0000-00001A020000}"/>
    <cellStyle name="Euro 5" xfId="585" xr:uid="{00000000-0005-0000-0000-00001B020000}"/>
    <cellStyle name="Euro 6" xfId="586" xr:uid="{00000000-0005-0000-0000-00001C020000}"/>
    <cellStyle name="Euro 7" xfId="587" xr:uid="{00000000-0005-0000-0000-00001D020000}"/>
    <cellStyle name="Euro 8" xfId="588" xr:uid="{00000000-0005-0000-0000-00001E020000}"/>
    <cellStyle name="Euro 9" xfId="589" xr:uid="{00000000-0005-0000-0000-00001F020000}"/>
    <cellStyle name="Explanatory Text 2" xfId="591" xr:uid="{00000000-0005-0000-0000-000020020000}"/>
    <cellStyle name="Explanatory Text 2 2" xfId="592" xr:uid="{00000000-0005-0000-0000-000021020000}"/>
    <cellStyle name="Explanatory Text 2 3" xfId="593" xr:uid="{00000000-0005-0000-0000-000022020000}"/>
    <cellStyle name="Explanatory Text 3" xfId="594" xr:uid="{00000000-0005-0000-0000-000023020000}"/>
    <cellStyle name="Explanatory Text 4" xfId="897" xr:uid="{00000000-0005-0000-0000-000024020000}"/>
    <cellStyle name="Explanatory Text 5" xfId="590" xr:uid="{00000000-0005-0000-0000-000025020000}"/>
    <cellStyle name="Explanatory Text 6" xfId="157" xr:uid="{00000000-0005-0000-0000-000026020000}"/>
    <cellStyle name="Explanatory Text 7" xfId="106" xr:uid="{00000000-0005-0000-0000-000027020000}"/>
    <cellStyle name="Good 2" xfId="220" xr:uid="{00000000-0005-0000-0000-000028020000}"/>
    <cellStyle name="Good 2 2" xfId="596" xr:uid="{00000000-0005-0000-0000-000029020000}"/>
    <cellStyle name="Good 2 3" xfId="597" xr:uid="{00000000-0005-0000-0000-00002A020000}"/>
    <cellStyle name="Good 2 4" xfId="595" xr:uid="{00000000-0005-0000-0000-00002B020000}"/>
    <cellStyle name="Good 3" xfId="598" xr:uid="{00000000-0005-0000-0000-00002C020000}"/>
    <cellStyle name="Good 4" xfId="887" xr:uid="{00000000-0005-0000-0000-00002D020000}"/>
    <cellStyle name="Good 5" xfId="147" xr:uid="{00000000-0005-0000-0000-00002E020000}"/>
    <cellStyle name="Good 6" xfId="107" xr:uid="{00000000-0005-0000-0000-00002F020000}"/>
    <cellStyle name="GreyOrWhite" xfId="599" xr:uid="{00000000-0005-0000-0000-000030020000}"/>
    <cellStyle name="Heading 1 2" xfId="221" xr:uid="{00000000-0005-0000-0000-000031020000}"/>
    <cellStyle name="Heading 1 2 2" xfId="601" xr:uid="{00000000-0005-0000-0000-000032020000}"/>
    <cellStyle name="Heading 1 2 3" xfId="600" xr:uid="{00000000-0005-0000-0000-000033020000}"/>
    <cellStyle name="Heading 1 3" xfId="883" xr:uid="{00000000-0005-0000-0000-000034020000}"/>
    <cellStyle name="Heading 1 4" xfId="143" xr:uid="{00000000-0005-0000-0000-000035020000}"/>
    <cellStyle name="Heading 1 5" xfId="108" xr:uid="{00000000-0005-0000-0000-000036020000}"/>
    <cellStyle name="Heading 2 2" xfId="222" xr:uid="{00000000-0005-0000-0000-000037020000}"/>
    <cellStyle name="Heading 2 2 2" xfId="603" xr:uid="{00000000-0005-0000-0000-000038020000}"/>
    <cellStyle name="Heading 2 2 3" xfId="604" xr:uid="{00000000-0005-0000-0000-000039020000}"/>
    <cellStyle name="Heading 2 2 4" xfId="602" xr:uid="{00000000-0005-0000-0000-00003A020000}"/>
    <cellStyle name="Heading 2 3" xfId="605" xr:uid="{00000000-0005-0000-0000-00003B020000}"/>
    <cellStyle name="Heading 2 4" xfId="884" xr:uid="{00000000-0005-0000-0000-00003C020000}"/>
    <cellStyle name="Heading 2 5" xfId="144" xr:uid="{00000000-0005-0000-0000-00003D020000}"/>
    <cellStyle name="Heading 2 6" xfId="109" xr:uid="{00000000-0005-0000-0000-00003E020000}"/>
    <cellStyle name="Heading 3 2" xfId="223" xr:uid="{00000000-0005-0000-0000-00003F020000}"/>
    <cellStyle name="Heading 3 2 2" xfId="607" xr:uid="{00000000-0005-0000-0000-000040020000}"/>
    <cellStyle name="Heading 3 2 3" xfId="608" xr:uid="{00000000-0005-0000-0000-000041020000}"/>
    <cellStyle name="Heading 3 2 4" xfId="606" xr:uid="{00000000-0005-0000-0000-000042020000}"/>
    <cellStyle name="Heading 3 3" xfId="609" xr:uid="{00000000-0005-0000-0000-000043020000}"/>
    <cellStyle name="Heading 3 4" xfId="885" xr:uid="{00000000-0005-0000-0000-000044020000}"/>
    <cellStyle name="Heading 3 5" xfId="145" xr:uid="{00000000-0005-0000-0000-000045020000}"/>
    <cellStyle name="Heading 3 6" xfId="110" xr:uid="{00000000-0005-0000-0000-000046020000}"/>
    <cellStyle name="Heading 4 2" xfId="224" xr:uid="{00000000-0005-0000-0000-000047020000}"/>
    <cellStyle name="Heading 4 2 2" xfId="611" xr:uid="{00000000-0005-0000-0000-000048020000}"/>
    <cellStyle name="Heading 4 2 3" xfId="610" xr:uid="{00000000-0005-0000-0000-000049020000}"/>
    <cellStyle name="Heading 4 3" xfId="886" xr:uid="{00000000-0005-0000-0000-00004A020000}"/>
    <cellStyle name="Heading 4 4" xfId="146" xr:uid="{00000000-0005-0000-0000-00004B020000}"/>
    <cellStyle name="Heading 4 5" xfId="111" xr:uid="{00000000-0005-0000-0000-00004C020000}"/>
    <cellStyle name="Hyperlink 10" xfId="612" xr:uid="{00000000-0005-0000-0000-00004E020000}"/>
    <cellStyle name="Hyperlink 11" xfId="613" xr:uid="{00000000-0005-0000-0000-00004F020000}"/>
    <cellStyle name="Hyperlink 12" xfId="614" xr:uid="{00000000-0005-0000-0000-000050020000}"/>
    <cellStyle name="Hyperlink 2" xfId="292" xr:uid="{00000000-0005-0000-0000-000051020000}"/>
    <cellStyle name="Hyperlink 2 2" xfId="615" xr:uid="{00000000-0005-0000-0000-000052020000}"/>
    <cellStyle name="Hyperlink 3" xfId="616" xr:uid="{00000000-0005-0000-0000-000053020000}"/>
    <cellStyle name="Hyperlink 4" xfId="617" xr:uid="{00000000-0005-0000-0000-000054020000}"/>
    <cellStyle name="Hyperlink 5" xfId="618" xr:uid="{00000000-0005-0000-0000-000055020000}"/>
    <cellStyle name="Hyperlink 6" xfId="619" xr:uid="{00000000-0005-0000-0000-000056020000}"/>
    <cellStyle name="Hyperlink 7" xfId="620" xr:uid="{00000000-0005-0000-0000-000057020000}"/>
    <cellStyle name="Hyperlink 8" xfId="621" xr:uid="{00000000-0005-0000-0000-000058020000}"/>
    <cellStyle name="Hyperlink 9" xfId="622" xr:uid="{00000000-0005-0000-0000-000059020000}"/>
    <cellStyle name="Input 2" xfId="225" xr:uid="{00000000-0005-0000-0000-00005A020000}"/>
    <cellStyle name="Input 2 2" xfId="624" xr:uid="{00000000-0005-0000-0000-00005B020000}"/>
    <cellStyle name="Input 2 2 2" xfId="1189" xr:uid="{00000000-0005-0000-0000-00005C020000}"/>
    <cellStyle name="Input 2 3" xfId="625" xr:uid="{00000000-0005-0000-0000-00005D020000}"/>
    <cellStyle name="Input 2 3 2" xfId="1190" xr:uid="{00000000-0005-0000-0000-00005E020000}"/>
    <cellStyle name="Input 2 4" xfId="623" xr:uid="{00000000-0005-0000-0000-00005F020000}"/>
    <cellStyle name="Input 2 4 2" xfId="1188" xr:uid="{00000000-0005-0000-0000-000060020000}"/>
    <cellStyle name="Input 2 5" xfId="1150" xr:uid="{00000000-0005-0000-0000-000061020000}"/>
    <cellStyle name="Input 3" xfId="626" xr:uid="{00000000-0005-0000-0000-000062020000}"/>
    <cellStyle name="Input 3 2" xfId="1191" xr:uid="{00000000-0005-0000-0000-000063020000}"/>
    <cellStyle name="Input 4" xfId="890" xr:uid="{00000000-0005-0000-0000-000064020000}"/>
    <cellStyle name="Input 5" xfId="150" xr:uid="{00000000-0005-0000-0000-000065020000}"/>
    <cellStyle name="Input 6" xfId="112" xr:uid="{00000000-0005-0000-0000-000066020000}"/>
    <cellStyle name="Input 6 2" xfId="1139" xr:uid="{00000000-0005-0000-0000-000067020000}"/>
    <cellStyle name="Level 1" xfId="1363" xr:uid="{00000000-0005-0000-0000-000068020000}"/>
    <cellStyle name="Level 3" xfId="1364" xr:uid="{00000000-0005-0000-0000-000069020000}"/>
    <cellStyle name="Linked Cell 2" xfId="226" xr:uid="{00000000-0005-0000-0000-00006A020000}"/>
    <cellStyle name="Linked Cell 2 2" xfId="628" xr:uid="{00000000-0005-0000-0000-00006B020000}"/>
    <cellStyle name="Linked Cell 2 3" xfId="629" xr:uid="{00000000-0005-0000-0000-00006C020000}"/>
    <cellStyle name="Linked Cell 2 4" xfId="627" xr:uid="{00000000-0005-0000-0000-00006D020000}"/>
    <cellStyle name="Linked Cell 3" xfId="630" xr:uid="{00000000-0005-0000-0000-00006E020000}"/>
    <cellStyle name="Linked Cell 4" xfId="893" xr:uid="{00000000-0005-0000-0000-00006F020000}"/>
    <cellStyle name="Linked Cell 5" xfId="153" xr:uid="{00000000-0005-0000-0000-000070020000}"/>
    <cellStyle name="Linked Cell 6" xfId="113" xr:uid="{00000000-0005-0000-0000-000071020000}"/>
    <cellStyle name="Main Heading" xfId="631" xr:uid="{00000000-0005-0000-0000-000072020000}"/>
    <cellStyle name="Neutral 2" xfId="227" xr:uid="{00000000-0005-0000-0000-000073020000}"/>
    <cellStyle name="Neutral 2 2" xfId="633" xr:uid="{00000000-0005-0000-0000-000074020000}"/>
    <cellStyle name="Neutral 2 3" xfId="634" xr:uid="{00000000-0005-0000-0000-000075020000}"/>
    <cellStyle name="Neutral 2 4" xfId="632" xr:uid="{00000000-0005-0000-0000-000076020000}"/>
    <cellStyle name="Neutral 3" xfId="635" xr:uid="{00000000-0005-0000-0000-000077020000}"/>
    <cellStyle name="Neutral 4" xfId="889" xr:uid="{00000000-0005-0000-0000-000078020000}"/>
    <cellStyle name="Neutral 5" xfId="149" xr:uid="{00000000-0005-0000-0000-000079020000}"/>
    <cellStyle name="Neutral 6" xfId="114" xr:uid="{00000000-0005-0000-0000-00007A020000}"/>
    <cellStyle name="Normal" xfId="0" builtinId="0"/>
    <cellStyle name="Normal 10" xfId="636" xr:uid="{00000000-0005-0000-0000-00007C020000}"/>
    <cellStyle name="Normal 11" xfId="637" xr:uid="{00000000-0005-0000-0000-00007D020000}"/>
    <cellStyle name="Normal 12" xfId="638" xr:uid="{00000000-0005-0000-0000-00007E020000}"/>
    <cellStyle name="Normal 13" xfId="639" xr:uid="{00000000-0005-0000-0000-00007F020000}"/>
    <cellStyle name="Normal 13 2" xfId="1413" xr:uid="{4DDE57F0-D456-468E-9647-ECD265CF7FB6}"/>
    <cellStyle name="Normal 14" xfId="923" xr:uid="{00000000-0005-0000-0000-000080020000}"/>
    <cellStyle name="Normal 15" xfId="946" xr:uid="{00000000-0005-0000-0000-000081020000}"/>
    <cellStyle name="Normal 16" xfId="1048" xr:uid="{00000000-0005-0000-0000-000082020000}"/>
    <cellStyle name="Normal 16 2" xfId="1445" xr:uid="{F4FF5075-00EF-4E67-B464-3CF945D44D00}"/>
    <cellStyle name="Normal 17" xfId="140" xr:uid="{00000000-0005-0000-0000-000083020000}"/>
    <cellStyle name="Normal 17 2" xfId="1381" xr:uid="{E9531248-CCAD-4A4A-BDBD-EB261D498380}"/>
    <cellStyle name="Normal 18" xfId="1359" xr:uid="{00000000-0005-0000-0000-000084020000}"/>
    <cellStyle name="Normal 18 2" xfId="1446" xr:uid="{CE51F4EB-DEA7-4D30-BB65-FDB29C4F23CE}"/>
    <cellStyle name="Normal 19" xfId="1362" xr:uid="{00000000-0005-0000-0000-000085020000}"/>
    <cellStyle name="Normal 19 2" xfId="1449" xr:uid="{3333189C-F6FC-43EE-BC10-ED6CC0B73933}"/>
    <cellStyle name="Normal 2" xfId="3" xr:uid="{00000000-0005-0000-0000-000086020000}"/>
    <cellStyle name="Normal 2 2" xfId="2" xr:uid="{00000000-0005-0000-0000-000087020000}"/>
    <cellStyle name="Normal 2 2 2" xfId="131" xr:uid="{00000000-0005-0000-0000-000088020000}"/>
    <cellStyle name="Normal 2 2 2 2" xfId="137" xr:uid="{00000000-0005-0000-0000-000089020000}"/>
    <cellStyle name="Normal 2 2 2 2 2" xfId="1378" xr:uid="{6BF1195F-0C6E-41F6-B1EE-E8524763802F}"/>
    <cellStyle name="Normal 2 2 2 3" xfId="641" xr:uid="{00000000-0005-0000-0000-00008A020000}"/>
    <cellStyle name="Normal 2 2 2 4" xfId="1372" xr:uid="{E1477E46-A77E-43C7-BFA9-8A9D97097885}"/>
    <cellStyle name="Normal 2 2 3" xfId="133" xr:uid="{00000000-0005-0000-0000-00008B020000}"/>
    <cellStyle name="Normal 2 2 3 2" xfId="139" xr:uid="{00000000-0005-0000-0000-00008C020000}"/>
    <cellStyle name="Normal 2 2 3 2 2" xfId="1380" xr:uid="{06D39313-50BA-4242-AE95-E2D4878EEB2A}"/>
    <cellStyle name="Normal 2 2 3 3" xfId="640" xr:uid="{00000000-0005-0000-0000-00008D020000}"/>
    <cellStyle name="Normal 2 2 3 4" xfId="1374" xr:uid="{B2F8807E-F7A0-4082-A17F-A979DA81552F}"/>
    <cellStyle name="Normal 2 2 4" xfId="135" xr:uid="{00000000-0005-0000-0000-00008E020000}"/>
    <cellStyle name="Normal 2 2 4 2" xfId="1376" xr:uid="{0BA38F5B-97B2-45E2-AD27-E5E4981A331D}"/>
    <cellStyle name="Normal 2 2 5" xfId="291" xr:uid="{00000000-0005-0000-0000-00008F020000}"/>
    <cellStyle name="Normal 2 2 6" xfId="129" xr:uid="{00000000-0005-0000-0000-000090020000}"/>
    <cellStyle name="Normal 2 2 6 2" xfId="1370" xr:uid="{01E7B469-6C64-4A37-A0AD-53CD49A01CEF}"/>
    <cellStyle name="Normal 2 3" xfId="130" xr:uid="{00000000-0005-0000-0000-000091020000}"/>
    <cellStyle name="Normal 2 3 2" xfId="136" xr:uid="{00000000-0005-0000-0000-000092020000}"/>
    <cellStyle name="Normal 2 3 2 2" xfId="1377" xr:uid="{2486D440-5C8B-48BA-AAA4-D1F6BCE621BB}"/>
    <cellStyle name="Normal 2 3 3" xfId="287" xr:uid="{00000000-0005-0000-0000-000093020000}"/>
    <cellStyle name="Normal 2 3 3 2" xfId="1398" xr:uid="{CFC4A8D0-6182-492C-BFF0-A70623CBBA94}"/>
    <cellStyle name="Normal 2 3 4" xfId="1371" xr:uid="{460B6510-7F29-428A-A6ED-AFC10327AA2C}"/>
    <cellStyle name="Normal 2 4" xfId="132" xr:uid="{00000000-0005-0000-0000-000094020000}"/>
    <cellStyle name="Normal 2 4 2" xfId="138" xr:uid="{00000000-0005-0000-0000-000095020000}"/>
    <cellStyle name="Normal 2 4 2 2" xfId="1379" xr:uid="{6F0BA251-49DA-4AC5-8FFE-0506376950AB}"/>
    <cellStyle name="Normal 2 4 3" xfId="1373" xr:uid="{061DF0C2-BC84-4265-B1B3-A7D907804090}"/>
    <cellStyle name="Normal 2 5" xfId="134" xr:uid="{00000000-0005-0000-0000-000096020000}"/>
    <cellStyle name="Normal 2 5 2" xfId="1375" xr:uid="{9AAC2B4D-2171-47F2-A9C1-0F31E7F0E756}"/>
    <cellStyle name="Normal 2 6" xfId="190" xr:uid="{00000000-0005-0000-0000-000097020000}"/>
    <cellStyle name="Normal 2 7" xfId="126" xr:uid="{00000000-0005-0000-0000-000098020000}"/>
    <cellStyle name="Normal 2 7 2" xfId="1369" xr:uid="{A684CE17-F8BF-4871-9C66-427DC7DE62DE}"/>
    <cellStyle name="Normal 24" xfId="288" xr:uid="{00000000-0005-0000-0000-000099020000}"/>
    <cellStyle name="Normal 3" xfId="71" xr:uid="{00000000-0005-0000-0000-00009A020000}"/>
    <cellStyle name="Normal 3 2" xfId="642" xr:uid="{00000000-0005-0000-0000-00009B020000}"/>
    <cellStyle name="Normal 3 3" xfId="192" xr:uid="{00000000-0005-0000-0000-00009C020000}"/>
    <cellStyle name="Normal 4" xfId="74" xr:uid="{00000000-0005-0000-0000-00009D020000}"/>
    <cellStyle name="Normal 4 2" xfId="78" xr:uid="{00000000-0005-0000-0000-00009E020000}"/>
    <cellStyle name="Normal 4 2 2" xfId="644" xr:uid="{00000000-0005-0000-0000-00009F020000}"/>
    <cellStyle name="Normal 4 2 3" xfId="294" xr:uid="{00000000-0005-0000-0000-0000A0020000}"/>
    <cellStyle name="Normal 4 3" xfId="643" xr:uid="{00000000-0005-0000-0000-0000A1020000}"/>
    <cellStyle name="Normal 4 4" xfId="279" xr:uid="{00000000-0005-0000-0000-0000A2020000}"/>
    <cellStyle name="Normal 5" xfId="286" xr:uid="{00000000-0005-0000-0000-0000A3020000}"/>
    <cellStyle name="Normal 5 2" xfId="301" xr:uid="{00000000-0005-0000-0000-0000A4020000}"/>
    <cellStyle name="Normal 6" xfId="645" xr:uid="{00000000-0005-0000-0000-0000A5020000}"/>
    <cellStyle name="Normal 7" xfId="191" xr:uid="{00000000-0005-0000-0000-0000A6020000}"/>
    <cellStyle name="Normal 7 2" xfId="295" xr:uid="{00000000-0005-0000-0000-0000A7020000}"/>
    <cellStyle name="Normal 8" xfId="646" xr:uid="{00000000-0005-0000-0000-0000A8020000}"/>
    <cellStyle name="Normal 9" xfId="647" xr:uid="{00000000-0005-0000-0000-0000A9020000}"/>
    <cellStyle name="Normal U" xfId="648" xr:uid="{00000000-0005-0000-0000-0000AA020000}"/>
    <cellStyle name="Normal_risk table" xfId="72" xr:uid="{00000000-0005-0000-0000-0000AB020000}"/>
    <cellStyle name="Note 2" xfId="228" xr:uid="{00000000-0005-0000-0000-0000AC020000}"/>
    <cellStyle name="Note 2 2" xfId="650" xr:uid="{00000000-0005-0000-0000-0000AD020000}"/>
    <cellStyle name="Note 2 2 2" xfId="1193" xr:uid="{00000000-0005-0000-0000-0000AE020000}"/>
    <cellStyle name="Note 2 3" xfId="651" xr:uid="{00000000-0005-0000-0000-0000AF020000}"/>
    <cellStyle name="Note 2 3 2" xfId="1194" xr:uid="{00000000-0005-0000-0000-0000B0020000}"/>
    <cellStyle name="Note 2 4" xfId="649" xr:uid="{00000000-0005-0000-0000-0000B1020000}"/>
    <cellStyle name="Note 2 4 2" xfId="1192" xr:uid="{00000000-0005-0000-0000-0000B2020000}"/>
    <cellStyle name="Note 2 5" xfId="1151" xr:uid="{00000000-0005-0000-0000-0000B3020000}"/>
    <cellStyle name="Note 3" xfId="652" xr:uid="{00000000-0005-0000-0000-0000B4020000}"/>
    <cellStyle name="Note 3 2" xfId="653" xr:uid="{00000000-0005-0000-0000-0000B5020000}"/>
    <cellStyle name="Note 3 2 2" xfId="1196" xr:uid="{00000000-0005-0000-0000-0000B6020000}"/>
    <cellStyle name="Note 3 3" xfId="1195" xr:uid="{00000000-0005-0000-0000-0000B7020000}"/>
    <cellStyle name="Note 4" xfId="896" xr:uid="{00000000-0005-0000-0000-0000B8020000}"/>
    <cellStyle name="Note 4 2" xfId="1418" xr:uid="{73048804-26CC-4AB2-9F49-20321DAC8296}"/>
    <cellStyle name="Note 5" xfId="984" xr:uid="{00000000-0005-0000-0000-0000B9020000}"/>
    <cellStyle name="Note 5 2" xfId="1432" xr:uid="{B3E05ECF-398E-4D81-9C86-DE15827C981F}"/>
    <cellStyle name="Note 6" xfId="156" xr:uid="{00000000-0005-0000-0000-0000BA020000}"/>
    <cellStyle name="Note 6 2" xfId="1383" xr:uid="{F6D00BFF-00B0-4E81-A7D9-9819390337DE}"/>
    <cellStyle name="Note 7" xfId="115" xr:uid="{00000000-0005-0000-0000-0000BB020000}"/>
    <cellStyle name="Note 7 2" xfId="1140" xr:uid="{00000000-0005-0000-0000-0000BC020000}"/>
    <cellStyle name="Output 2" xfId="229" xr:uid="{00000000-0005-0000-0000-0000BD020000}"/>
    <cellStyle name="Output 2 2" xfId="655" xr:uid="{00000000-0005-0000-0000-0000BE020000}"/>
    <cellStyle name="Output 2 3" xfId="656" xr:uid="{00000000-0005-0000-0000-0000BF020000}"/>
    <cellStyle name="Output 2 4" xfId="654" xr:uid="{00000000-0005-0000-0000-0000C0020000}"/>
    <cellStyle name="Output 3" xfId="657" xr:uid="{00000000-0005-0000-0000-0000C1020000}"/>
    <cellStyle name="Output 4" xfId="891" xr:uid="{00000000-0005-0000-0000-0000C2020000}"/>
    <cellStyle name="Output 5" xfId="151" xr:uid="{00000000-0005-0000-0000-0000C3020000}"/>
    <cellStyle name="Output 6" xfId="116" xr:uid="{00000000-0005-0000-0000-0000C4020000}"/>
    <cellStyle name="Percent 2" xfId="30" xr:uid="{00000000-0005-0000-0000-0000C6020000}"/>
    <cellStyle name="Percent 2 2" xfId="293" xr:uid="{00000000-0005-0000-0000-0000C7020000}"/>
    <cellStyle name="Percent 2 2 10 2" xfId="296" xr:uid="{00000000-0005-0000-0000-0000C8020000}"/>
    <cellStyle name="Percent 2 3" xfId="290" xr:uid="{00000000-0005-0000-0000-0000C9020000}"/>
    <cellStyle name="Percent 2 3 2" xfId="1399" xr:uid="{B8842C96-090B-42A9-82B3-6A4B37A3D6F7}"/>
    <cellStyle name="Percent 2 4" xfId="278" xr:uid="{00000000-0005-0000-0000-0000CA020000}"/>
    <cellStyle name="Percent 3" xfId="73" xr:uid="{00000000-0005-0000-0000-0000CB020000}"/>
    <cellStyle name="Percent 3 2" xfId="658" xr:uid="{00000000-0005-0000-0000-0000CC020000}"/>
    <cellStyle name="Percent 3 3" xfId="302" xr:uid="{00000000-0005-0000-0000-0000CD020000}"/>
    <cellStyle name="Percent 3 4" xfId="289" xr:uid="{00000000-0005-0000-0000-0000CE020000}"/>
    <cellStyle name="Percent 4" xfId="659" xr:uid="{00000000-0005-0000-0000-0000CF020000}"/>
    <cellStyle name="Percent 4 2" xfId="660" xr:uid="{00000000-0005-0000-0000-0000D0020000}"/>
    <cellStyle name="Percent 5" xfId="661" xr:uid="{00000000-0005-0000-0000-0000D1020000}"/>
    <cellStyle name="Percent 6" xfId="141" xr:uid="{00000000-0005-0000-0000-0000D2020000}"/>
    <cellStyle name="Percent 6 2" xfId="1382" xr:uid="{93884386-725B-4A27-9D44-0112E926A170}"/>
    <cellStyle name="PSChar" xfId="662" xr:uid="{00000000-0005-0000-0000-0000D3020000}"/>
    <cellStyle name="PSChar 2" xfId="663" xr:uid="{00000000-0005-0000-0000-0000D4020000}"/>
    <cellStyle name="PSChar 2 2" xfId="664" xr:uid="{00000000-0005-0000-0000-0000D5020000}"/>
    <cellStyle name="SAPBEXaggData" xfId="31" xr:uid="{00000000-0005-0000-0000-0000D6020000}"/>
    <cellStyle name="SAPBEXaggData 2" xfId="665" xr:uid="{00000000-0005-0000-0000-0000D7020000}"/>
    <cellStyle name="SAPBEXaggData 2 2" xfId="666" xr:uid="{00000000-0005-0000-0000-0000D8020000}"/>
    <cellStyle name="SAPBEXaggData 2 2 2" xfId="1198" xr:uid="{00000000-0005-0000-0000-0000D9020000}"/>
    <cellStyle name="SAPBEXaggData 2 3" xfId="1197" xr:uid="{00000000-0005-0000-0000-0000DA020000}"/>
    <cellStyle name="SAPBEXaggData 3" xfId="667" xr:uid="{00000000-0005-0000-0000-0000DB020000}"/>
    <cellStyle name="SAPBEXaggData 3 2" xfId="668" xr:uid="{00000000-0005-0000-0000-0000DC020000}"/>
    <cellStyle name="SAPBEXaggData 3 2 2" xfId="1200" xr:uid="{00000000-0005-0000-0000-0000DD020000}"/>
    <cellStyle name="SAPBEXaggData 3 3" xfId="1199" xr:uid="{00000000-0005-0000-0000-0000DE020000}"/>
    <cellStyle name="SAPBEXaggData 4" xfId="669" xr:uid="{00000000-0005-0000-0000-0000DF020000}"/>
    <cellStyle name="SAPBEXaggData 4 2" xfId="1201" xr:uid="{00000000-0005-0000-0000-0000E0020000}"/>
    <cellStyle name="SAPBEXaggData 5" xfId="924" xr:uid="{00000000-0005-0000-0000-0000E1020000}"/>
    <cellStyle name="SAPBEXaggData 5 2" xfId="1332" xr:uid="{00000000-0005-0000-0000-0000E2020000}"/>
    <cellStyle name="SAPBEXaggData 6" xfId="947" xr:uid="{00000000-0005-0000-0000-0000E3020000}"/>
    <cellStyle name="SAPBEXaggData 7" xfId="1044" xr:uid="{00000000-0005-0000-0000-0000E4020000}"/>
    <cellStyle name="SAPBEXaggData 8" xfId="230" xr:uid="{00000000-0005-0000-0000-0000E5020000}"/>
    <cellStyle name="SAPBEXaggData 8 2" xfId="1152" xr:uid="{00000000-0005-0000-0000-0000E6020000}"/>
    <cellStyle name="SAPBEXaggData 9" xfId="1105" xr:uid="{00000000-0005-0000-0000-0000E7020000}"/>
    <cellStyle name="SAPBEXaggData_East 1415 Budget model v1" xfId="670" xr:uid="{00000000-0005-0000-0000-0000E8020000}"/>
    <cellStyle name="SAPBEXaggDataEmph" xfId="32" xr:uid="{00000000-0005-0000-0000-0000E9020000}"/>
    <cellStyle name="SAPBEXaggDataEmph 2" xfId="671" xr:uid="{00000000-0005-0000-0000-0000EA020000}"/>
    <cellStyle name="SAPBEXaggDataEmph 2 2" xfId="672" xr:uid="{00000000-0005-0000-0000-0000EB020000}"/>
    <cellStyle name="SAPBEXaggDataEmph 2 2 2" xfId="1203" xr:uid="{00000000-0005-0000-0000-0000EC020000}"/>
    <cellStyle name="SAPBEXaggDataEmph 2 3" xfId="1202" xr:uid="{00000000-0005-0000-0000-0000ED020000}"/>
    <cellStyle name="SAPBEXaggDataEmph 3" xfId="673" xr:uid="{00000000-0005-0000-0000-0000EE020000}"/>
    <cellStyle name="SAPBEXaggDataEmph 3 2" xfId="674" xr:uid="{00000000-0005-0000-0000-0000EF020000}"/>
    <cellStyle name="SAPBEXaggDataEmph 3 2 2" xfId="1205" xr:uid="{00000000-0005-0000-0000-0000F0020000}"/>
    <cellStyle name="SAPBEXaggDataEmph 3 3" xfId="1204" xr:uid="{00000000-0005-0000-0000-0000F1020000}"/>
    <cellStyle name="SAPBEXaggDataEmph 4" xfId="948" xr:uid="{00000000-0005-0000-0000-0000F2020000}"/>
    <cellStyle name="SAPBEXaggDataEmph 5" xfId="1043" xr:uid="{00000000-0005-0000-0000-0000F3020000}"/>
    <cellStyle name="SAPBEXaggDataEmph 6" xfId="231" xr:uid="{00000000-0005-0000-0000-0000F4020000}"/>
    <cellStyle name="SAPBEXaggDataEmph 6 2" xfId="1153" xr:uid="{00000000-0005-0000-0000-0000F5020000}"/>
    <cellStyle name="SAPBEXaggDataEmph 7" xfId="1106" xr:uid="{00000000-0005-0000-0000-0000F6020000}"/>
    <cellStyle name="SAPBEXaggItem" xfId="33" xr:uid="{00000000-0005-0000-0000-0000F7020000}"/>
    <cellStyle name="SAPBEXaggItem 2" xfId="675" xr:uid="{00000000-0005-0000-0000-0000F8020000}"/>
    <cellStyle name="SAPBEXaggItem 2 2" xfId="676" xr:uid="{00000000-0005-0000-0000-0000F9020000}"/>
    <cellStyle name="SAPBEXaggItem 2 2 2" xfId="1207" xr:uid="{00000000-0005-0000-0000-0000FA020000}"/>
    <cellStyle name="SAPBEXaggItem 2 3" xfId="1206" xr:uid="{00000000-0005-0000-0000-0000FB020000}"/>
    <cellStyle name="SAPBEXaggItem 3" xfId="677" xr:uid="{00000000-0005-0000-0000-0000FC020000}"/>
    <cellStyle name="SAPBEXaggItem 3 2" xfId="678" xr:uid="{00000000-0005-0000-0000-0000FD020000}"/>
    <cellStyle name="SAPBEXaggItem 3 2 2" xfId="1209" xr:uid="{00000000-0005-0000-0000-0000FE020000}"/>
    <cellStyle name="SAPBEXaggItem 3 3" xfId="1208" xr:uid="{00000000-0005-0000-0000-0000FF020000}"/>
    <cellStyle name="SAPBEXaggItem 4" xfId="679" xr:uid="{00000000-0005-0000-0000-000000030000}"/>
    <cellStyle name="SAPBEXaggItem 4 2" xfId="1210" xr:uid="{00000000-0005-0000-0000-000001030000}"/>
    <cellStyle name="SAPBEXaggItem 5" xfId="925" xr:uid="{00000000-0005-0000-0000-000002030000}"/>
    <cellStyle name="SAPBEXaggItem 5 2" xfId="1333" xr:uid="{00000000-0005-0000-0000-000003030000}"/>
    <cellStyle name="SAPBEXaggItem 6" xfId="949" xr:uid="{00000000-0005-0000-0000-000004030000}"/>
    <cellStyle name="SAPBEXaggItem 7" xfId="1042" xr:uid="{00000000-0005-0000-0000-000005030000}"/>
    <cellStyle name="SAPBEXaggItem 8" xfId="232" xr:uid="{00000000-0005-0000-0000-000006030000}"/>
    <cellStyle name="SAPBEXaggItem 8 2" xfId="1154" xr:uid="{00000000-0005-0000-0000-000007030000}"/>
    <cellStyle name="SAPBEXaggItem 9" xfId="1107" xr:uid="{00000000-0005-0000-0000-000008030000}"/>
    <cellStyle name="SAPBEXaggItem_East 1415 Budget model v1" xfId="680" xr:uid="{00000000-0005-0000-0000-000009030000}"/>
    <cellStyle name="SAPBEXaggItemX" xfId="34" xr:uid="{00000000-0005-0000-0000-00000A030000}"/>
    <cellStyle name="SAPBEXaggItemX 2" xfId="681" xr:uid="{00000000-0005-0000-0000-00000B030000}"/>
    <cellStyle name="SAPBEXaggItemX 2 2" xfId="1211" xr:uid="{00000000-0005-0000-0000-00000C030000}"/>
    <cellStyle name="SAPBEXaggItemX 3" xfId="950" xr:uid="{00000000-0005-0000-0000-00000D030000}"/>
    <cellStyle name="SAPBEXaggItemX 4" xfId="1045" xr:uid="{00000000-0005-0000-0000-00000E030000}"/>
    <cellStyle name="SAPBEXaggItemX 4 2" xfId="1354" xr:uid="{00000000-0005-0000-0000-00000F030000}"/>
    <cellStyle name="SAPBEXaggItemX 5" xfId="1041" xr:uid="{00000000-0005-0000-0000-000010030000}"/>
    <cellStyle name="SAPBEXaggItemX 6" xfId="233" xr:uid="{00000000-0005-0000-0000-000011030000}"/>
    <cellStyle name="SAPBEXaggItemX 6 2" xfId="1155" xr:uid="{00000000-0005-0000-0000-000012030000}"/>
    <cellStyle name="SAPBEXaggItemX 7" xfId="1108" xr:uid="{00000000-0005-0000-0000-000013030000}"/>
    <cellStyle name="SAPBEXchaText" xfId="35" xr:uid="{00000000-0005-0000-0000-000014030000}"/>
    <cellStyle name="SAPBEXchaText 2" xfId="682" xr:uid="{00000000-0005-0000-0000-000015030000}"/>
    <cellStyle name="SAPBEXchaText 2 2" xfId="683" xr:uid="{00000000-0005-0000-0000-000016030000}"/>
    <cellStyle name="SAPBEXchaText 3" xfId="684" xr:uid="{00000000-0005-0000-0000-000017030000}"/>
    <cellStyle name="SAPBEXchaText 3 2" xfId="685" xr:uid="{00000000-0005-0000-0000-000018030000}"/>
    <cellStyle name="SAPBEXchaText 4" xfId="686" xr:uid="{00000000-0005-0000-0000-000019030000}"/>
    <cellStyle name="SAPBEXchaText 5" xfId="926" xr:uid="{00000000-0005-0000-0000-00001A030000}"/>
    <cellStyle name="SAPBEXchaText 5 2" xfId="1334" xr:uid="{00000000-0005-0000-0000-00001B030000}"/>
    <cellStyle name="SAPBEXchaText 6" xfId="183" xr:uid="{00000000-0005-0000-0000-00001C030000}"/>
    <cellStyle name="SAPBEXchaText 6 2" xfId="1142" xr:uid="{00000000-0005-0000-0000-00001D030000}"/>
    <cellStyle name="SAPBEXchaText_East 1415 Budget model v1" xfId="687" xr:uid="{00000000-0005-0000-0000-00001E030000}"/>
    <cellStyle name="SAPBEXexcBad7" xfId="36" xr:uid="{00000000-0005-0000-0000-00001F030000}"/>
    <cellStyle name="SAPBEXexcBad7 2" xfId="688" xr:uid="{00000000-0005-0000-0000-000020030000}"/>
    <cellStyle name="SAPBEXexcBad7 2 2" xfId="689" xr:uid="{00000000-0005-0000-0000-000021030000}"/>
    <cellStyle name="SAPBEXexcBad7 2 2 2" xfId="1213" xr:uid="{00000000-0005-0000-0000-000022030000}"/>
    <cellStyle name="SAPBEXexcBad7 2 3" xfId="1212" xr:uid="{00000000-0005-0000-0000-000023030000}"/>
    <cellStyle name="SAPBEXexcBad7 3" xfId="690" xr:uid="{00000000-0005-0000-0000-000024030000}"/>
    <cellStyle name="SAPBEXexcBad7 3 2" xfId="691" xr:uid="{00000000-0005-0000-0000-000025030000}"/>
    <cellStyle name="SAPBEXexcBad7 3 2 2" xfId="1215" xr:uid="{00000000-0005-0000-0000-000026030000}"/>
    <cellStyle name="SAPBEXexcBad7 3 3" xfId="1214" xr:uid="{00000000-0005-0000-0000-000027030000}"/>
    <cellStyle name="SAPBEXexcBad7 4" xfId="692" xr:uid="{00000000-0005-0000-0000-000028030000}"/>
    <cellStyle name="SAPBEXexcBad7 4 2" xfId="1216" xr:uid="{00000000-0005-0000-0000-000029030000}"/>
    <cellStyle name="SAPBEXexcBad7 5" xfId="927" xr:uid="{00000000-0005-0000-0000-00002A030000}"/>
    <cellStyle name="SAPBEXexcBad7 5 2" xfId="1335" xr:uid="{00000000-0005-0000-0000-00002B030000}"/>
    <cellStyle name="SAPBEXexcBad7 6" xfId="951" xr:uid="{00000000-0005-0000-0000-00002C030000}"/>
    <cellStyle name="SAPBEXexcBad7 7" xfId="1040" xr:uid="{00000000-0005-0000-0000-00002D030000}"/>
    <cellStyle name="SAPBEXexcBad7 8" xfId="234" xr:uid="{00000000-0005-0000-0000-00002E030000}"/>
    <cellStyle name="SAPBEXexcBad7 8 2" xfId="1156" xr:uid="{00000000-0005-0000-0000-00002F030000}"/>
    <cellStyle name="SAPBEXexcBad7 9" xfId="1109" xr:uid="{00000000-0005-0000-0000-000030030000}"/>
    <cellStyle name="SAPBEXexcBad7_East 1415 Budget model v1" xfId="693" xr:uid="{00000000-0005-0000-0000-000031030000}"/>
    <cellStyle name="SAPBEXexcBad8" xfId="37" xr:uid="{00000000-0005-0000-0000-000032030000}"/>
    <cellStyle name="SAPBEXexcBad8 2" xfId="694" xr:uid="{00000000-0005-0000-0000-000033030000}"/>
    <cellStyle name="SAPBEXexcBad8 2 2" xfId="695" xr:uid="{00000000-0005-0000-0000-000034030000}"/>
    <cellStyle name="SAPBEXexcBad8 2 2 2" xfId="1218" xr:uid="{00000000-0005-0000-0000-000035030000}"/>
    <cellStyle name="SAPBEXexcBad8 2 3" xfId="1217" xr:uid="{00000000-0005-0000-0000-000036030000}"/>
    <cellStyle name="SAPBEXexcBad8 3" xfId="696" xr:uid="{00000000-0005-0000-0000-000037030000}"/>
    <cellStyle name="SAPBEXexcBad8 3 2" xfId="697" xr:uid="{00000000-0005-0000-0000-000038030000}"/>
    <cellStyle name="SAPBEXexcBad8 3 2 2" xfId="1220" xr:uid="{00000000-0005-0000-0000-000039030000}"/>
    <cellStyle name="SAPBEXexcBad8 3 3" xfId="1219" xr:uid="{00000000-0005-0000-0000-00003A030000}"/>
    <cellStyle name="SAPBEXexcBad8 4" xfId="698" xr:uid="{00000000-0005-0000-0000-00003B030000}"/>
    <cellStyle name="SAPBEXexcBad8 4 2" xfId="1221" xr:uid="{00000000-0005-0000-0000-00003C030000}"/>
    <cellStyle name="SAPBEXexcBad8 5" xfId="928" xr:uid="{00000000-0005-0000-0000-00003D030000}"/>
    <cellStyle name="SAPBEXexcBad8 5 2" xfId="1336" xr:uid="{00000000-0005-0000-0000-00003E030000}"/>
    <cellStyle name="SAPBEXexcBad8 6" xfId="952" xr:uid="{00000000-0005-0000-0000-00003F030000}"/>
    <cellStyle name="SAPBEXexcBad8 7" xfId="1039" xr:uid="{00000000-0005-0000-0000-000040030000}"/>
    <cellStyle name="SAPBEXexcBad8 8" xfId="235" xr:uid="{00000000-0005-0000-0000-000041030000}"/>
    <cellStyle name="SAPBEXexcBad8 8 2" xfId="1157" xr:uid="{00000000-0005-0000-0000-000042030000}"/>
    <cellStyle name="SAPBEXexcBad8 9" xfId="1110" xr:uid="{00000000-0005-0000-0000-000043030000}"/>
    <cellStyle name="SAPBEXexcBad8_East 1415 Budget model v1" xfId="699" xr:uid="{00000000-0005-0000-0000-000044030000}"/>
    <cellStyle name="SAPBEXexcBad9" xfId="38" xr:uid="{00000000-0005-0000-0000-000045030000}"/>
    <cellStyle name="SAPBEXexcBad9 2" xfId="700" xr:uid="{00000000-0005-0000-0000-000046030000}"/>
    <cellStyle name="SAPBEXexcBad9 2 2" xfId="701" xr:uid="{00000000-0005-0000-0000-000047030000}"/>
    <cellStyle name="SAPBEXexcBad9 2 2 2" xfId="1223" xr:uid="{00000000-0005-0000-0000-000048030000}"/>
    <cellStyle name="SAPBEXexcBad9 2 3" xfId="1222" xr:uid="{00000000-0005-0000-0000-000049030000}"/>
    <cellStyle name="SAPBEXexcBad9 3" xfId="702" xr:uid="{00000000-0005-0000-0000-00004A030000}"/>
    <cellStyle name="SAPBEXexcBad9 3 2" xfId="703" xr:uid="{00000000-0005-0000-0000-00004B030000}"/>
    <cellStyle name="SAPBEXexcBad9 3 2 2" xfId="1225" xr:uid="{00000000-0005-0000-0000-00004C030000}"/>
    <cellStyle name="SAPBEXexcBad9 3 3" xfId="1224" xr:uid="{00000000-0005-0000-0000-00004D030000}"/>
    <cellStyle name="SAPBEXexcBad9 4" xfId="704" xr:uid="{00000000-0005-0000-0000-00004E030000}"/>
    <cellStyle name="SAPBEXexcBad9 4 2" xfId="1226" xr:uid="{00000000-0005-0000-0000-00004F030000}"/>
    <cellStyle name="SAPBEXexcBad9 5" xfId="929" xr:uid="{00000000-0005-0000-0000-000050030000}"/>
    <cellStyle name="SAPBEXexcBad9 5 2" xfId="1337" xr:uid="{00000000-0005-0000-0000-000051030000}"/>
    <cellStyle name="SAPBEXexcBad9 6" xfId="953" xr:uid="{00000000-0005-0000-0000-000052030000}"/>
    <cellStyle name="SAPBEXexcBad9 7" xfId="1038" xr:uid="{00000000-0005-0000-0000-000053030000}"/>
    <cellStyle name="SAPBEXexcBad9 8" xfId="236" xr:uid="{00000000-0005-0000-0000-000054030000}"/>
    <cellStyle name="SAPBEXexcBad9 8 2" xfId="1158" xr:uid="{00000000-0005-0000-0000-000055030000}"/>
    <cellStyle name="SAPBEXexcBad9 9" xfId="1111" xr:uid="{00000000-0005-0000-0000-000056030000}"/>
    <cellStyle name="SAPBEXexcBad9_East 1415 Budget model v1" xfId="705" xr:uid="{00000000-0005-0000-0000-000057030000}"/>
    <cellStyle name="SAPBEXexcCritical4" xfId="39" xr:uid="{00000000-0005-0000-0000-000058030000}"/>
    <cellStyle name="SAPBEXexcCritical4 2" xfId="706" xr:uid="{00000000-0005-0000-0000-000059030000}"/>
    <cellStyle name="SAPBEXexcCritical4 2 2" xfId="707" xr:uid="{00000000-0005-0000-0000-00005A030000}"/>
    <cellStyle name="SAPBEXexcCritical4 2 2 2" xfId="1228" xr:uid="{00000000-0005-0000-0000-00005B030000}"/>
    <cellStyle name="SAPBEXexcCritical4 2 3" xfId="1227" xr:uid="{00000000-0005-0000-0000-00005C030000}"/>
    <cellStyle name="SAPBEXexcCritical4 3" xfId="708" xr:uid="{00000000-0005-0000-0000-00005D030000}"/>
    <cellStyle name="SAPBEXexcCritical4 3 2" xfId="709" xr:uid="{00000000-0005-0000-0000-00005E030000}"/>
    <cellStyle name="SAPBEXexcCritical4 3 2 2" xfId="1230" xr:uid="{00000000-0005-0000-0000-00005F030000}"/>
    <cellStyle name="SAPBEXexcCritical4 3 3" xfId="1229" xr:uid="{00000000-0005-0000-0000-000060030000}"/>
    <cellStyle name="SAPBEXexcCritical4 4" xfId="710" xr:uid="{00000000-0005-0000-0000-000061030000}"/>
    <cellStyle name="SAPBEXexcCritical4 4 2" xfId="1231" xr:uid="{00000000-0005-0000-0000-000062030000}"/>
    <cellStyle name="SAPBEXexcCritical4 5" xfId="930" xr:uid="{00000000-0005-0000-0000-000063030000}"/>
    <cellStyle name="SAPBEXexcCritical4 5 2" xfId="1338" xr:uid="{00000000-0005-0000-0000-000064030000}"/>
    <cellStyle name="SAPBEXexcCritical4 6" xfId="954" xr:uid="{00000000-0005-0000-0000-000065030000}"/>
    <cellStyle name="SAPBEXexcCritical4 7" xfId="1037" xr:uid="{00000000-0005-0000-0000-000066030000}"/>
    <cellStyle name="SAPBEXexcCritical4 8" xfId="237" xr:uid="{00000000-0005-0000-0000-000067030000}"/>
    <cellStyle name="SAPBEXexcCritical4 8 2" xfId="1159" xr:uid="{00000000-0005-0000-0000-000068030000}"/>
    <cellStyle name="SAPBEXexcCritical4 9" xfId="1112" xr:uid="{00000000-0005-0000-0000-000069030000}"/>
    <cellStyle name="SAPBEXexcCritical4_East 1415 Budget model v1" xfId="711" xr:uid="{00000000-0005-0000-0000-00006A030000}"/>
    <cellStyle name="SAPBEXexcCritical5" xfId="40" xr:uid="{00000000-0005-0000-0000-00006B030000}"/>
    <cellStyle name="SAPBEXexcCritical5 2" xfId="712" xr:uid="{00000000-0005-0000-0000-00006C030000}"/>
    <cellStyle name="SAPBEXexcCritical5 2 2" xfId="713" xr:uid="{00000000-0005-0000-0000-00006D030000}"/>
    <cellStyle name="SAPBEXexcCritical5 2 2 2" xfId="1233" xr:uid="{00000000-0005-0000-0000-00006E030000}"/>
    <cellStyle name="SAPBEXexcCritical5 2 3" xfId="1232" xr:uid="{00000000-0005-0000-0000-00006F030000}"/>
    <cellStyle name="SAPBEXexcCritical5 3" xfId="714" xr:uid="{00000000-0005-0000-0000-000070030000}"/>
    <cellStyle name="SAPBEXexcCritical5 3 2" xfId="715" xr:uid="{00000000-0005-0000-0000-000071030000}"/>
    <cellStyle name="SAPBEXexcCritical5 3 2 2" xfId="1235" xr:uid="{00000000-0005-0000-0000-000072030000}"/>
    <cellStyle name="SAPBEXexcCritical5 3 3" xfId="1234" xr:uid="{00000000-0005-0000-0000-000073030000}"/>
    <cellStyle name="SAPBEXexcCritical5 4" xfId="716" xr:uid="{00000000-0005-0000-0000-000074030000}"/>
    <cellStyle name="SAPBEXexcCritical5 4 2" xfId="1236" xr:uid="{00000000-0005-0000-0000-000075030000}"/>
    <cellStyle name="SAPBEXexcCritical5 5" xfId="931" xr:uid="{00000000-0005-0000-0000-000076030000}"/>
    <cellStyle name="SAPBEXexcCritical5 5 2" xfId="1339" xr:uid="{00000000-0005-0000-0000-000077030000}"/>
    <cellStyle name="SAPBEXexcCritical5 6" xfId="955" xr:uid="{00000000-0005-0000-0000-000078030000}"/>
    <cellStyle name="SAPBEXexcCritical5 7" xfId="1036" xr:uid="{00000000-0005-0000-0000-000079030000}"/>
    <cellStyle name="SAPBEXexcCritical5 8" xfId="238" xr:uid="{00000000-0005-0000-0000-00007A030000}"/>
    <cellStyle name="SAPBEXexcCritical5 8 2" xfId="1160" xr:uid="{00000000-0005-0000-0000-00007B030000}"/>
    <cellStyle name="SAPBEXexcCritical5 9" xfId="1113" xr:uid="{00000000-0005-0000-0000-00007C030000}"/>
    <cellStyle name="SAPBEXexcCritical5_East 1415 Budget model v1" xfId="717" xr:uid="{00000000-0005-0000-0000-00007D030000}"/>
    <cellStyle name="SAPBEXexcCritical6" xfId="41" xr:uid="{00000000-0005-0000-0000-00007E030000}"/>
    <cellStyle name="SAPBEXexcCritical6 2" xfId="718" xr:uid="{00000000-0005-0000-0000-00007F030000}"/>
    <cellStyle name="SAPBEXexcCritical6 2 2" xfId="719" xr:uid="{00000000-0005-0000-0000-000080030000}"/>
    <cellStyle name="SAPBEXexcCritical6 2 2 2" xfId="1238" xr:uid="{00000000-0005-0000-0000-000081030000}"/>
    <cellStyle name="SAPBEXexcCritical6 2 3" xfId="1237" xr:uid="{00000000-0005-0000-0000-000082030000}"/>
    <cellStyle name="SAPBEXexcCritical6 3" xfId="720" xr:uid="{00000000-0005-0000-0000-000083030000}"/>
    <cellStyle name="SAPBEXexcCritical6 3 2" xfId="721" xr:uid="{00000000-0005-0000-0000-000084030000}"/>
    <cellStyle name="SAPBEXexcCritical6 3 2 2" xfId="1240" xr:uid="{00000000-0005-0000-0000-000085030000}"/>
    <cellStyle name="SAPBEXexcCritical6 3 3" xfId="1239" xr:uid="{00000000-0005-0000-0000-000086030000}"/>
    <cellStyle name="SAPBEXexcCritical6 4" xfId="722" xr:uid="{00000000-0005-0000-0000-000087030000}"/>
    <cellStyle name="SAPBEXexcCritical6 4 2" xfId="1241" xr:uid="{00000000-0005-0000-0000-000088030000}"/>
    <cellStyle name="SAPBEXexcCritical6 5" xfId="932" xr:uid="{00000000-0005-0000-0000-000089030000}"/>
    <cellStyle name="SAPBEXexcCritical6 5 2" xfId="1340" xr:uid="{00000000-0005-0000-0000-00008A030000}"/>
    <cellStyle name="SAPBEXexcCritical6 6" xfId="956" xr:uid="{00000000-0005-0000-0000-00008B030000}"/>
    <cellStyle name="SAPBEXexcCritical6 7" xfId="1035" xr:uid="{00000000-0005-0000-0000-00008C030000}"/>
    <cellStyle name="SAPBEXexcCritical6 8" xfId="239" xr:uid="{00000000-0005-0000-0000-00008D030000}"/>
    <cellStyle name="SAPBEXexcCritical6 8 2" xfId="1161" xr:uid="{00000000-0005-0000-0000-00008E030000}"/>
    <cellStyle name="SAPBEXexcCritical6 9" xfId="1114" xr:uid="{00000000-0005-0000-0000-00008F030000}"/>
    <cellStyle name="SAPBEXexcCritical6_East 1415 Budget model v1" xfId="723" xr:uid="{00000000-0005-0000-0000-000090030000}"/>
    <cellStyle name="SAPBEXexcGood1" xfId="42" xr:uid="{00000000-0005-0000-0000-000091030000}"/>
    <cellStyle name="SAPBEXexcGood1 2" xfId="724" xr:uid="{00000000-0005-0000-0000-000092030000}"/>
    <cellStyle name="SAPBEXexcGood1 2 2" xfId="725" xr:uid="{00000000-0005-0000-0000-000093030000}"/>
    <cellStyle name="SAPBEXexcGood1 2 2 2" xfId="1243" xr:uid="{00000000-0005-0000-0000-000094030000}"/>
    <cellStyle name="SAPBEXexcGood1 2 3" xfId="1242" xr:uid="{00000000-0005-0000-0000-000095030000}"/>
    <cellStyle name="SAPBEXexcGood1 3" xfId="726" xr:uid="{00000000-0005-0000-0000-000096030000}"/>
    <cellStyle name="SAPBEXexcGood1 3 2" xfId="727" xr:uid="{00000000-0005-0000-0000-000097030000}"/>
    <cellStyle name="SAPBEXexcGood1 3 2 2" xfId="1245" xr:uid="{00000000-0005-0000-0000-000098030000}"/>
    <cellStyle name="SAPBEXexcGood1 3 3" xfId="1244" xr:uid="{00000000-0005-0000-0000-000099030000}"/>
    <cellStyle name="SAPBEXexcGood1 4" xfId="728" xr:uid="{00000000-0005-0000-0000-00009A030000}"/>
    <cellStyle name="SAPBEXexcGood1 4 2" xfId="1246" xr:uid="{00000000-0005-0000-0000-00009B030000}"/>
    <cellStyle name="SAPBEXexcGood1 5" xfId="933" xr:uid="{00000000-0005-0000-0000-00009C030000}"/>
    <cellStyle name="SAPBEXexcGood1 5 2" xfId="1341" xr:uid="{00000000-0005-0000-0000-00009D030000}"/>
    <cellStyle name="SAPBEXexcGood1 6" xfId="957" xr:uid="{00000000-0005-0000-0000-00009E030000}"/>
    <cellStyle name="SAPBEXexcGood1 7" xfId="1034" xr:uid="{00000000-0005-0000-0000-00009F030000}"/>
    <cellStyle name="SAPBEXexcGood1 8" xfId="240" xr:uid="{00000000-0005-0000-0000-0000A0030000}"/>
    <cellStyle name="SAPBEXexcGood1 8 2" xfId="1162" xr:uid="{00000000-0005-0000-0000-0000A1030000}"/>
    <cellStyle name="SAPBEXexcGood1 9" xfId="1115" xr:uid="{00000000-0005-0000-0000-0000A2030000}"/>
    <cellStyle name="SAPBEXexcGood1_East 1415 Budget model v1" xfId="729" xr:uid="{00000000-0005-0000-0000-0000A3030000}"/>
    <cellStyle name="SAPBEXexcGood2" xfId="43" xr:uid="{00000000-0005-0000-0000-0000A4030000}"/>
    <cellStyle name="SAPBEXexcGood2 2" xfId="730" xr:uid="{00000000-0005-0000-0000-0000A5030000}"/>
    <cellStyle name="SAPBEXexcGood2 2 2" xfId="731" xr:uid="{00000000-0005-0000-0000-0000A6030000}"/>
    <cellStyle name="SAPBEXexcGood2 2 2 2" xfId="1248" xr:uid="{00000000-0005-0000-0000-0000A7030000}"/>
    <cellStyle name="SAPBEXexcGood2 2 3" xfId="1247" xr:uid="{00000000-0005-0000-0000-0000A8030000}"/>
    <cellStyle name="SAPBEXexcGood2 3" xfId="732" xr:uid="{00000000-0005-0000-0000-0000A9030000}"/>
    <cellStyle name="SAPBEXexcGood2 3 2" xfId="733" xr:uid="{00000000-0005-0000-0000-0000AA030000}"/>
    <cellStyle name="SAPBEXexcGood2 3 2 2" xfId="1250" xr:uid="{00000000-0005-0000-0000-0000AB030000}"/>
    <cellStyle name="SAPBEXexcGood2 3 3" xfId="1249" xr:uid="{00000000-0005-0000-0000-0000AC030000}"/>
    <cellStyle name="SAPBEXexcGood2 4" xfId="734" xr:uid="{00000000-0005-0000-0000-0000AD030000}"/>
    <cellStyle name="SAPBEXexcGood2 4 2" xfId="1251" xr:uid="{00000000-0005-0000-0000-0000AE030000}"/>
    <cellStyle name="SAPBEXexcGood2 5" xfId="934" xr:uid="{00000000-0005-0000-0000-0000AF030000}"/>
    <cellStyle name="SAPBEXexcGood2 5 2" xfId="1342" xr:uid="{00000000-0005-0000-0000-0000B0030000}"/>
    <cellStyle name="SAPBEXexcGood2 6" xfId="958" xr:uid="{00000000-0005-0000-0000-0000B1030000}"/>
    <cellStyle name="SAPBEXexcGood2 7" xfId="1033" xr:uid="{00000000-0005-0000-0000-0000B2030000}"/>
    <cellStyle name="SAPBEXexcGood2 8" xfId="241" xr:uid="{00000000-0005-0000-0000-0000B3030000}"/>
    <cellStyle name="SAPBEXexcGood2 8 2" xfId="1163" xr:uid="{00000000-0005-0000-0000-0000B4030000}"/>
    <cellStyle name="SAPBEXexcGood2 9" xfId="1116" xr:uid="{00000000-0005-0000-0000-0000B5030000}"/>
    <cellStyle name="SAPBEXexcGood2_East 1415 Budget model v1" xfId="735" xr:uid="{00000000-0005-0000-0000-0000B6030000}"/>
    <cellStyle name="SAPBEXexcGood3" xfId="44" xr:uid="{00000000-0005-0000-0000-0000B7030000}"/>
    <cellStyle name="SAPBEXexcGood3 2" xfId="736" xr:uid="{00000000-0005-0000-0000-0000B8030000}"/>
    <cellStyle name="SAPBEXexcGood3 2 2" xfId="737" xr:uid="{00000000-0005-0000-0000-0000B9030000}"/>
    <cellStyle name="SAPBEXexcGood3 2 2 2" xfId="1253" xr:uid="{00000000-0005-0000-0000-0000BA030000}"/>
    <cellStyle name="SAPBEXexcGood3 2 3" xfId="1252" xr:uid="{00000000-0005-0000-0000-0000BB030000}"/>
    <cellStyle name="SAPBEXexcGood3 3" xfId="738" xr:uid="{00000000-0005-0000-0000-0000BC030000}"/>
    <cellStyle name="SAPBEXexcGood3 3 2" xfId="739" xr:uid="{00000000-0005-0000-0000-0000BD030000}"/>
    <cellStyle name="SAPBEXexcGood3 3 2 2" xfId="1255" xr:uid="{00000000-0005-0000-0000-0000BE030000}"/>
    <cellStyle name="SAPBEXexcGood3 3 3" xfId="1254" xr:uid="{00000000-0005-0000-0000-0000BF030000}"/>
    <cellStyle name="SAPBEXexcGood3 4" xfId="740" xr:uid="{00000000-0005-0000-0000-0000C0030000}"/>
    <cellStyle name="SAPBEXexcGood3 4 2" xfId="1256" xr:uid="{00000000-0005-0000-0000-0000C1030000}"/>
    <cellStyle name="SAPBEXexcGood3 5" xfId="935" xr:uid="{00000000-0005-0000-0000-0000C2030000}"/>
    <cellStyle name="SAPBEXexcGood3 5 2" xfId="1343" xr:uid="{00000000-0005-0000-0000-0000C3030000}"/>
    <cellStyle name="SAPBEXexcGood3 6" xfId="959" xr:uid="{00000000-0005-0000-0000-0000C4030000}"/>
    <cellStyle name="SAPBEXexcGood3 7" xfId="1032" xr:uid="{00000000-0005-0000-0000-0000C5030000}"/>
    <cellStyle name="SAPBEXexcGood3 8" xfId="242" xr:uid="{00000000-0005-0000-0000-0000C6030000}"/>
    <cellStyle name="SAPBEXexcGood3 8 2" xfId="1164" xr:uid="{00000000-0005-0000-0000-0000C7030000}"/>
    <cellStyle name="SAPBEXexcGood3 9" xfId="1117" xr:uid="{00000000-0005-0000-0000-0000C8030000}"/>
    <cellStyle name="SAPBEXexcGood3_East 1415 Budget model v1" xfId="741" xr:uid="{00000000-0005-0000-0000-0000C9030000}"/>
    <cellStyle name="SAPBEXfilterDrill" xfId="45" xr:uid="{00000000-0005-0000-0000-0000CA030000}"/>
    <cellStyle name="SAPBEXfilterDrill 2" xfId="742" xr:uid="{00000000-0005-0000-0000-0000CB030000}"/>
    <cellStyle name="SAPBEXfilterDrill 2 2" xfId="743" xr:uid="{00000000-0005-0000-0000-0000CC030000}"/>
    <cellStyle name="SAPBEXfilterDrill 3" xfId="744" xr:uid="{00000000-0005-0000-0000-0000CD030000}"/>
    <cellStyle name="SAPBEXfilterDrill 3 2" xfId="745" xr:uid="{00000000-0005-0000-0000-0000CE030000}"/>
    <cellStyle name="SAPBEXfilterDrill 4" xfId="746" xr:uid="{00000000-0005-0000-0000-0000CF030000}"/>
    <cellStyle name="SAPBEXfilterDrill 5" xfId="936" xr:uid="{00000000-0005-0000-0000-0000D0030000}"/>
    <cellStyle name="SAPBEXfilterDrill 5 2" xfId="1344" xr:uid="{00000000-0005-0000-0000-0000D1030000}"/>
    <cellStyle name="SAPBEXfilterDrill 6" xfId="960" xr:uid="{00000000-0005-0000-0000-0000D2030000}"/>
    <cellStyle name="SAPBEXfilterDrill 7" xfId="1031" xr:uid="{00000000-0005-0000-0000-0000D3030000}"/>
    <cellStyle name="SAPBEXfilterDrill 8" xfId="243" xr:uid="{00000000-0005-0000-0000-0000D4030000}"/>
    <cellStyle name="SAPBEXfilterDrill 8 2" xfId="1165" xr:uid="{00000000-0005-0000-0000-0000D5030000}"/>
    <cellStyle name="SAPBEXfilterDrill_East 1415 Budget model v1" xfId="747" xr:uid="{00000000-0005-0000-0000-0000D6030000}"/>
    <cellStyle name="SAPBEXfilterItem" xfId="46" xr:uid="{00000000-0005-0000-0000-0000D7030000}"/>
    <cellStyle name="SAPBEXfilterItem 2" xfId="748" xr:uid="{00000000-0005-0000-0000-0000D8030000}"/>
    <cellStyle name="SAPBEXfilterItem 2 2" xfId="749" xr:uid="{00000000-0005-0000-0000-0000D9030000}"/>
    <cellStyle name="SAPBEXfilterItem 3" xfId="750" xr:uid="{00000000-0005-0000-0000-0000DA030000}"/>
    <cellStyle name="SAPBEXfilterItem 3 2" xfId="751" xr:uid="{00000000-0005-0000-0000-0000DB030000}"/>
    <cellStyle name="SAPBEXfilterItem 4" xfId="961" xr:uid="{00000000-0005-0000-0000-0000DC030000}"/>
    <cellStyle name="SAPBEXfilterItem 5" xfId="1030" xr:uid="{00000000-0005-0000-0000-0000DD030000}"/>
    <cellStyle name="SAPBEXfilterItem 6" xfId="1049" xr:uid="{00000000-0005-0000-0000-0000DE030000}"/>
    <cellStyle name="SAPBEXfilterItem 6 2" xfId="1357" xr:uid="{00000000-0005-0000-0000-0000DF030000}"/>
    <cellStyle name="SAPBEXfilterItem 7" xfId="244" xr:uid="{00000000-0005-0000-0000-0000E0030000}"/>
    <cellStyle name="SAPBEXfilterItem 7 2" xfId="1166" xr:uid="{00000000-0005-0000-0000-0000E1030000}"/>
    <cellStyle name="SAPBEXfilterText" xfId="47" xr:uid="{00000000-0005-0000-0000-0000E2030000}"/>
    <cellStyle name="SAPBEXfilterText 2" xfId="752" xr:uid="{00000000-0005-0000-0000-0000E3030000}"/>
    <cellStyle name="SAPBEXfilterText 2 2" xfId="753" xr:uid="{00000000-0005-0000-0000-0000E4030000}"/>
    <cellStyle name="SAPBEXfilterText 3" xfId="754" xr:uid="{00000000-0005-0000-0000-0000E5030000}"/>
    <cellStyle name="SAPBEXfilterText 3 2" xfId="755" xr:uid="{00000000-0005-0000-0000-0000E6030000}"/>
    <cellStyle name="SAPBEXfilterText 4" xfId="962" xr:uid="{00000000-0005-0000-0000-0000E7030000}"/>
    <cellStyle name="SAPBEXfilterText 5" xfId="1029" xr:uid="{00000000-0005-0000-0000-0000E8030000}"/>
    <cellStyle name="SAPBEXfilterText 6" xfId="1050" xr:uid="{00000000-0005-0000-0000-0000E9030000}"/>
    <cellStyle name="SAPBEXfilterText 6 2" xfId="1358" xr:uid="{00000000-0005-0000-0000-0000EA030000}"/>
    <cellStyle name="SAPBEXfilterText 7" xfId="245" xr:uid="{00000000-0005-0000-0000-0000EB030000}"/>
    <cellStyle name="SAPBEXfilterText 7 2" xfId="1167" xr:uid="{00000000-0005-0000-0000-0000EC030000}"/>
    <cellStyle name="SAPBEXformats" xfId="48" xr:uid="{00000000-0005-0000-0000-0000ED030000}"/>
    <cellStyle name="SAPBEXformats 2" xfId="756" xr:uid="{00000000-0005-0000-0000-0000EE030000}"/>
    <cellStyle name="SAPBEXformats 2 2" xfId="757" xr:uid="{00000000-0005-0000-0000-0000EF030000}"/>
    <cellStyle name="SAPBEXformats 2 2 2" xfId="1258" xr:uid="{00000000-0005-0000-0000-0000F0030000}"/>
    <cellStyle name="SAPBEXformats 2 3" xfId="1257" xr:uid="{00000000-0005-0000-0000-0000F1030000}"/>
    <cellStyle name="SAPBEXformats 3" xfId="758" xr:uid="{00000000-0005-0000-0000-0000F2030000}"/>
    <cellStyle name="SAPBEXformats 3 2" xfId="759" xr:uid="{00000000-0005-0000-0000-0000F3030000}"/>
    <cellStyle name="SAPBEXformats 3 2 2" xfId="1260" xr:uid="{00000000-0005-0000-0000-0000F4030000}"/>
    <cellStyle name="SAPBEXformats 3 3" xfId="1259" xr:uid="{00000000-0005-0000-0000-0000F5030000}"/>
    <cellStyle name="SAPBEXformats 4" xfId="760" xr:uid="{00000000-0005-0000-0000-0000F6030000}"/>
    <cellStyle name="SAPBEXformats 4 2" xfId="1261" xr:uid="{00000000-0005-0000-0000-0000F7030000}"/>
    <cellStyle name="SAPBEXformats 5" xfId="937" xr:uid="{00000000-0005-0000-0000-0000F8030000}"/>
    <cellStyle name="SAPBEXformats 5 2" xfId="1345" xr:uid="{00000000-0005-0000-0000-0000F9030000}"/>
    <cellStyle name="SAPBEXformats 6" xfId="963" xr:uid="{00000000-0005-0000-0000-0000FA030000}"/>
    <cellStyle name="SAPBEXformats 7" xfId="1028" xr:uid="{00000000-0005-0000-0000-0000FB030000}"/>
    <cellStyle name="SAPBEXformats 8" xfId="246" xr:uid="{00000000-0005-0000-0000-0000FC030000}"/>
    <cellStyle name="SAPBEXformats 8 2" xfId="1168" xr:uid="{00000000-0005-0000-0000-0000FD030000}"/>
    <cellStyle name="SAPBEXformats 9" xfId="1118" xr:uid="{00000000-0005-0000-0000-0000FE030000}"/>
    <cellStyle name="SAPBEXformats_East 1415 Budget model v1" xfId="761" xr:uid="{00000000-0005-0000-0000-0000FF030000}"/>
    <cellStyle name="SAPBEXheaderItem" xfId="49" xr:uid="{00000000-0005-0000-0000-000000040000}"/>
    <cellStyle name="SAPBEXheaderItem 2" xfId="127" xr:uid="{00000000-0005-0000-0000-000001040000}"/>
    <cellStyle name="SAPBEXheaderItem 2 2" xfId="762" xr:uid="{00000000-0005-0000-0000-000002040000}"/>
    <cellStyle name="SAPBEXheaderItem 3" xfId="763" xr:uid="{00000000-0005-0000-0000-000003040000}"/>
    <cellStyle name="SAPBEXheaderItem 3 2" xfId="764" xr:uid="{00000000-0005-0000-0000-000004040000}"/>
    <cellStyle name="SAPBEXheaderItem 4" xfId="765" xr:uid="{00000000-0005-0000-0000-000005040000}"/>
    <cellStyle name="SAPBEXheaderItem 4 2" xfId="766" xr:uid="{00000000-0005-0000-0000-000006040000}"/>
    <cellStyle name="SAPBEXheaderItem 5" xfId="938" xr:uid="{00000000-0005-0000-0000-000007040000}"/>
    <cellStyle name="SAPBEXheaderItem 5 2" xfId="1346" xr:uid="{00000000-0005-0000-0000-000008040000}"/>
    <cellStyle name="SAPBEXheaderItem 6" xfId="964" xr:uid="{00000000-0005-0000-0000-000009040000}"/>
    <cellStyle name="SAPBEXheaderItem 7" xfId="1027" xr:uid="{00000000-0005-0000-0000-00000A040000}"/>
    <cellStyle name="SAPBEXheaderItem 8" xfId="247" xr:uid="{00000000-0005-0000-0000-00000B040000}"/>
    <cellStyle name="SAPBEXheaderItem 8 2" xfId="1169" xr:uid="{00000000-0005-0000-0000-00000C040000}"/>
    <cellStyle name="SAPBEXheaderItem_East 1415 Budget model v1" xfId="767" xr:uid="{00000000-0005-0000-0000-00000D040000}"/>
    <cellStyle name="SAPBEXheaderText" xfId="50" xr:uid="{00000000-0005-0000-0000-00000E040000}"/>
    <cellStyle name="SAPBEXheaderText 2" xfId="128" xr:uid="{00000000-0005-0000-0000-00000F040000}"/>
    <cellStyle name="SAPBEXheaderText 2 2" xfId="768" xr:uid="{00000000-0005-0000-0000-000010040000}"/>
    <cellStyle name="SAPBEXheaderText 3" xfId="769" xr:uid="{00000000-0005-0000-0000-000011040000}"/>
    <cellStyle name="SAPBEXheaderText 3 2" xfId="770" xr:uid="{00000000-0005-0000-0000-000012040000}"/>
    <cellStyle name="SAPBEXheaderText 4" xfId="771" xr:uid="{00000000-0005-0000-0000-000013040000}"/>
    <cellStyle name="SAPBEXheaderText 4 2" xfId="772" xr:uid="{00000000-0005-0000-0000-000014040000}"/>
    <cellStyle name="SAPBEXheaderText 5" xfId="939" xr:uid="{00000000-0005-0000-0000-000015040000}"/>
    <cellStyle name="SAPBEXheaderText 5 2" xfId="1347" xr:uid="{00000000-0005-0000-0000-000016040000}"/>
    <cellStyle name="SAPBEXheaderText 6" xfId="965" xr:uid="{00000000-0005-0000-0000-000017040000}"/>
    <cellStyle name="SAPBEXheaderText 7" xfId="1026" xr:uid="{00000000-0005-0000-0000-000018040000}"/>
    <cellStyle name="SAPBEXheaderText 8" xfId="248" xr:uid="{00000000-0005-0000-0000-000019040000}"/>
    <cellStyle name="SAPBEXheaderText 8 2" xfId="1170" xr:uid="{00000000-0005-0000-0000-00001A040000}"/>
    <cellStyle name="SAPBEXheaderText_East 1415 Budget model v1" xfId="773" xr:uid="{00000000-0005-0000-0000-00001B040000}"/>
    <cellStyle name="SAPBEXHLevel0" xfId="51" xr:uid="{00000000-0005-0000-0000-00001C040000}"/>
    <cellStyle name="SAPBEXHLevel0 2" xfId="774" xr:uid="{00000000-0005-0000-0000-00001D040000}"/>
    <cellStyle name="SAPBEXHLevel0 2 2" xfId="1262" xr:uid="{00000000-0005-0000-0000-00001E040000}"/>
    <cellStyle name="SAPBEXHLevel0 3" xfId="775" xr:uid="{00000000-0005-0000-0000-00001F040000}"/>
    <cellStyle name="SAPBEXHLevel0 3 2" xfId="1263" xr:uid="{00000000-0005-0000-0000-000020040000}"/>
    <cellStyle name="SAPBEXHLevel0 4" xfId="776" xr:uid="{00000000-0005-0000-0000-000021040000}"/>
    <cellStyle name="SAPBEXHLevel0 4 2" xfId="777" xr:uid="{00000000-0005-0000-0000-000022040000}"/>
    <cellStyle name="SAPBEXHLevel0 4 2 2" xfId="1265" xr:uid="{00000000-0005-0000-0000-000023040000}"/>
    <cellStyle name="SAPBEXHLevel0 4 3" xfId="1264" xr:uid="{00000000-0005-0000-0000-000024040000}"/>
    <cellStyle name="SAPBEXHLevel0 5" xfId="940" xr:uid="{00000000-0005-0000-0000-000025040000}"/>
    <cellStyle name="SAPBEXHLevel0 5 2" xfId="1348" xr:uid="{00000000-0005-0000-0000-000026040000}"/>
    <cellStyle name="SAPBEXHLevel0 6" xfId="966" xr:uid="{00000000-0005-0000-0000-000027040000}"/>
    <cellStyle name="SAPBEXHLevel0 7" xfId="1025" xr:uid="{00000000-0005-0000-0000-000028040000}"/>
    <cellStyle name="SAPBEXHLevel0 8" xfId="249" xr:uid="{00000000-0005-0000-0000-000029040000}"/>
    <cellStyle name="SAPBEXHLevel0 8 2" xfId="1171" xr:uid="{00000000-0005-0000-0000-00002A040000}"/>
    <cellStyle name="SAPBEXHLevel0 9" xfId="1119" xr:uid="{00000000-0005-0000-0000-00002B040000}"/>
    <cellStyle name="SAPBEXHLevel0_East 1415 Budget model v1" xfId="778" xr:uid="{00000000-0005-0000-0000-00002C040000}"/>
    <cellStyle name="SAPBEXHLevel0X" xfId="52" xr:uid="{00000000-0005-0000-0000-00002D040000}"/>
    <cellStyle name="SAPBEXHLevel0X 2" xfId="779" xr:uid="{00000000-0005-0000-0000-00002E040000}"/>
    <cellStyle name="SAPBEXHLevel0X 2 2" xfId="780" xr:uid="{00000000-0005-0000-0000-00002F040000}"/>
    <cellStyle name="SAPBEXHLevel0X 2 2 2" xfId="1267" xr:uid="{00000000-0005-0000-0000-000030040000}"/>
    <cellStyle name="SAPBEXHLevel0X 2 3" xfId="1266" xr:uid="{00000000-0005-0000-0000-000031040000}"/>
    <cellStyle name="SAPBEXHLevel0X 3" xfId="781" xr:uid="{00000000-0005-0000-0000-000032040000}"/>
    <cellStyle name="SAPBEXHLevel0X 3 2" xfId="782" xr:uid="{00000000-0005-0000-0000-000033040000}"/>
    <cellStyle name="SAPBEXHLevel0X 3 2 2" xfId="1269" xr:uid="{00000000-0005-0000-0000-000034040000}"/>
    <cellStyle name="SAPBEXHLevel0X 3 3" xfId="1268" xr:uid="{00000000-0005-0000-0000-000035040000}"/>
    <cellStyle name="SAPBEXHLevel0X 4" xfId="967" xr:uid="{00000000-0005-0000-0000-000036040000}"/>
    <cellStyle name="SAPBEXHLevel0X 5" xfId="1024" xr:uid="{00000000-0005-0000-0000-000037040000}"/>
    <cellStyle name="SAPBEXHLevel0X 6" xfId="185" xr:uid="{00000000-0005-0000-0000-000038040000}"/>
    <cellStyle name="SAPBEXHLevel0X 6 2" xfId="1144" xr:uid="{00000000-0005-0000-0000-000039040000}"/>
    <cellStyle name="SAPBEXHLevel0X 7" xfId="1120" xr:uid="{00000000-0005-0000-0000-00003A040000}"/>
    <cellStyle name="SAPBEXHLevel1" xfId="53" xr:uid="{00000000-0005-0000-0000-00003B040000}"/>
    <cellStyle name="SAPBEXHLevel1 2" xfId="783" xr:uid="{00000000-0005-0000-0000-00003C040000}"/>
    <cellStyle name="SAPBEXHLevel1 2 2" xfId="1270" xr:uid="{00000000-0005-0000-0000-00003D040000}"/>
    <cellStyle name="SAPBEXHLevel1 3" xfId="784" xr:uid="{00000000-0005-0000-0000-00003E040000}"/>
    <cellStyle name="SAPBEXHLevel1 3 2" xfId="1271" xr:uid="{00000000-0005-0000-0000-00003F040000}"/>
    <cellStyle name="SAPBEXHLevel1 4" xfId="785" xr:uid="{00000000-0005-0000-0000-000040040000}"/>
    <cellStyle name="SAPBEXHLevel1 4 2" xfId="786" xr:uid="{00000000-0005-0000-0000-000041040000}"/>
    <cellStyle name="SAPBEXHLevel1 4 2 2" xfId="1273" xr:uid="{00000000-0005-0000-0000-000042040000}"/>
    <cellStyle name="SAPBEXHLevel1 4 3" xfId="1272" xr:uid="{00000000-0005-0000-0000-000043040000}"/>
    <cellStyle name="SAPBEXHLevel1 5" xfId="941" xr:uid="{00000000-0005-0000-0000-000044040000}"/>
    <cellStyle name="SAPBEXHLevel1 5 2" xfId="1349" xr:uid="{00000000-0005-0000-0000-000045040000}"/>
    <cellStyle name="SAPBEXHLevel1 6" xfId="968" xr:uid="{00000000-0005-0000-0000-000046040000}"/>
    <cellStyle name="SAPBEXHLevel1 7" xfId="1023" xr:uid="{00000000-0005-0000-0000-000047040000}"/>
    <cellStyle name="SAPBEXHLevel1 8" xfId="250" xr:uid="{00000000-0005-0000-0000-000048040000}"/>
    <cellStyle name="SAPBEXHLevel1 8 2" xfId="1172" xr:uid="{00000000-0005-0000-0000-000049040000}"/>
    <cellStyle name="SAPBEXHLevel1 9" xfId="1121" xr:uid="{00000000-0005-0000-0000-00004A040000}"/>
    <cellStyle name="SAPBEXHLevel1_East 1415 Budget model v1" xfId="787" xr:uid="{00000000-0005-0000-0000-00004B040000}"/>
    <cellStyle name="SAPBEXHLevel1X" xfId="54" xr:uid="{00000000-0005-0000-0000-00004C040000}"/>
    <cellStyle name="SAPBEXHLevel1X 2" xfId="788" xr:uid="{00000000-0005-0000-0000-00004D040000}"/>
    <cellStyle name="SAPBEXHLevel1X 2 2" xfId="789" xr:uid="{00000000-0005-0000-0000-00004E040000}"/>
    <cellStyle name="SAPBEXHLevel1X 2 2 2" xfId="1275" xr:uid="{00000000-0005-0000-0000-00004F040000}"/>
    <cellStyle name="SAPBEXHLevel1X 2 3" xfId="1274" xr:uid="{00000000-0005-0000-0000-000050040000}"/>
    <cellStyle name="SAPBEXHLevel1X 3" xfId="790" xr:uid="{00000000-0005-0000-0000-000051040000}"/>
    <cellStyle name="SAPBEXHLevel1X 3 2" xfId="791" xr:uid="{00000000-0005-0000-0000-000052040000}"/>
    <cellStyle name="SAPBEXHLevel1X 3 2 2" xfId="1277" xr:uid="{00000000-0005-0000-0000-000053040000}"/>
    <cellStyle name="SAPBEXHLevel1X 3 3" xfId="1276" xr:uid="{00000000-0005-0000-0000-000054040000}"/>
    <cellStyle name="SAPBEXHLevel1X 4" xfId="969" xr:uid="{00000000-0005-0000-0000-000055040000}"/>
    <cellStyle name="SAPBEXHLevel1X 5" xfId="1022" xr:uid="{00000000-0005-0000-0000-000056040000}"/>
    <cellStyle name="SAPBEXHLevel1X 6" xfId="186" xr:uid="{00000000-0005-0000-0000-000057040000}"/>
    <cellStyle name="SAPBEXHLevel1X 6 2" xfId="1145" xr:uid="{00000000-0005-0000-0000-000058040000}"/>
    <cellStyle name="SAPBEXHLevel1X 7" xfId="1122" xr:uid="{00000000-0005-0000-0000-000059040000}"/>
    <cellStyle name="SAPBEXHLevel2" xfId="55" xr:uid="{00000000-0005-0000-0000-00005A040000}"/>
    <cellStyle name="SAPBEXHLevel2 2" xfId="792" xr:uid="{00000000-0005-0000-0000-00005B040000}"/>
    <cellStyle name="SAPBEXHLevel2 2 2" xfId="1278" xr:uid="{00000000-0005-0000-0000-00005C040000}"/>
    <cellStyle name="SAPBEXHLevel2 3" xfId="793" xr:uid="{00000000-0005-0000-0000-00005D040000}"/>
    <cellStyle name="SAPBEXHLevel2 3 2" xfId="1279" xr:uid="{00000000-0005-0000-0000-00005E040000}"/>
    <cellStyle name="SAPBEXHLevel2 4" xfId="794" xr:uid="{00000000-0005-0000-0000-00005F040000}"/>
    <cellStyle name="SAPBEXHLevel2 4 2" xfId="795" xr:uid="{00000000-0005-0000-0000-000060040000}"/>
    <cellStyle name="SAPBEXHLevel2 4 2 2" xfId="1281" xr:uid="{00000000-0005-0000-0000-000061040000}"/>
    <cellStyle name="SAPBEXHLevel2 4 3" xfId="1280" xr:uid="{00000000-0005-0000-0000-000062040000}"/>
    <cellStyle name="SAPBEXHLevel2 5" xfId="942" xr:uid="{00000000-0005-0000-0000-000063040000}"/>
    <cellStyle name="SAPBEXHLevel2 5 2" xfId="1350" xr:uid="{00000000-0005-0000-0000-000064040000}"/>
    <cellStyle name="SAPBEXHLevel2 6" xfId="970" xr:uid="{00000000-0005-0000-0000-000065040000}"/>
    <cellStyle name="SAPBEXHLevel2 7" xfId="1021" xr:uid="{00000000-0005-0000-0000-000066040000}"/>
    <cellStyle name="SAPBEXHLevel2 8" xfId="251" xr:uid="{00000000-0005-0000-0000-000067040000}"/>
    <cellStyle name="SAPBEXHLevel2 8 2" xfId="1173" xr:uid="{00000000-0005-0000-0000-000068040000}"/>
    <cellStyle name="SAPBEXHLevel2 9" xfId="1123" xr:uid="{00000000-0005-0000-0000-000069040000}"/>
    <cellStyle name="SAPBEXHLevel2_East 1415 Budget model v1" xfId="796" xr:uid="{00000000-0005-0000-0000-00006A040000}"/>
    <cellStyle name="SAPBEXHLevel2X" xfId="56" xr:uid="{00000000-0005-0000-0000-00006B040000}"/>
    <cellStyle name="SAPBEXHLevel2X 2" xfId="797" xr:uid="{00000000-0005-0000-0000-00006C040000}"/>
    <cellStyle name="SAPBEXHLevel2X 2 2" xfId="798" xr:uid="{00000000-0005-0000-0000-00006D040000}"/>
    <cellStyle name="SAPBEXHLevel2X 2 2 2" xfId="1283" xr:uid="{00000000-0005-0000-0000-00006E040000}"/>
    <cellStyle name="SAPBEXHLevel2X 2 3" xfId="1282" xr:uid="{00000000-0005-0000-0000-00006F040000}"/>
    <cellStyle name="SAPBEXHLevel2X 3" xfId="799" xr:uid="{00000000-0005-0000-0000-000070040000}"/>
    <cellStyle name="SAPBEXHLevel2X 3 2" xfId="800" xr:uid="{00000000-0005-0000-0000-000071040000}"/>
    <cellStyle name="SAPBEXHLevel2X 3 2 2" xfId="1285" xr:uid="{00000000-0005-0000-0000-000072040000}"/>
    <cellStyle name="SAPBEXHLevel2X 3 3" xfId="1284" xr:uid="{00000000-0005-0000-0000-000073040000}"/>
    <cellStyle name="SAPBEXHLevel2X 4" xfId="971" xr:uid="{00000000-0005-0000-0000-000074040000}"/>
    <cellStyle name="SAPBEXHLevel2X 5" xfId="1020" xr:uid="{00000000-0005-0000-0000-000075040000}"/>
    <cellStyle name="SAPBEXHLevel2X 6" xfId="187" xr:uid="{00000000-0005-0000-0000-000076040000}"/>
    <cellStyle name="SAPBEXHLevel2X 6 2" xfId="1146" xr:uid="{00000000-0005-0000-0000-000077040000}"/>
    <cellStyle name="SAPBEXHLevel2X 7" xfId="1124" xr:uid="{00000000-0005-0000-0000-000078040000}"/>
    <cellStyle name="SAPBEXHLevel3" xfId="57" xr:uid="{00000000-0005-0000-0000-000079040000}"/>
    <cellStyle name="SAPBEXHLevel3 2" xfId="801" xr:uid="{00000000-0005-0000-0000-00007A040000}"/>
    <cellStyle name="SAPBEXHLevel3 2 2" xfId="1286" xr:uid="{00000000-0005-0000-0000-00007B040000}"/>
    <cellStyle name="SAPBEXHLevel3 3" xfId="802" xr:uid="{00000000-0005-0000-0000-00007C040000}"/>
    <cellStyle name="SAPBEXHLevel3 3 2" xfId="1287" xr:uid="{00000000-0005-0000-0000-00007D040000}"/>
    <cellStyle name="SAPBEXHLevel3 4" xfId="803" xr:uid="{00000000-0005-0000-0000-00007E040000}"/>
    <cellStyle name="SAPBEXHLevel3 4 2" xfId="804" xr:uid="{00000000-0005-0000-0000-00007F040000}"/>
    <cellStyle name="SAPBEXHLevel3 4 2 2" xfId="1289" xr:uid="{00000000-0005-0000-0000-000080040000}"/>
    <cellStyle name="SAPBEXHLevel3 4 3" xfId="1288" xr:uid="{00000000-0005-0000-0000-000081040000}"/>
    <cellStyle name="SAPBEXHLevel3 5" xfId="943" xr:uid="{00000000-0005-0000-0000-000082040000}"/>
    <cellStyle name="SAPBEXHLevel3 5 2" xfId="1351" xr:uid="{00000000-0005-0000-0000-000083040000}"/>
    <cellStyle name="SAPBEXHLevel3 6" xfId="972" xr:uid="{00000000-0005-0000-0000-000084040000}"/>
    <cellStyle name="SAPBEXHLevel3 7" xfId="1019" xr:uid="{00000000-0005-0000-0000-000085040000}"/>
    <cellStyle name="SAPBEXHLevel3 8" xfId="252" xr:uid="{00000000-0005-0000-0000-000086040000}"/>
    <cellStyle name="SAPBEXHLevel3 8 2" xfId="1174" xr:uid="{00000000-0005-0000-0000-000087040000}"/>
    <cellStyle name="SAPBEXHLevel3 9" xfId="1125" xr:uid="{00000000-0005-0000-0000-000088040000}"/>
    <cellStyle name="SAPBEXHLevel3_East 1415 Budget model v1" xfId="805" xr:uid="{00000000-0005-0000-0000-000089040000}"/>
    <cellStyle name="SAPBEXHLevel3X" xfId="58" xr:uid="{00000000-0005-0000-0000-00008A040000}"/>
    <cellStyle name="SAPBEXHLevel3X 2" xfId="806" xr:uid="{00000000-0005-0000-0000-00008B040000}"/>
    <cellStyle name="SAPBEXHLevel3X 2 2" xfId="807" xr:uid="{00000000-0005-0000-0000-00008C040000}"/>
    <cellStyle name="SAPBEXHLevel3X 2 2 2" xfId="1291" xr:uid="{00000000-0005-0000-0000-00008D040000}"/>
    <cellStyle name="SAPBEXHLevel3X 2 3" xfId="1290" xr:uid="{00000000-0005-0000-0000-00008E040000}"/>
    <cellStyle name="SAPBEXHLevel3X 3" xfId="808" xr:uid="{00000000-0005-0000-0000-00008F040000}"/>
    <cellStyle name="SAPBEXHLevel3X 3 2" xfId="809" xr:uid="{00000000-0005-0000-0000-000090040000}"/>
    <cellStyle name="SAPBEXHLevel3X 3 2 2" xfId="1293" xr:uid="{00000000-0005-0000-0000-000091040000}"/>
    <cellStyle name="SAPBEXHLevel3X 3 3" xfId="1292" xr:uid="{00000000-0005-0000-0000-000092040000}"/>
    <cellStyle name="SAPBEXHLevel3X 4" xfId="973" xr:uid="{00000000-0005-0000-0000-000093040000}"/>
    <cellStyle name="SAPBEXHLevel3X 5" xfId="1018" xr:uid="{00000000-0005-0000-0000-000094040000}"/>
    <cellStyle name="SAPBEXHLevel3X 6" xfId="188" xr:uid="{00000000-0005-0000-0000-000095040000}"/>
    <cellStyle name="SAPBEXHLevel3X 6 2" xfId="1147" xr:uid="{00000000-0005-0000-0000-000096040000}"/>
    <cellStyle name="SAPBEXHLevel3X 7" xfId="1126" xr:uid="{00000000-0005-0000-0000-000097040000}"/>
    <cellStyle name="SAPBEXinputData" xfId="59" xr:uid="{00000000-0005-0000-0000-000098040000}"/>
    <cellStyle name="SAPBEXinputData 2" xfId="810" xr:uid="{00000000-0005-0000-0000-000099040000}"/>
    <cellStyle name="SAPBEXinputData 2 2" xfId="811" xr:uid="{00000000-0005-0000-0000-00009A040000}"/>
    <cellStyle name="SAPBEXinputData 2 3" xfId="1414" xr:uid="{71F194A6-DF18-472B-AF0A-B71B2C7FC3B1}"/>
    <cellStyle name="SAPBEXinputData 3" xfId="812" xr:uid="{00000000-0005-0000-0000-00009B040000}"/>
    <cellStyle name="SAPBEXinputData 3 2" xfId="813" xr:uid="{00000000-0005-0000-0000-00009C040000}"/>
    <cellStyle name="SAPBEXinputData 3 2 2" xfId="1416" xr:uid="{7D8CF6AD-2A7B-4FDF-8A4A-EF882C1C700E}"/>
    <cellStyle name="SAPBEXinputData 3 3" xfId="1415" xr:uid="{2005E8AB-8650-4CCE-AF59-B451F1A9B78E}"/>
    <cellStyle name="SAPBEXinputData 4" xfId="974" xr:uid="{00000000-0005-0000-0000-00009D040000}"/>
    <cellStyle name="SAPBEXinputData 5" xfId="1017" xr:uid="{00000000-0005-0000-0000-00009E040000}"/>
    <cellStyle name="SAPBEXinputData 6" xfId="253" xr:uid="{00000000-0005-0000-0000-00009F040000}"/>
    <cellStyle name="SAPBEXinputData 7" xfId="1367" xr:uid="{75EFA2CD-6D74-4230-BD1B-AAF49527ACD1}"/>
    <cellStyle name="SAPBEXItemHeader" xfId="254" xr:uid="{00000000-0005-0000-0000-0000A0040000}"/>
    <cellStyle name="SAPBEXItemHeader 2" xfId="1175" xr:uid="{00000000-0005-0000-0000-0000A1040000}"/>
    <cellStyle name="SAPBEXresData" xfId="60" xr:uid="{00000000-0005-0000-0000-0000A2040000}"/>
    <cellStyle name="SAPBEXresData 2" xfId="814" xr:uid="{00000000-0005-0000-0000-0000A3040000}"/>
    <cellStyle name="SAPBEXresData 2 2" xfId="815" xr:uid="{00000000-0005-0000-0000-0000A4040000}"/>
    <cellStyle name="SAPBEXresData 2 2 2" xfId="1295" xr:uid="{00000000-0005-0000-0000-0000A5040000}"/>
    <cellStyle name="SAPBEXresData 2 3" xfId="1294" xr:uid="{00000000-0005-0000-0000-0000A6040000}"/>
    <cellStyle name="SAPBEXresData 3" xfId="816" xr:uid="{00000000-0005-0000-0000-0000A7040000}"/>
    <cellStyle name="SAPBEXresData 3 2" xfId="817" xr:uid="{00000000-0005-0000-0000-0000A8040000}"/>
    <cellStyle name="SAPBEXresData 3 2 2" xfId="1297" xr:uid="{00000000-0005-0000-0000-0000A9040000}"/>
    <cellStyle name="SAPBEXresData 3 3" xfId="1296" xr:uid="{00000000-0005-0000-0000-0000AA040000}"/>
    <cellStyle name="SAPBEXresData 4" xfId="975" xr:uid="{00000000-0005-0000-0000-0000AB040000}"/>
    <cellStyle name="SAPBEXresData 5" xfId="1016" xr:uid="{00000000-0005-0000-0000-0000AC040000}"/>
    <cellStyle name="SAPBEXresData 6" xfId="255" xr:uid="{00000000-0005-0000-0000-0000AD040000}"/>
    <cellStyle name="SAPBEXresData 6 2" xfId="1176" xr:uid="{00000000-0005-0000-0000-0000AE040000}"/>
    <cellStyle name="SAPBEXresData 7" xfId="1127" xr:uid="{00000000-0005-0000-0000-0000AF040000}"/>
    <cellStyle name="SAPBEXresDataEmph" xfId="61" xr:uid="{00000000-0005-0000-0000-0000B0040000}"/>
    <cellStyle name="SAPBEXresDataEmph 2" xfId="818" xr:uid="{00000000-0005-0000-0000-0000B1040000}"/>
    <cellStyle name="SAPBEXresDataEmph 2 2" xfId="819" xr:uid="{00000000-0005-0000-0000-0000B2040000}"/>
    <cellStyle name="SAPBEXresDataEmph 2 2 2" xfId="1299" xr:uid="{00000000-0005-0000-0000-0000B3040000}"/>
    <cellStyle name="SAPBEXresDataEmph 2 3" xfId="1298" xr:uid="{00000000-0005-0000-0000-0000B4040000}"/>
    <cellStyle name="SAPBEXresDataEmph 3" xfId="820" xr:uid="{00000000-0005-0000-0000-0000B5040000}"/>
    <cellStyle name="SAPBEXresDataEmph 3 2" xfId="821" xr:uid="{00000000-0005-0000-0000-0000B6040000}"/>
    <cellStyle name="SAPBEXresDataEmph 3 2 2" xfId="1301" xr:uid="{00000000-0005-0000-0000-0000B7040000}"/>
    <cellStyle name="SAPBEXresDataEmph 3 3" xfId="1300" xr:uid="{00000000-0005-0000-0000-0000B8040000}"/>
    <cellStyle name="SAPBEXresDataEmph 4" xfId="976" xr:uid="{00000000-0005-0000-0000-0000B9040000}"/>
    <cellStyle name="SAPBEXresDataEmph 5" xfId="1015" xr:uid="{00000000-0005-0000-0000-0000BA040000}"/>
    <cellStyle name="SAPBEXresDataEmph 6" xfId="256" xr:uid="{00000000-0005-0000-0000-0000BB040000}"/>
    <cellStyle name="SAPBEXresDataEmph 6 2" xfId="1396" xr:uid="{A095EA61-9848-499F-9613-F3B84EFC3B4D}"/>
    <cellStyle name="SAPBEXresDataEmph 7" xfId="1128" xr:uid="{00000000-0005-0000-0000-0000BC040000}"/>
    <cellStyle name="SAPBEXresItem" xfId="62" xr:uid="{00000000-0005-0000-0000-0000BD040000}"/>
    <cellStyle name="SAPBEXresItem 2" xfId="822" xr:uid="{00000000-0005-0000-0000-0000BE040000}"/>
    <cellStyle name="SAPBEXresItem 2 2" xfId="823" xr:uid="{00000000-0005-0000-0000-0000BF040000}"/>
    <cellStyle name="SAPBEXresItem 2 2 2" xfId="1303" xr:uid="{00000000-0005-0000-0000-0000C0040000}"/>
    <cellStyle name="SAPBEXresItem 2 3" xfId="1302" xr:uid="{00000000-0005-0000-0000-0000C1040000}"/>
    <cellStyle name="SAPBEXresItem 3" xfId="824" xr:uid="{00000000-0005-0000-0000-0000C2040000}"/>
    <cellStyle name="SAPBEXresItem 3 2" xfId="825" xr:uid="{00000000-0005-0000-0000-0000C3040000}"/>
    <cellStyle name="SAPBEXresItem 3 2 2" xfId="1305" xr:uid="{00000000-0005-0000-0000-0000C4040000}"/>
    <cellStyle name="SAPBEXresItem 3 3" xfId="1304" xr:uid="{00000000-0005-0000-0000-0000C5040000}"/>
    <cellStyle name="SAPBEXresItem 4" xfId="977" xr:uid="{00000000-0005-0000-0000-0000C6040000}"/>
    <cellStyle name="SAPBEXresItem 5" xfId="1014" xr:uid="{00000000-0005-0000-0000-0000C7040000}"/>
    <cellStyle name="SAPBEXresItem 6" xfId="257" xr:uid="{00000000-0005-0000-0000-0000C8040000}"/>
    <cellStyle name="SAPBEXresItem 6 2" xfId="1177" xr:uid="{00000000-0005-0000-0000-0000C9040000}"/>
    <cellStyle name="SAPBEXresItem 7" xfId="1129" xr:uid="{00000000-0005-0000-0000-0000CA040000}"/>
    <cellStyle name="SAPBEXresItemX" xfId="63" xr:uid="{00000000-0005-0000-0000-0000CB040000}"/>
    <cellStyle name="SAPBEXresItemX 2" xfId="826" xr:uid="{00000000-0005-0000-0000-0000CC040000}"/>
    <cellStyle name="SAPBEXresItemX 2 2" xfId="1306" xr:uid="{00000000-0005-0000-0000-0000CD040000}"/>
    <cellStyle name="SAPBEXresItemX 3" xfId="978" xr:uid="{00000000-0005-0000-0000-0000CE040000}"/>
    <cellStyle name="SAPBEXresItemX 4" xfId="1013" xr:uid="{00000000-0005-0000-0000-0000CF040000}"/>
    <cellStyle name="SAPBEXresItemX 5" xfId="258" xr:uid="{00000000-0005-0000-0000-0000D0040000}"/>
    <cellStyle name="SAPBEXresItemX 5 2" xfId="1178" xr:uid="{00000000-0005-0000-0000-0000D1040000}"/>
    <cellStyle name="SAPBEXresItemX 6" xfId="1130" xr:uid="{00000000-0005-0000-0000-0000D2040000}"/>
    <cellStyle name="SAPBEXstdData" xfId="64" xr:uid="{00000000-0005-0000-0000-0000D3040000}"/>
    <cellStyle name="SAPBEXstdData 2" xfId="827" xr:uid="{00000000-0005-0000-0000-0000D4040000}"/>
    <cellStyle name="SAPBEXstdData 2 2" xfId="828" xr:uid="{00000000-0005-0000-0000-0000D5040000}"/>
    <cellStyle name="SAPBEXstdData 2 2 2" xfId="1308" xr:uid="{00000000-0005-0000-0000-0000D6040000}"/>
    <cellStyle name="SAPBEXstdData 2 3" xfId="1307" xr:uid="{00000000-0005-0000-0000-0000D7040000}"/>
    <cellStyle name="SAPBEXstdData 3" xfId="829" xr:uid="{00000000-0005-0000-0000-0000D8040000}"/>
    <cellStyle name="SAPBEXstdData 3 2" xfId="830" xr:uid="{00000000-0005-0000-0000-0000D9040000}"/>
    <cellStyle name="SAPBEXstdData 3 2 2" xfId="1310" xr:uid="{00000000-0005-0000-0000-0000DA040000}"/>
    <cellStyle name="SAPBEXstdData 3 3" xfId="1309" xr:uid="{00000000-0005-0000-0000-0000DB040000}"/>
    <cellStyle name="SAPBEXstdData 4" xfId="831" xr:uid="{00000000-0005-0000-0000-0000DC040000}"/>
    <cellStyle name="SAPBEXstdData 4 2" xfId="1311" xr:uid="{00000000-0005-0000-0000-0000DD040000}"/>
    <cellStyle name="SAPBEXstdData 5" xfId="944" xr:uid="{00000000-0005-0000-0000-0000DE040000}"/>
    <cellStyle name="SAPBEXstdData 5 2" xfId="1352" xr:uid="{00000000-0005-0000-0000-0000DF040000}"/>
    <cellStyle name="SAPBEXstdData 6" xfId="189" xr:uid="{00000000-0005-0000-0000-0000E0040000}"/>
    <cellStyle name="SAPBEXstdData 6 2" xfId="1148" xr:uid="{00000000-0005-0000-0000-0000E1040000}"/>
    <cellStyle name="SAPBEXstdData 7" xfId="1131" xr:uid="{00000000-0005-0000-0000-0000E2040000}"/>
    <cellStyle name="SAPBEXstdData_East 1415 Budget model v1" xfId="832" xr:uid="{00000000-0005-0000-0000-0000E3040000}"/>
    <cellStyle name="SAPBEXstdDataEmph" xfId="65" xr:uid="{00000000-0005-0000-0000-0000E4040000}"/>
    <cellStyle name="SAPBEXstdDataEmph 2" xfId="833" xr:uid="{00000000-0005-0000-0000-0000E5040000}"/>
    <cellStyle name="SAPBEXstdDataEmph 2 2" xfId="834" xr:uid="{00000000-0005-0000-0000-0000E6040000}"/>
    <cellStyle name="SAPBEXstdDataEmph 2 2 2" xfId="1313" xr:uid="{00000000-0005-0000-0000-0000E7040000}"/>
    <cellStyle name="SAPBEXstdDataEmph 2 3" xfId="1312" xr:uid="{00000000-0005-0000-0000-0000E8040000}"/>
    <cellStyle name="SAPBEXstdDataEmph 3" xfId="835" xr:uid="{00000000-0005-0000-0000-0000E9040000}"/>
    <cellStyle name="SAPBEXstdDataEmph 3 2" xfId="836" xr:uid="{00000000-0005-0000-0000-0000EA040000}"/>
    <cellStyle name="SAPBEXstdDataEmph 3 2 2" xfId="1315" xr:uid="{00000000-0005-0000-0000-0000EB040000}"/>
    <cellStyle name="SAPBEXstdDataEmph 3 3" xfId="1314" xr:uid="{00000000-0005-0000-0000-0000EC040000}"/>
    <cellStyle name="SAPBEXstdDataEmph 4" xfId="979" xr:uid="{00000000-0005-0000-0000-0000ED040000}"/>
    <cellStyle name="SAPBEXstdDataEmph 5" xfId="1012" xr:uid="{00000000-0005-0000-0000-0000EE040000}"/>
    <cellStyle name="SAPBEXstdDataEmph 6" xfId="259" xr:uid="{00000000-0005-0000-0000-0000EF040000}"/>
    <cellStyle name="SAPBEXstdDataEmph 6 2" xfId="1179" xr:uid="{00000000-0005-0000-0000-0000F0040000}"/>
    <cellStyle name="SAPBEXstdDataEmph 7" xfId="1132" xr:uid="{00000000-0005-0000-0000-0000F1040000}"/>
    <cellStyle name="SAPBEXstdItem" xfId="66" xr:uid="{00000000-0005-0000-0000-0000F2040000}"/>
    <cellStyle name="SAPBEXstdItem 2" xfId="837" xr:uid="{00000000-0005-0000-0000-0000F3040000}"/>
    <cellStyle name="SAPBEXstdItem 2 2" xfId="838" xr:uid="{00000000-0005-0000-0000-0000F4040000}"/>
    <cellStyle name="SAPBEXstdItem 2 2 2" xfId="1317" xr:uid="{00000000-0005-0000-0000-0000F5040000}"/>
    <cellStyle name="SAPBEXstdItem 2 3" xfId="839" xr:uid="{00000000-0005-0000-0000-0000F6040000}"/>
    <cellStyle name="SAPBEXstdItem 2 3 2" xfId="1318" xr:uid="{00000000-0005-0000-0000-0000F7040000}"/>
    <cellStyle name="SAPBEXstdItem 2 4" xfId="980" xr:uid="{00000000-0005-0000-0000-0000F8040000}"/>
    <cellStyle name="SAPBEXstdItem 2 4 2" xfId="1353" xr:uid="{00000000-0005-0000-0000-0000F9040000}"/>
    <cellStyle name="SAPBEXstdItem 2 5" xfId="1046" xr:uid="{00000000-0005-0000-0000-0000FA040000}"/>
    <cellStyle name="SAPBEXstdItem 2 5 2" xfId="1355" xr:uid="{00000000-0005-0000-0000-0000FB040000}"/>
    <cellStyle name="SAPBEXstdItem 2 6" xfId="1316" xr:uid="{00000000-0005-0000-0000-0000FC040000}"/>
    <cellStyle name="SAPBEXstdItem 3" xfId="840" xr:uid="{00000000-0005-0000-0000-0000FD040000}"/>
    <cellStyle name="SAPBEXstdItem 3 2" xfId="841" xr:uid="{00000000-0005-0000-0000-0000FE040000}"/>
    <cellStyle name="SAPBEXstdItem 3 2 2" xfId="1320" xr:uid="{00000000-0005-0000-0000-0000FF040000}"/>
    <cellStyle name="SAPBEXstdItem 3 3" xfId="1319" xr:uid="{00000000-0005-0000-0000-000000050000}"/>
    <cellStyle name="SAPBEXstdItem 4" xfId="842" xr:uid="{00000000-0005-0000-0000-000001050000}"/>
    <cellStyle name="SAPBEXstdItem 4 2" xfId="1321" xr:uid="{00000000-0005-0000-0000-000002050000}"/>
    <cellStyle name="SAPBEXstdItem 5" xfId="843" xr:uid="{00000000-0005-0000-0000-000003050000}"/>
    <cellStyle name="SAPBEXstdItem 5 2" xfId="1322" xr:uid="{00000000-0005-0000-0000-000004050000}"/>
    <cellStyle name="SAPBEXstdItem 6" xfId="184" xr:uid="{00000000-0005-0000-0000-000005050000}"/>
    <cellStyle name="SAPBEXstdItem 6 2" xfId="1143" xr:uid="{00000000-0005-0000-0000-000006050000}"/>
    <cellStyle name="SAPBEXstdItem 7" xfId="1133" xr:uid="{00000000-0005-0000-0000-000007050000}"/>
    <cellStyle name="SAPBEXstdItem_Distribution Manpower Download P12" xfId="844" xr:uid="{00000000-0005-0000-0000-000008050000}"/>
    <cellStyle name="SAPBEXstdItemX" xfId="67" xr:uid="{00000000-0005-0000-0000-000009050000}"/>
    <cellStyle name="SAPBEXstdItemX 2" xfId="845" xr:uid="{00000000-0005-0000-0000-00000A050000}"/>
    <cellStyle name="SAPBEXstdItemX 2 2" xfId="1323" xr:uid="{00000000-0005-0000-0000-00000B050000}"/>
    <cellStyle name="SAPBEXstdItemX 3" xfId="981" xr:uid="{00000000-0005-0000-0000-00000C050000}"/>
    <cellStyle name="SAPBEXstdItemX 4" xfId="1011" xr:uid="{00000000-0005-0000-0000-00000D050000}"/>
    <cellStyle name="SAPBEXstdItemX 5" xfId="260" xr:uid="{00000000-0005-0000-0000-00000E050000}"/>
    <cellStyle name="SAPBEXstdItemX 5 2" xfId="1180" xr:uid="{00000000-0005-0000-0000-00000F050000}"/>
    <cellStyle name="SAPBEXstdItemX 6" xfId="1134" xr:uid="{00000000-0005-0000-0000-000010050000}"/>
    <cellStyle name="SAPBEXtitle" xfId="68" xr:uid="{00000000-0005-0000-0000-000011050000}"/>
    <cellStyle name="SAPBEXtitle 2" xfId="846" xr:uid="{00000000-0005-0000-0000-000012050000}"/>
    <cellStyle name="SAPBEXtitle 2 2" xfId="847" xr:uid="{00000000-0005-0000-0000-000013050000}"/>
    <cellStyle name="SAPBEXtitle 2 2 2" xfId="1324" xr:uid="{00000000-0005-0000-0000-000014050000}"/>
    <cellStyle name="SAPBEXtitle 3" xfId="848" xr:uid="{00000000-0005-0000-0000-000015050000}"/>
    <cellStyle name="SAPBEXtitle 3 2" xfId="849" xr:uid="{00000000-0005-0000-0000-000016050000}"/>
    <cellStyle name="SAPBEXtitle 3 3" xfId="1325" xr:uid="{00000000-0005-0000-0000-000017050000}"/>
    <cellStyle name="SAPBEXtitle 4" xfId="982" xr:uid="{00000000-0005-0000-0000-000018050000}"/>
    <cellStyle name="SAPBEXtitle 5" xfId="1010" xr:uid="{00000000-0005-0000-0000-000019050000}"/>
    <cellStyle name="SAPBEXtitle 6" xfId="261" xr:uid="{00000000-0005-0000-0000-00001A050000}"/>
    <cellStyle name="SAPBEXtitle 6 2" xfId="1181" xr:uid="{00000000-0005-0000-0000-00001B050000}"/>
    <cellStyle name="SAPBEXunassignedItem" xfId="262" xr:uid="{00000000-0005-0000-0000-00001C050000}"/>
    <cellStyle name="SAPBEXunassignedItem 2" xfId="850" xr:uid="{00000000-0005-0000-0000-00001D050000}"/>
    <cellStyle name="SAPBEXunassignedItem 2 2" xfId="1417" xr:uid="{4C6A57D0-7631-498D-B76D-0099BF847C63}"/>
    <cellStyle name="SAPBEXunassignedItem 3" xfId="945" xr:uid="{00000000-0005-0000-0000-00001E050000}"/>
    <cellStyle name="SAPBEXunassignedItem 3 2" xfId="1431" xr:uid="{C4B7B279-EAEB-4CA8-BAC5-09887DB7A490}"/>
    <cellStyle name="SAPBEXunassignedItem 4" xfId="1397" xr:uid="{ACCD495E-152A-4C0C-B45B-E2E0F309B431}"/>
    <cellStyle name="SAPBEXunassignedItem_East 1415 Budget model v1" xfId="851" xr:uid="{00000000-0005-0000-0000-00001F050000}"/>
    <cellStyle name="SAPBEXundefined" xfId="69" xr:uid="{00000000-0005-0000-0000-000020050000}"/>
    <cellStyle name="SAPBEXundefined 2" xfId="852" xr:uid="{00000000-0005-0000-0000-000021050000}"/>
    <cellStyle name="SAPBEXundefined 2 2" xfId="853" xr:uid="{00000000-0005-0000-0000-000022050000}"/>
    <cellStyle name="SAPBEXundefined 2 2 2" xfId="1327" xr:uid="{00000000-0005-0000-0000-000023050000}"/>
    <cellStyle name="SAPBEXundefined 2 3" xfId="1326" xr:uid="{00000000-0005-0000-0000-000024050000}"/>
    <cellStyle name="SAPBEXundefined 3" xfId="854" xr:uid="{00000000-0005-0000-0000-000025050000}"/>
    <cellStyle name="SAPBEXundefined 3 2" xfId="855" xr:uid="{00000000-0005-0000-0000-000026050000}"/>
    <cellStyle name="SAPBEXundefined 3 2 2" xfId="1329" xr:uid="{00000000-0005-0000-0000-000027050000}"/>
    <cellStyle name="SAPBEXundefined 3 3" xfId="1328" xr:uid="{00000000-0005-0000-0000-000028050000}"/>
    <cellStyle name="SAPBEXundefined 4" xfId="983" xr:uid="{00000000-0005-0000-0000-000029050000}"/>
    <cellStyle name="SAPBEXundefined 5" xfId="1047" xr:uid="{00000000-0005-0000-0000-00002A050000}"/>
    <cellStyle name="SAPBEXundefined 5 2" xfId="1356" xr:uid="{00000000-0005-0000-0000-00002B050000}"/>
    <cellStyle name="SAPBEXundefined 6" xfId="1009" xr:uid="{00000000-0005-0000-0000-00002C050000}"/>
    <cellStyle name="SAPBEXundefined 7" xfId="263" xr:uid="{00000000-0005-0000-0000-00002D050000}"/>
    <cellStyle name="SAPBEXundefined 7 2" xfId="1182" xr:uid="{00000000-0005-0000-0000-00002E050000}"/>
    <cellStyle name="SAPBEXundefined 8" xfId="1135" xr:uid="{00000000-0005-0000-0000-00002F050000}"/>
    <cellStyle name="Sheet Title" xfId="70" xr:uid="{00000000-0005-0000-0000-000030050000}"/>
    <cellStyle name="Standard_Anpassen der Amortisation" xfId="856" xr:uid="{00000000-0005-0000-0000-000031050000}"/>
    <cellStyle name="Style 1" xfId="857" xr:uid="{00000000-0005-0000-0000-000032050000}"/>
    <cellStyle name="Style 1 2" xfId="858" xr:uid="{00000000-0005-0000-0000-000033050000}"/>
    <cellStyle name="Style 1 2 2" xfId="859" xr:uid="{00000000-0005-0000-0000-000034050000}"/>
    <cellStyle name="Style 1 3" xfId="860" xr:uid="{00000000-0005-0000-0000-000035050000}"/>
    <cellStyle name="Style 1 4" xfId="861" xr:uid="{00000000-0005-0000-0000-000036050000}"/>
    <cellStyle name="Style 1 4 2" xfId="862" xr:uid="{00000000-0005-0000-0000-000037050000}"/>
    <cellStyle name="Style 1 5" xfId="863" xr:uid="{00000000-0005-0000-0000-000038050000}"/>
    <cellStyle name="Style 1 5 2" xfId="864" xr:uid="{00000000-0005-0000-0000-000039050000}"/>
    <cellStyle name="Style 1 6" xfId="865" xr:uid="{00000000-0005-0000-0000-00003A050000}"/>
    <cellStyle name="Style 1_EAST Q3 Summary" xfId="866" xr:uid="{00000000-0005-0000-0000-00003B050000}"/>
    <cellStyle name="Sub-total" xfId="867" xr:uid="{00000000-0005-0000-0000-00003C050000}"/>
    <cellStyle name="swpBody01" xfId="868" xr:uid="{00000000-0005-0000-0000-00003D050000}"/>
    <cellStyle name="Title 2" xfId="870" xr:uid="{00000000-0005-0000-0000-00003E050000}"/>
    <cellStyle name="Title 2 2" xfId="871" xr:uid="{00000000-0005-0000-0000-00003F050000}"/>
    <cellStyle name="Title 3" xfId="882" xr:uid="{00000000-0005-0000-0000-000040050000}"/>
    <cellStyle name="Title 4" xfId="869" xr:uid="{00000000-0005-0000-0000-000041050000}"/>
    <cellStyle name="Title 5" xfId="142" xr:uid="{00000000-0005-0000-0000-000042050000}"/>
    <cellStyle name="Title 6" xfId="123" xr:uid="{00000000-0005-0000-0000-000043050000}"/>
    <cellStyle name="Total 1" xfId="872" xr:uid="{00000000-0005-0000-0000-000044050000}"/>
    <cellStyle name="Total 2" xfId="264" xr:uid="{00000000-0005-0000-0000-000045050000}"/>
    <cellStyle name="Total 2 2" xfId="874" xr:uid="{00000000-0005-0000-0000-000046050000}"/>
    <cellStyle name="Total 2 2 2" xfId="1331" xr:uid="{00000000-0005-0000-0000-000047050000}"/>
    <cellStyle name="Total 2 3" xfId="873" xr:uid="{00000000-0005-0000-0000-000048050000}"/>
    <cellStyle name="Total 2 3 2" xfId="1330" xr:uid="{00000000-0005-0000-0000-000049050000}"/>
    <cellStyle name="Total 2 4" xfId="1183" xr:uid="{00000000-0005-0000-0000-00004A050000}"/>
    <cellStyle name="Total 3" xfId="898" xr:uid="{00000000-0005-0000-0000-00004B050000}"/>
    <cellStyle name="Total 4" xfId="158" xr:uid="{00000000-0005-0000-0000-00004C050000}"/>
    <cellStyle name="Total 5" xfId="124" xr:uid="{00000000-0005-0000-0000-00004D050000}"/>
    <cellStyle name="Total 5 2" xfId="1141" xr:uid="{00000000-0005-0000-0000-00004E050000}"/>
    <cellStyle name="Totals" xfId="875" xr:uid="{00000000-0005-0000-0000-00004F050000}"/>
    <cellStyle name="Währung [0]_Compiling Utility Macros" xfId="876" xr:uid="{00000000-0005-0000-0000-000050050000}"/>
    <cellStyle name="Währung_Compiling Utility Macros" xfId="877" xr:uid="{00000000-0005-0000-0000-000051050000}"/>
    <cellStyle name="Warning Text 2" xfId="265" xr:uid="{00000000-0005-0000-0000-000052050000}"/>
    <cellStyle name="Warning Text 2 2" xfId="879" xr:uid="{00000000-0005-0000-0000-000053050000}"/>
    <cellStyle name="Warning Text 2 3" xfId="878" xr:uid="{00000000-0005-0000-0000-000054050000}"/>
    <cellStyle name="Warning Text 3" xfId="880" xr:uid="{00000000-0005-0000-0000-000055050000}"/>
    <cellStyle name="Warning Text 4" xfId="895" xr:uid="{00000000-0005-0000-0000-000056050000}"/>
    <cellStyle name="Warning Text 5" xfId="155" xr:uid="{00000000-0005-0000-0000-000057050000}"/>
    <cellStyle name="Warning Text 6" xfId="125" xr:uid="{00000000-0005-0000-0000-000058050000}"/>
    <cellStyle name="Yellow" xfId="881" xr:uid="{00000000-0005-0000-0000-000059050000}"/>
  </cellStyles>
  <dxfs count="0"/>
  <tableStyles count="0" defaultTableStyle="TableStyleMedium9" defaultPivotStyle="PivotStyleLight16"/>
  <colors>
    <mruColors>
      <color rgb="FFCCFFCC"/>
      <color rgb="FFFFFFCC"/>
      <color rgb="FFFFCCCC"/>
      <color rgb="FFCCCC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2750680</xdr:colOff>
      <xdr:row>0</xdr:row>
      <xdr:rowOff>648181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CF32577C-719D-4B76-9335-A404C21CB9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50680" cy="64818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randyp\Desktop\GT2%20Revenue%20workbook%20draft%20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chd/AppData/Local/Microsoft/Windows/INetCache/Content.Outlook/OJBUOZUW/2019-20_SHE_Revenue_return_model%20(002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ites/PC/Projects/PCFM%20Guidance/Excel%20templates%20&amp;%20calcs/GD/GD%20Revenue%20template_draft_version_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ithm\AppData\Local\Microsoft\Windows\INetCache\Content.Outlook\PP9XQS3I\2018-19_NGET_Revenue_return_model%20(EA%20SOTO%20QCS%20Inputs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ofgem.gov.uk/Amrita/Revenue%20Returns/2012-13%20returns/2013_NGET_RRP_B16_Revenue_v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Cover"/>
      <sheetName val="Version log"/>
      <sheetName val="Price Conversions"/>
      <sheetName val="TO PCFM Input Summary"/>
      <sheetName val="SO PCFM Input Summary"/>
      <sheetName val="TO PCDs"/>
      <sheetName val="TO pass through"/>
      <sheetName val="SO PCDs "/>
      <sheetName val="TO Re-openers"/>
      <sheetName val="SO Re-openers"/>
      <sheetName val="SO pass through "/>
      <sheetName val="Innovation"/>
      <sheetName val="TO Incentives"/>
      <sheetName val="SO CMS"/>
      <sheetName val="SOIRC"/>
      <sheetName val="R12 Excluded Revenue"/>
      <sheetName val="R2 Schematic"/>
      <sheetName val="R4 Licence Condition Values"/>
      <sheetName val="R5 Input page"/>
      <sheetName val="R6 TO Base revenue"/>
      <sheetName val="R10 TO Correction"/>
      <sheetName val="R11 TO MAR"/>
      <sheetName val="R13 Rec to Stat Ac"/>
      <sheetName val="R14 SO Base Revenue"/>
      <sheetName val="R15 SO Constraint Management"/>
      <sheetName val="R16 SO TSS"/>
      <sheetName val="R17 SO Legacy Permits"/>
      <sheetName val="R1 SO External Cost Incentives"/>
      <sheetName val="R19 SO Correction (SOK)"/>
      <sheetName val="R20 SO MA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>
        <row r="9">
          <cell r="H9" t="str">
            <v>£m 18/19 prices</v>
          </cell>
          <cell r="J9">
            <v>0</v>
          </cell>
          <cell r="K9" t="str">
            <v>-</v>
          </cell>
          <cell r="L9" t="str">
            <v>-</v>
          </cell>
          <cell r="M9" t="str">
            <v>-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/>
      <sheetData sheetId="18">
        <row r="6">
          <cell r="E6" t="str">
            <v>National Grid Gas Plc</v>
          </cell>
        </row>
        <row r="30">
          <cell r="E30">
            <v>655.649</v>
          </cell>
        </row>
        <row r="31">
          <cell r="E31">
            <v>12.79</v>
          </cell>
        </row>
        <row r="32">
          <cell r="E32">
            <v>11.2</v>
          </cell>
        </row>
        <row r="33">
          <cell r="E33">
            <v>80.081999999999994</v>
          </cell>
        </row>
        <row r="34">
          <cell r="E34">
            <v>9.0410000000000004</v>
          </cell>
        </row>
        <row r="37">
          <cell r="E37">
            <v>692.75800000000004</v>
          </cell>
        </row>
        <row r="38">
          <cell r="E38">
            <v>691.995</v>
          </cell>
        </row>
        <row r="144">
          <cell r="F144">
            <v>2</v>
          </cell>
          <cell r="G144">
            <v>2</v>
          </cell>
          <cell r="H144">
            <v>2</v>
          </cell>
          <cell r="I144">
            <v>2</v>
          </cell>
          <cell r="J144">
            <v>2</v>
          </cell>
          <cell r="K144">
            <v>2</v>
          </cell>
          <cell r="L144">
            <v>2</v>
          </cell>
          <cell r="M144">
            <v>2</v>
          </cell>
        </row>
        <row r="145">
          <cell r="F145">
            <v>-3.5</v>
          </cell>
          <cell r="G145">
            <v>-3.5</v>
          </cell>
          <cell r="H145">
            <v>-3.5</v>
          </cell>
          <cell r="I145">
            <v>-3.5</v>
          </cell>
          <cell r="J145">
            <v>-3.5</v>
          </cell>
          <cell r="K145">
            <v>-3.5</v>
          </cell>
          <cell r="L145">
            <v>-3.5</v>
          </cell>
          <cell r="M145">
            <v>-3.5</v>
          </cell>
        </row>
        <row r="152"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</row>
      </sheetData>
      <sheetData sheetId="19">
        <row r="11">
          <cell r="F11">
            <v>0</v>
          </cell>
        </row>
      </sheetData>
      <sheetData sheetId="20">
        <row r="21">
          <cell r="F21">
            <v>0.78970500000003474</v>
          </cell>
        </row>
      </sheetData>
      <sheetData sheetId="21">
        <row r="15">
          <cell r="F15" t="e">
            <v>#REF!</v>
          </cell>
          <cell r="G15" t="e">
            <v>#REF!</v>
          </cell>
          <cell r="H15" t="e">
            <v>#REF!</v>
          </cell>
          <cell r="I15" t="e">
            <v>#REF!</v>
          </cell>
          <cell r="J15" t="e">
            <v>#REF!</v>
          </cell>
          <cell r="K15" t="e">
            <v>#REF!</v>
          </cell>
          <cell r="L15" t="e">
            <v>#REF!</v>
          </cell>
          <cell r="M15" t="e">
            <v>#REF!</v>
          </cell>
        </row>
      </sheetData>
      <sheetData sheetId="22" refreshError="1"/>
      <sheetData sheetId="23">
        <row r="12">
          <cell r="F12">
            <v>0</v>
          </cell>
          <cell r="G12">
            <v>-0.91918635676896554</v>
          </cell>
          <cell r="H12">
            <v>-16.896905262413071</v>
          </cell>
          <cell r="I12">
            <v>1.2458716188846775</v>
          </cell>
          <cell r="J12">
            <v>4.2074271642491148</v>
          </cell>
          <cell r="K12">
            <v>-0.13724573862184936</v>
          </cell>
          <cell r="L12">
            <v>39.121814499186705</v>
          </cell>
          <cell r="M12">
            <v>4.4876927115264294E-4</v>
          </cell>
        </row>
      </sheetData>
      <sheetData sheetId="24"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33"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50"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61"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80"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</row>
        <row r="89"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</row>
        <row r="98"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</sheetData>
      <sheetData sheetId="25">
        <row r="12"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</sheetData>
      <sheetData sheetId="26">
        <row r="11">
          <cell r="F11">
            <v>9.0714697799999993</v>
          </cell>
        </row>
      </sheetData>
      <sheetData sheetId="27"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31"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46"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54"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64"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72"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9"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9"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</row>
        <row r="96"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</sheetData>
      <sheetData sheetId="28">
        <row r="19">
          <cell r="F19">
            <v>0.93667499999997172</v>
          </cell>
          <cell r="H19">
            <v>-8.3389781289780291</v>
          </cell>
          <cell r="I19">
            <v>0.97038503684099675</v>
          </cell>
          <cell r="J19">
            <v>9.0204317474344045</v>
          </cell>
          <cell r="K19">
            <v>-0.28153706629644787</v>
          </cell>
          <cell r="L19">
            <v>5.0821812498588645</v>
          </cell>
          <cell r="M19">
            <v>-0.14743695076356858</v>
          </cell>
        </row>
      </sheetData>
      <sheetData sheetId="29">
        <row r="13">
          <cell r="F13">
            <v>8.1347947800000284</v>
          </cell>
          <cell r="G13">
            <v>-0.91918635676896554</v>
          </cell>
          <cell r="H13">
            <v>-8.557927133435042</v>
          </cell>
          <cell r="I13">
            <v>0.27548658204368071</v>
          </cell>
          <cell r="J13">
            <v>-4.8130045831852897</v>
          </cell>
          <cell r="K13">
            <v>0.14429132767459851</v>
          </cell>
          <cell r="L13">
            <v>34.039633249327842</v>
          </cell>
          <cell r="M13">
            <v>0.14788572003472122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1 Cover"/>
      <sheetName val="R2 Schematic"/>
      <sheetName val="R3 Version log"/>
      <sheetName val="R4 Licence Condition Values"/>
      <sheetName val="R5 Input page"/>
      <sheetName val="R6 Base revenue"/>
      <sheetName val="R7 pass through"/>
      <sheetName val="R8 Output incentives"/>
      <sheetName val="R9 Innovation incentive"/>
      <sheetName val="R10 Correction"/>
      <sheetName val="R11 TIRG"/>
      <sheetName val="R12 TO MAR"/>
      <sheetName val="R13 Excluded Revenue"/>
      <sheetName val="R14 Rec to Stat Ac"/>
    </sheetNames>
    <sheetDataSet>
      <sheetData sheetId="0"/>
      <sheetData sheetId="1"/>
      <sheetData sheetId="2"/>
      <sheetData sheetId="3"/>
      <sheetData sheetId="4">
        <row r="50">
          <cell r="E50">
            <v>0.5</v>
          </cell>
        </row>
        <row r="94"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</row>
        <row r="95">
          <cell r="F95">
            <v>47</v>
          </cell>
          <cell r="G95">
            <v>98</v>
          </cell>
          <cell r="H95">
            <v>88</v>
          </cell>
          <cell r="I95">
            <v>59</v>
          </cell>
          <cell r="J95">
            <v>49</v>
          </cell>
          <cell r="K95">
            <v>81</v>
          </cell>
          <cell r="L95">
            <v>81</v>
          </cell>
        </row>
      </sheetData>
      <sheetData sheetId="5">
        <row r="12">
          <cell r="F12">
            <v>121.5805473654021</v>
          </cell>
          <cell r="G12">
            <v>144.88183379911854</v>
          </cell>
          <cell r="H12">
            <v>257.37397932409704</v>
          </cell>
          <cell r="I12">
            <v>257.22175741878726</v>
          </cell>
          <cell r="J12">
            <v>211.16731946782105</v>
          </cell>
          <cell r="K12">
            <v>256.48524373568711</v>
          </cell>
          <cell r="L12">
            <v>271.08971944510967</v>
          </cell>
          <cell r="M12">
            <v>291.02981286839679</v>
          </cell>
        </row>
      </sheetData>
      <sheetData sheetId="6"/>
      <sheetData sheetId="7"/>
      <sheetData sheetId="8"/>
      <sheetData sheetId="9"/>
      <sheetData sheetId="10">
        <row r="16">
          <cell r="F16">
            <v>53.435745546817998</v>
          </cell>
        </row>
      </sheetData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Version log"/>
      <sheetName val="Price Conversions"/>
      <sheetName val="PCFM Inputs Summary"/>
      <sheetName val="PCDs"/>
      <sheetName val="Volume Drivers"/>
      <sheetName val="Re-openers"/>
      <sheetName val="Tax Pools Totex allocations"/>
      <sheetName val="Pass-through costs "/>
      <sheetName val="Output Delivery Incentives"/>
      <sheetName val="Other Revenue Allowances (ORAt)"/>
    </sheetNames>
    <sheetDataSet>
      <sheetData sheetId="0">
        <row r="1">
          <cell r="A1" t="str">
            <v>Company Name</v>
          </cell>
        </row>
        <row r="2">
          <cell r="A2" t="str">
            <v>Regulatory Year ending 31st March 2021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1 Cover"/>
      <sheetName val="R2 Schematic"/>
      <sheetName val="R3 Version log"/>
      <sheetName val="R4 Licence Condition Values"/>
      <sheetName val="R5 Input page"/>
      <sheetName val="R6 Base revenue"/>
      <sheetName val="R7 pass through"/>
      <sheetName val="R8 Output incentives"/>
      <sheetName val="R9 Innovation incentive"/>
      <sheetName val="R11 TIRG"/>
      <sheetName val="R10 Correction"/>
      <sheetName val="R12 TO MAR"/>
      <sheetName val="R13 Excluded Revenue"/>
      <sheetName val="R14 Rec to Stat Ac"/>
      <sheetName val="R15 SO Internal"/>
      <sheetName val="R16 SO External Rev"/>
      <sheetName val="R17 SO Bal Services"/>
    </sheetNames>
    <sheetDataSet>
      <sheetData sheetId="0"/>
      <sheetData sheetId="1"/>
      <sheetData sheetId="2"/>
      <sheetData sheetId="3">
        <row r="24">
          <cell r="F24">
            <v>0.03</v>
          </cell>
        </row>
        <row r="55">
          <cell r="F55">
            <v>9</v>
          </cell>
          <cell r="G55">
            <v>9</v>
          </cell>
          <cell r="H55">
            <v>9</v>
          </cell>
          <cell r="I55">
            <v>9</v>
          </cell>
          <cell r="J55">
            <v>9</v>
          </cell>
          <cell r="K55">
            <v>9</v>
          </cell>
          <cell r="L55">
            <v>9</v>
          </cell>
          <cell r="M55">
            <v>9</v>
          </cell>
        </row>
      </sheetData>
      <sheetData sheetId="4">
        <row r="10">
          <cell r="D10">
            <v>1.1000000000000001</v>
          </cell>
        </row>
      </sheetData>
      <sheetData sheetId="5">
        <row r="12">
          <cell r="F12">
            <v>1561.072803</v>
          </cell>
        </row>
      </sheetData>
      <sheetData sheetId="6"/>
      <sheetData sheetId="7"/>
      <sheetData sheetId="8"/>
      <sheetData sheetId="9">
        <row r="15">
          <cell r="E15">
            <v>16.139635161599998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 Changes Made"/>
      <sheetName val="Cover"/>
      <sheetName val="Index"/>
      <sheetName val="Log"/>
      <sheetName val="Diagram of Worksheets"/>
      <sheetName val="Input TO"/>
      <sheetName val="Input SO"/>
      <sheetName val="Inputs Capex Incentive 1"/>
      <sheetName val="Inputs Capex Incentive 2"/>
      <sheetName val="Enhanced TO Incentives"/>
      <sheetName val="TIRG_DataSheet"/>
      <sheetName val="TIRG t"/>
      <sheetName val="PR t"/>
      <sheetName val="PT t"/>
      <sheetName val="IP t"/>
      <sheetName val="CxIncRA t "/>
      <sheetName val="TOInc t"/>
      <sheetName val="LVGC n"/>
      <sheetName val="LVZS n"/>
      <sheetName val="LVZD n"/>
      <sheetName val="LVST n"/>
      <sheetName val="Other terms"/>
      <sheetName val="TO Summary "/>
      <sheetName val="BXext (External Costs)"/>
      <sheetName val="BXint (Internal Costs)"/>
      <sheetName val="SO Summary"/>
      <sheetName val="Section 1"/>
      <sheetName val="Section 2"/>
      <sheetName val="Section 2a"/>
      <sheetName val="Section 2b"/>
      <sheetName val="Section 2c"/>
      <sheetName val="Section 2d"/>
      <sheetName val="Section 3a"/>
      <sheetName val="Section 3b"/>
      <sheetName val="BExRepositorySheet"/>
      <sheetName val="Section 4"/>
      <sheetName val="Section 5"/>
      <sheetName val="NGET_Published Data"/>
      <sheetName val="Forecast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9">
          <cell r="I59">
            <v>248</v>
          </cell>
          <cell r="J59">
            <v>237</v>
          </cell>
          <cell r="K59">
            <v>237</v>
          </cell>
          <cell r="L59">
            <v>237</v>
          </cell>
          <cell r="M59">
            <v>237</v>
          </cell>
          <cell r="N59">
            <v>237</v>
          </cell>
          <cell r="P59" t="str">
            <v>RILT</v>
          </cell>
        </row>
        <row r="60">
          <cell r="I60">
            <v>274</v>
          </cell>
          <cell r="J60">
            <v>263</v>
          </cell>
          <cell r="K60">
            <v>263</v>
          </cell>
          <cell r="L60">
            <v>263</v>
          </cell>
          <cell r="M60">
            <v>263</v>
          </cell>
          <cell r="N60">
            <v>263</v>
          </cell>
          <cell r="P60" t="str">
            <v>RIUT</v>
          </cell>
        </row>
        <row r="62">
          <cell r="I62">
            <v>0.01</v>
          </cell>
          <cell r="J62">
            <v>0.01</v>
          </cell>
          <cell r="K62">
            <v>0.01</v>
          </cell>
          <cell r="L62">
            <v>0.01</v>
          </cell>
          <cell r="M62">
            <v>0.01</v>
          </cell>
          <cell r="N62">
            <v>0.01</v>
          </cell>
          <cell r="P62" t="str">
            <v>RIUPA</v>
          </cell>
        </row>
        <row r="63">
          <cell r="I63">
            <v>-1.4999999999999999E-2</v>
          </cell>
          <cell r="J63">
            <v>-1.4999999999999999E-2</v>
          </cell>
          <cell r="K63">
            <v>-1.4999999999999999E-2</v>
          </cell>
          <cell r="L63">
            <v>-1.4999999999999999E-2</v>
          </cell>
          <cell r="M63">
            <v>-1.4999999999999999E-2</v>
          </cell>
          <cell r="N63">
            <v>-1.4999999999999999E-2</v>
          </cell>
          <cell r="P63" t="str">
            <v>RIDPA</v>
          </cell>
        </row>
        <row r="65">
          <cell r="I65">
            <v>653</v>
          </cell>
          <cell r="J65">
            <v>619</v>
          </cell>
          <cell r="K65">
            <v>619</v>
          </cell>
          <cell r="L65">
            <v>619</v>
          </cell>
          <cell r="M65">
            <v>619</v>
          </cell>
          <cell r="N65">
            <v>619</v>
          </cell>
          <cell r="P65" t="str">
            <v>RICOL</v>
          </cell>
        </row>
        <row r="135">
          <cell r="I135">
            <v>312.79000000000002</v>
          </cell>
          <cell r="J135">
            <v>6</v>
          </cell>
          <cell r="K135">
            <v>51.5</v>
          </cell>
          <cell r="L135">
            <v>61</v>
          </cell>
          <cell r="M135">
            <v>59.5</v>
          </cell>
          <cell r="N135">
            <v>2.5</v>
          </cell>
          <cell r="P135" t="str">
            <v>RIP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4">
          <cell r="I24">
            <v>1081069962.9381621</v>
          </cell>
          <cell r="J24">
            <v>1147404069.9216597</v>
          </cell>
          <cell r="K24">
            <v>1223764831.9645684</v>
          </cell>
          <cell r="L24">
            <v>1232822026.7030997</v>
          </cell>
          <cell r="M24">
            <v>1316563378.810266</v>
          </cell>
          <cell r="N24">
            <v>1433654720</v>
          </cell>
          <cell r="P24" t="str">
            <v>PR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ichael Smith" id="{72257FAB-AED0-41F9-9516-8B736F8271FB}" userId="S::Michael.Smith@ofgem.gov.uk::a91387aa-99de-4bea-8e67-36196787ffea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92" dT="2022-07-14T13:22:59.14" personId="{72257FAB-AED0-41F9-9516-8B736F8271FB}" id="{15A70231-0B1E-41F6-B10A-A4FF6DB0A247}">
    <text>Chapter 12 refers to an Appendix 10 for this, but per Chapter 12 no close-out is needed. However, an already agreed adjustment is needed for EPI 20/21.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840ED-1E5F-46DD-8B62-9ECCF881D184}">
  <sheetPr>
    <tabColor theme="9" tint="-0.249977111117893"/>
  </sheetPr>
  <dimension ref="A1:N6"/>
  <sheetViews>
    <sheetView showGridLines="0" workbookViewId="0">
      <selection activeCell="D26" sqref="D26"/>
    </sheetView>
  </sheetViews>
  <sheetFormatPr defaultRowHeight="12.75"/>
  <cols>
    <col min="1" max="1" width="45.375" customWidth="1"/>
  </cols>
  <sheetData>
    <row r="1" spans="1:14" s="52" customFormat="1" ht="51.75" customHeight="1">
      <c r="A1" s="89"/>
      <c r="B1" s="90"/>
      <c r="C1" s="90"/>
      <c r="D1" s="90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4" s="92" customFormat="1" ht="19.5" customHeight="1">
      <c r="A2" s="91" t="s">
        <v>204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6" spans="1:14" ht="15">
      <c r="A6" s="3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4AFCF-18FC-4895-9FE4-2B6AAE1F87D5}">
  <sheetPr>
    <tabColor theme="9" tint="-0.249977111117893"/>
  </sheetPr>
  <dimension ref="A1:AA49"/>
  <sheetViews>
    <sheetView showGridLines="0" tabSelected="1" workbookViewId="0">
      <selection activeCell="A26" sqref="A26"/>
    </sheetView>
  </sheetViews>
  <sheetFormatPr defaultRowHeight="12.75"/>
  <cols>
    <col min="1" max="1" width="68.375" style="52" bestFit="1" customWidth="1"/>
    <col min="2" max="2" width="9" style="52" bestFit="1"/>
    <col min="3" max="4" width="1.875" style="52" customWidth="1"/>
    <col min="5" max="6" width="9" style="52" bestFit="1"/>
    <col min="7" max="11" width="11.375" style="52" customWidth="1"/>
    <col min="12" max="19" width="13.125" style="52" customWidth="1"/>
    <col min="20" max="22" width="9" style="52" bestFit="1"/>
    <col min="23" max="24" width="10.25" style="52" bestFit="1" customWidth="1"/>
    <col min="25" max="16384" width="9" style="52"/>
  </cols>
  <sheetData>
    <row r="1" spans="1:27" ht="15">
      <c r="A1" s="89"/>
      <c r="B1" s="90"/>
      <c r="C1" s="90"/>
      <c r="D1" s="90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</row>
    <row r="2" spans="1:27" ht="14.25">
      <c r="A2" s="91" t="s">
        <v>204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</row>
    <row r="3" spans="1:27" ht="14.25">
      <c r="A3" s="5"/>
      <c r="B3" s="5"/>
      <c r="C3" s="5"/>
      <c r="D3" s="53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27" ht="18">
      <c r="A4" s="33"/>
      <c r="B4" s="5"/>
      <c r="C4" s="5"/>
      <c r="D4" s="5"/>
      <c r="E4" s="7"/>
      <c r="F4" s="7"/>
      <c r="G4" s="16" t="s">
        <v>210</v>
      </c>
      <c r="H4" s="16" t="s">
        <v>211</v>
      </c>
      <c r="I4" s="16" t="s">
        <v>212</v>
      </c>
      <c r="J4" s="16" t="s">
        <v>213</v>
      </c>
      <c r="K4" s="16" t="s">
        <v>214</v>
      </c>
      <c r="L4" s="16" t="s">
        <v>3</v>
      </c>
      <c r="M4" s="16" t="s">
        <v>4</v>
      </c>
      <c r="N4" s="16" t="s">
        <v>5</v>
      </c>
      <c r="O4" s="16" t="s">
        <v>6</v>
      </c>
      <c r="P4" s="16" t="s">
        <v>7</v>
      </c>
      <c r="Q4" s="16" t="s">
        <v>0</v>
      </c>
      <c r="R4" s="16" t="s">
        <v>1</v>
      </c>
      <c r="S4" s="16" t="s">
        <v>2</v>
      </c>
    </row>
    <row r="5" spans="1:27" ht="14.25">
      <c r="B5" s="53"/>
      <c r="C5" s="53"/>
      <c r="D5" s="53"/>
      <c r="E5" s="7"/>
      <c r="F5" s="7"/>
      <c r="G5" s="7"/>
      <c r="H5" s="7"/>
      <c r="I5" s="7"/>
      <c r="J5" s="7"/>
      <c r="K5" s="7"/>
      <c r="L5" s="8"/>
      <c r="M5" s="8"/>
      <c r="N5" s="8"/>
      <c r="O5" s="8"/>
      <c r="P5" s="1"/>
      <c r="Q5" s="8"/>
      <c r="R5" s="8"/>
      <c r="S5" s="8"/>
    </row>
    <row r="6" spans="1:27" ht="14.25">
      <c r="B6" s="53"/>
      <c r="C6" s="53"/>
      <c r="D6" s="53"/>
      <c r="E6" s="7"/>
      <c r="F6" s="7"/>
      <c r="G6" s="7"/>
      <c r="H6" s="7"/>
      <c r="I6" s="7"/>
      <c r="J6" s="7"/>
      <c r="K6" s="7"/>
      <c r="L6" s="8"/>
      <c r="M6" s="8"/>
      <c r="N6" s="8"/>
      <c r="O6" s="8"/>
      <c r="P6" s="1"/>
      <c r="Q6" s="8"/>
      <c r="R6" s="8"/>
      <c r="S6" s="8"/>
    </row>
    <row r="7" spans="1:27" ht="19.5">
      <c r="A7" s="19" t="s">
        <v>23</v>
      </c>
      <c r="B7" s="20"/>
      <c r="C7" s="20"/>
      <c r="D7" s="20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2"/>
      <c r="Q7" s="21"/>
      <c r="R7" s="21"/>
      <c r="S7" s="21"/>
    </row>
    <row r="8" spans="1:27" ht="14.25">
      <c r="A8" s="53"/>
      <c r="B8" s="53"/>
      <c r="C8" s="53"/>
      <c r="D8" s="53"/>
      <c r="E8" s="7"/>
      <c r="F8" s="7"/>
      <c r="G8" s="7"/>
      <c r="H8" s="7"/>
      <c r="I8" s="7"/>
      <c r="J8" s="7"/>
      <c r="K8" s="7"/>
      <c r="L8" s="8"/>
      <c r="M8" s="8"/>
      <c r="N8" s="8"/>
      <c r="O8" s="8"/>
      <c r="P8" s="1"/>
      <c r="Q8" s="8"/>
      <c r="R8" s="8"/>
      <c r="S8" s="8"/>
    </row>
    <row r="9" spans="1:27" ht="15">
      <c r="A9" s="12" t="s">
        <v>25</v>
      </c>
      <c r="B9" s="8" t="s">
        <v>38</v>
      </c>
      <c r="C9" s="93"/>
      <c r="K9" s="7"/>
    </row>
    <row r="10" spans="1:27" ht="14.25">
      <c r="A10" s="52" t="s">
        <v>20</v>
      </c>
      <c r="C10" s="53"/>
      <c r="D10" s="53"/>
      <c r="E10" s="55" t="s">
        <v>8</v>
      </c>
      <c r="F10" s="55"/>
      <c r="G10" s="55"/>
      <c r="H10" s="55"/>
      <c r="I10" s="55"/>
      <c r="J10" s="55"/>
      <c r="K10" s="8"/>
      <c r="L10" s="15"/>
      <c r="M10" s="15"/>
      <c r="N10" s="15"/>
      <c r="O10" s="15"/>
      <c r="P10" s="15"/>
      <c r="Q10" s="15"/>
      <c r="R10" s="15"/>
      <c r="S10" s="15"/>
    </row>
    <row r="11" spans="1:27" ht="14.25">
      <c r="A11" s="52" t="s">
        <v>79</v>
      </c>
      <c r="C11" s="53"/>
      <c r="D11" s="53"/>
      <c r="E11" s="55" t="s">
        <v>8</v>
      </c>
      <c r="F11" s="55"/>
      <c r="G11" s="55"/>
      <c r="H11" s="55"/>
      <c r="I11" s="55"/>
      <c r="J11" s="55"/>
      <c r="K11" s="8"/>
      <c r="L11" s="56"/>
      <c r="M11" s="56"/>
      <c r="N11" s="56"/>
      <c r="O11" s="56"/>
      <c r="P11" s="56"/>
      <c r="Q11" s="56"/>
      <c r="R11" s="56"/>
      <c r="S11" s="56"/>
    </row>
    <row r="12" spans="1:27" ht="14.25">
      <c r="A12" s="52" t="s">
        <v>106</v>
      </c>
      <c r="C12" s="53"/>
      <c r="D12" s="53"/>
      <c r="E12" s="60" t="s">
        <v>8</v>
      </c>
      <c r="F12" s="60"/>
      <c r="G12" s="60"/>
      <c r="H12" s="60"/>
      <c r="I12" s="60"/>
      <c r="J12" s="60"/>
      <c r="K12" s="8"/>
      <c r="L12" s="13">
        <f>SUM(L10:L11)</f>
        <v>0</v>
      </c>
      <c r="M12" s="13">
        <f>SUM(M10:M11)</f>
        <v>0</v>
      </c>
      <c r="N12" s="13">
        <f>SUM(N10:N11)</f>
        <v>0</v>
      </c>
      <c r="O12" s="13">
        <f>SUM(O10:O11)</f>
        <v>0</v>
      </c>
      <c r="P12" s="13">
        <f>SUM(P10:P11)</f>
        <v>0</v>
      </c>
      <c r="Q12" s="13">
        <f>SUM(Q10:Q11)</f>
        <v>0</v>
      </c>
      <c r="R12" s="13">
        <f>SUM(R10:R11)</f>
        <v>0</v>
      </c>
      <c r="S12" s="13">
        <f>SUM(S10:S11)</f>
        <v>0</v>
      </c>
    </row>
    <row r="13" spans="1:27" ht="14.25">
      <c r="C13" s="53"/>
      <c r="D13" s="53"/>
      <c r="E13" s="8"/>
      <c r="F13" s="8"/>
      <c r="G13" s="8"/>
      <c r="H13" s="8"/>
      <c r="I13" s="8"/>
      <c r="J13" s="8"/>
      <c r="K13" s="8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spans="1:27" ht="14.25">
      <c r="C14" s="53"/>
      <c r="D14" s="53"/>
      <c r="E14" s="8"/>
      <c r="F14" s="8"/>
      <c r="G14" s="8"/>
      <c r="H14" s="8"/>
      <c r="I14" s="8"/>
      <c r="J14" s="8"/>
      <c r="K14" s="8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6" spans="1:27" ht="15">
      <c r="A16" s="12" t="s">
        <v>197</v>
      </c>
      <c r="B16" s="8"/>
      <c r="E16" s="7"/>
      <c r="F16" s="7"/>
      <c r="G16" s="7"/>
      <c r="H16" s="7"/>
      <c r="I16" s="7"/>
      <c r="J16" s="7"/>
      <c r="L16" s="86"/>
      <c r="M16" s="86"/>
      <c r="N16" s="86"/>
      <c r="O16" s="86"/>
      <c r="P16" s="86"/>
      <c r="Q16" s="86"/>
      <c r="R16" s="86"/>
      <c r="S16" s="86"/>
    </row>
    <row r="17" spans="1:23" ht="14.25">
      <c r="A17" s="52" t="s">
        <v>201</v>
      </c>
      <c r="B17" s="8"/>
      <c r="E17" s="55" t="s">
        <v>8</v>
      </c>
      <c r="F17" s="7"/>
      <c r="G17" s="94"/>
      <c r="H17" s="94"/>
      <c r="I17" s="94"/>
      <c r="J17" s="94"/>
      <c r="K17" s="94"/>
      <c r="L17" s="87"/>
      <c r="M17" s="87"/>
      <c r="N17" s="87"/>
      <c r="O17" s="87"/>
      <c r="P17" s="87"/>
      <c r="Q17" s="87"/>
      <c r="R17" s="87"/>
      <c r="S17" s="87"/>
    </row>
    <row r="18" spans="1:23" ht="14.25">
      <c r="B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1:23" ht="14.25">
      <c r="A19" s="52" t="s">
        <v>202</v>
      </c>
      <c r="C19" s="53"/>
      <c r="D19" s="53"/>
      <c r="E19" s="55" t="s">
        <v>8</v>
      </c>
      <c r="F19" s="7"/>
      <c r="G19" s="95"/>
      <c r="H19" s="95"/>
      <c r="I19" s="95"/>
      <c r="J19" s="95"/>
      <c r="K19" s="95"/>
      <c r="L19" s="96"/>
      <c r="M19" s="96"/>
      <c r="N19" s="96"/>
      <c r="O19" s="96"/>
      <c r="P19" s="96">
        <v>0</v>
      </c>
      <c r="Q19" s="96">
        <v>0</v>
      </c>
      <c r="R19" s="96">
        <v>0</v>
      </c>
      <c r="S19" s="96">
        <v>0</v>
      </c>
    </row>
    <row r="20" spans="1:23" ht="14.25">
      <c r="A20" s="52" t="s">
        <v>97</v>
      </c>
      <c r="C20" s="53"/>
      <c r="D20" s="53"/>
      <c r="E20" s="55" t="s">
        <v>8</v>
      </c>
      <c r="F20" s="7"/>
      <c r="G20" s="95"/>
      <c r="H20" s="95"/>
      <c r="I20" s="95"/>
      <c r="J20" s="95"/>
      <c r="K20" s="95"/>
      <c r="L20" s="88">
        <f>-G17-L19</f>
        <v>0</v>
      </c>
      <c r="M20" s="88">
        <f t="shared" ref="M20:O20" si="0">-H17-M19</f>
        <v>0</v>
      </c>
      <c r="N20" s="88">
        <f t="shared" si="0"/>
        <v>0</v>
      </c>
      <c r="O20" s="88">
        <f t="shared" si="0"/>
        <v>0</v>
      </c>
      <c r="P20" s="88">
        <f>-K17-P19</f>
        <v>0</v>
      </c>
      <c r="Q20" s="88">
        <f>-L17-Q19</f>
        <v>0</v>
      </c>
      <c r="R20" s="88">
        <f>-M17-R19</f>
        <v>0</v>
      </c>
      <c r="S20" s="88">
        <f>-N17-S19</f>
        <v>0</v>
      </c>
    </row>
    <row r="21" spans="1:23" ht="14.25">
      <c r="A21" s="52" t="s">
        <v>105</v>
      </c>
      <c r="B21" s="53"/>
      <c r="C21" s="53"/>
      <c r="D21" s="53"/>
      <c r="E21" s="60" t="s">
        <v>8</v>
      </c>
      <c r="F21" s="7"/>
      <c r="G21" s="95"/>
      <c r="H21" s="95"/>
      <c r="I21" s="95"/>
      <c r="J21" s="95"/>
      <c r="K21" s="95"/>
      <c r="L21" s="88">
        <f>SUM(L19:L20)</f>
        <v>0</v>
      </c>
      <c r="M21" s="88">
        <f>SUM(M19:M20)</f>
        <v>0</v>
      </c>
      <c r="N21" s="88">
        <f>SUM(N19:N20)</f>
        <v>0</v>
      </c>
      <c r="O21" s="88">
        <f>SUM(O19:O20)</f>
        <v>0</v>
      </c>
      <c r="P21" s="88">
        <f>SUM(P19:P20)</f>
        <v>0</v>
      </c>
      <c r="Q21" s="88">
        <f>SUM(Q19:Q20)</f>
        <v>0</v>
      </c>
      <c r="R21" s="88">
        <f>SUM(R19:R20)</f>
        <v>0</v>
      </c>
      <c r="S21" s="88">
        <f>SUM(S19:S20)</f>
        <v>0</v>
      </c>
    </row>
    <row r="22" spans="1:23">
      <c r="G22" s="97"/>
      <c r="H22" s="97"/>
      <c r="I22" s="97"/>
      <c r="J22" s="97"/>
      <c r="K22" s="97"/>
    </row>
    <row r="23" spans="1:23">
      <c r="G23" s="97"/>
      <c r="H23" s="97"/>
      <c r="I23" s="97"/>
      <c r="J23" s="97"/>
      <c r="K23" s="97"/>
      <c r="L23" s="98"/>
      <c r="M23" s="98"/>
      <c r="N23" s="98"/>
      <c r="O23" s="98"/>
      <c r="P23" s="98"/>
      <c r="Q23" s="98"/>
      <c r="R23" s="98"/>
      <c r="S23" s="98"/>
    </row>
    <row r="24" spans="1:23" ht="15">
      <c r="A24" s="12" t="s">
        <v>198</v>
      </c>
      <c r="B24" s="8"/>
      <c r="E24" s="8"/>
      <c r="G24" s="97"/>
      <c r="H24" s="97"/>
      <c r="I24" s="97"/>
      <c r="J24" s="97"/>
      <c r="K24" s="97"/>
      <c r="L24" s="98"/>
      <c r="M24" s="98"/>
      <c r="N24" s="98"/>
      <c r="O24" s="98"/>
      <c r="P24" s="98"/>
      <c r="Q24" s="98"/>
      <c r="R24" s="98"/>
      <c r="S24" s="98"/>
    </row>
    <row r="25" spans="1:23" ht="14.25">
      <c r="A25" s="52" t="s">
        <v>203</v>
      </c>
      <c r="B25" s="8"/>
      <c r="E25" s="55" t="s">
        <v>8</v>
      </c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7"/>
      <c r="U25" s="7"/>
      <c r="V25" s="7"/>
      <c r="W25" s="7"/>
    </row>
    <row r="26" spans="1:23" ht="15">
      <c r="A26" s="12"/>
      <c r="B26" s="8"/>
      <c r="E26" s="7"/>
      <c r="G26" s="97"/>
      <c r="H26" s="97"/>
      <c r="I26" s="97"/>
      <c r="J26" s="97"/>
      <c r="K26" s="97"/>
      <c r="L26" s="98"/>
      <c r="M26" s="98"/>
      <c r="N26" s="98"/>
      <c r="O26" s="98"/>
      <c r="P26" s="98"/>
      <c r="Q26" s="98"/>
      <c r="R26" s="98"/>
      <c r="S26" s="98"/>
    </row>
    <row r="27" spans="1:23" ht="14.25">
      <c r="A27" s="52" t="s">
        <v>215</v>
      </c>
      <c r="C27" s="53"/>
      <c r="D27" s="53"/>
      <c r="E27" s="55" t="s">
        <v>8</v>
      </c>
      <c r="F27" s="7"/>
      <c r="G27" s="95"/>
      <c r="H27" s="95"/>
      <c r="I27" s="95"/>
      <c r="J27" s="95"/>
      <c r="K27" s="95"/>
      <c r="L27" s="96"/>
      <c r="M27" s="96"/>
      <c r="N27" s="96"/>
      <c r="O27" s="96"/>
      <c r="P27" s="96"/>
      <c r="Q27" s="96"/>
      <c r="R27" s="96"/>
      <c r="S27" s="96"/>
    </row>
    <row r="28" spans="1:23" ht="14.25">
      <c r="A28" s="52" t="s">
        <v>199</v>
      </c>
      <c r="C28" s="53"/>
      <c r="D28" s="53"/>
      <c r="E28" s="55" t="s">
        <v>8</v>
      </c>
      <c r="F28" s="7"/>
      <c r="G28" s="95"/>
      <c r="H28" s="95"/>
      <c r="I28" s="95"/>
      <c r="J28" s="95"/>
      <c r="K28" s="95"/>
      <c r="L28" s="88">
        <f>G25-L27</f>
        <v>0</v>
      </c>
      <c r="M28" s="88">
        <f>H25-M27</f>
        <v>0</v>
      </c>
      <c r="N28" s="88">
        <f>I25-N27</f>
        <v>0</v>
      </c>
      <c r="O28" s="88">
        <f>J25-O27</f>
        <v>0</v>
      </c>
      <c r="P28" s="88">
        <f>K25-P27</f>
        <v>0</v>
      </c>
      <c r="Q28" s="88">
        <f>L25-Q27</f>
        <v>0</v>
      </c>
      <c r="R28" s="88">
        <f>M25-R27</f>
        <v>0</v>
      </c>
      <c r="S28" s="88">
        <f>N25-S27</f>
        <v>0</v>
      </c>
    </row>
    <row r="29" spans="1:23" ht="14.25">
      <c r="A29" s="52" t="s">
        <v>200</v>
      </c>
      <c r="B29" s="53"/>
      <c r="C29" s="53"/>
      <c r="D29" s="53"/>
      <c r="E29" s="60" t="s">
        <v>8</v>
      </c>
      <c r="F29" s="7"/>
      <c r="G29" s="95"/>
      <c r="H29" s="95"/>
      <c r="I29" s="95"/>
      <c r="J29" s="95"/>
      <c r="K29" s="95"/>
      <c r="L29" s="88">
        <f>SUM(L27:L28)</f>
        <v>0</v>
      </c>
      <c r="M29" s="88">
        <f>SUM(M27:M28)</f>
        <v>0</v>
      </c>
      <c r="N29" s="88">
        <f>SUM(N27:N28)</f>
        <v>0</v>
      </c>
      <c r="O29" s="88">
        <f>SUM(O27:O28)</f>
        <v>0</v>
      </c>
      <c r="P29" s="88">
        <f>SUM(P27:P28)</f>
        <v>0</v>
      </c>
      <c r="Q29" s="88">
        <f>SUM(Q27:Q28)</f>
        <v>0</v>
      </c>
      <c r="R29" s="88">
        <f>SUM(R27:R28)</f>
        <v>0</v>
      </c>
      <c r="S29" s="88">
        <f>SUM(S27:S28)</f>
        <v>0</v>
      </c>
    </row>
    <row r="30" spans="1:23" ht="14.25">
      <c r="B30" s="53"/>
      <c r="C30" s="53"/>
      <c r="D30" s="53"/>
      <c r="E30" s="60"/>
      <c r="F30" s="7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</row>
    <row r="31" spans="1:23" ht="15">
      <c r="A31" s="12" t="s">
        <v>27</v>
      </c>
      <c r="B31" s="53" t="s">
        <v>80</v>
      </c>
      <c r="C31" s="53"/>
      <c r="D31" s="53"/>
    </row>
    <row r="32" spans="1:23" ht="14.25">
      <c r="A32" s="52" t="s">
        <v>82</v>
      </c>
      <c r="B32" s="53"/>
      <c r="C32" s="53"/>
      <c r="D32" s="53"/>
      <c r="E32" s="55" t="s">
        <v>8</v>
      </c>
      <c r="F32" s="55"/>
      <c r="G32" s="55"/>
      <c r="H32" s="55"/>
      <c r="I32" s="55"/>
      <c r="J32" s="55"/>
      <c r="K32" s="7"/>
      <c r="L32" s="15"/>
      <c r="M32" s="15"/>
      <c r="N32" s="15"/>
      <c r="O32" s="15"/>
      <c r="P32" s="15"/>
      <c r="Q32" s="15"/>
      <c r="R32" s="15"/>
      <c r="S32" s="15"/>
    </row>
    <row r="33" spans="1:19" ht="14.25">
      <c r="A33" s="52" t="s">
        <v>81</v>
      </c>
      <c r="B33" s="53"/>
      <c r="C33" s="53"/>
      <c r="D33" s="53"/>
      <c r="E33" s="55" t="s">
        <v>8</v>
      </c>
      <c r="F33" s="55"/>
      <c r="G33" s="55"/>
      <c r="H33" s="55"/>
      <c r="I33" s="55"/>
      <c r="J33" s="55"/>
      <c r="K33" s="7"/>
      <c r="L33" s="56"/>
      <c r="M33" s="56"/>
      <c r="N33" s="56"/>
      <c r="O33" s="56"/>
      <c r="P33" s="56"/>
      <c r="Q33" s="56"/>
      <c r="R33" s="56"/>
      <c r="S33" s="56"/>
    </row>
    <row r="34" spans="1:19" ht="14.25">
      <c r="A34" s="52" t="s">
        <v>108</v>
      </c>
      <c r="B34" s="53"/>
      <c r="C34" s="53"/>
      <c r="D34" s="53"/>
      <c r="E34" s="60" t="s">
        <v>8</v>
      </c>
      <c r="F34" s="60"/>
      <c r="G34" s="60"/>
      <c r="H34" s="60"/>
      <c r="I34" s="60"/>
      <c r="J34" s="60"/>
      <c r="K34" s="7"/>
      <c r="L34" s="13">
        <f>SUM(L32:L33)</f>
        <v>0</v>
      </c>
      <c r="M34" s="13">
        <f>SUM(M32:M33)</f>
        <v>0</v>
      </c>
      <c r="N34" s="13">
        <f>SUM(N32:N33)</f>
        <v>0</v>
      </c>
      <c r="O34" s="13">
        <f>SUM(O32:O33)</f>
        <v>0</v>
      </c>
      <c r="P34" s="13">
        <f>SUM(P32:P33)</f>
        <v>0</v>
      </c>
      <c r="Q34" s="13">
        <f>SUM(Q32:Q33)</f>
        <v>0</v>
      </c>
      <c r="R34" s="13">
        <f>SUM(R32:R33)</f>
        <v>0</v>
      </c>
      <c r="S34" s="13">
        <f>SUM(S32:S33)</f>
        <v>0</v>
      </c>
    </row>
    <row r="35" spans="1:19" ht="14.25">
      <c r="B35" s="53"/>
      <c r="C35" s="53"/>
      <c r="D35" s="53"/>
      <c r="E35" s="7"/>
      <c r="F35" s="7"/>
      <c r="G35" s="7"/>
      <c r="H35" s="7"/>
      <c r="I35" s="7"/>
      <c r="J35" s="7"/>
      <c r="K35" s="7"/>
      <c r="L35" s="8"/>
      <c r="M35" s="8"/>
      <c r="N35" s="8"/>
      <c r="O35" s="8"/>
      <c r="P35" s="1"/>
      <c r="Q35" s="8"/>
      <c r="R35" s="8"/>
      <c r="S35" s="8"/>
    </row>
    <row r="37" spans="1:19" ht="15">
      <c r="A37" s="12" t="s">
        <v>24</v>
      </c>
      <c r="B37" s="53" t="s">
        <v>109</v>
      </c>
      <c r="C37" s="53"/>
      <c r="D37" s="53"/>
      <c r="E37" s="7"/>
      <c r="F37" s="7"/>
      <c r="G37" s="7"/>
      <c r="H37" s="7"/>
      <c r="I37" s="7"/>
      <c r="J37" s="7"/>
      <c r="K37" s="7"/>
      <c r="L37" s="8"/>
      <c r="M37" s="8"/>
      <c r="N37" s="8"/>
      <c r="O37" s="8"/>
      <c r="P37" s="1"/>
      <c r="Q37" s="8"/>
      <c r="R37" s="8"/>
      <c r="S37" s="8"/>
    </row>
    <row r="38" spans="1:19" ht="14.25">
      <c r="A38" s="52" t="s">
        <v>20</v>
      </c>
      <c r="E38" s="55" t="s">
        <v>8</v>
      </c>
      <c r="F38" s="55"/>
      <c r="G38" s="55"/>
      <c r="H38" s="55"/>
      <c r="I38" s="55"/>
      <c r="J38" s="55"/>
      <c r="K38" s="7"/>
      <c r="L38" s="15"/>
      <c r="M38" s="15"/>
      <c r="N38" s="15"/>
      <c r="O38" s="15"/>
      <c r="P38" s="15"/>
      <c r="Q38" s="15"/>
      <c r="R38" s="15"/>
      <c r="S38" s="15"/>
    </row>
    <row r="39" spans="1:19" ht="14.25">
      <c r="A39" s="52" t="s">
        <v>92</v>
      </c>
      <c r="E39" s="55" t="s">
        <v>8</v>
      </c>
      <c r="F39" s="55"/>
      <c r="G39" s="55"/>
      <c r="H39" s="55"/>
      <c r="I39" s="55"/>
      <c r="J39" s="55"/>
      <c r="K39" s="7"/>
      <c r="L39" s="56"/>
      <c r="M39" s="56"/>
      <c r="N39" s="56"/>
      <c r="O39" s="56"/>
      <c r="P39" s="56"/>
      <c r="Q39" s="56"/>
      <c r="R39" s="56"/>
      <c r="S39" s="56"/>
    </row>
    <row r="40" spans="1:19" ht="14.25">
      <c r="A40" s="53" t="s">
        <v>107</v>
      </c>
      <c r="E40" s="60" t="s">
        <v>8</v>
      </c>
      <c r="F40" s="60"/>
      <c r="G40" s="60"/>
      <c r="H40" s="60"/>
      <c r="I40" s="60"/>
      <c r="J40" s="60"/>
      <c r="K40" s="7"/>
      <c r="L40" s="13">
        <f>SUM(L38:L39)</f>
        <v>0</v>
      </c>
      <c r="M40" s="13">
        <f>SUM(M38:M39)</f>
        <v>0</v>
      </c>
      <c r="N40" s="13">
        <f>SUM(N38:N39)</f>
        <v>0</v>
      </c>
      <c r="O40" s="13">
        <f>SUM(O38:O39)</f>
        <v>0</v>
      </c>
      <c r="P40" s="13">
        <f>SUM(P38:P39)</f>
        <v>0</v>
      </c>
      <c r="Q40" s="13">
        <f>SUM(Q38:Q39)</f>
        <v>0</v>
      </c>
      <c r="R40" s="13">
        <f>SUM(R38:R39)</f>
        <v>0</v>
      </c>
      <c r="S40" s="13">
        <f>SUM(S38:S39)</f>
        <v>0</v>
      </c>
    </row>
    <row r="41" spans="1:19">
      <c r="A41" s="53"/>
    </row>
    <row r="43" spans="1:19" s="39" customFormat="1" ht="5.0999999999999996" hidden="1" customHeight="1"/>
    <row r="44" spans="1:19" ht="18" hidden="1">
      <c r="A44" s="40" t="s">
        <v>98</v>
      </c>
      <c r="B44" s="8"/>
      <c r="E44" s="7"/>
      <c r="F44" s="7"/>
      <c r="G44" s="7"/>
      <c r="H44" s="7"/>
      <c r="I44" s="7"/>
      <c r="J44" s="7"/>
    </row>
    <row r="45" spans="1:19" ht="14.25" hidden="1">
      <c r="B45" s="8"/>
      <c r="E45" s="7"/>
      <c r="F45" s="7"/>
      <c r="G45" s="7"/>
      <c r="H45" s="7"/>
      <c r="I45" s="7"/>
      <c r="J45" s="7"/>
    </row>
    <row r="46" spans="1:19" ht="15" hidden="1">
      <c r="A46" s="34" t="s">
        <v>26</v>
      </c>
      <c r="B46" s="8" t="s">
        <v>39</v>
      </c>
      <c r="E46" s="55" t="s">
        <v>8</v>
      </c>
      <c r="F46" s="55"/>
      <c r="G46" s="55"/>
      <c r="H46" s="55"/>
      <c r="I46" s="55"/>
      <c r="J46" s="55"/>
      <c r="L46" s="15"/>
      <c r="M46" s="15"/>
      <c r="N46" s="15"/>
      <c r="O46" s="15"/>
      <c r="P46" s="15"/>
      <c r="Q46" s="15"/>
      <c r="R46" s="15"/>
      <c r="S46" s="15"/>
    </row>
    <row r="47" spans="1:19" ht="14.25" hidden="1">
      <c r="A47" s="100" t="s">
        <v>78</v>
      </c>
      <c r="E47" s="55" t="s">
        <v>8</v>
      </c>
      <c r="F47" s="55"/>
      <c r="G47" s="55"/>
      <c r="H47" s="55"/>
      <c r="I47" s="55"/>
      <c r="J47" s="55"/>
      <c r="L47" s="56"/>
      <c r="M47" s="56"/>
      <c r="N47" s="56"/>
      <c r="O47" s="56"/>
      <c r="P47" s="56"/>
      <c r="Q47" s="56"/>
      <c r="R47" s="56"/>
      <c r="S47" s="56"/>
    </row>
    <row r="48" spans="1:19" ht="14.25" hidden="1">
      <c r="B48" s="8"/>
      <c r="E48" s="60" t="s">
        <v>8</v>
      </c>
      <c r="F48" s="60"/>
      <c r="G48" s="60"/>
      <c r="H48" s="60"/>
      <c r="I48" s="60"/>
      <c r="J48" s="60"/>
      <c r="L48" s="13">
        <f>L47-L46</f>
        <v>0</v>
      </c>
      <c r="M48" s="13">
        <f>M47-M46</f>
        <v>0</v>
      </c>
      <c r="N48" s="13">
        <f>N47-N46</f>
        <v>0</v>
      </c>
      <c r="O48" s="13">
        <f>O47-O46</f>
        <v>0</v>
      </c>
      <c r="P48" s="13">
        <f>P47-P46</f>
        <v>0</v>
      </c>
      <c r="Q48" s="13">
        <f>Q47-Q46</f>
        <v>0</v>
      </c>
      <c r="R48" s="13">
        <f>R47-R46</f>
        <v>0</v>
      </c>
      <c r="S48" s="13">
        <f>S47-S46</f>
        <v>0</v>
      </c>
    </row>
    <row r="49" spans="2:19" ht="14.25">
      <c r="B49" s="53"/>
      <c r="C49" s="53"/>
      <c r="D49" s="53"/>
      <c r="E49" s="7"/>
      <c r="F49" s="7"/>
      <c r="G49" s="7"/>
      <c r="H49" s="7"/>
      <c r="I49" s="7"/>
      <c r="J49" s="7"/>
      <c r="K49" s="7"/>
      <c r="L49" s="8"/>
      <c r="M49" s="8"/>
      <c r="N49" s="8"/>
      <c r="O49" s="8"/>
      <c r="P49" s="1"/>
      <c r="Q49" s="8"/>
      <c r="R49" s="8"/>
      <c r="S49" s="8"/>
    </row>
  </sheetData>
  <pageMargins left="0.7" right="0.7" top="0.75" bottom="0.75" header="0.3" footer="0.3"/>
  <pageSetup paperSize="9" orientation="portrait" r:id="rId1"/>
  <headerFooter>
    <oddFooter>&amp;C_x000D_&amp;1#&amp;"Calibri"&amp;10&amp;K000000 OFFICIAL-InternalOnly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E296F-39DD-4341-BAFE-93E4EBCC8CD1}">
  <sheetPr>
    <tabColor theme="9" tint="-0.249977111117893"/>
  </sheetPr>
  <dimension ref="A1:O94"/>
  <sheetViews>
    <sheetView showGridLines="0" zoomScaleNormal="100" workbookViewId="0">
      <pane ySplit="4" topLeftCell="A21" activePane="bottomLeft" state="frozen"/>
      <selection activeCell="A18" sqref="A18"/>
      <selection pane="bottomLeft" activeCell="A97" sqref="A97"/>
    </sheetView>
  </sheetViews>
  <sheetFormatPr defaultColWidth="9" defaultRowHeight="12.75"/>
  <cols>
    <col min="1" max="1" width="68.375" style="17" bestFit="1" customWidth="1"/>
    <col min="2" max="4" width="2.5" style="17" customWidth="1"/>
    <col min="5" max="5" width="14.25" style="17" bestFit="1" customWidth="1"/>
    <col min="6" max="6" width="14.125" style="17" customWidth="1"/>
    <col min="7" max="14" width="13.125" style="17" customWidth="1"/>
    <col min="15" max="17" width="9" style="17"/>
    <col min="18" max="19" width="10.25" style="17" bestFit="1" customWidth="1"/>
    <col min="20" max="16384" width="9" style="17"/>
  </cols>
  <sheetData>
    <row r="1" spans="1:14" ht="15">
      <c r="A1" s="89"/>
      <c r="B1" s="90"/>
      <c r="C1" s="90"/>
      <c r="D1" s="90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4" ht="15">
      <c r="A2" s="89" t="s">
        <v>204</v>
      </c>
      <c r="B2" s="90"/>
      <c r="C2" s="90"/>
      <c r="D2" s="90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ht="14.25">
      <c r="A3" s="5"/>
      <c r="B3" s="5"/>
      <c r="C3" s="5"/>
      <c r="D3" s="3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8">
      <c r="A4" s="11"/>
      <c r="B4" s="5"/>
      <c r="C4" s="5"/>
      <c r="D4" s="5"/>
      <c r="E4" s="16" t="s">
        <v>29</v>
      </c>
      <c r="F4" s="7"/>
      <c r="G4" s="16" t="s">
        <v>3</v>
      </c>
      <c r="H4" s="16" t="s">
        <v>4</v>
      </c>
      <c r="I4" s="16" t="s">
        <v>5</v>
      </c>
      <c r="J4" s="16" t="s">
        <v>6</v>
      </c>
      <c r="K4" s="16" t="s">
        <v>7</v>
      </c>
      <c r="L4" s="16" t="s">
        <v>0</v>
      </c>
      <c r="M4" s="16" t="s">
        <v>1</v>
      </c>
      <c r="N4" s="16" t="s">
        <v>2</v>
      </c>
    </row>
    <row r="5" spans="1:14" ht="14.25">
      <c r="B5" s="3"/>
      <c r="C5" s="3"/>
      <c r="D5" s="3"/>
      <c r="E5" s="7"/>
      <c r="F5" s="7"/>
      <c r="G5" s="8"/>
      <c r="H5" s="8"/>
      <c r="I5" s="8"/>
      <c r="J5" s="8"/>
      <c r="K5" s="1"/>
      <c r="L5" s="8"/>
      <c r="M5" s="8"/>
      <c r="N5" s="8"/>
    </row>
    <row r="6" spans="1:14" ht="14.25">
      <c r="B6" s="3"/>
      <c r="C6" s="3"/>
      <c r="D6" s="3"/>
      <c r="E6" s="7"/>
      <c r="F6" s="7"/>
      <c r="G6" s="8"/>
      <c r="H6" s="8"/>
      <c r="I6" s="8"/>
      <c r="J6" s="8"/>
      <c r="K6" s="1"/>
      <c r="L6" s="8"/>
      <c r="M6" s="8"/>
      <c r="N6" s="8"/>
    </row>
    <row r="7" spans="1:14" ht="19.5">
      <c r="A7" s="19" t="s">
        <v>23</v>
      </c>
      <c r="B7" s="20"/>
      <c r="C7" s="20"/>
      <c r="D7" s="20"/>
      <c r="E7" s="21"/>
      <c r="F7" s="21"/>
      <c r="G7" s="21"/>
      <c r="H7" s="21"/>
      <c r="I7" s="21"/>
      <c r="J7" s="21"/>
      <c r="K7" s="22"/>
      <c r="L7" s="21"/>
      <c r="M7" s="21"/>
      <c r="N7" s="21"/>
    </row>
    <row r="8" spans="1:14" ht="14.25">
      <c r="A8" s="3"/>
      <c r="B8" s="3"/>
      <c r="C8" s="3"/>
      <c r="D8" s="3"/>
      <c r="E8" s="7"/>
      <c r="F8" s="7"/>
      <c r="G8" s="8"/>
      <c r="H8" s="8"/>
      <c r="I8" s="8"/>
      <c r="J8" s="8"/>
      <c r="K8" s="1"/>
      <c r="L8" s="8"/>
      <c r="M8" s="8"/>
      <c r="N8" s="8"/>
    </row>
    <row r="9" spans="1:14" ht="14.25">
      <c r="B9" s="3"/>
      <c r="C9" s="3"/>
      <c r="D9" s="3"/>
      <c r="E9" s="7"/>
      <c r="F9" s="7"/>
      <c r="G9" s="8"/>
      <c r="H9" s="8"/>
      <c r="I9" s="8"/>
      <c r="J9" s="8"/>
      <c r="K9" s="1"/>
      <c r="L9" s="8"/>
      <c r="M9" s="8"/>
      <c r="N9" s="8"/>
    </row>
    <row r="10" spans="1:14" ht="15" hidden="1">
      <c r="A10" s="12" t="s">
        <v>22</v>
      </c>
      <c r="B10" s="3"/>
      <c r="C10" s="3"/>
      <c r="D10" s="3"/>
      <c r="E10" s="7"/>
      <c r="F10" s="7"/>
      <c r="G10" s="8"/>
      <c r="H10" s="8"/>
      <c r="I10" s="8"/>
      <c r="J10" s="8"/>
      <c r="K10" s="1"/>
      <c r="L10" s="8"/>
      <c r="M10" s="8"/>
      <c r="N10" s="8"/>
    </row>
    <row r="11" spans="1:14" ht="14.25" hidden="1">
      <c r="A11" s="17" t="s">
        <v>20</v>
      </c>
      <c r="B11" s="3"/>
      <c r="C11" s="3"/>
      <c r="D11" s="3"/>
      <c r="E11" s="9" t="s">
        <v>8</v>
      </c>
      <c r="F11" s="7"/>
      <c r="G11" s="15"/>
      <c r="H11" s="15"/>
      <c r="I11" s="15"/>
      <c r="J11" s="15"/>
      <c r="K11" s="15"/>
      <c r="L11" s="15"/>
      <c r="M11" s="15"/>
      <c r="N11" s="15"/>
    </row>
    <row r="12" spans="1:14" ht="14.25" hidden="1">
      <c r="A12" s="17" t="s">
        <v>21</v>
      </c>
      <c r="B12" s="3"/>
      <c r="C12" s="3"/>
      <c r="D12" s="3"/>
      <c r="E12" s="9" t="s">
        <v>8</v>
      </c>
      <c r="F12" s="7"/>
      <c r="G12" s="14"/>
      <c r="H12" s="14"/>
      <c r="I12" s="14"/>
      <c r="J12" s="14"/>
      <c r="K12" s="14"/>
      <c r="L12" s="14"/>
      <c r="M12" s="14"/>
      <c r="N12" s="14"/>
    </row>
    <row r="13" spans="1:14" ht="14.25" hidden="1">
      <c r="A13" s="3" t="s">
        <v>114</v>
      </c>
      <c r="B13" s="3"/>
      <c r="C13" s="3"/>
      <c r="D13" s="3"/>
      <c r="E13" s="9" t="s">
        <v>8</v>
      </c>
      <c r="F13" s="7"/>
      <c r="G13" s="13">
        <f t="shared" ref="G13:N13" si="0">SUM(G11:G12)</f>
        <v>0</v>
      </c>
      <c r="H13" s="13">
        <f t="shared" si="0"/>
        <v>0</v>
      </c>
      <c r="I13" s="13">
        <f t="shared" si="0"/>
        <v>0</v>
      </c>
      <c r="J13" s="13">
        <f t="shared" si="0"/>
        <v>0</v>
      </c>
      <c r="K13" s="13">
        <f t="shared" si="0"/>
        <v>0</v>
      </c>
      <c r="L13" s="13">
        <f t="shared" si="0"/>
        <v>0</v>
      </c>
      <c r="M13" s="13">
        <f t="shared" si="0"/>
        <v>0</v>
      </c>
      <c r="N13" s="13">
        <f t="shared" si="0"/>
        <v>0</v>
      </c>
    </row>
    <row r="15" spans="1:14" s="24" customFormat="1" ht="15">
      <c r="A15" s="12" t="s">
        <v>73</v>
      </c>
      <c r="B15" s="30"/>
      <c r="C15" s="30" t="s">
        <v>84</v>
      </c>
      <c r="D15" s="30"/>
      <c r="E15" s="25"/>
      <c r="F15" s="31"/>
      <c r="G15" s="26"/>
      <c r="H15" s="26"/>
      <c r="I15" s="26"/>
      <c r="J15" s="26"/>
      <c r="K15" s="26"/>
      <c r="L15" s="26"/>
      <c r="M15" s="26"/>
      <c r="N15" s="26"/>
    </row>
    <row r="16" spans="1:14" s="24" customFormat="1" ht="14.25">
      <c r="A16" s="24" t="s">
        <v>83</v>
      </c>
      <c r="B16" s="30"/>
      <c r="C16" s="30"/>
      <c r="D16" s="30"/>
      <c r="E16" s="9" t="s">
        <v>8</v>
      </c>
      <c r="F16" s="7"/>
      <c r="G16" s="15"/>
      <c r="H16" s="15"/>
      <c r="I16" s="15"/>
      <c r="J16" s="15"/>
      <c r="K16" s="15"/>
      <c r="L16" s="15"/>
      <c r="M16" s="15"/>
      <c r="N16" s="15"/>
    </row>
    <row r="17" spans="1:14" s="24" customFormat="1" ht="14.25">
      <c r="A17" s="24" t="s">
        <v>88</v>
      </c>
      <c r="B17" s="30"/>
      <c r="C17" s="30"/>
      <c r="D17" s="30"/>
      <c r="E17" s="9" t="s">
        <v>8</v>
      </c>
      <c r="F17" s="7"/>
      <c r="G17" s="14"/>
      <c r="H17" s="14"/>
      <c r="I17" s="14"/>
      <c r="J17" s="14"/>
      <c r="K17" s="14"/>
      <c r="L17" s="14"/>
      <c r="M17" s="14"/>
      <c r="N17" s="14"/>
    </row>
    <row r="18" spans="1:14" s="24" customFormat="1" ht="14.25">
      <c r="A18" s="24" t="s">
        <v>116</v>
      </c>
      <c r="B18" s="30"/>
      <c r="C18" s="30"/>
      <c r="D18" s="30"/>
      <c r="E18" s="9" t="s">
        <v>8</v>
      </c>
      <c r="F18" s="7"/>
      <c r="G18" s="13">
        <f t="shared" ref="G18:N18" si="1">SUM(G16:G17)</f>
        <v>0</v>
      </c>
      <c r="H18" s="13">
        <f t="shared" si="1"/>
        <v>0</v>
      </c>
      <c r="I18" s="13">
        <f t="shared" si="1"/>
        <v>0</v>
      </c>
      <c r="J18" s="13">
        <f t="shared" si="1"/>
        <v>0</v>
      </c>
      <c r="K18" s="13">
        <f t="shared" si="1"/>
        <v>0</v>
      </c>
      <c r="L18" s="13">
        <f t="shared" si="1"/>
        <v>0</v>
      </c>
      <c r="M18" s="13">
        <f t="shared" si="1"/>
        <v>0</v>
      </c>
      <c r="N18" s="13">
        <f t="shared" si="1"/>
        <v>0</v>
      </c>
    </row>
    <row r="19" spans="1:14" s="24" customFormat="1" ht="14.25">
      <c r="B19" s="30"/>
      <c r="C19" s="30"/>
      <c r="D19" s="30"/>
      <c r="E19" s="25"/>
      <c r="F19" s="31"/>
      <c r="G19" s="26"/>
      <c r="H19" s="26"/>
      <c r="I19" s="26"/>
      <c r="J19" s="26"/>
      <c r="K19" s="26"/>
      <c r="L19" s="26"/>
      <c r="M19" s="26"/>
      <c r="N19" s="26"/>
    </row>
    <row r="20" spans="1:14" s="24" customFormat="1" ht="15">
      <c r="A20" s="12" t="s">
        <v>74</v>
      </c>
      <c r="B20" s="30"/>
      <c r="C20" s="30"/>
      <c r="D20" s="30"/>
      <c r="E20" s="25"/>
      <c r="F20" s="31"/>
      <c r="G20" s="26"/>
      <c r="H20" s="26"/>
      <c r="I20" s="26"/>
      <c r="J20" s="26"/>
      <c r="K20" s="26"/>
      <c r="L20" s="26"/>
      <c r="M20" s="26"/>
      <c r="N20" s="26"/>
    </row>
    <row r="21" spans="1:14" s="24" customFormat="1" ht="14.25">
      <c r="A21" s="24" t="s">
        <v>20</v>
      </c>
      <c r="B21" s="30"/>
      <c r="C21" s="30"/>
      <c r="D21" s="30"/>
      <c r="E21" s="9" t="s">
        <v>8</v>
      </c>
      <c r="F21" s="7"/>
      <c r="G21" s="15"/>
      <c r="H21" s="15"/>
      <c r="I21" s="15"/>
      <c r="J21" s="15"/>
      <c r="K21" s="15"/>
      <c r="L21" s="15"/>
      <c r="M21" s="15"/>
      <c r="N21" s="15"/>
    </row>
    <row r="22" spans="1:14" s="24" customFormat="1" ht="14.25">
      <c r="A22" s="24" t="s">
        <v>87</v>
      </c>
      <c r="B22" s="30"/>
      <c r="C22" s="30"/>
      <c r="D22" s="30"/>
      <c r="E22" s="9" t="s">
        <v>8</v>
      </c>
      <c r="F22" s="7"/>
      <c r="G22" s="14"/>
      <c r="H22" s="14"/>
      <c r="I22" s="14"/>
      <c r="J22" s="14"/>
      <c r="K22" s="14"/>
      <c r="L22" s="14"/>
      <c r="M22" s="14"/>
      <c r="N22" s="14"/>
    </row>
    <row r="23" spans="1:14" s="24" customFormat="1" ht="14.25">
      <c r="A23" s="24" t="s">
        <v>115</v>
      </c>
      <c r="B23" s="30"/>
      <c r="C23" s="30"/>
      <c r="D23" s="30"/>
      <c r="E23" s="9" t="s">
        <v>8</v>
      </c>
      <c r="F23" s="7"/>
      <c r="G23" s="13">
        <f t="shared" ref="G23:N23" si="2">SUM(G21:G22)</f>
        <v>0</v>
      </c>
      <c r="H23" s="13">
        <f t="shared" si="2"/>
        <v>0</v>
      </c>
      <c r="I23" s="13">
        <f t="shared" si="2"/>
        <v>0</v>
      </c>
      <c r="J23" s="13">
        <f t="shared" si="2"/>
        <v>0</v>
      </c>
      <c r="K23" s="13">
        <f t="shared" si="2"/>
        <v>0</v>
      </c>
      <c r="L23" s="13">
        <f t="shared" si="2"/>
        <v>0</v>
      </c>
      <c r="M23" s="13">
        <f t="shared" si="2"/>
        <v>0</v>
      </c>
      <c r="N23" s="13">
        <f t="shared" si="2"/>
        <v>0</v>
      </c>
    </row>
    <row r="24" spans="1:14" s="24" customFormat="1" ht="14.25">
      <c r="B24" s="30"/>
      <c r="C24" s="30"/>
      <c r="D24" s="30"/>
      <c r="E24" s="31"/>
      <c r="F24" s="31"/>
      <c r="G24" s="31"/>
      <c r="H24" s="31"/>
      <c r="I24" s="31"/>
      <c r="J24" s="31"/>
      <c r="K24" s="32"/>
      <c r="L24" s="31"/>
      <c r="M24" s="31"/>
      <c r="N24" s="31"/>
    </row>
    <row r="25" spans="1:14" s="24" customFormat="1" ht="15">
      <c r="A25" s="12" t="s">
        <v>75</v>
      </c>
      <c r="B25" s="30"/>
      <c r="C25" s="30" t="s">
        <v>85</v>
      </c>
      <c r="D25" s="30"/>
      <c r="E25" s="9" t="s">
        <v>8</v>
      </c>
      <c r="F25" s="7"/>
      <c r="G25" s="15"/>
      <c r="H25" s="15"/>
      <c r="I25" s="15"/>
      <c r="J25" s="15"/>
      <c r="K25" s="15"/>
      <c r="L25" s="15"/>
      <c r="M25" s="15"/>
      <c r="N25" s="15"/>
    </row>
    <row r="26" spans="1:14" s="24" customFormat="1" ht="14.25">
      <c r="A26" s="24" t="s">
        <v>20</v>
      </c>
      <c r="B26" s="30"/>
      <c r="C26" s="30"/>
      <c r="D26" s="30"/>
      <c r="E26" s="9" t="s">
        <v>8</v>
      </c>
      <c r="F26" s="7"/>
      <c r="G26" s="14"/>
      <c r="H26" s="14"/>
      <c r="I26" s="14"/>
      <c r="J26" s="14"/>
      <c r="K26" s="14"/>
      <c r="L26" s="14"/>
      <c r="M26" s="14"/>
      <c r="N26" s="14"/>
    </row>
    <row r="27" spans="1:14" s="24" customFormat="1" ht="14.25">
      <c r="A27" s="24" t="s">
        <v>86</v>
      </c>
      <c r="B27" s="30"/>
      <c r="C27" s="30"/>
      <c r="D27" s="30"/>
      <c r="E27" s="9" t="s">
        <v>8</v>
      </c>
      <c r="F27" s="7"/>
      <c r="G27" s="13">
        <f t="shared" ref="G27:N27" si="3">SUM(G25:G26)</f>
        <v>0</v>
      </c>
      <c r="H27" s="13">
        <f t="shared" si="3"/>
        <v>0</v>
      </c>
      <c r="I27" s="13">
        <f t="shared" si="3"/>
        <v>0</v>
      </c>
      <c r="J27" s="13">
        <f t="shared" si="3"/>
        <v>0</v>
      </c>
      <c r="K27" s="13">
        <f t="shared" si="3"/>
        <v>0</v>
      </c>
      <c r="L27" s="13">
        <f t="shared" si="3"/>
        <v>0</v>
      </c>
      <c r="M27" s="13">
        <f t="shared" si="3"/>
        <v>0</v>
      </c>
      <c r="N27" s="13">
        <f t="shared" si="3"/>
        <v>0</v>
      </c>
    </row>
    <row r="28" spans="1:14" s="24" customFormat="1" ht="14.25">
      <c r="A28" s="24" t="s">
        <v>113</v>
      </c>
      <c r="B28" s="30"/>
      <c r="C28" s="30"/>
      <c r="D28" s="30"/>
      <c r="E28" s="31"/>
      <c r="F28" s="31"/>
      <c r="G28" s="31"/>
      <c r="H28" s="31"/>
      <c r="I28" s="31"/>
      <c r="J28" s="31"/>
      <c r="K28" s="32"/>
      <c r="L28" s="31"/>
      <c r="M28" s="31"/>
      <c r="N28" s="31"/>
    </row>
    <row r="29" spans="1:14" s="24" customFormat="1" ht="14.25">
      <c r="B29" s="30"/>
      <c r="C29" s="30"/>
      <c r="D29" s="30"/>
      <c r="E29" s="31"/>
      <c r="F29" s="31"/>
      <c r="G29" s="31"/>
      <c r="H29" s="31"/>
      <c r="I29" s="31"/>
      <c r="J29" s="31"/>
      <c r="K29" s="32"/>
      <c r="L29" s="31"/>
      <c r="M29" s="31"/>
      <c r="N29" s="31"/>
    </row>
    <row r="30" spans="1:14" s="24" customFormat="1" ht="15">
      <c r="A30" s="12" t="s">
        <v>76</v>
      </c>
      <c r="B30" s="30"/>
      <c r="C30" s="30"/>
      <c r="D30" s="30"/>
      <c r="E30" s="31"/>
      <c r="F30" s="31"/>
      <c r="G30" s="31"/>
      <c r="H30" s="31"/>
      <c r="I30" s="31"/>
      <c r="J30" s="31"/>
      <c r="K30" s="32"/>
      <c r="L30" s="31"/>
      <c r="M30" s="31"/>
      <c r="N30" s="31"/>
    </row>
    <row r="31" spans="1:14" s="24" customFormat="1" ht="14.25">
      <c r="A31" s="24" t="s">
        <v>20</v>
      </c>
      <c r="B31" s="30"/>
      <c r="C31" s="30"/>
      <c r="D31" s="30"/>
      <c r="E31" s="9" t="s">
        <v>8</v>
      </c>
      <c r="F31" s="7"/>
      <c r="G31" s="15"/>
      <c r="H31" s="15"/>
      <c r="I31" s="15"/>
      <c r="J31" s="15"/>
      <c r="K31" s="15"/>
      <c r="L31" s="15"/>
      <c r="M31" s="15"/>
      <c r="N31" s="15"/>
    </row>
    <row r="32" spans="1:14" s="24" customFormat="1" ht="25.5">
      <c r="A32" s="37" t="s">
        <v>95</v>
      </c>
      <c r="B32" s="30"/>
      <c r="C32" s="30"/>
      <c r="D32" s="30"/>
      <c r="E32" s="9" t="s">
        <v>8</v>
      </c>
      <c r="F32" s="7"/>
      <c r="G32" s="14"/>
      <c r="H32" s="14"/>
      <c r="I32" s="14"/>
      <c r="J32" s="14"/>
      <c r="K32" s="14"/>
      <c r="L32" s="14"/>
      <c r="M32" s="14"/>
      <c r="N32" s="14"/>
    </row>
    <row r="33" spans="1:14" s="24" customFormat="1" ht="14.25">
      <c r="A33" s="24" t="s">
        <v>112</v>
      </c>
      <c r="B33" s="30"/>
      <c r="C33" s="30"/>
      <c r="D33" s="30"/>
      <c r="E33" s="9" t="s">
        <v>8</v>
      </c>
      <c r="F33" s="7"/>
      <c r="G33" s="13">
        <f t="shared" ref="G33:N33" si="4">SUM(G31:G32)</f>
        <v>0</v>
      </c>
      <c r="H33" s="13">
        <f t="shared" si="4"/>
        <v>0</v>
      </c>
      <c r="I33" s="13">
        <f t="shared" si="4"/>
        <v>0</v>
      </c>
      <c r="J33" s="13">
        <f t="shared" si="4"/>
        <v>0</v>
      </c>
      <c r="K33" s="13">
        <f t="shared" si="4"/>
        <v>0</v>
      </c>
      <c r="L33" s="13">
        <f t="shared" si="4"/>
        <v>0</v>
      </c>
      <c r="M33" s="13">
        <f t="shared" si="4"/>
        <v>0</v>
      </c>
      <c r="N33" s="13">
        <f t="shared" si="4"/>
        <v>0</v>
      </c>
    </row>
    <row r="34" spans="1:14" s="24" customFormat="1" ht="14.25">
      <c r="B34" s="30"/>
      <c r="C34" s="30"/>
      <c r="D34" s="30"/>
      <c r="E34" s="25"/>
      <c r="F34" s="31"/>
      <c r="G34" s="26"/>
      <c r="H34" s="26"/>
      <c r="I34" s="26"/>
      <c r="J34" s="26"/>
      <c r="K34" s="26"/>
      <c r="L34" s="26"/>
      <c r="M34" s="26"/>
      <c r="N34" s="26"/>
    </row>
    <row r="35" spans="1:14" s="24" customFormat="1" ht="15">
      <c r="A35" s="12" t="s">
        <v>77</v>
      </c>
      <c r="B35" s="30"/>
      <c r="C35" s="30"/>
      <c r="D35" s="30"/>
      <c r="E35" s="31"/>
      <c r="F35" s="31"/>
      <c r="G35" s="31"/>
      <c r="H35" s="31"/>
      <c r="I35" s="31"/>
      <c r="J35" s="31"/>
      <c r="K35" s="32"/>
      <c r="L35" s="31"/>
      <c r="M35" s="31"/>
      <c r="N35" s="31"/>
    </row>
    <row r="36" spans="1:14" s="24" customFormat="1" ht="14.25">
      <c r="A36" s="24" t="s">
        <v>20</v>
      </c>
      <c r="B36" s="30" t="s">
        <v>89</v>
      </c>
      <c r="C36" s="30"/>
      <c r="D36" s="30"/>
      <c r="E36" s="9" t="s">
        <v>8</v>
      </c>
      <c r="F36" s="7"/>
      <c r="G36" s="15"/>
      <c r="H36" s="15"/>
      <c r="I36" s="15"/>
      <c r="J36" s="15"/>
      <c r="K36" s="15"/>
      <c r="L36" s="15"/>
      <c r="M36" s="15"/>
      <c r="N36" s="15"/>
    </row>
    <row r="37" spans="1:14" s="24" customFormat="1" ht="14.25">
      <c r="A37" s="24" t="s">
        <v>90</v>
      </c>
      <c r="B37" s="30"/>
      <c r="C37" s="30"/>
      <c r="D37" s="30"/>
      <c r="E37" s="9" t="s">
        <v>8</v>
      </c>
      <c r="F37" s="7"/>
      <c r="G37" s="14"/>
      <c r="H37" s="14"/>
      <c r="I37" s="14"/>
      <c r="J37" s="14"/>
      <c r="K37" s="14"/>
      <c r="L37" s="14"/>
      <c r="M37" s="14"/>
      <c r="N37" s="14"/>
    </row>
    <row r="38" spans="1:14" s="24" customFormat="1" ht="14.25">
      <c r="A38" s="24" t="s">
        <v>111</v>
      </c>
      <c r="B38" s="30"/>
      <c r="C38" s="30"/>
      <c r="D38" s="30"/>
      <c r="E38" s="9" t="s">
        <v>8</v>
      </c>
      <c r="F38" s="7"/>
      <c r="G38" s="13">
        <f t="shared" ref="G38:N38" si="5">SUM(G36:G37)</f>
        <v>0</v>
      </c>
      <c r="H38" s="13">
        <f t="shared" si="5"/>
        <v>0</v>
      </c>
      <c r="I38" s="13">
        <f t="shared" si="5"/>
        <v>0</v>
      </c>
      <c r="J38" s="13">
        <f t="shared" si="5"/>
        <v>0</v>
      </c>
      <c r="K38" s="13">
        <f t="shared" si="5"/>
        <v>0</v>
      </c>
      <c r="L38" s="13">
        <f t="shared" si="5"/>
        <v>0</v>
      </c>
      <c r="M38" s="13">
        <f t="shared" si="5"/>
        <v>0</v>
      </c>
      <c r="N38" s="13">
        <f t="shared" si="5"/>
        <v>0</v>
      </c>
    </row>
    <row r="39" spans="1:14" s="24" customFormat="1" ht="14.25">
      <c r="B39" s="30"/>
      <c r="C39" s="30"/>
      <c r="D39" s="30"/>
      <c r="E39" s="31"/>
      <c r="F39" s="31"/>
      <c r="G39" s="31"/>
      <c r="H39" s="31"/>
      <c r="I39" s="31"/>
      <c r="J39" s="31"/>
      <c r="K39" s="32"/>
      <c r="L39" s="31"/>
      <c r="M39" s="31"/>
      <c r="N39" s="31"/>
    </row>
    <row r="40" spans="1:14" s="24" customFormat="1" ht="15">
      <c r="A40" s="12" t="s">
        <v>28</v>
      </c>
      <c r="B40" s="30"/>
      <c r="C40" s="30"/>
      <c r="D40" s="30"/>
      <c r="E40" s="31"/>
      <c r="F40" s="31"/>
      <c r="G40" s="31"/>
      <c r="H40" s="31"/>
      <c r="I40" s="31"/>
      <c r="J40" s="31"/>
      <c r="K40" s="32"/>
      <c r="L40" s="31"/>
      <c r="M40" s="31"/>
      <c r="N40" s="31"/>
    </row>
    <row r="41" spans="1:14" s="24" customFormat="1" ht="14.25">
      <c r="A41" s="24" t="s">
        <v>20</v>
      </c>
      <c r="B41" s="30"/>
      <c r="C41" s="30"/>
      <c r="D41" s="30"/>
      <c r="E41" s="9" t="s">
        <v>8</v>
      </c>
      <c r="F41" s="7"/>
      <c r="G41" s="15"/>
      <c r="H41" s="15"/>
      <c r="I41" s="15"/>
      <c r="J41" s="15"/>
      <c r="K41" s="15"/>
      <c r="L41" s="15"/>
      <c r="M41" s="15"/>
      <c r="N41" s="15"/>
    </row>
    <row r="42" spans="1:14" s="24" customFormat="1" ht="14.25">
      <c r="A42" s="24" t="s">
        <v>96</v>
      </c>
      <c r="B42" s="30"/>
      <c r="C42" s="30"/>
      <c r="D42" s="30"/>
      <c r="E42" s="9" t="s">
        <v>8</v>
      </c>
      <c r="F42" s="7"/>
      <c r="G42" s="14"/>
      <c r="H42" s="14"/>
      <c r="I42" s="14"/>
      <c r="J42" s="14"/>
      <c r="K42" s="14"/>
      <c r="L42" s="14"/>
      <c r="M42" s="14"/>
      <c r="N42" s="14"/>
    </row>
    <row r="43" spans="1:14" s="24" customFormat="1" ht="14.25">
      <c r="A43" s="24" t="s">
        <v>110</v>
      </c>
      <c r="B43" s="30"/>
      <c r="C43" s="30"/>
      <c r="D43" s="30"/>
      <c r="E43" s="9" t="s">
        <v>8</v>
      </c>
      <c r="F43" s="7"/>
      <c r="G43" s="13">
        <f t="shared" ref="G43:N43" si="6">SUM(G41:G42)</f>
        <v>0</v>
      </c>
      <c r="H43" s="13">
        <f t="shared" si="6"/>
        <v>0</v>
      </c>
      <c r="I43" s="13">
        <f t="shared" si="6"/>
        <v>0</v>
      </c>
      <c r="J43" s="13">
        <f t="shared" si="6"/>
        <v>0</v>
      </c>
      <c r="K43" s="13">
        <f t="shared" si="6"/>
        <v>0</v>
      </c>
      <c r="L43" s="13">
        <f t="shared" si="6"/>
        <v>0</v>
      </c>
      <c r="M43" s="13">
        <f t="shared" si="6"/>
        <v>0</v>
      </c>
      <c r="N43" s="13">
        <f t="shared" si="6"/>
        <v>0</v>
      </c>
    </row>
    <row r="44" spans="1:14" s="24" customFormat="1" ht="14.25">
      <c r="B44" s="30"/>
      <c r="C44" s="30"/>
      <c r="D44" s="30"/>
      <c r="E44" s="31"/>
      <c r="F44" s="31"/>
      <c r="G44" s="31"/>
      <c r="H44" s="31"/>
      <c r="I44" s="31"/>
      <c r="J44" s="31"/>
      <c r="K44" s="32"/>
      <c r="L44" s="31"/>
      <c r="M44" s="31"/>
      <c r="N44" s="31"/>
    </row>
    <row r="45" spans="1:14" ht="15">
      <c r="A45" s="85" t="s">
        <v>164</v>
      </c>
      <c r="B45" s="52"/>
      <c r="C45" s="52"/>
      <c r="D45" s="52"/>
      <c r="E45" s="52"/>
      <c r="F45" s="52"/>
      <c r="G45" s="52"/>
      <c r="H45" s="52"/>
    </row>
    <row r="46" spans="1:14">
      <c r="A46" s="68" t="s">
        <v>144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  <row r="47" spans="1:14">
      <c r="A47" s="63" t="s">
        <v>18</v>
      </c>
      <c r="B47" s="52"/>
      <c r="C47" s="52"/>
      <c r="D47" s="52"/>
      <c r="E47" s="55" t="s">
        <v>8</v>
      </c>
      <c r="F47" s="52"/>
      <c r="G47" s="47"/>
      <c r="H47" s="47"/>
      <c r="I47" s="47"/>
      <c r="J47" s="47"/>
      <c r="K47" s="47"/>
      <c r="L47" s="47"/>
      <c r="M47" s="47"/>
      <c r="N47" s="47"/>
    </row>
    <row r="48" spans="1:14" s="52" customFormat="1">
      <c r="A48" s="77" t="s">
        <v>74</v>
      </c>
      <c r="E48" s="55"/>
      <c r="G48" s="67">
        <f>G22</f>
        <v>0</v>
      </c>
      <c r="H48" s="67">
        <f>H22</f>
        <v>0</v>
      </c>
      <c r="I48" s="67">
        <f>I22</f>
        <v>0</v>
      </c>
      <c r="J48" s="67">
        <f>J22</f>
        <v>0</v>
      </c>
      <c r="K48" s="67">
        <f>K22</f>
        <v>0</v>
      </c>
      <c r="L48" s="67">
        <f>L22</f>
        <v>0</v>
      </c>
      <c r="M48" s="67">
        <f>M22</f>
        <v>0</v>
      </c>
      <c r="N48" s="67">
        <f>N22</f>
        <v>0</v>
      </c>
    </row>
    <row r="49" spans="1:15">
      <c r="A49" s="68" t="s">
        <v>143</v>
      </c>
      <c r="B49" s="52"/>
      <c r="C49" s="52"/>
      <c r="D49" s="52"/>
      <c r="E49" s="55" t="s">
        <v>8</v>
      </c>
      <c r="F49" s="52"/>
      <c r="G49" s="57">
        <f>SUM(G47:G48)</f>
        <v>0</v>
      </c>
      <c r="H49" s="57">
        <f>SUM(H47:H48)</f>
        <v>0</v>
      </c>
      <c r="I49" s="57">
        <f>SUM(I47:I48)</f>
        <v>0</v>
      </c>
      <c r="J49" s="57">
        <f>SUM(J47:J48)</f>
        <v>0</v>
      </c>
      <c r="K49" s="57">
        <f>SUM(K47:K48)</f>
        <v>0</v>
      </c>
      <c r="L49" s="57">
        <f>SUM(L47:L48)</f>
        <v>0</v>
      </c>
      <c r="M49" s="57">
        <f>SUM(M47:M48)</f>
        <v>0</v>
      </c>
      <c r="N49" s="57">
        <f>SUM(N47:N48)</f>
        <v>0</v>
      </c>
    </row>
    <row r="50" spans="1:15" s="58" customFormat="1" ht="15">
      <c r="A50" s="84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</row>
    <row r="51" spans="1:15" s="58" customFormat="1">
      <c r="B51" s="52"/>
      <c r="C51" s="52"/>
      <c r="D51" s="52"/>
      <c r="E51" s="55"/>
      <c r="F51" s="102"/>
      <c r="G51" s="102"/>
      <c r="H51" s="102"/>
      <c r="I51" s="102"/>
      <c r="J51" s="102"/>
      <c r="K51" s="102"/>
      <c r="L51" s="102"/>
      <c r="M51" s="102"/>
      <c r="N51" s="102"/>
      <c r="O51" s="102"/>
    </row>
    <row r="52" spans="1:15" s="58" customFormat="1">
      <c r="A52" s="77"/>
      <c r="B52" s="52"/>
      <c r="C52" s="52"/>
      <c r="D52" s="52"/>
      <c r="E52" s="55"/>
      <c r="F52" s="102"/>
      <c r="G52" s="102"/>
      <c r="H52" s="102"/>
      <c r="I52" s="102"/>
      <c r="J52" s="102"/>
      <c r="K52" s="102"/>
      <c r="L52" s="102"/>
      <c r="M52" s="102"/>
      <c r="N52" s="102"/>
      <c r="O52" s="102"/>
    </row>
    <row r="53" spans="1:15" s="52" customFormat="1">
      <c r="A53" s="68"/>
      <c r="E53" s="55"/>
      <c r="F53" s="102"/>
      <c r="G53" s="102"/>
      <c r="H53" s="102"/>
      <c r="I53" s="102"/>
      <c r="J53" s="102"/>
      <c r="K53" s="102"/>
      <c r="L53" s="102"/>
      <c r="M53" s="102"/>
      <c r="N53" s="102"/>
      <c r="O53" s="102"/>
    </row>
    <row r="54" spans="1:15" s="58" customFormat="1">
      <c r="A54" s="68"/>
      <c r="E54" s="59"/>
      <c r="F54" s="102"/>
      <c r="G54" s="102"/>
      <c r="H54" s="102"/>
      <c r="I54" s="102"/>
      <c r="J54" s="102"/>
      <c r="K54" s="102"/>
      <c r="L54" s="102"/>
      <c r="M54" s="102"/>
      <c r="N54" s="102"/>
      <c r="O54" s="102"/>
    </row>
    <row r="55" spans="1:15" s="58" customFormat="1" ht="15">
      <c r="A55" s="84"/>
      <c r="B55" s="52"/>
      <c r="C55" s="52"/>
      <c r="D55" s="52"/>
      <c r="E55" s="52"/>
      <c r="F55" s="102"/>
      <c r="G55" s="102"/>
      <c r="H55" s="102"/>
      <c r="I55" s="102"/>
      <c r="J55" s="102"/>
      <c r="K55" s="102"/>
      <c r="L55" s="102"/>
      <c r="M55" s="102"/>
      <c r="N55" s="102"/>
      <c r="O55" s="102"/>
    </row>
    <row r="56" spans="1:15" s="58" customFormat="1">
      <c r="B56" s="52"/>
      <c r="C56" s="52"/>
      <c r="D56" s="52"/>
      <c r="E56" s="55"/>
      <c r="F56" s="102"/>
      <c r="G56" s="102"/>
      <c r="H56" s="102"/>
      <c r="I56" s="102"/>
      <c r="J56" s="102"/>
      <c r="K56" s="102"/>
      <c r="L56" s="102"/>
      <c r="M56" s="102"/>
      <c r="N56" s="102"/>
      <c r="O56" s="102"/>
    </row>
    <row r="57" spans="1:15" s="58" customFormat="1">
      <c r="A57" s="77"/>
      <c r="B57" s="52"/>
      <c r="C57" s="52"/>
      <c r="D57" s="52"/>
      <c r="E57" s="55"/>
      <c r="F57" s="102"/>
      <c r="G57" s="102"/>
      <c r="H57" s="102"/>
      <c r="I57" s="102"/>
      <c r="J57" s="102"/>
      <c r="K57" s="102"/>
      <c r="L57" s="102"/>
      <c r="M57" s="102"/>
      <c r="N57" s="102"/>
      <c r="O57" s="102"/>
    </row>
    <row r="58" spans="1:15" s="52" customFormat="1">
      <c r="A58" s="68"/>
      <c r="E58" s="55"/>
      <c r="F58" s="102"/>
      <c r="G58" s="102"/>
      <c r="H58" s="102"/>
      <c r="I58" s="102"/>
      <c r="J58" s="102"/>
      <c r="K58" s="102"/>
      <c r="L58" s="102"/>
      <c r="M58" s="102"/>
      <c r="N58" s="102"/>
      <c r="O58" s="102"/>
    </row>
    <row r="59" spans="1:15" s="58" customFormat="1">
      <c r="A59" s="68"/>
      <c r="E59" s="59"/>
      <c r="F59" s="102"/>
      <c r="G59" s="102"/>
      <c r="H59" s="102"/>
      <c r="I59" s="102"/>
      <c r="J59" s="102"/>
      <c r="K59" s="102"/>
      <c r="L59" s="102"/>
      <c r="M59" s="102"/>
      <c r="N59" s="102"/>
      <c r="O59" s="102"/>
    </row>
    <row r="60" spans="1:15" s="58" customFormat="1" ht="15">
      <c r="A60" s="84"/>
      <c r="B60" s="52"/>
      <c r="C60" s="52"/>
      <c r="D60" s="52"/>
      <c r="E60" s="52"/>
      <c r="F60" s="102"/>
      <c r="G60" s="102"/>
      <c r="H60" s="102"/>
      <c r="I60" s="102"/>
      <c r="J60" s="102"/>
      <c r="K60" s="102"/>
      <c r="L60" s="102"/>
      <c r="M60" s="102"/>
      <c r="N60" s="102"/>
      <c r="O60" s="102"/>
    </row>
    <row r="61" spans="1:15" s="58" customFormat="1">
      <c r="B61" s="52"/>
      <c r="C61" s="52"/>
      <c r="D61" s="52"/>
      <c r="E61" s="55"/>
      <c r="F61" s="102"/>
      <c r="G61" s="102"/>
      <c r="H61" s="102"/>
      <c r="I61" s="102"/>
      <c r="J61" s="102"/>
      <c r="K61" s="102"/>
      <c r="L61" s="102"/>
      <c r="M61" s="102"/>
      <c r="N61" s="102"/>
      <c r="O61" s="102"/>
    </row>
    <row r="62" spans="1:15" s="58" customFormat="1">
      <c r="A62" s="77"/>
      <c r="B62" s="52"/>
      <c r="C62" s="52"/>
      <c r="D62" s="52"/>
      <c r="E62" s="55"/>
      <c r="F62" s="102"/>
      <c r="G62" s="102"/>
      <c r="H62" s="102"/>
      <c r="I62" s="102"/>
      <c r="J62" s="102"/>
      <c r="K62" s="102"/>
      <c r="L62" s="102"/>
      <c r="M62" s="102"/>
      <c r="N62" s="102"/>
      <c r="O62" s="102"/>
    </row>
    <row r="63" spans="1:15" s="52" customFormat="1">
      <c r="A63" s="68"/>
      <c r="E63" s="55"/>
      <c r="F63" s="102"/>
      <c r="G63" s="102"/>
      <c r="H63" s="102"/>
      <c r="I63" s="102"/>
      <c r="J63" s="102"/>
      <c r="K63" s="102"/>
      <c r="L63" s="102"/>
      <c r="M63" s="102"/>
      <c r="N63" s="102"/>
      <c r="O63" s="102"/>
    </row>
    <row r="64" spans="1:15" s="58" customFormat="1">
      <c r="A64" s="68"/>
      <c r="E64" s="59"/>
      <c r="F64" s="102"/>
      <c r="G64" s="102"/>
      <c r="H64" s="102"/>
      <c r="I64" s="102"/>
      <c r="J64" s="102"/>
      <c r="K64" s="102"/>
      <c r="L64" s="102"/>
      <c r="M64" s="102"/>
      <c r="N64" s="102"/>
      <c r="O64" s="102"/>
    </row>
    <row r="65" spans="1:15" s="58" customFormat="1" ht="15">
      <c r="A65" s="84"/>
      <c r="B65" s="52"/>
      <c r="C65" s="52"/>
      <c r="D65" s="52"/>
      <c r="E65" s="52"/>
      <c r="F65" s="102"/>
      <c r="G65" s="102"/>
      <c r="H65" s="102"/>
      <c r="I65" s="102"/>
      <c r="J65" s="102"/>
      <c r="K65" s="102"/>
      <c r="L65" s="102"/>
      <c r="M65" s="102"/>
      <c r="N65" s="102"/>
      <c r="O65" s="102"/>
    </row>
    <row r="66" spans="1:15" s="58" customFormat="1">
      <c r="B66" s="52"/>
      <c r="C66" s="52"/>
      <c r="D66" s="52"/>
      <c r="E66" s="55"/>
      <c r="F66" s="102"/>
      <c r="G66" s="102"/>
      <c r="H66" s="102"/>
      <c r="I66" s="102"/>
      <c r="J66" s="102"/>
      <c r="K66" s="102"/>
      <c r="L66" s="102"/>
      <c r="M66" s="102"/>
      <c r="N66" s="102"/>
      <c r="O66" s="102"/>
    </row>
    <row r="67" spans="1:15" s="58" customFormat="1">
      <c r="A67" s="77"/>
      <c r="B67" s="52"/>
      <c r="C67" s="52"/>
      <c r="D67" s="52"/>
      <c r="E67" s="55"/>
      <c r="F67" s="102"/>
      <c r="G67" s="102"/>
      <c r="H67" s="102"/>
      <c r="I67" s="102"/>
      <c r="J67" s="102"/>
      <c r="K67" s="102"/>
      <c r="L67" s="102"/>
      <c r="M67" s="102"/>
      <c r="N67" s="102"/>
      <c r="O67" s="102"/>
    </row>
    <row r="68" spans="1:15" s="52" customFormat="1">
      <c r="A68" s="68"/>
      <c r="E68" s="55"/>
      <c r="F68" s="102"/>
      <c r="G68" s="102"/>
      <c r="H68" s="102"/>
      <c r="I68" s="102"/>
      <c r="J68" s="102"/>
      <c r="K68" s="102"/>
      <c r="L68" s="102"/>
      <c r="M68" s="102"/>
      <c r="N68" s="102"/>
      <c r="O68" s="102"/>
    </row>
    <row r="69" spans="1:15" s="58" customFormat="1">
      <c r="A69" s="68"/>
      <c r="E69" s="59"/>
      <c r="F69" s="102"/>
      <c r="G69" s="102"/>
      <c r="H69" s="102"/>
      <c r="I69" s="102"/>
      <c r="J69" s="102"/>
      <c r="K69" s="102"/>
      <c r="L69" s="102"/>
      <c r="M69" s="102"/>
      <c r="N69" s="102"/>
      <c r="O69" s="102"/>
    </row>
    <row r="70" spans="1:15" s="52" customFormat="1" ht="15">
      <c r="A70" s="84"/>
      <c r="F70" s="102"/>
      <c r="G70" s="102"/>
      <c r="H70" s="102"/>
      <c r="I70" s="102"/>
      <c r="J70" s="102"/>
      <c r="K70" s="102"/>
      <c r="L70" s="102"/>
      <c r="M70" s="102"/>
      <c r="N70" s="102"/>
      <c r="O70" s="102"/>
    </row>
    <row r="71" spans="1:15" s="52" customFormat="1">
      <c r="A71" s="58"/>
      <c r="E71" s="55"/>
      <c r="F71" s="102"/>
      <c r="G71" s="102"/>
      <c r="H71" s="102"/>
      <c r="I71" s="102"/>
      <c r="J71" s="102"/>
      <c r="K71" s="102"/>
      <c r="L71" s="102"/>
      <c r="M71" s="102"/>
      <c r="N71" s="102"/>
      <c r="O71" s="102"/>
    </row>
    <row r="72" spans="1:15" s="52" customFormat="1">
      <c r="A72" s="77"/>
      <c r="E72" s="55"/>
      <c r="F72" s="102"/>
      <c r="G72" s="102"/>
      <c r="H72" s="102"/>
      <c r="I72" s="102"/>
      <c r="J72" s="102"/>
      <c r="K72" s="102"/>
      <c r="L72" s="102"/>
      <c r="M72" s="102"/>
      <c r="N72" s="102"/>
      <c r="O72" s="102"/>
    </row>
    <row r="73" spans="1:15" s="52" customFormat="1">
      <c r="A73" s="68"/>
      <c r="E73" s="55"/>
      <c r="F73" s="102"/>
      <c r="G73" s="102"/>
      <c r="H73" s="102"/>
      <c r="I73" s="102"/>
      <c r="J73" s="102"/>
      <c r="K73" s="102"/>
      <c r="L73" s="102"/>
      <c r="M73" s="102"/>
      <c r="N73" s="102"/>
      <c r="O73" s="102"/>
    </row>
    <row r="74" spans="1:15" s="58" customFormat="1">
      <c r="A74" s="68"/>
      <c r="E74" s="59"/>
      <c r="F74" s="102"/>
      <c r="G74" s="102"/>
      <c r="H74" s="102"/>
      <c r="I74" s="102"/>
      <c r="J74" s="102"/>
      <c r="K74" s="102"/>
      <c r="L74" s="102"/>
      <c r="M74" s="102"/>
      <c r="N74" s="102"/>
      <c r="O74" s="102"/>
    </row>
    <row r="75" spans="1:15" s="58" customFormat="1" ht="15">
      <c r="A75" s="84"/>
      <c r="B75" s="52"/>
      <c r="C75" s="52"/>
      <c r="D75" s="52"/>
      <c r="E75" s="52"/>
      <c r="F75" s="102"/>
      <c r="G75" s="102"/>
      <c r="H75" s="102"/>
      <c r="I75" s="102"/>
      <c r="J75" s="102"/>
      <c r="K75" s="102"/>
      <c r="L75" s="102"/>
      <c r="M75" s="102"/>
      <c r="N75" s="102"/>
      <c r="O75" s="102"/>
    </row>
    <row r="76" spans="1:15" s="58" customFormat="1">
      <c r="B76" s="52"/>
      <c r="C76" s="52"/>
      <c r="D76" s="52"/>
      <c r="E76" s="55"/>
      <c r="F76" s="102"/>
      <c r="G76" s="102"/>
      <c r="H76" s="102"/>
      <c r="I76" s="102"/>
      <c r="J76" s="102"/>
      <c r="K76" s="102"/>
      <c r="L76" s="102"/>
      <c r="M76" s="102"/>
      <c r="N76" s="102"/>
      <c r="O76" s="102"/>
    </row>
    <row r="77" spans="1:15" s="58" customFormat="1">
      <c r="A77" s="77"/>
      <c r="B77" s="52"/>
      <c r="C77" s="52"/>
      <c r="D77" s="52"/>
      <c r="E77" s="55"/>
      <c r="F77" s="102"/>
      <c r="G77" s="102"/>
      <c r="H77" s="102"/>
      <c r="I77" s="102"/>
      <c r="J77" s="102"/>
      <c r="K77" s="102"/>
      <c r="L77" s="102"/>
      <c r="M77" s="102"/>
      <c r="N77" s="102"/>
      <c r="O77" s="102"/>
    </row>
    <row r="78" spans="1:15" s="52" customFormat="1">
      <c r="A78" s="68"/>
      <c r="E78" s="55"/>
      <c r="F78" s="102"/>
      <c r="G78" s="102"/>
      <c r="H78" s="102"/>
      <c r="I78" s="102"/>
      <c r="J78" s="102"/>
      <c r="K78" s="102"/>
      <c r="L78" s="102"/>
      <c r="M78" s="102"/>
      <c r="N78" s="102"/>
      <c r="O78" s="102"/>
    </row>
    <row r="79" spans="1:15" s="58" customFormat="1">
      <c r="A79" s="68"/>
      <c r="E79" s="59"/>
      <c r="F79" s="102"/>
      <c r="G79" s="102"/>
      <c r="H79" s="102"/>
      <c r="I79" s="102"/>
      <c r="J79" s="102"/>
      <c r="K79" s="102"/>
      <c r="L79" s="102"/>
      <c r="M79" s="102"/>
      <c r="N79" s="102"/>
      <c r="O79" s="102"/>
    </row>
    <row r="80" spans="1:15" s="58" customFormat="1" ht="15">
      <c r="A80" s="84"/>
      <c r="B80" s="52"/>
      <c r="C80" s="52"/>
      <c r="D80" s="52"/>
      <c r="E80" s="52"/>
      <c r="F80" s="102"/>
      <c r="G80" s="102"/>
      <c r="H80" s="102"/>
      <c r="I80" s="102"/>
      <c r="J80" s="102"/>
      <c r="K80" s="102"/>
      <c r="L80" s="102"/>
      <c r="M80" s="102"/>
      <c r="N80" s="102"/>
      <c r="O80" s="102"/>
    </row>
    <row r="81" spans="1:15" s="58" customFormat="1">
      <c r="B81" s="52"/>
      <c r="C81" s="52"/>
      <c r="D81" s="52"/>
      <c r="E81" s="55"/>
      <c r="F81" s="102"/>
      <c r="G81" s="102"/>
      <c r="H81" s="102"/>
      <c r="I81" s="102"/>
      <c r="J81" s="102"/>
      <c r="K81" s="102"/>
      <c r="L81" s="102"/>
      <c r="M81" s="102"/>
      <c r="N81" s="102"/>
      <c r="O81" s="102"/>
    </row>
    <row r="82" spans="1:15" s="58" customFormat="1">
      <c r="A82" s="77"/>
      <c r="B82" s="52"/>
      <c r="C82" s="52"/>
      <c r="D82" s="52"/>
      <c r="E82" s="55"/>
      <c r="F82" s="102"/>
      <c r="G82" s="102"/>
      <c r="H82" s="102"/>
      <c r="I82" s="102"/>
      <c r="J82" s="102"/>
      <c r="K82" s="102"/>
      <c r="L82" s="102"/>
      <c r="M82" s="102"/>
      <c r="N82" s="102"/>
      <c r="O82" s="102"/>
    </row>
    <row r="83" spans="1:15" s="52" customFormat="1">
      <c r="A83" s="68"/>
      <c r="E83" s="55"/>
      <c r="F83" s="102"/>
      <c r="G83" s="102"/>
      <c r="H83" s="102"/>
      <c r="I83" s="102"/>
      <c r="J83" s="102"/>
      <c r="K83" s="102"/>
      <c r="L83" s="102"/>
      <c r="M83" s="102"/>
      <c r="N83" s="102"/>
      <c r="O83" s="102"/>
    </row>
    <row r="84" spans="1:15" s="58" customFormat="1">
      <c r="A84" s="68"/>
      <c r="E84" s="59"/>
      <c r="F84" s="102"/>
      <c r="G84" s="102"/>
      <c r="H84" s="102"/>
      <c r="I84" s="102"/>
      <c r="J84" s="102"/>
      <c r="K84" s="102"/>
      <c r="L84" s="102"/>
      <c r="M84" s="102"/>
      <c r="N84" s="102"/>
      <c r="O84" s="102"/>
    </row>
    <row r="85" spans="1:15" s="58" customFormat="1" ht="15">
      <c r="A85" s="84"/>
      <c r="B85" s="52"/>
      <c r="C85" s="52"/>
      <c r="D85" s="52"/>
      <c r="E85" s="52"/>
      <c r="F85" s="102"/>
      <c r="G85" s="102"/>
      <c r="H85" s="102"/>
      <c r="I85" s="102"/>
      <c r="J85" s="102"/>
      <c r="K85" s="102"/>
      <c r="L85" s="102"/>
      <c r="M85" s="102"/>
      <c r="N85" s="102"/>
      <c r="O85" s="102"/>
    </row>
    <row r="86" spans="1:15" s="58" customFormat="1">
      <c r="B86" s="52"/>
      <c r="C86" s="52"/>
      <c r="D86" s="52"/>
      <c r="E86" s="55"/>
      <c r="F86" s="102"/>
      <c r="G86" s="102"/>
      <c r="H86" s="102"/>
      <c r="I86" s="102"/>
      <c r="J86" s="102"/>
      <c r="K86" s="102"/>
      <c r="L86" s="102"/>
      <c r="M86" s="102"/>
      <c r="N86" s="102"/>
      <c r="O86" s="102"/>
    </row>
    <row r="87" spans="1:15" s="58" customFormat="1">
      <c r="A87" s="77"/>
      <c r="B87" s="52"/>
      <c r="C87" s="52"/>
      <c r="D87" s="52"/>
      <c r="E87" s="55"/>
      <c r="F87" s="102"/>
      <c r="G87" s="102"/>
      <c r="H87" s="102"/>
      <c r="I87" s="102"/>
      <c r="J87" s="102"/>
      <c r="K87" s="102"/>
      <c r="L87" s="102"/>
      <c r="M87" s="102"/>
      <c r="N87" s="102"/>
      <c r="O87" s="102"/>
    </row>
    <row r="88" spans="1:15" s="52" customFormat="1">
      <c r="A88" s="68"/>
      <c r="E88" s="55"/>
      <c r="F88" s="102"/>
      <c r="G88" s="102"/>
      <c r="H88" s="102"/>
      <c r="I88" s="102"/>
      <c r="J88" s="102"/>
      <c r="K88" s="102"/>
      <c r="L88" s="102"/>
      <c r="M88" s="102"/>
      <c r="N88" s="102"/>
      <c r="O88" s="102"/>
    </row>
    <row r="89" spans="1:15" s="58" customFormat="1">
      <c r="A89" s="68"/>
      <c r="E89" s="59"/>
      <c r="F89" s="102"/>
      <c r="G89" s="102"/>
      <c r="H89" s="102"/>
      <c r="I89" s="102"/>
      <c r="J89" s="102"/>
      <c r="K89" s="102"/>
      <c r="L89" s="102"/>
      <c r="M89" s="102"/>
      <c r="N89" s="102"/>
      <c r="O89" s="102"/>
    </row>
    <row r="90" spans="1:15">
      <c r="F90" s="102"/>
      <c r="G90" s="102"/>
      <c r="H90" s="102"/>
      <c r="I90" s="102"/>
      <c r="J90" s="102"/>
      <c r="K90" s="102"/>
      <c r="L90" s="102"/>
      <c r="M90" s="102"/>
      <c r="N90" s="102"/>
      <c r="O90" s="102"/>
    </row>
    <row r="91" spans="1:15">
      <c r="F91" s="102"/>
      <c r="G91" s="102"/>
      <c r="H91" s="102"/>
      <c r="I91" s="102"/>
      <c r="J91" s="102"/>
      <c r="K91" s="102"/>
      <c r="L91" s="102"/>
      <c r="M91" s="102"/>
      <c r="N91" s="102"/>
      <c r="O91" s="102"/>
    </row>
    <row r="92" spans="1:15">
      <c r="F92" s="102"/>
      <c r="G92" s="102"/>
      <c r="H92" s="102"/>
      <c r="I92" s="102"/>
      <c r="J92" s="102"/>
      <c r="K92" s="102"/>
      <c r="L92" s="102"/>
      <c r="M92" s="102"/>
      <c r="N92" s="102"/>
      <c r="O92" s="102"/>
    </row>
    <row r="93" spans="1:15">
      <c r="F93" s="102"/>
      <c r="G93" s="102"/>
      <c r="H93" s="102"/>
      <c r="I93" s="102"/>
      <c r="J93" s="102"/>
      <c r="K93" s="102"/>
      <c r="L93" s="102"/>
      <c r="M93" s="102"/>
      <c r="N93" s="102"/>
      <c r="O93" s="102"/>
    </row>
    <row r="94" spans="1:15">
      <c r="F94" s="102"/>
      <c r="G94" s="102"/>
      <c r="H94" s="102"/>
      <c r="I94" s="102"/>
      <c r="J94" s="102"/>
      <c r="K94" s="102"/>
      <c r="L94" s="102"/>
      <c r="M94" s="102"/>
      <c r="N94" s="102"/>
      <c r="O94" s="102"/>
    </row>
  </sheetData>
  <pageMargins left="0.7" right="0.7" top="0.75" bottom="0.75" header="0.3" footer="0.3"/>
  <pageSetup paperSize="9" orientation="portrait" r:id="rId1"/>
  <headerFooter>
    <oddFooter>&amp;C_x000D_&amp;1#&amp;"Calibri"&amp;10&amp;K000000 OFFICIAL-InternalOnly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B8235-B0F0-42B4-9527-80B21E117849}">
  <sheetPr>
    <tabColor theme="9" tint="-0.249977111117893"/>
  </sheetPr>
  <dimension ref="A1:N30"/>
  <sheetViews>
    <sheetView showGridLines="0" workbookViewId="0">
      <selection activeCell="A31" sqref="A31"/>
    </sheetView>
  </sheetViews>
  <sheetFormatPr defaultRowHeight="12.75"/>
  <cols>
    <col min="1" max="1" width="69.125" customWidth="1"/>
    <col min="2" max="3" width="2.5" customWidth="1"/>
    <col min="5" max="5" width="14.25" bestFit="1" customWidth="1"/>
    <col min="6" max="6" width="14.125" customWidth="1"/>
    <col min="7" max="15" width="11.875" customWidth="1"/>
  </cols>
  <sheetData>
    <row r="1" spans="1:14" s="17" customFormat="1" ht="15">
      <c r="A1" s="89"/>
      <c r="B1" s="90"/>
      <c r="C1" s="90"/>
      <c r="D1" s="90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4" s="17" customFormat="1" ht="15">
      <c r="A2" s="89" t="s">
        <v>204</v>
      </c>
      <c r="B2" s="90"/>
      <c r="C2" s="90"/>
      <c r="D2" s="90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s="24" customFormat="1" ht="15">
      <c r="A3" s="35"/>
      <c r="B3" s="35"/>
      <c r="C3" s="35"/>
      <c r="D3" s="35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ht="14.25">
      <c r="E4" s="16" t="s">
        <v>29</v>
      </c>
      <c r="F4" s="7"/>
      <c r="G4" s="16" t="s">
        <v>3</v>
      </c>
      <c r="H4" s="16" t="s">
        <v>4</v>
      </c>
      <c r="I4" s="16" t="s">
        <v>5</v>
      </c>
      <c r="J4" s="16" t="s">
        <v>6</v>
      </c>
      <c r="K4" s="16" t="s">
        <v>7</v>
      </c>
      <c r="L4" s="16" t="s">
        <v>0</v>
      </c>
      <c r="M4" s="16" t="s">
        <v>1</v>
      </c>
      <c r="N4" s="16" t="s">
        <v>2</v>
      </c>
    </row>
    <row r="5" spans="1:14" ht="14.25">
      <c r="E5" s="7"/>
      <c r="F5" s="7"/>
      <c r="G5" s="8"/>
      <c r="H5" s="8"/>
      <c r="I5" s="8"/>
      <c r="J5" s="8"/>
      <c r="K5" s="1"/>
      <c r="L5" s="8"/>
      <c r="M5" s="8"/>
      <c r="N5" s="8"/>
    </row>
    <row r="6" spans="1:14" ht="19.5">
      <c r="A6" s="19" t="s">
        <v>23</v>
      </c>
      <c r="B6" s="19"/>
      <c r="C6" s="19"/>
      <c r="D6" s="19"/>
      <c r="E6" s="21"/>
      <c r="F6" s="21"/>
      <c r="G6" s="21"/>
      <c r="H6" s="21"/>
      <c r="I6" s="21"/>
      <c r="J6" s="21"/>
      <c r="K6" s="22"/>
      <c r="L6" s="21"/>
      <c r="M6" s="21"/>
      <c r="N6" s="21"/>
    </row>
    <row r="7" spans="1:14" ht="14.25">
      <c r="E7" s="17"/>
      <c r="F7" s="17"/>
      <c r="G7" s="8"/>
      <c r="H7" s="8"/>
      <c r="I7" s="8"/>
      <c r="J7" s="8"/>
      <c r="K7" s="1"/>
      <c r="L7" s="8"/>
      <c r="M7" s="8"/>
      <c r="N7" s="8"/>
    </row>
    <row r="8" spans="1:14" ht="15">
      <c r="A8" s="12"/>
      <c r="B8" s="17"/>
      <c r="C8" s="17"/>
      <c r="D8" s="17"/>
      <c r="E8" s="17"/>
      <c r="F8" s="17"/>
      <c r="G8" s="8"/>
      <c r="H8" s="8"/>
      <c r="I8" s="8"/>
      <c r="J8" s="8"/>
      <c r="K8" s="1"/>
      <c r="L8" s="8"/>
      <c r="M8" s="8"/>
      <c r="N8" s="8"/>
    </row>
    <row r="9" spans="1:14" ht="15">
      <c r="A9" s="12"/>
      <c r="B9" s="17"/>
      <c r="C9" s="17"/>
      <c r="D9" s="101" t="s">
        <v>91</v>
      </c>
      <c r="E9" s="17"/>
      <c r="F9" s="17"/>
      <c r="G9" s="8"/>
      <c r="H9" s="8"/>
      <c r="I9" s="8"/>
      <c r="J9" s="8"/>
      <c r="K9" s="1"/>
      <c r="L9" s="8"/>
      <c r="M9" s="8"/>
      <c r="N9" s="8"/>
    </row>
    <row r="10" spans="1:14">
      <c r="A10" s="17" t="s">
        <v>128</v>
      </c>
      <c r="B10" s="17"/>
      <c r="C10" s="17"/>
      <c r="D10" s="17"/>
      <c r="E10" s="17" t="s">
        <v>8</v>
      </c>
      <c r="F10" s="17"/>
      <c r="G10" s="15"/>
      <c r="H10" s="15"/>
      <c r="I10" s="15"/>
      <c r="J10" s="15"/>
      <c r="K10" s="15"/>
      <c r="L10" s="15"/>
      <c r="M10" s="15"/>
      <c r="N10" s="15"/>
    </row>
    <row r="11" spans="1:14">
      <c r="A11" s="17" t="s">
        <v>129</v>
      </c>
      <c r="B11" s="17"/>
      <c r="C11" s="17"/>
      <c r="D11" s="17"/>
      <c r="E11" s="17" t="s">
        <v>8</v>
      </c>
      <c r="F11" s="17"/>
      <c r="G11" s="15"/>
      <c r="H11" s="15"/>
      <c r="I11" s="15"/>
      <c r="J11" s="15"/>
      <c r="K11" s="15"/>
      <c r="L11" s="15"/>
      <c r="M11" s="15"/>
      <c r="N11" s="15"/>
    </row>
    <row r="12" spans="1:14">
      <c r="A12" s="17" t="s">
        <v>130</v>
      </c>
      <c r="B12" s="17"/>
      <c r="C12" s="17"/>
      <c r="D12" s="17"/>
      <c r="E12" s="17" t="s">
        <v>8</v>
      </c>
      <c r="F12" s="17"/>
      <c r="G12" s="13">
        <f>SUM(G10:G11)</f>
        <v>0</v>
      </c>
      <c r="H12" s="13">
        <f t="shared" ref="H12:N12" si="0">SUM(H10:H11)</f>
        <v>0</v>
      </c>
      <c r="I12" s="13">
        <f t="shared" si="0"/>
        <v>0</v>
      </c>
      <c r="J12" s="13">
        <f t="shared" si="0"/>
        <v>0</v>
      </c>
      <c r="K12" s="13">
        <f t="shared" si="0"/>
        <v>0</v>
      </c>
      <c r="L12" s="13">
        <f t="shared" si="0"/>
        <v>0</v>
      </c>
      <c r="M12" s="13">
        <f t="shared" si="0"/>
        <v>0</v>
      </c>
      <c r="N12" s="13">
        <f t="shared" si="0"/>
        <v>0</v>
      </c>
    </row>
    <row r="13" spans="1:14">
      <c r="A13" s="17" t="s">
        <v>131</v>
      </c>
      <c r="B13" s="17"/>
      <c r="C13" s="17"/>
      <c r="D13" s="17"/>
      <c r="E13" s="17" t="s">
        <v>8</v>
      </c>
      <c r="F13" s="17"/>
      <c r="G13" s="15"/>
      <c r="H13" s="15"/>
      <c r="I13" s="15"/>
      <c r="J13" s="15"/>
      <c r="K13" s="15"/>
      <c r="L13" s="15"/>
      <c r="M13" s="15"/>
      <c r="N13" s="15"/>
    </row>
    <row r="14" spans="1:14" s="17" customFormat="1">
      <c r="A14" s="17" t="s">
        <v>132</v>
      </c>
      <c r="E14" s="17" t="s">
        <v>8</v>
      </c>
      <c r="G14" s="15"/>
      <c r="H14" s="15"/>
      <c r="I14" s="15"/>
      <c r="J14" s="15"/>
      <c r="K14" s="15"/>
      <c r="L14" s="15"/>
      <c r="M14" s="15"/>
      <c r="N14" s="15"/>
    </row>
    <row r="15" spans="1:14" s="17" customFormat="1">
      <c r="A15" s="17" t="s">
        <v>207</v>
      </c>
      <c r="E15" s="17" t="s">
        <v>8</v>
      </c>
      <c r="G15" s="13">
        <f>SUM(G12:G14)</f>
        <v>0</v>
      </c>
      <c r="H15" s="13">
        <f t="shared" ref="H15:N15" si="1">SUM(H12:H14)</f>
        <v>0</v>
      </c>
      <c r="I15" s="13">
        <f t="shared" si="1"/>
        <v>0</v>
      </c>
      <c r="J15" s="13">
        <f t="shared" si="1"/>
        <v>0</v>
      </c>
      <c r="K15" s="13">
        <f t="shared" si="1"/>
        <v>0</v>
      </c>
      <c r="L15" s="13">
        <f t="shared" si="1"/>
        <v>0</v>
      </c>
      <c r="M15" s="13">
        <f t="shared" si="1"/>
        <v>0</v>
      </c>
      <c r="N15" s="13">
        <f t="shared" si="1"/>
        <v>0</v>
      </c>
    </row>
    <row r="16" spans="1:14" ht="14.25">
      <c r="E16" s="17"/>
      <c r="F16" s="17"/>
      <c r="G16" s="8"/>
      <c r="H16" s="8"/>
      <c r="I16" s="8"/>
      <c r="J16" s="8"/>
      <c r="K16" s="1"/>
      <c r="L16" s="8"/>
      <c r="M16" s="8"/>
      <c r="N16" s="8"/>
    </row>
    <row r="17" spans="1:14" s="58" customFormat="1" ht="15">
      <c r="A17" s="84" t="s">
        <v>177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</row>
    <row r="18" spans="1:14" s="58" customFormat="1">
      <c r="A18" s="58" t="s">
        <v>102</v>
      </c>
      <c r="B18" s="52"/>
      <c r="C18" s="52"/>
      <c r="D18" s="52"/>
      <c r="E18" s="55" t="s">
        <v>8</v>
      </c>
      <c r="F18" s="52"/>
      <c r="G18" s="56"/>
      <c r="H18" s="56"/>
      <c r="I18" s="56"/>
      <c r="J18" s="56"/>
      <c r="K18" s="56"/>
      <c r="L18" s="56"/>
      <c r="M18" s="56"/>
      <c r="N18" s="56"/>
    </row>
    <row r="19" spans="1:14" s="58" customFormat="1">
      <c r="A19" s="77" t="s">
        <v>184</v>
      </c>
      <c r="B19" s="52"/>
      <c r="C19" s="52"/>
      <c r="D19" s="52"/>
      <c r="E19" s="55" t="s">
        <v>8</v>
      </c>
      <c r="F19" s="52"/>
      <c r="G19" s="47"/>
      <c r="H19" s="47"/>
      <c r="I19" s="47"/>
      <c r="J19" s="47"/>
      <c r="K19" s="47"/>
      <c r="L19" s="47"/>
      <c r="M19" s="47"/>
      <c r="N19" s="47"/>
    </row>
    <row r="20" spans="1:14" s="52" customFormat="1">
      <c r="A20" s="68" t="s">
        <v>205</v>
      </c>
      <c r="E20" s="55" t="s">
        <v>8</v>
      </c>
      <c r="G20" s="67">
        <f t="shared" ref="G20:N20" si="2">SUM(G18:G19)</f>
        <v>0</v>
      </c>
      <c r="H20" s="67">
        <f t="shared" si="2"/>
        <v>0</v>
      </c>
      <c r="I20" s="67">
        <f t="shared" si="2"/>
        <v>0</v>
      </c>
      <c r="J20" s="67">
        <f t="shared" si="2"/>
        <v>0</v>
      </c>
      <c r="K20" s="67">
        <f t="shared" si="2"/>
        <v>0</v>
      </c>
      <c r="L20" s="67">
        <f t="shared" si="2"/>
        <v>0</v>
      </c>
      <c r="M20" s="67">
        <f t="shared" si="2"/>
        <v>0</v>
      </c>
      <c r="N20" s="67">
        <f t="shared" si="2"/>
        <v>0</v>
      </c>
    </row>
    <row r="22" spans="1:14" s="58" customFormat="1" ht="15">
      <c r="A22" s="84" t="s">
        <v>176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</row>
    <row r="23" spans="1:14" s="58" customFormat="1">
      <c r="A23" s="58" t="s">
        <v>102</v>
      </c>
      <c r="B23" s="52"/>
      <c r="C23" s="52"/>
      <c r="D23" s="52"/>
      <c r="E23" s="55" t="s">
        <v>8</v>
      </c>
      <c r="F23" s="52"/>
      <c r="G23" s="56"/>
      <c r="H23" s="56"/>
      <c r="I23" s="56"/>
      <c r="J23" s="56"/>
      <c r="K23" s="56"/>
      <c r="L23" s="56"/>
      <c r="M23" s="56"/>
      <c r="N23" s="56"/>
    </row>
    <row r="24" spans="1:14" s="58" customFormat="1">
      <c r="A24" s="77" t="s">
        <v>182</v>
      </c>
      <c r="B24" s="52"/>
      <c r="C24" s="52"/>
      <c r="D24" s="52"/>
      <c r="E24" s="55" t="s">
        <v>8</v>
      </c>
      <c r="F24" s="52"/>
      <c r="G24" s="47"/>
      <c r="H24" s="47"/>
      <c r="I24" s="47"/>
      <c r="J24" s="47"/>
      <c r="K24" s="47"/>
      <c r="L24" s="47"/>
      <c r="M24" s="47"/>
      <c r="N24" s="47"/>
    </row>
    <row r="25" spans="1:14" s="52" customFormat="1">
      <c r="A25" s="68" t="s">
        <v>206</v>
      </c>
      <c r="E25" s="55" t="s">
        <v>8</v>
      </c>
      <c r="G25" s="67">
        <f t="shared" ref="G25:N25" si="3">SUM(G23:G24)</f>
        <v>0</v>
      </c>
      <c r="H25" s="67">
        <f t="shared" si="3"/>
        <v>0</v>
      </c>
      <c r="I25" s="67">
        <f t="shared" si="3"/>
        <v>0</v>
      </c>
      <c r="J25" s="67">
        <f t="shared" si="3"/>
        <v>0</v>
      </c>
      <c r="K25" s="67">
        <f t="shared" si="3"/>
        <v>0</v>
      </c>
      <c r="L25" s="67">
        <f t="shared" si="3"/>
        <v>0</v>
      </c>
      <c r="M25" s="67">
        <f t="shared" si="3"/>
        <v>0</v>
      </c>
      <c r="N25" s="67">
        <f t="shared" si="3"/>
        <v>0</v>
      </c>
    </row>
    <row r="27" spans="1:14" s="52" customFormat="1" ht="15">
      <c r="A27" s="85" t="s">
        <v>164</v>
      </c>
    </row>
    <row r="28" spans="1:14" s="52" customFormat="1">
      <c r="A28" s="58" t="s">
        <v>102</v>
      </c>
      <c r="E28" s="55" t="s">
        <v>8</v>
      </c>
      <c r="G28" s="56"/>
    </row>
    <row r="29" spans="1:14" s="52" customFormat="1">
      <c r="A29" s="77" t="s">
        <v>196</v>
      </c>
      <c r="E29" s="55" t="s">
        <v>8</v>
      </c>
      <c r="G29" s="47"/>
    </row>
    <row r="30" spans="1:14" s="52" customFormat="1" ht="25.5">
      <c r="A30" s="42" t="s">
        <v>208</v>
      </c>
      <c r="E30" s="55" t="s">
        <v>8</v>
      </c>
      <c r="G30" s="67">
        <f>SUM(G28:G29)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-0.249977111117893"/>
  </sheetPr>
  <dimension ref="A1:O408"/>
  <sheetViews>
    <sheetView showGridLines="0" zoomScaleNormal="100" workbookViewId="0">
      <pane ySplit="4" topLeftCell="A198" activePane="bottomLeft" state="frozen"/>
      <selection activeCell="A14" sqref="A14"/>
      <selection pane="bottomLeft" activeCell="G253" sqref="G253"/>
    </sheetView>
  </sheetViews>
  <sheetFormatPr defaultRowHeight="12.75"/>
  <cols>
    <col min="1" max="1" width="68.375" style="58" bestFit="1" customWidth="1"/>
    <col min="4" max="4" width="1.875" customWidth="1"/>
    <col min="5" max="5" width="16.25" bestFit="1" customWidth="1"/>
    <col min="6" max="6" width="14.125" customWidth="1"/>
    <col min="7" max="11" width="13.125" customWidth="1"/>
    <col min="12" max="14" width="13.125" style="17" customWidth="1"/>
    <col min="18" max="19" width="10.25" bestFit="1" customWidth="1"/>
  </cols>
  <sheetData>
    <row r="1" spans="1:14" ht="15">
      <c r="A1" s="90"/>
      <c r="B1" s="90"/>
      <c r="C1" s="90"/>
      <c r="D1" s="90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1:14" ht="15">
      <c r="A2" s="89" t="s">
        <v>204</v>
      </c>
      <c r="B2" s="90"/>
      <c r="C2" s="90"/>
      <c r="D2" s="90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1:14" ht="14.25">
      <c r="A3" s="70"/>
      <c r="B3" s="5"/>
      <c r="C3" s="5"/>
      <c r="D3" s="3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8">
      <c r="A4" s="71"/>
      <c r="B4" s="5"/>
      <c r="C4" s="5"/>
      <c r="D4" s="5"/>
      <c r="E4" s="7"/>
      <c r="F4" s="51" t="s">
        <v>152</v>
      </c>
      <c r="G4" s="16" t="s">
        <v>3</v>
      </c>
      <c r="H4" s="16" t="s">
        <v>4</v>
      </c>
      <c r="I4" s="16" t="s">
        <v>5</v>
      </c>
      <c r="J4" s="16" t="s">
        <v>6</v>
      </c>
      <c r="K4" s="16" t="s">
        <v>7</v>
      </c>
      <c r="L4" s="16" t="s">
        <v>0</v>
      </c>
      <c r="M4" s="16" t="s">
        <v>1</v>
      </c>
      <c r="N4" s="16" t="s">
        <v>2</v>
      </c>
    </row>
    <row r="5" spans="1:14" ht="14.25">
      <c r="B5" s="3"/>
      <c r="C5" s="3"/>
      <c r="D5" s="3"/>
      <c r="E5" s="7"/>
      <c r="F5" s="7"/>
      <c r="G5" s="8"/>
      <c r="H5" s="8"/>
      <c r="I5" s="8"/>
      <c r="J5" s="8"/>
      <c r="K5" s="1"/>
      <c r="L5" s="8"/>
      <c r="M5" s="8"/>
      <c r="N5" s="8"/>
    </row>
    <row r="6" spans="1:14" s="17" customFormat="1" ht="14.25">
      <c r="A6" s="58"/>
      <c r="B6" s="3"/>
      <c r="C6" s="3"/>
      <c r="D6" s="3"/>
      <c r="E6" s="7"/>
      <c r="F6" s="7"/>
      <c r="G6" s="8"/>
      <c r="H6" s="8"/>
      <c r="I6" s="8"/>
      <c r="J6" s="8"/>
      <c r="K6" s="1"/>
      <c r="L6" s="8"/>
      <c r="M6" s="8"/>
      <c r="N6" s="8"/>
    </row>
    <row r="7" spans="1:14" s="17" customFormat="1" ht="14.25">
      <c r="A7" s="58"/>
      <c r="B7" s="3"/>
      <c r="C7" s="3"/>
      <c r="D7" s="3"/>
      <c r="E7" s="7"/>
      <c r="F7" s="7"/>
      <c r="G7" s="8"/>
      <c r="H7" s="8"/>
      <c r="I7" s="8"/>
      <c r="J7" s="8"/>
      <c r="K7" s="1"/>
      <c r="L7" s="8"/>
      <c r="M7" s="8"/>
      <c r="N7" s="8"/>
    </row>
    <row r="8" spans="1:14" s="17" customFormat="1" ht="22.5">
      <c r="A8" s="83"/>
      <c r="B8" s="20"/>
      <c r="C8" s="20"/>
      <c r="D8" s="20"/>
      <c r="E8" s="21"/>
      <c r="F8" s="21"/>
      <c r="G8" s="21"/>
      <c r="H8" s="21"/>
      <c r="I8" s="21"/>
      <c r="J8" s="21"/>
      <c r="K8" s="22"/>
      <c r="L8" s="21"/>
      <c r="M8" s="21"/>
      <c r="N8" s="21"/>
    </row>
    <row r="9" spans="1:14" s="17" customFormat="1" ht="14.25">
      <c r="A9" s="63"/>
      <c r="B9" s="3"/>
      <c r="C9" s="3"/>
      <c r="D9" s="3"/>
      <c r="E9" s="7"/>
      <c r="F9" s="7"/>
      <c r="G9" s="8"/>
      <c r="H9" s="8"/>
      <c r="I9" s="8"/>
      <c r="J9" s="8"/>
      <c r="K9" s="1"/>
      <c r="L9" s="8"/>
      <c r="M9" s="8"/>
      <c r="N9" s="8"/>
    </row>
    <row r="10" spans="1:14" s="17" customFormat="1" ht="15">
      <c r="A10" s="35" t="s">
        <v>60</v>
      </c>
      <c r="B10" s="9"/>
      <c r="C10" s="2"/>
      <c r="D10" s="3"/>
      <c r="E10" s="2"/>
      <c r="F10" s="4"/>
      <c r="G10" s="4"/>
      <c r="H10" s="4"/>
      <c r="I10" s="4"/>
      <c r="J10" s="4"/>
      <c r="K10" s="4"/>
      <c r="L10" s="4"/>
      <c r="M10" s="4"/>
      <c r="N10" s="4"/>
    </row>
    <row r="11" spans="1:14" s="17" customFormat="1" ht="14.25">
      <c r="A11" s="72"/>
      <c r="B11" s="9"/>
      <c r="C11" s="9"/>
      <c r="D11" s="3"/>
      <c r="E11" s="9"/>
      <c r="F11" s="4"/>
      <c r="G11" s="2"/>
      <c r="H11" s="2"/>
      <c r="I11" s="2"/>
      <c r="J11" s="2"/>
      <c r="K11" s="2"/>
    </row>
    <row r="12" spans="1:14" s="17" customFormat="1">
      <c r="A12" s="42" t="s">
        <v>33</v>
      </c>
      <c r="B12" s="25"/>
      <c r="C12" s="25"/>
      <c r="D12" s="30"/>
      <c r="E12" s="24"/>
      <c r="F12" s="24"/>
      <c r="G12" s="24"/>
      <c r="H12"/>
      <c r="I12"/>
      <c r="J12"/>
      <c r="K12"/>
    </row>
    <row r="13" spans="1:14" s="17" customFormat="1">
      <c r="A13" s="42"/>
      <c r="B13" s="25"/>
      <c r="C13" s="25"/>
      <c r="D13" s="30"/>
      <c r="E13" s="24"/>
      <c r="F13" s="24"/>
      <c r="G13" s="24"/>
    </row>
    <row r="14" spans="1:14" s="17" customFormat="1">
      <c r="A14" s="43" t="s">
        <v>135</v>
      </c>
      <c r="B14" s="25"/>
      <c r="C14" s="25"/>
      <c r="D14" s="30"/>
      <c r="E14" s="25" t="s">
        <v>8</v>
      </c>
      <c r="F14" s="24"/>
      <c r="G14" s="15"/>
      <c r="H14" s="15"/>
      <c r="I14" s="15"/>
      <c r="J14" s="15"/>
      <c r="K14" s="15"/>
      <c r="L14" s="15"/>
      <c r="M14" s="15"/>
      <c r="N14" s="15"/>
    </row>
    <row r="15" spans="1:14" s="17" customFormat="1">
      <c r="A15" s="43" t="s">
        <v>133</v>
      </c>
      <c r="B15" s="25"/>
      <c r="C15" s="25"/>
      <c r="D15" s="30"/>
      <c r="E15" s="25" t="s">
        <v>8</v>
      </c>
      <c r="F15" s="24"/>
      <c r="G15" s="15"/>
      <c r="H15" s="15"/>
      <c r="I15" s="15"/>
      <c r="J15" s="15"/>
      <c r="K15" s="15"/>
      <c r="L15" s="15"/>
      <c r="M15" s="15"/>
      <c r="N15" s="15"/>
    </row>
    <row r="16" spans="1:14" s="17" customFormat="1">
      <c r="A16" s="43" t="s">
        <v>134</v>
      </c>
      <c r="B16" s="25"/>
      <c r="C16" s="25"/>
      <c r="D16" s="30"/>
      <c r="E16" s="25" t="s">
        <v>8</v>
      </c>
      <c r="F16" s="24"/>
      <c r="G16" s="14"/>
      <c r="H16" s="14"/>
      <c r="I16" s="14"/>
      <c r="J16" s="14"/>
      <c r="K16" s="14"/>
      <c r="L16" s="14"/>
      <c r="M16" s="14"/>
      <c r="N16" s="14"/>
    </row>
    <row r="17" spans="1:14" s="17" customFormat="1" ht="14.25">
      <c r="A17" s="58" t="s">
        <v>9</v>
      </c>
      <c r="B17" s="25"/>
      <c r="C17" s="25"/>
      <c r="D17" s="30"/>
      <c r="E17" s="25" t="s">
        <v>8</v>
      </c>
      <c r="F17" s="32"/>
      <c r="G17" s="15"/>
      <c r="H17" s="15"/>
      <c r="I17" s="15"/>
      <c r="J17" s="15"/>
      <c r="K17" s="15"/>
      <c r="L17" s="15"/>
      <c r="M17" s="15"/>
      <c r="N17" s="15"/>
    </row>
    <row r="18" spans="1:14" s="17" customFormat="1" ht="14.25">
      <c r="A18" s="65" t="s">
        <v>11</v>
      </c>
      <c r="B18" s="25"/>
      <c r="C18" s="25"/>
      <c r="D18" s="30"/>
      <c r="E18" s="25" t="s">
        <v>8</v>
      </c>
      <c r="F18" s="32"/>
      <c r="G18" s="14"/>
      <c r="H18" s="14"/>
      <c r="I18" s="14"/>
      <c r="J18" s="14"/>
      <c r="K18" s="14"/>
      <c r="L18" s="14"/>
      <c r="M18" s="14"/>
      <c r="N18" s="14"/>
    </row>
    <row r="19" spans="1:14" s="17" customFormat="1" ht="14.25">
      <c r="A19" s="65" t="s">
        <v>10</v>
      </c>
      <c r="B19" s="9"/>
      <c r="C19" s="9"/>
      <c r="D19" s="3"/>
      <c r="E19" s="9" t="s">
        <v>8</v>
      </c>
      <c r="F19" s="4"/>
      <c r="G19" s="13">
        <f>G14+(G16-G15)+(G18-G17)</f>
        <v>0</v>
      </c>
      <c r="H19" s="13">
        <f t="shared" ref="H19:N19" si="0">H14+(H16-H15)+(H18-H17)</f>
        <v>0</v>
      </c>
      <c r="I19" s="13">
        <f t="shared" si="0"/>
        <v>0</v>
      </c>
      <c r="J19" s="13">
        <f t="shared" si="0"/>
        <v>0</v>
      </c>
      <c r="K19" s="13">
        <f t="shared" si="0"/>
        <v>0</v>
      </c>
      <c r="L19" s="13">
        <f t="shared" si="0"/>
        <v>0</v>
      </c>
      <c r="M19" s="13">
        <f t="shared" si="0"/>
        <v>0</v>
      </c>
      <c r="N19" s="13">
        <f t="shared" si="0"/>
        <v>0</v>
      </c>
    </row>
    <row r="20" spans="1:14" s="17" customFormat="1" ht="14.25">
      <c r="A20" s="58" t="s">
        <v>93</v>
      </c>
      <c r="B20" s="9"/>
      <c r="C20" s="9"/>
      <c r="D20" s="3"/>
      <c r="E20" s="9"/>
      <c r="F20" s="4"/>
      <c r="G20"/>
      <c r="H20"/>
      <c r="I20"/>
      <c r="J20"/>
      <c r="K20"/>
      <c r="L20"/>
      <c r="M20"/>
      <c r="N20"/>
    </row>
    <row r="21" spans="1:14" s="17" customFormat="1" ht="14.25">
      <c r="A21" s="58"/>
      <c r="B21" s="9"/>
      <c r="C21" s="9"/>
      <c r="D21" s="3"/>
      <c r="E21" s="9"/>
      <c r="F21" s="4"/>
    </row>
    <row r="22" spans="1:14" s="17" customFormat="1" ht="14.25">
      <c r="A22" s="42" t="s">
        <v>34</v>
      </c>
      <c r="B22" s="9"/>
      <c r="C22" s="9"/>
      <c r="D22" s="3"/>
      <c r="E22" s="9"/>
      <c r="F22" s="4"/>
    </row>
    <row r="23" spans="1:14" s="17" customFormat="1">
      <c r="A23" s="43" t="s">
        <v>135</v>
      </c>
      <c r="B23" s="25"/>
      <c r="C23" s="25"/>
      <c r="D23" s="30"/>
      <c r="E23" s="25" t="s">
        <v>8</v>
      </c>
      <c r="F23" s="24"/>
      <c r="G23" s="15"/>
      <c r="H23" s="15"/>
      <c r="I23" s="15"/>
      <c r="J23" s="15"/>
      <c r="K23" s="15"/>
      <c r="L23" s="15"/>
      <c r="M23" s="15"/>
      <c r="N23" s="15"/>
    </row>
    <row r="24" spans="1:14" s="17" customFormat="1" ht="14.25">
      <c r="A24" s="43" t="s">
        <v>35</v>
      </c>
      <c r="B24" s="9"/>
      <c r="C24" s="9"/>
      <c r="D24" s="3"/>
      <c r="E24" s="9" t="s">
        <v>8</v>
      </c>
      <c r="F24" s="4"/>
      <c r="G24" s="15"/>
      <c r="H24" s="15"/>
      <c r="I24" s="15"/>
      <c r="J24" s="15"/>
      <c r="K24" s="15"/>
      <c r="L24" s="15"/>
      <c r="M24" s="15"/>
      <c r="N24" s="15"/>
    </row>
    <row r="25" spans="1:14" s="17" customFormat="1" ht="14.25">
      <c r="A25" s="65" t="s">
        <v>36</v>
      </c>
      <c r="B25" s="9"/>
      <c r="C25" s="9"/>
      <c r="D25" s="3"/>
      <c r="E25" s="9" t="s">
        <v>8</v>
      </c>
      <c r="F25" s="4"/>
      <c r="G25" s="14"/>
      <c r="H25" s="14"/>
      <c r="I25" s="14"/>
      <c r="J25" s="14"/>
      <c r="K25" s="14"/>
      <c r="L25" s="14"/>
      <c r="M25" s="14"/>
      <c r="N25" s="14"/>
    </row>
    <row r="26" spans="1:14" s="17" customFormat="1" ht="14.25">
      <c r="A26" s="65" t="s">
        <v>12</v>
      </c>
      <c r="B26" s="9"/>
      <c r="C26" s="9"/>
      <c r="D26" s="3"/>
      <c r="E26" s="9" t="s">
        <v>8</v>
      </c>
      <c r="F26" s="4"/>
      <c r="G26" s="13">
        <f>G23+(G25-G24)</f>
        <v>0</v>
      </c>
      <c r="H26" s="13">
        <f t="shared" ref="H26:N26" si="1">H23+(H25-H24)</f>
        <v>0</v>
      </c>
      <c r="I26" s="13">
        <f t="shared" si="1"/>
        <v>0</v>
      </c>
      <c r="J26" s="13">
        <f t="shared" si="1"/>
        <v>0</v>
      </c>
      <c r="K26" s="13">
        <f t="shared" si="1"/>
        <v>0</v>
      </c>
      <c r="L26" s="13">
        <f t="shared" si="1"/>
        <v>0</v>
      </c>
      <c r="M26" s="13">
        <f t="shared" si="1"/>
        <v>0</v>
      </c>
      <c r="N26" s="13">
        <f t="shared" si="1"/>
        <v>0</v>
      </c>
    </row>
    <row r="27" spans="1:14" s="17" customFormat="1">
      <c r="A27" s="58" t="s">
        <v>94</v>
      </c>
    </row>
    <row r="28" spans="1:14">
      <c r="L28"/>
      <c r="M28"/>
      <c r="N28"/>
    </row>
    <row r="29" spans="1:14" ht="15">
      <c r="A29" s="35" t="s">
        <v>61</v>
      </c>
      <c r="L29"/>
      <c r="M29"/>
      <c r="N29"/>
    </row>
    <row r="30" spans="1:14">
      <c r="A30" s="58" t="s">
        <v>30</v>
      </c>
      <c r="L30"/>
      <c r="M30"/>
      <c r="N30"/>
    </row>
    <row r="31" spans="1:14" s="17" customFormat="1">
      <c r="A31" s="43" t="s">
        <v>135</v>
      </c>
      <c r="B31" s="25"/>
      <c r="C31" s="25"/>
      <c r="D31" s="30"/>
      <c r="E31" s="25" t="s">
        <v>8</v>
      </c>
      <c r="F31" s="24"/>
      <c r="G31" s="15"/>
      <c r="H31" s="15"/>
      <c r="I31" s="15"/>
      <c r="J31" s="15"/>
      <c r="K31" s="15"/>
      <c r="L31" s="15"/>
      <c r="M31" s="15"/>
      <c r="N31" s="15"/>
    </row>
    <row r="32" spans="1:14" s="17" customFormat="1">
      <c r="A32" s="58" t="s">
        <v>31</v>
      </c>
      <c r="E32" s="9" t="s">
        <v>8</v>
      </c>
      <c r="F32" s="15"/>
      <c r="G32" s="15"/>
      <c r="H32" s="15"/>
      <c r="I32" s="15"/>
      <c r="J32" s="15"/>
      <c r="K32" s="15"/>
      <c r="L32" s="15"/>
      <c r="M32" s="15"/>
      <c r="N32" s="15"/>
    </row>
    <row r="33" spans="1:14" s="17" customFormat="1">
      <c r="A33" s="58" t="s">
        <v>32</v>
      </c>
      <c r="E33" s="9" t="s">
        <v>8</v>
      </c>
      <c r="F33" s="69"/>
      <c r="G33" s="14"/>
      <c r="H33" s="14"/>
      <c r="I33" s="14"/>
      <c r="J33" s="14"/>
      <c r="K33" s="14"/>
      <c r="L33" s="14"/>
      <c r="M33" s="14"/>
      <c r="N33" s="14"/>
    </row>
    <row r="34" spans="1:14" s="17" customFormat="1">
      <c r="A34" s="68" t="s">
        <v>37</v>
      </c>
      <c r="E34" s="27" t="s">
        <v>8</v>
      </c>
      <c r="F34" s="52"/>
      <c r="G34" s="61">
        <f>G31+(G32-G33)+F32</f>
        <v>0</v>
      </c>
      <c r="H34" s="61">
        <f t="shared" ref="H34:N34" si="2">H31+(H32-H33)</f>
        <v>0</v>
      </c>
      <c r="I34" s="61">
        <f t="shared" si="2"/>
        <v>0</v>
      </c>
      <c r="J34" s="61">
        <f t="shared" si="2"/>
        <v>0</v>
      </c>
      <c r="K34" s="61">
        <f t="shared" si="2"/>
        <v>0</v>
      </c>
      <c r="L34" s="61">
        <f t="shared" si="2"/>
        <v>0</v>
      </c>
      <c r="M34" s="61">
        <f t="shared" si="2"/>
        <v>0</v>
      </c>
      <c r="N34" s="61">
        <f t="shared" si="2"/>
        <v>0</v>
      </c>
    </row>
    <row r="35" spans="1:14" s="24" customFormat="1">
      <c r="A35" s="58"/>
      <c r="E35" s="25"/>
      <c r="F35" s="58"/>
      <c r="G35" s="26"/>
      <c r="H35" s="26"/>
      <c r="I35" s="26"/>
      <c r="J35" s="26"/>
      <c r="K35" s="26"/>
      <c r="L35" s="26"/>
      <c r="M35" s="26"/>
      <c r="N35" s="26"/>
    </row>
    <row r="36" spans="1:14" s="24" customFormat="1">
      <c r="A36" s="58" t="s">
        <v>40</v>
      </c>
      <c r="B36" s="17"/>
      <c r="C36" s="17"/>
      <c r="D36" s="17"/>
      <c r="E36" s="17"/>
      <c r="F36" s="52"/>
      <c r="G36" s="17"/>
      <c r="H36" s="17"/>
      <c r="I36" s="17"/>
      <c r="J36" s="17"/>
      <c r="K36" s="17"/>
      <c r="L36" s="17"/>
      <c r="M36" s="17"/>
      <c r="N36" s="17"/>
    </row>
    <row r="37" spans="1:14" s="17" customFormat="1">
      <c r="A37" s="43" t="s">
        <v>135</v>
      </c>
      <c r="B37" s="25"/>
      <c r="C37" s="25"/>
      <c r="D37" s="30"/>
      <c r="E37" s="25" t="s">
        <v>8</v>
      </c>
      <c r="F37" s="58"/>
      <c r="G37" s="15"/>
      <c r="H37" s="15"/>
      <c r="I37" s="15"/>
      <c r="J37" s="15"/>
      <c r="K37" s="15"/>
      <c r="L37" s="15"/>
      <c r="M37" s="15"/>
      <c r="N37" s="15"/>
    </row>
    <row r="38" spans="1:14" s="24" customFormat="1">
      <c r="A38" s="58" t="s">
        <v>31</v>
      </c>
      <c r="B38" s="17"/>
      <c r="C38" s="17"/>
      <c r="D38" s="17"/>
      <c r="E38" s="9" t="s">
        <v>8</v>
      </c>
      <c r="F38" s="15"/>
      <c r="G38" s="15"/>
      <c r="H38" s="15"/>
      <c r="I38" s="15"/>
      <c r="J38" s="15"/>
      <c r="K38" s="15"/>
      <c r="L38" s="15"/>
      <c r="M38" s="15"/>
      <c r="N38" s="15"/>
    </row>
    <row r="39" spans="1:14" s="24" customFormat="1">
      <c r="A39" s="58" t="s">
        <v>32</v>
      </c>
      <c r="B39" s="17"/>
      <c r="C39" s="17"/>
      <c r="D39" s="17"/>
      <c r="E39" s="9" t="s">
        <v>8</v>
      </c>
      <c r="F39" s="69"/>
      <c r="G39" s="14"/>
      <c r="H39" s="14"/>
      <c r="I39" s="14"/>
      <c r="J39" s="14"/>
      <c r="K39" s="14"/>
      <c r="L39" s="14"/>
      <c r="M39" s="14"/>
      <c r="N39" s="14"/>
    </row>
    <row r="40" spans="1:14" s="24" customFormat="1">
      <c r="A40" s="68" t="s">
        <v>37</v>
      </c>
      <c r="B40" s="17"/>
      <c r="C40" s="17"/>
      <c r="D40" s="17"/>
      <c r="E40" s="27" t="s">
        <v>8</v>
      </c>
      <c r="F40" s="52"/>
      <c r="G40" s="61">
        <f>G37+(G38-G39)+F38</f>
        <v>0</v>
      </c>
      <c r="H40" s="61">
        <f t="shared" ref="H40:N40" si="3">H37+(H38-H39)</f>
        <v>0</v>
      </c>
      <c r="I40" s="61">
        <f t="shared" si="3"/>
        <v>0</v>
      </c>
      <c r="J40" s="61">
        <f t="shared" si="3"/>
        <v>0</v>
      </c>
      <c r="K40" s="61">
        <f t="shared" si="3"/>
        <v>0</v>
      </c>
      <c r="L40" s="61">
        <f t="shared" si="3"/>
        <v>0</v>
      </c>
      <c r="M40" s="61">
        <f t="shared" si="3"/>
        <v>0</v>
      </c>
      <c r="N40" s="61">
        <f t="shared" si="3"/>
        <v>0</v>
      </c>
    </row>
    <row r="41" spans="1:14" s="24" customFormat="1">
      <c r="A41" s="58"/>
      <c r="E41" s="25"/>
      <c r="F41" s="58"/>
      <c r="G41" s="26"/>
      <c r="H41" s="26"/>
      <c r="I41" s="26"/>
      <c r="J41" s="26"/>
      <c r="K41" s="26"/>
      <c r="L41" s="26"/>
      <c r="M41" s="26"/>
      <c r="N41" s="26"/>
    </row>
    <row r="42" spans="1:14" s="24" customFormat="1">
      <c r="A42" s="58" t="s">
        <v>41</v>
      </c>
      <c r="B42" s="17"/>
      <c r="C42" s="17"/>
      <c r="D42" s="17"/>
      <c r="E42" s="17"/>
      <c r="F42" s="52"/>
      <c r="G42" s="17"/>
      <c r="H42" s="17"/>
      <c r="I42" s="17"/>
      <c r="J42" s="17"/>
      <c r="K42" s="17"/>
      <c r="L42" s="17"/>
      <c r="M42" s="17"/>
      <c r="N42" s="17"/>
    </row>
    <row r="43" spans="1:14" s="17" customFormat="1">
      <c r="A43" s="43" t="s">
        <v>135</v>
      </c>
      <c r="B43" s="25"/>
      <c r="C43" s="25"/>
      <c r="D43" s="30"/>
      <c r="E43" s="25" t="s">
        <v>8</v>
      </c>
      <c r="F43" s="58"/>
      <c r="G43" s="44">
        <f>G23+G31+G37</f>
        <v>0</v>
      </c>
      <c r="H43" s="44">
        <f t="shared" ref="H43:N43" si="4">H23+H31+H37</f>
        <v>0</v>
      </c>
      <c r="I43" s="44">
        <f t="shared" si="4"/>
        <v>0</v>
      </c>
      <c r="J43" s="44">
        <f t="shared" si="4"/>
        <v>0</v>
      </c>
      <c r="K43" s="44">
        <f t="shared" si="4"/>
        <v>0</v>
      </c>
      <c r="L43" s="44">
        <f t="shared" si="4"/>
        <v>0</v>
      </c>
      <c r="M43" s="44">
        <f t="shared" si="4"/>
        <v>0</v>
      </c>
      <c r="N43" s="44">
        <f t="shared" si="4"/>
        <v>0</v>
      </c>
    </row>
    <row r="44" spans="1:14" s="24" customFormat="1">
      <c r="A44" s="58" t="s">
        <v>31</v>
      </c>
      <c r="B44" s="17"/>
      <c r="C44" s="17"/>
      <c r="D44" s="17"/>
      <c r="E44" s="9" t="s">
        <v>8</v>
      </c>
      <c r="F44" s="13">
        <f>F32+F38</f>
        <v>0</v>
      </c>
      <c r="G44" s="13">
        <f>G32+G38</f>
        <v>0</v>
      </c>
      <c r="H44" s="13">
        <f t="shared" ref="H44:N44" si="5">H32+H38</f>
        <v>0</v>
      </c>
      <c r="I44" s="13">
        <f t="shared" si="5"/>
        <v>0</v>
      </c>
      <c r="J44" s="13">
        <f t="shared" si="5"/>
        <v>0</v>
      </c>
      <c r="K44" s="13">
        <f t="shared" si="5"/>
        <v>0</v>
      </c>
      <c r="L44" s="13">
        <f t="shared" si="5"/>
        <v>0</v>
      </c>
      <c r="M44" s="13">
        <f t="shared" si="5"/>
        <v>0</v>
      </c>
      <c r="N44" s="13">
        <f t="shared" si="5"/>
        <v>0</v>
      </c>
    </row>
    <row r="45" spans="1:14" s="24" customFormat="1">
      <c r="A45" s="58" t="s">
        <v>42</v>
      </c>
      <c r="B45" s="17"/>
      <c r="C45" s="17"/>
      <c r="D45" s="17"/>
      <c r="E45" s="9" t="s">
        <v>8</v>
      </c>
      <c r="F45" s="17"/>
      <c r="G45" s="13">
        <f>G33+G39</f>
        <v>0</v>
      </c>
      <c r="H45" s="13">
        <f t="shared" ref="H45:N45" si="6">H33+H39</f>
        <v>0</v>
      </c>
      <c r="I45" s="13">
        <f t="shared" si="6"/>
        <v>0</v>
      </c>
      <c r="J45" s="13">
        <f t="shared" si="6"/>
        <v>0</v>
      </c>
      <c r="K45" s="13">
        <f t="shared" si="6"/>
        <v>0</v>
      </c>
      <c r="L45" s="13">
        <f t="shared" si="6"/>
        <v>0</v>
      </c>
      <c r="M45" s="13">
        <f t="shared" si="6"/>
        <v>0</v>
      </c>
      <c r="N45" s="13">
        <f t="shared" si="6"/>
        <v>0</v>
      </c>
    </row>
    <row r="46" spans="1:14" s="24" customFormat="1">
      <c r="A46" s="68" t="s">
        <v>37</v>
      </c>
      <c r="B46" s="17"/>
      <c r="C46" s="17"/>
      <c r="D46" s="17"/>
      <c r="E46" s="27" t="s">
        <v>8</v>
      </c>
      <c r="F46" s="17"/>
      <c r="G46" s="61">
        <f>G43+(G44-G45)+F44</f>
        <v>0</v>
      </c>
      <c r="H46" s="61">
        <f t="shared" ref="H46:N46" si="7">H43+(H44-H45)</f>
        <v>0</v>
      </c>
      <c r="I46" s="61">
        <f t="shared" si="7"/>
        <v>0</v>
      </c>
      <c r="J46" s="61">
        <f t="shared" si="7"/>
        <v>0</v>
      </c>
      <c r="K46" s="61">
        <f t="shared" si="7"/>
        <v>0</v>
      </c>
      <c r="L46" s="61">
        <f t="shared" si="7"/>
        <v>0</v>
      </c>
      <c r="M46" s="61">
        <f t="shared" si="7"/>
        <v>0</v>
      </c>
      <c r="N46" s="61">
        <f t="shared" si="7"/>
        <v>0</v>
      </c>
    </row>
    <row r="47" spans="1:14">
      <c r="A47" s="58" t="s">
        <v>13</v>
      </c>
      <c r="L47"/>
      <c r="M47"/>
      <c r="N47"/>
    </row>
    <row r="48" spans="1:14" s="17" customFormat="1">
      <c r="A48" s="58"/>
    </row>
    <row r="49" spans="1:14" s="17" customFormat="1" ht="15">
      <c r="A49" s="35" t="s">
        <v>64</v>
      </c>
    </row>
    <row r="50" spans="1:14" s="17" customFormat="1" ht="15">
      <c r="A50" s="35"/>
    </row>
    <row r="51" spans="1:14" s="17" customFormat="1">
      <c r="A51" s="58" t="s">
        <v>30</v>
      </c>
    </row>
    <row r="52" spans="1:14" s="17" customFormat="1">
      <c r="A52" s="58"/>
    </row>
    <row r="53" spans="1:14" s="17" customFormat="1">
      <c r="A53" s="43" t="s">
        <v>135</v>
      </c>
      <c r="B53" s="25"/>
      <c r="C53" s="25"/>
      <c r="D53" s="30"/>
      <c r="E53" s="25" t="s">
        <v>8</v>
      </c>
      <c r="F53" s="24"/>
      <c r="G53" s="15"/>
      <c r="H53" s="15"/>
      <c r="I53" s="15"/>
      <c r="J53" s="15"/>
      <c r="K53" s="15"/>
      <c r="L53" s="15"/>
      <c r="M53" s="15"/>
      <c r="N53" s="15"/>
    </row>
    <row r="54" spans="1:14" s="17" customFormat="1">
      <c r="A54" s="58" t="s">
        <v>149</v>
      </c>
      <c r="E54" s="9" t="s">
        <v>8</v>
      </c>
      <c r="G54" s="14"/>
      <c r="H54" s="14"/>
      <c r="I54" s="14"/>
      <c r="J54" s="14"/>
      <c r="K54" s="14"/>
      <c r="L54" s="14"/>
      <c r="M54" s="14"/>
      <c r="N54" s="14"/>
    </row>
    <row r="55" spans="1:14" s="17" customFormat="1">
      <c r="A55" s="68" t="s">
        <v>65</v>
      </c>
      <c r="E55" s="27" t="s">
        <v>8</v>
      </c>
      <c r="G55" s="61">
        <f>SUM(G53:G54)</f>
        <v>0</v>
      </c>
      <c r="H55" s="61">
        <f t="shared" ref="H55:N55" si="8">SUM(H53:H54)</f>
        <v>0</v>
      </c>
      <c r="I55" s="61">
        <f t="shared" si="8"/>
        <v>0</v>
      </c>
      <c r="J55" s="61">
        <f t="shared" si="8"/>
        <v>0</v>
      </c>
      <c r="K55" s="61">
        <f t="shared" si="8"/>
        <v>0</v>
      </c>
      <c r="L55" s="61">
        <f t="shared" si="8"/>
        <v>0</v>
      </c>
      <c r="M55" s="61">
        <f t="shared" si="8"/>
        <v>0</v>
      </c>
      <c r="N55" s="61">
        <f t="shared" si="8"/>
        <v>0</v>
      </c>
    </row>
    <row r="56" spans="1:14" s="24" customFormat="1">
      <c r="A56" s="58"/>
      <c r="E56" s="25"/>
      <c r="G56" s="26"/>
      <c r="H56" s="26"/>
      <c r="I56" s="26"/>
      <c r="J56" s="26"/>
      <c r="K56" s="26"/>
      <c r="L56" s="26"/>
      <c r="M56" s="26"/>
      <c r="N56" s="26"/>
    </row>
    <row r="57" spans="1:14" s="24" customFormat="1">
      <c r="A57" s="58" t="s">
        <v>40</v>
      </c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</row>
    <row r="58" spans="1:14" s="24" customFormat="1">
      <c r="A58" s="58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</row>
    <row r="59" spans="1:14" s="17" customFormat="1">
      <c r="A59" s="43" t="s">
        <v>135</v>
      </c>
      <c r="B59" s="25"/>
      <c r="C59" s="25"/>
      <c r="D59" s="30"/>
      <c r="E59" s="25" t="s">
        <v>8</v>
      </c>
      <c r="F59" s="24"/>
      <c r="G59" s="15"/>
      <c r="H59" s="15"/>
      <c r="I59" s="15"/>
      <c r="J59" s="15"/>
      <c r="K59" s="15"/>
      <c r="L59" s="15"/>
      <c r="M59" s="15"/>
      <c r="N59" s="15"/>
    </row>
    <row r="60" spans="1:14" s="24" customFormat="1">
      <c r="A60" s="58" t="s">
        <v>149</v>
      </c>
      <c r="B60" s="17"/>
      <c r="C60" s="17"/>
      <c r="D60" s="17"/>
      <c r="E60" s="9" t="s">
        <v>8</v>
      </c>
      <c r="F60" s="17"/>
      <c r="G60" s="14"/>
      <c r="H60" s="14"/>
      <c r="I60" s="14"/>
      <c r="J60" s="14"/>
      <c r="K60" s="14"/>
      <c r="L60" s="14"/>
      <c r="M60" s="14"/>
      <c r="N60" s="14"/>
    </row>
    <row r="61" spans="1:14" s="24" customFormat="1">
      <c r="A61" s="68" t="s">
        <v>65</v>
      </c>
      <c r="B61" s="17"/>
      <c r="C61" s="17"/>
      <c r="D61" s="17"/>
      <c r="E61" s="27" t="s">
        <v>8</v>
      </c>
      <c r="F61" s="17"/>
      <c r="G61" s="61">
        <f>SUM(G59:G60)</f>
        <v>0</v>
      </c>
      <c r="H61" s="61">
        <f t="shared" ref="H61:N61" si="9">SUM(H59:H60)</f>
        <v>0</v>
      </c>
      <c r="I61" s="61">
        <f t="shared" si="9"/>
        <v>0</v>
      </c>
      <c r="J61" s="61">
        <f t="shared" si="9"/>
        <v>0</v>
      </c>
      <c r="K61" s="61">
        <f t="shared" si="9"/>
        <v>0</v>
      </c>
      <c r="L61" s="61">
        <f t="shared" si="9"/>
        <v>0</v>
      </c>
      <c r="M61" s="61">
        <f t="shared" si="9"/>
        <v>0</v>
      </c>
      <c r="N61" s="61">
        <f t="shared" si="9"/>
        <v>0</v>
      </c>
    </row>
    <row r="62" spans="1:14" s="24" customFormat="1">
      <c r="A62" s="58"/>
      <c r="E62" s="25"/>
      <c r="G62" s="26"/>
      <c r="H62" s="26"/>
      <c r="I62" s="26"/>
      <c r="J62" s="26"/>
      <c r="K62" s="26"/>
      <c r="L62" s="26"/>
      <c r="M62" s="26"/>
      <c r="N62" s="26"/>
    </row>
    <row r="63" spans="1:14" s="24" customFormat="1">
      <c r="A63" s="58"/>
      <c r="E63" s="25"/>
      <c r="G63" s="26"/>
      <c r="H63" s="26"/>
      <c r="I63" s="26"/>
      <c r="J63" s="26"/>
      <c r="K63" s="26"/>
      <c r="L63" s="26"/>
      <c r="M63" s="26"/>
      <c r="N63" s="26"/>
    </row>
    <row r="64" spans="1:14" s="24" customFormat="1" ht="15" customHeight="1">
      <c r="A64" s="58" t="s">
        <v>41</v>
      </c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1:14" s="24" customFormat="1" ht="15" customHeight="1">
      <c r="A65" s="58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</row>
    <row r="66" spans="1:14" s="17" customFormat="1">
      <c r="A66" s="43" t="s">
        <v>135</v>
      </c>
      <c r="B66" s="25"/>
      <c r="C66" s="25"/>
      <c r="D66" s="30"/>
      <c r="E66" s="25" t="s">
        <v>8</v>
      </c>
      <c r="F66" s="24"/>
      <c r="G66" s="44">
        <f t="shared" ref="G66:N67" si="10">G53+G59</f>
        <v>0</v>
      </c>
      <c r="H66" s="44">
        <f t="shared" si="10"/>
        <v>0</v>
      </c>
      <c r="I66" s="44">
        <f t="shared" si="10"/>
        <v>0</v>
      </c>
      <c r="J66" s="44">
        <f t="shared" si="10"/>
        <v>0</v>
      </c>
      <c r="K66" s="44">
        <f t="shared" si="10"/>
        <v>0</v>
      </c>
      <c r="L66" s="44">
        <f t="shared" si="10"/>
        <v>0</v>
      </c>
      <c r="M66" s="44">
        <f t="shared" si="10"/>
        <v>0</v>
      </c>
      <c r="N66" s="44">
        <f t="shared" si="10"/>
        <v>0</v>
      </c>
    </row>
    <row r="67" spans="1:14" s="24" customFormat="1">
      <c r="A67" s="58" t="s">
        <v>149</v>
      </c>
      <c r="B67" s="17"/>
      <c r="C67" s="17"/>
      <c r="D67" s="17"/>
      <c r="E67" s="9" t="s">
        <v>8</v>
      </c>
      <c r="F67" s="17"/>
      <c r="G67" s="13">
        <f t="shared" si="10"/>
        <v>0</v>
      </c>
      <c r="H67" s="13">
        <f t="shared" si="10"/>
        <v>0</v>
      </c>
      <c r="I67" s="13">
        <f t="shared" si="10"/>
        <v>0</v>
      </c>
      <c r="J67" s="13">
        <f t="shared" si="10"/>
        <v>0</v>
      </c>
      <c r="K67" s="13">
        <f t="shared" si="10"/>
        <v>0</v>
      </c>
      <c r="L67" s="13">
        <f t="shared" si="10"/>
        <v>0</v>
      </c>
      <c r="M67" s="13">
        <f t="shared" si="10"/>
        <v>0</v>
      </c>
      <c r="N67" s="13">
        <f t="shared" si="10"/>
        <v>0</v>
      </c>
    </row>
    <row r="68" spans="1:14" s="24" customFormat="1">
      <c r="A68" s="68" t="s">
        <v>65</v>
      </c>
      <c r="B68" s="17"/>
      <c r="C68" s="17"/>
      <c r="D68" s="17"/>
      <c r="E68" s="27" t="s">
        <v>8</v>
      </c>
      <c r="F68" s="17"/>
      <c r="G68" s="61">
        <f>SUM(G66:G67)</f>
        <v>0</v>
      </c>
      <c r="H68" s="61">
        <f t="shared" ref="H68:N68" si="11">SUM(H66:H67)</f>
        <v>0</v>
      </c>
      <c r="I68" s="61">
        <f t="shared" si="11"/>
        <v>0</v>
      </c>
      <c r="J68" s="61">
        <f t="shared" si="11"/>
        <v>0</v>
      </c>
      <c r="K68" s="61">
        <f t="shared" si="11"/>
        <v>0</v>
      </c>
      <c r="L68" s="61">
        <f t="shared" si="11"/>
        <v>0</v>
      </c>
      <c r="M68" s="61">
        <f t="shared" si="11"/>
        <v>0</v>
      </c>
      <c r="N68" s="61">
        <f t="shared" si="11"/>
        <v>0</v>
      </c>
    </row>
    <row r="69" spans="1:14" s="24" customFormat="1">
      <c r="A69" s="68"/>
      <c r="B69" s="17"/>
      <c r="C69" s="17"/>
      <c r="D69" s="17"/>
      <c r="E69" s="27"/>
      <c r="F69" s="17"/>
      <c r="G69" s="29"/>
      <c r="H69" s="29"/>
      <c r="I69" s="29"/>
      <c r="J69" s="29"/>
      <c r="K69" s="29"/>
      <c r="L69" s="29"/>
      <c r="M69" s="29"/>
      <c r="N69" s="29"/>
    </row>
    <row r="70" spans="1:14" s="17" customFormat="1">
      <c r="A70" s="65"/>
    </row>
    <row r="71" spans="1:14" s="17" customFormat="1">
      <c r="A71" s="58"/>
    </row>
    <row r="72" spans="1:14" s="17" customFormat="1">
      <c r="A72" s="58"/>
    </row>
    <row r="73" spans="1:14" ht="15">
      <c r="A73" s="35" t="s">
        <v>62</v>
      </c>
      <c r="L73"/>
      <c r="M73"/>
      <c r="N73"/>
    </row>
    <row r="74" spans="1:14" s="17" customFormat="1" ht="15">
      <c r="A74" s="35"/>
    </row>
    <row r="75" spans="1:14" s="17" customFormat="1">
      <c r="A75" s="73" t="s">
        <v>55</v>
      </c>
    </row>
    <row r="76" spans="1:14" s="17" customFormat="1">
      <c r="A76" s="73"/>
    </row>
    <row r="77" spans="1:14" s="17" customFormat="1">
      <c r="A77" s="58" t="s">
        <v>30</v>
      </c>
    </row>
    <row r="78" spans="1:14" s="17" customFormat="1">
      <c r="A78" s="43" t="s">
        <v>135</v>
      </c>
      <c r="B78" s="25"/>
      <c r="C78" s="25"/>
      <c r="D78" s="30"/>
      <c r="E78" s="25" t="s">
        <v>8</v>
      </c>
      <c r="F78" s="24"/>
      <c r="G78" s="15"/>
      <c r="H78" s="15"/>
      <c r="I78" s="15"/>
      <c r="J78" s="15"/>
      <c r="K78" s="15"/>
      <c r="L78" s="15"/>
      <c r="M78" s="15"/>
      <c r="N78" s="15"/>
    </row>
    <row r="79" spans="1:14" s="17" customFormat="1" ht="25.5">
      <c r="A79" s="37" t="s">
        <v>48</v>
      </c>
      <c r="E79" s="9" t="s">
        <v>8</v>
      </c>
      <c r="G79" s="15"/>
      <c r="H79" s="15"/>
      <c r="I79" s="15"/>
      <c r="J79" s="15"/>
      <c r="K79" s="15"/>
      <c r="L79" s="15"/>
      <c r="M79" s="15"/>
      <c r="N79" s="15"/>
    </row>
    <row r="80" spans="1:14" s="17" customFormat="1">
      <c r="A80" s="58" t="s">
        <v>49</v>
      </c>
      <c r="E80" s="9" t="s">
        <v>8</v>
      </c>
      <c r="G80" s="14"/>
      <c r="H80" s="14"/>
      <c r="I80" s="14"/>
      <c r="J80" s="14"/>
      <c r="K80" s="14"/>
      <c r="L80" s="14"/>
      <c r="M80" s="14"/>
      <c r="N80" s="14"/>
    </row>
    <row r="81" spans="1:14" s="17" customFormat="1">
      <c r="A81" s="68" t="s">
        <v>43</v>
      </c>
      <c r="E81" s="27" t="s">
        <v>8</v>
      </c>
      <c r="G81" s="61">
        <f>G78+(G79-G80)</f>
        <v>0</v>
      </c>
      <c r="H81" s="61">
        <f t="shared" ref="H81:N81" si="12">H78+(H79-H80)</f>
        <v>0</v>
      </c>
      <c r="I81" s="61">
        <f t="shared" si="12"/>
        <v>0</v>
      </c>
      <c r="J81" s="61">
        <f t="shared" si="12"/>
        <v>0</v>
      </c>
      <c r="K81" s="61">
        <f t="shared" si="12"/>
        <v>0</v>
      </c>
      <c r="L81" s="61">
        <f t="shared" si="12"/>
        <v>0</v>
      </c>
      <c r="M81" s="61">
        <f t="shared" si="12"/>
        <v>0</v>
      </c>
      <c r="N81" s="61">
        <f t="shared" si="12"/>
        <v>0</v>
      </c>
    </row>
    <row r="82" spans="1:14" s="17" customFormat="1">
      <c r="A82" s="68"/>
      <c r="E82" s="27"/>
      <c r="G82" s="29"/>
      <c r="H82" s="29"/>
      <c r="I82" s="29"/>
      <c r="J82" s="29"/>
      <c r="K82" s="29"/>
      <c r="L82" s="29"/>
      <c r="M82" s="29"/>
      <c r="N82" s="29"/>
    </row>
    <row r="83" spans="1:14" s="17" customFormat="1">
      <c r="A83" s="58" t="s">
        <v>127</v>
      </c>
      <c r="E83" s="9" t="s">
        <v>8</v>
      </c>
      <c r="G83" s="15"/>
      <c r="H83" s="15"/>
      <c r="I83" s="15"/>
      <c r="J83" s="15"/>
      <c r="K83" s="15"/>
      <c r="L83" s="15"/>
      <c r="M83" s="15"/>
      <c r="N83" s="15"/>
    </row>
    <row r="84" spans="1:14" s="52" customFormat="1">
      <c r="A84" s="68"/>
      <c r="E84" s="60"/>
      <c r="G84" s="62"/>
      <c r="H84" s="62"/>
      <c r="I84" s="62"/>
      <c r="J84" s="62"/>
      <c r="K84" s="62"/>
      <c r="L84" s="62"/>
      <c r="M84" s="62"/>
      <c r="N84" s="62"/>
    </row>
    <row r="85" spans="1:14" s="17" customFormat="1">
      <c r="A85" s="58" t="s">
        <v>40</v>
      </c>
    </row>
    <row r="86" spans="1:14" s="17" customFormat="1">
      <c r="A86" s="43" t="s">
        <v>135</v>
      </c>
      <c r="B86" s="25"/>
      <c r="C86" s="25"/>
      <c r="D86" s="30"/>
      <c r="E86" s="25" t="s">
        <v>8</v>
      </c>
      <c r="F86" s="24"/>
      <c r="G86" s="15"/>
      <c r="H86" s="15"/>
      <c r="I86" s="15"/>
      <c r="J86" s="15"/>
      <c r="K86" s="15"/>
      <c r="L86" s="15"/>
      <c r="M86" s="15"/>
      <c r="N86" s="15"/>
    </row>
    <row r="87" spans="1:14" s="17" customFormat="1" ht="25.5">
      <c r="A87" s="37" t="s">
        <v>50</v>
      </c>
      <c r="E87" s="9" t="s">
        <v>8</v>
      </c>
      <c r="G87" s="15"/>
      <c r="H87" s="15"/>
      <c r="I87" s="15"/>
      <c r="J87" s="15"/>
      <c r="K87" s="15"/>
      <c r="L87" s="15"/>
      <c r="M87" s="15"/>
      <c r="N87" s="15"/>
    </row>
    <row r="88" spans="1:14" s="17" customFormat="1">
      <c r="A88" s="58" t="s">
        <v>49</v>
      </c>
      <c r="E88" s="9" t="s">
        <v>8</v>
      </c>
      <c r="G88" s="14"/>
      <c r="H88" s="14"/>
      <c r="I88" s="14"/>
      <c r="J88" s="14"/>
      <c r="K88" s="14"/>
      <c r="L88" s="14"/>
      <c r="M88" s="14"/>
      <c r="N88" s="14"/>
    </row>
    <row r="89" spans="1:14" s="17" customFormat="1">
      <c r="A89" s="68" t="s">
        <v>43</v>
      </c>
      <c r="E89" s="27" t="s">
        <v>8</v>
      </c>
      <c r="G89" s="61">
        <f>G86+(G87-G88)</f>
        <v>0</v>
      </c>
      <c r="H89" s="61">
        <f t="shared" ref="H89:N89" si="13">H86+(H87-H88)</f>
        <v>0</v>
      </c>
      <c r="I89" s="61">
        <f t="shared" si="13"/>
        <v>0</v>
      </c>
      <c r="J89" s="61">
        <f t="shared" si="13"/>
        <v>0</v>
      </c>
      <c r="K89" s="61">
        <f t="shared" si="13"/>
        <v>0</v>
      </c>
      <c r="L89" s="61">
        <f t="shared" si="13"/>
        <v>0</v>
      </c>
      <c r="M89" s="61">
        <f t="shared" si="13"/>
        <v>0</v>
      </c>
      <c r="N89" s="61">
        <f t="shared" si="13"/>
        <v>0</v>
      </c>
    </row>
    <row r="90" spans="1:14" s="58" customFormat="1">
      <c r="A90" s="68"/>
      <c r="E90" s="50"/>
      <c r="G90" s="62"/>
      <c r="H90" s="62"/>
      <c r="I90" s="62"/>
      <c r="J90" s="62"/>
      <c r="K90" s="62"/>
      <c r="L90" s="62"/>
      <c r="M90" s="62"/>
      <c r="N90" s="62"/>
    </row>
    <row r="91" spans="1:14" s="17" customFormat="1">
      <c r="A91" s="58" t="s">
        <v>127</v>
      </c>
      <c r="E91" s="9" t="s">
        <v>8</v>
      </c>
      <c r="G91" s="15"/>
      <c r="H91" s="15"/>
      <c r="I91" s="15"/>
      <c r="J91" s="15"/>
      <c r="K91" s="15"/>
      <c r="L91" s="15"/>
      <c r="M91" s="15"/>
      <c r="N91" s="15"/>
    </row>
    <row r="92" spans="1:14" s="17" customFormat="1">
      <c r="A92" s="58"/>
    </row>
    <row r="93" spans="1:14" s="17" customFormat="1">
      <c r="A93" s="58" t="s">
        <v>41</v>
      </c>
    </row>
    <row r="94" spans="1:14" s="17" customFormat="1">
      <c r="A94" s="43" t="s">
        <v>135</v>
      </c>
      <c r="B94" s="25"/>
      <c r="C94" s="25"/>
      <c r="D94" s="30"/>
      <c r="E94" s="25" t="s">
        <v>8</v>
      </c>
      <c r="F94" s="24"/>
      <c r="G94" s="44">
        <f t="shared" ref="G94:N96" si="14">G78+G86</f>
        <v>0</v>
      </c>
      <c r="H94" s="44">
        <f t="shared" si="14"/>
        <v>0</v>
      </c>
      <c r="I94" s="44">
        <f t="shared" si="14"/>
        <v>0</v>
      </c>
      <c r="J94" s="44">
        <f t="shared" si="14"/>
        <v>0</v>
      </c>
      <c r="K94" s="44">
        <f t="shared" si="14"/>
        <v>0</v>
      </c>
      <c r="L94" s="44">
        <f t="shared" si="14"/>
        <v>0</v>
      </c>
      <c r="M94" s="44">
        <f t="shared" si="14"/>
        <v>0</v>
      </c>
      <c r="N94" s="44">
        <f t="shared" si="14"/>
        <v>0</v>
      </c>
    </row>
    <row r="95" spans="1:14" s="17" customFormat="1" ht="25.5">
      <c r="A95" s="37" t="s">
        <v>50</v>
      </c>
      <c r="E95" s="9" t="s">
        <v>8</v>
      </c>
      <c r="G95" s="13">
        <f t="shared" si="14"/>
        <v>0</v>
      </c>
      <c r="H95" s="13">
        <f t="shared" si="14"/>
        <v>0</v>
      </c>
      <c r="I95" s="13">
        <f t="shared" si="14"/>
        <v>0</v>
      </c>
      <c r="J95" s="13">
        <f t="shared" si="14"/>
        <v>0</v>
      </c>
      <c r="K95" s="13">
        <f t="shared" si="14"/>
        <v>0</v>
      </c>
      <c r="L95" s="13">
        <f t="shared" si="14"/>
        <v>0</v>
      </c>
      <c r="M95" s="13">
        <f t="shared" si="14"/>
        <v>0</v>
      </c>
      <c r="N95" s="13">
        <f t="shared" si="14"/>
        <v>0</v>
      </c>
    </row>
    <row r="96" spans="1:14" s="17" customFormat="1">
      <c r="A96" s="58" t="s">
        <v>51</v>
      </c>
      <c r="E96" s="9" t="s">
        <v>8</v>
      </c>
      <c r="G96" s="13">
        <f t="shared" si="14"/>
        <v>0</v>
      </c>
      <c r="H96" s="13">
        <f t="shared" si="14"/>
        <v>0</v>
      </c>
      <c r="I96" s="13">
        <f t="shared" si="14"/>
        <v>0</v>
      </c>
      <c r="J96" s="13">
        <f t="shared" si="14"/>
        <v>0</v>
      </c>
      <c r="K96" s="13">
        <f t="shared" si="14"/>
        <v>0</v>
      </c>
      <c r="L96" s="13">
        <f t="shared" si="14"/>
        <v>0</v>
      </c>
      <c r="M96" s="13">
        <f t="shared" si="14"/>
        <v>0</v>
      </c>
      <c r="N96" s="13">
        <f t="shared" si="14"/>
        <v>0</v>
      </c>
    </row>
    <row r="97" spans="1:14" s="17" customFormat="1">
      <c r="A97" s="68" t="s">
        <v>53</v>
      </c>
      <c r="E97" s="27" t="s">
        <v>8</v>
      </c>
      <c r="G97" s="61">
        <f>G94+(G95-G96)</f>
        <v>0</v>
      </c>
      <c r="H97" s="61">
        <f t="shared" ref="H97:N97" si="15">H94+(H95-H96)</f>
        <v>0</v>
      </c>
      <c r="I97" s="61">
        <f t="shared" si="15"/>
        <v>0</v>
      </c>
      <c r="J97" s="61">
        <f t="shared" si="15"/>
        <v>0</v>
      </c>
      <c r="K97" s="61">
        <f t="shared" si="15"/>
        <v>0</v>
      </c>
      <c r="L97" s="61">
        <f t="shared" si="15"/>
        <v>0</v>
      </c>
      <c r="M97" s="61">
        <f t="shared" si="15"/>
        <v>0</v>
      </c>
      <c r="N97" s="61">
        <f t="shared" si="15"/>
        <v>0</v>
      </c>
    </row>
    <row r="98" spans="1:14" s="17" customFormat="1">
      <c r="A98" s="68"/>
      <c r="E98" s="27"/>
    </row>
    <row r="99" spans="1:14" s="17" customFormat="1">
      <c r="A99" s="74" t="s">
        <v>151</v>
      </c>
      <c r="E99" s="27"/>
      <c r="G99" s="28">
        <f t="shared" ref="G99:N99" si="16">G91+G83</f>
        <v>0</v>
      </c>
      <c r="H99" s="28">
        <f t="shared" si="16"/>
        <v>0</v>
      </c>
      <c r="I99" s="28">
        <f t="shared" si="16"/>
        <v>0</v>
      </c>
      <c r="J99" s="28">
        <f t="shared" si="16"/>
        <v>0</v>
      </c>
      <c r="K99" s="28">
        <f t="shared" si="16"/>
        <v>0</v>
      </c>
      <c r="L99" s="28">
        <f t="shared" si="16"/>
        <v>0</v>
      </c>
      <c r="M99" s="28">
        <f t="shared" si="16"/>
        <v>0</v>
      </c>
      <c r="N99" s="28">
        <f t="shared" si="16"/>
        <v>0</v>
      </c>
    </row>
    <row r="100" spans="1:14" s="17" customFormat="1">
      <c r="A100" s="68"/>
      <c r="E100" s="27"/>
    </row>
    <row r="101" spans="1:14" s="17" customFormat="1">
      <c r="A101" s="68"/>
      <c r="E101" s="27"/>
      <c r="G101" s="29"/>
      <c r="H101" s="29"/>
      <c r="I101" s="29"/>
      <c r="J101" s="29"/>
      <c r="K101" s="29"/>
      <c r="L101" s="29"/>
      <c r="M101" s="29"/>
      <c r="N101" s="29"/>
    </row>
    <row r="102" spans="1:14" s="17" customFormat="1">
      <c r="A102" s="75" t="s">
        <v>54</v>
      </c>
    </row>
    <row r="103" spans="1:14" s="17" customFormat="1">
      <c r="A103" s="75"/>
    </row>
    <row r="104" spans="1:14">
      <c r="A104" s="58" t="s">
        <v>30</v>
      </c>
      <c r="B104" s="17"/>
      <c r="C104" s="17"/>
      <c r="D104" s="17"/>
      <c r="E104" s="17"/>
      <c r="F104" s="17"/>
      <c r="G104" s="17"/>
      <c r="H104" s="17"/>
      <c r="I104" s="17"/>
      <c r="J104" s="17"/>
      <c r="K104" s="17"/>
    </row>
    <row r="105" spans="1:14" s="17" customFormat="1">
      <c r="A105" s="43" t="s">
        <v>135</v>
      </c>
      <c r="B105" s="25"/>
      <c r="C105" s="25"/>
      <c r="D105" s="30"/>
      <c r="E105" s="25" t="s">
        <v>8</v>
      </c>
      <c r="F105" s="24"/>
      <c r="G105" s="15"/>
      <c r="H105" s="15"/>
      <c r="I105" s="15"/>
      <c r="J105" s="15"/>
      <c r="K105" s="15"/>
      <c r="L105" s="15"/>
      <c r="M105" s="15"/>
      <c r="N105" s="15"/>
    </row>
    <row r="106" spans="1:14" s="17" customFormat="1" ht="25.5">
      <c r="A106" s="37" t="s">
        <v>44</v>
      </c>
      <c r="E106" s="9" t="s">
        <v>8</v>
      </c>
      <c r="G106" s="15"/>
      <c r="H106" s="15"/>
      <c r="I106" s="15"/>
      <c r="J106" s="15"/>
      <c r="K106" s="15"/>
      <c r="L106" s="15"/>
      <c r="M106" s="15"/>
      <c r="N106" s="15"/>
    </row>
    <row r="107" spans="1:14" s="17" customFormat="1">
      <c r="A107" s="58" t="s">
        <v>45</v>
      </c>
      <c r="E107" s="9" t="s">
        <v>8</v>
      </c>
      <c r="G107" s="14"/>
      <c r="H107" s="14"/>
      <c r="I107" s="14"/>
      <c r="J107" s="14"/>
      <c r="K107" s="14"/>
      <c r="L107" s="14"/>
      <c r="M107" s="14"/>
      <c r="N107" s="14"/>
    </row>
    <row r="108" spans="1:14" s="17" customFormat="1">
      <c r="A108" s="68" t="s">
        <v>43</v>
      </c>
      <c r="E108" s="27" t="s">
        <v>8</v>
      </c>
      <c r="G108" s="61">
        <f>G105+(G106-G107)</f>
        <v>0</v>
      </c>
      <c r="H108" s="61">
        <f t="shared" ref="H108:N108" si="17">H105+(H107-H106)</f>
        <v>0</v>
      </c>
      <c r="I108" s="61">
        <f t="shared" si="17"/>
        <v>0</v>
      </c>
      <c r="J108" s="61">
        <f t="shared" si="17"/>
        <v>0</v>
      </c>
      <c r="K108" s="61">
        <f t="shared" si="17"/>
        <v>0</v>
      </c>
      <c r="L108" s="61">
        <f t="shared" si="17"/>
        <v>0</v>
      </c>
      <c r="M108" s="61">
        <f t="shared" si="17"/>
        <v>0</v>
      </c>
      <c r="N108" s="61">
        <f t="shared" si="17"/>
        <v>0</v>
      </c>
    </row>
    <row r="109" spans="1:14" s="58" customFormat="1">
      <c r="A109" s="68"/>
      <c r="E109" s="50"/>
      <c r="G109" s="62"/>
      <c r="H109" s="62"/>
      <c r="I109" s="62"/>
      <c r="J109" s="62"/>
      <c r="K109" s="62"/>
      <c r="L109" s="62"/>
      <c r="M109" s="62"/>
      <c r="N109" s="62"/>
    </row>
    <row r="110" spans="1:14" s="52" customFormat="1">
      <c r="A110" s="58" t="s">
        <v>127</v>
      </c>
      <c r="E110" s="55" t="s">
        <v>8</v>
      </c>
      <c r="G110" s="15"/>
      <c r="H110" s="15"/>
      <c r="I110" s="15"/>
      <c r="J110" s="15"/>
      <c r="K110" s="15"/>
      <c r="L110" s="15"/>
      <c r="M110" s="15"/>
      <c r="N110" s="15"/>
    </row>
    <row r="111" spans="1:14" s="17" customFormat="1">
      <c r="A111" s="68"/>
      <c r="E111" s="27"/>
      <c r="G111" s="29"/>
      <c r="H111" s="29"/>
      <c r="I111" s="29"/>
      <c r="J111" s="29"/>
      <c r="K111" s="29"/>
      <c r="L111" s="29"/>
      <c r="M111" s="29"/>
      <c r="N111" s="29"/>
    </row>
    <row r="112" spans="1:14" s="17" customFormat="1">
      <c r="A112" s="58" t="s">
        <v>40</v>
      </c>
    </row>
    <row r="113" spans="1:15" s="17" customFormat="1">
      <c r="A113" s="43" t="s">
        <v>135</v>
      </c>
      <c r="B113" s="25"/>
      <c r="C113" s="25"/>
      <c r="D113" s="30"/>
      <c r="E113" s="25" t="s">
        <v>8</v>
      </c>
      <c r="F113" s="24"/>
      <c r="G113" s="15"/>
      <c r="H113" s="15"/>
      <c r="I113" s="15"/>
      <c r="J113" s="15"/>
      <c r="K113" s="15"/>
      <c r="L113" s="15"/>
      <c r="M113" s="15"/>
      <c r="N113" s="15"/>
    </row>
    <row r="114" spans="1:15" s="17" customFormat="1" ht="25.5">
      <c r="A114" s="37" t="s">
        <v>46</v>
      </c>
      <c r="E114" s="9" t="s">
        <v>8</v>
      </c>
      <c r="G114" s="15"/>
      <c r="H114" s="15"/>
      <c r="I114" s="15"/>
      <c r="J114" s="15"/>
      <c r="K114" s="15"/>
      <c r="L114" s="15"/>
      <c r="M114" s="15"/>
      <c r="N114" s="15"/>
    </row>
    <row r="115" spans="1:15" s="17" customFormat="1">
      <c r="A115" s="58" t="s">
        <v>45</v>
      </c>
      <c r="E115" s="9" t="s">
        <v>8</v>
      </c>
      <c r="G115" s="14"/>
      <c r="H115" s="14"/>
      <c r="I115" s="14"/>
      <c r="J115" s="14"/>
      <c r="K115" s="14"/>
      <c r="L115" s="14"/>
      <c r="M115" s="14"/>
      <c r="N115" s="14"/>
    </row>
    <row r="116" spans="1:15" s="17" customFormat="1">
      <c r="A116" s="68" t="s">
        <v>43</v>
      </c>
      <c r="E116" s="27" t="s">
        <v>8</v>
      </c>
      <c r="G116" s="61">
        <f>G113+(G114-G115)</f>
        <v>0</v>
      </c>
      <c r="H116" s="61">
        <f t="shared" ref="H116:N116" si="18">H113+(H114-H115)</f>
        <v>0</v>
      </c>
      <c r="I116" s="61">
        <f t="shared" si="18"/>
        <v>0</v>
      </c>
      <c r="J116" s="61">
        <f t="shared" si="18"/>
        <v>0</v>
      </c>
      <c r="K116" s="61">
        <f t="shared" si="18"/>
        <v>0</v>
      </c>
      <c r="L116" s="61">
        <f t="shared" si="18"/>
        <v>0</v>
      </c>
      <c r="M116" s="61">
        <f t="shared" si="18"/>
        <v>0</v>
      </c>
      <c r="N116" s="61">
        <f t="shared" si="18"/>
        <v>0</v>
      </c>
    </row>
    <row r="117" spans="1:15" s="58" customFormat="1">
      <c r="A117" s="68"/>
      <c r="E117" s="50"/>
      <c r="G117" s="62"/>
      <c r="H117" s="62"/>
      <c r="I117" s="62"/>
      <c r="J117" s="62"/>
      <c r="K117" s="62"/>
      <c r="L117" s="62"/>
      <c r="M117" s="62"/>
      <c r="N117" s="62"/>
    </row>
    <row r="118" spans="1:15" s="52" customFormat="1">
      <c r="A118" s="58" t="s">
        <v>127</v>
      </c>
      <c r="E118" s="55" t="s">
        <v>8</v>
      </c>
      <c r="G118" s="15"/>
      <c r="H118" s="15"/>
      <c r="I118" s="15"/>
      <c r="J118" s="15"/>
      <c r="K118" s="15"/>
      <c r="L118" s="15"/>
      <c r="M118" s="15"/>
      <c r="N118" s="15"/>
    </row>
    <row r="119" spans="1:15" s="17" customFormat="1">
      <c r="A119" s="58"/>
    </row>
    <row r="120" spans="1:15" s="17" customFormat="1">
      <c r="A120" s="58" t="s">
        <v>41</v>
      </c>
    </row>
    <row r="121" spans="1:15" s="17" customFormat="1">
      <c r="A121" s="43" t="s">
        <v>135</v>
      </c>
      <c r="B121" s="25"/>
      <c r="C121" s="25"/>
      <c r="D121" s="30"/>
      <c r="E121" s="25" t="s">
        <v>8</v>
      </c>
      <c r="F121" s="24"/>
      <c r="G121" s="44">
        <f>G105+G113</f>
        <v>0</v>
      </c>
      <c r="H121" s="44">
        <f t="shared" ref="H121:N121" si="19">H105+H113</f>
        <v>0</v>
      </c>
      <c r="I121" s="44">
        <f t="shared" si="19"/>
        <v>0</v>
      </c>
      <c r="J121" s="44">
        <f t="shared" si="19"/>
        <v>0</v>
      </c>
      <c r="K121" s="44">
        <f t="shared" si="19"/>
        <v>0</v>
      </c>
      <c r="L121" s="44">
        <f t="shared" si="19"/>
        <v>0</v>
      </c>
      <c r="M121" s="44">
        <f t="shared" si="19"/>
        <v>0</v>
      </c>
      <c r="N121" s="44">
        <f t="shared" si="19"/>
        <v>0</v>
      </c>
    </row>
    <row r="122" spans="1:15" s="17" customFormat="1" ht="25.5">
      <c r="A122" s="37" t="s">
        <v>44</v>
      </c>
      <c r="E122" s="9" t="s">
        <v>8</v>
      </c>
      <c r="G122" s="13">
        <f>G106+G114</f>
        <v>0</v>
      </c>
      <c r="H122" s="13">
        <f t="shared" ref="H122:N122" si="20">H106+H114</f>
        <v>0</v>
      </c>
      <c r="I122" s="13">
        <f t="shared" si="20"/>
        <v>0</v>
      </c>
      <c r="J122" s="13">
        <f t="shared" si="20"/>
        <v>0</v>
      </c>
      <c r="K122" s="13">
        <f t="shared" si="20"/>
        <v>0</v>
      </c>
      <c r="L122" s="13">
        <f t="shared" si="20"/>
        <v>0</v>
      </c>
      <c r="M122" s="13">
        <f t="shared" si="20"/>
        <v>0</v>
      </c>
      <c r="N122" s="13">
        <f t="shared" si="20"/>
        <v>0</v>
      </c>
    </row>
    <row r="123" spans="1:15" s="17" customFormat="1">
      <c r="A123" s="58" t="s">
        <v>47</v>
      </c>
      <c r="E123" s="9" t="s">
        <v>8</v>
      </c>
      <c r="G123" s="13">
        <f>G107+G115</f>
        <v>0</v>
      </c>
      <c r="H123" s="13">
        <f t="shared" ref="H123:N123" si="21">H107+H115</f>
        <v>0</v>
      </c>
      <c r="I123" s="13">
        <f t="shared" si="21"/>
        <v>0</v>
      </c>
      <c r="J123" s="13">
        <f t="shared" si="21"/>
        <v>0</v>
      </c>
      <c r="K123" s="13">
        <f t="shared" si="21"/>
        <v>0</v>
      </c>
      <c r="L123" s="13">
        <f t="shared" si="21"/>
        <v>0</v>
      </c>
      <c r="M123" s="13">
        <f t="shared" si="21"/>
        <v>0</v>
      </c>
      <c r="N123" s="13">
        <f t="shared" si="21"/>
        <v>0</v>
      </c>
    </row>
    <row r="124" spans="1:15" s="17" customFormat="1">
      <c r="A124" s="68" t="s">
        <v>52</v>
      </c>
      <c r="E124" s="27" t="s">
        <v>8</v>
      </c>
      <c r="G124" s="61">
        <f>G121+(G122-G123)</f>
        <v>0</v>
      </c>
      <c r="H124" s="61">
        <f t="shared" ref="H124:N124" si="22">H121+(H122-H123)</f>
        <v>0</v>
      </c>
      <c r="I124" s="61">
        <f t="shared" si="22"/>
        <v>0</v>
      </c>
      <c r="J124" s="61">
        <f t="shared" si="22"/>
        <v>0</v>
      </c>
      <c r="K124" s="61">
        <f t="shared" si="22"/>
        <v>0</v>
      </c>
      <c r="L124" s="61">
        <f t="shared" si="22"/>
        <v>0</v>
      </c>
      <c r="M124" s="61">
        <f t="shared" si="22"/>
        <v>0</v>
      </c>
      <c r="N124" s="61">
        <f t="shared" si="22"/>
        <v>0</v>
      </c>
    </row>
    <row r="126" spans="1:15" s="52" customFormat="1">
      <c r="A126" s="76" t="s">
        <v>150</v>
      </c>
      <c r="E126" s="60"/>
      <c r="G126" s="61">
        <f>G110+G118</f>
        <v>0</v>
      </c>
      <c r="H126" s="61">
        <f t="shared" ref="H126:N126" si="23">H110+H118</f>
        <v>0</v>
      </c>
      <c r="I126" s="61">
        <f t="shared" si="23"/>
        <v>0</v>
      </c>
      <c r="J126" s="61">
        <f t="shared" si="23"/>
        <v>0</v>
      </c>
      <c r="K126" s="61">
        <f t="shared" si="23"/>
        <v>0</v>
      </c>
      <c r="L126" s="61">
        <f t="shared" si="23"/>
        <v>0</v>
      </c>
      <c r="M126" s="61">
        <f t="shared" si="23"/>
        <v>0</v>
      </c>
      <c r="N126" s="61">
        <f t="shared" si="23"/>
        <v>0</v>
      </c>
    </row>
    <row r="127" spans="1:15" s="17" customFormat="1" ht="14.25">
      <c r="A127" s="65"/>
      <c r="B127" s="9"/>
      <c r="C127" s="9"/>
      <c r="D127" s="3"/>
      <c r="E127" s="9"/>
      <c r="F127" s="4"/>
      <c r="G127"/>
      <c r="H127"/>
      <c r="I127"/>
      <c r="J127"/>
      <c r="K127"/>
      <c r="L127"/>
      <c r="M127"/>
      <c r="N127"/>
      <c r="O127"/>
    </row>
    <row r="128" spans="1:15" s="17" customFormat="1" ht="15">
      <c r="A128" s="35" t="s">
        <v>63</v>
      </c>
      <c r="B128" s="9"/>
      <c r="C128" s="9"/>
      <c r="D128" s="3"/>
      <c r="E128" s="9"/>
      <c r="F128" s="4"/>
      <c r="G128"/>
      <c r="H128"/>
      <c r="I128"/>
      <c r="J128"/>
      <c r="K128"/>
      <c r="L128"/>
      <c r="M128"/>
      <c r="N128"/>
      <c r="O128"/>
    </row>
    <row r="129" spans="1:15" s="17" customFormat="1" ht="14.25">
      <c r="A129" s="65"/>
      <c r="B129" s="9"/>
      <c r="C129" s="9"/>
      <c r="D129" s="3"/>
      <c r="E129" s="9"/>
      <c r="F129" s="4"/>
      <c r="G129"/>
      <c r="H129"/>
      <c r="I129"/>
      <c r="J129"/>
      <c r="K129"/>
      <c r="L129"/>
      <c r="M129"/>
      <c r="N129"/>
      <c r="O129"/>
    </row>
    <row r="130" spans="1:15" s="17" customFormat="1">
      <c r="A130" s="58" t="s">
        <v>30</v>
      </c>
    </row>
    <row r="131" spans="1:15" s="17" customFormat="1">
      <c r="A131" s="43" t="s">
        <v>135</v>
      </c>
      <c r="B131" s="25"/>
      <c r="C131" s="25"/>
      <c r="D131" s="30"/>
      <c r="E131" s="25" t="s">
        <v>8</v>
      </c>
      <c r="F131" s="24"/>
      <c r="G131" s="15"/>
      <c r="H131" s="15"/>
      <c r="I131" s="15"/>
      <c r="J131" s="15"/>
      <c r="K131" s="15"/>
      <c r="L131" s="15"/>
      <c r="M131" s="15"/>
      <c r="N131" s="15"/>
    </row>
    <row r="132" spans="1:15" s="17" customFormat="1" ht="25.5">
      <c r="A132" s="37" t="s">
        <v>56</v>
      </c>
      <c r="E132" s="9" t="s">
        <v>8</v>
      </c>
      <c r="G132" s="15"/>
      <c r="H132" s="15"/>
      <c r="I132" s="15"/>
      <c r="J132" s="15"/>
      <c r="K132" s="15"/>
      <c r="L132" s="15"/>
      <c r="M132" s="15"/>
      <c r="N132" s="15"/>
    </row>
    <row r="133" spans="1:15" s="17" customFormat="1" ht="25.5">
      <c r="A133" s="37" t="s">
        <v>57</v>
      </c>
      <c r="E133" s="9" t="s">
        <v>8</v>
      </c>
      <c r="G133" s="14"/>
      <c r="H133" s="14"/>
      <c r="I133" s="14"/>
      <c r="J133" s="14"/>
      <c r="K133" s="14"/>
      <c r="L133" s="14"/>
      <c r="M133" s="14"/>
      <c r="N133" s="14"/>
    </row>
    <row r="134" spans="1:15" s="17" customFormat="1">
      <c r="A134" s="68" t="s">
        <v>58</v>
      </c>
      <c r="E134" s="27" t="s">
        <v>8</v>
      </c>
      <c r="G134" s="28">
        <f>G131+(G133-G132)</f>
        <v>0</v>
      </c>
      <c r="H134" s="28">
        <f t="shared" ref="H134:N134" si="24">H131+(H133-H132)</f>
        <v>0</v>
      </c>
      <c r="I134" s="28">
        <f t="shared" si="24"/>
        <v>0</v>
      </c>
      <c r="J134" s="28">
        <f t="shared" si="24"/>
        <v>0</v>
      </c>
      <c r="K134" s="28">
        <f t="shared" si="24"/>
        <v>0</v>
      </c>
      <c r="L134" s="28">
        <f t="shared" si="24"/>
        <v>0</v>
      </c>
      <c r="M134" s="28">
        <f t="shared" si="24"/>
        <v>0</v>
      </c>
      <c r="N134" s="28">
        <f t="shared" si="24"/>
        <v>0</v>
      </c>
    </row>
    <row r="135" spans="1:15" s="17" customFormat="1">
      <c r="A135" s="68"/>
      <c r="E135" s="27"/>
      <c r="G135" s="29"/>
      <c r="H135" s="29"/>
      <c r="I135" s="29"/>
      <c r="J135" s="29"/>
      <c r="K135" s="29"/>
      <c r="L135" s="29"/>
      <c r="M135" s="29"/>
      <c r="N135" s="29"/>
    </row>
    <row r="136" spans="1:15" s="17" customFormat="1">
      <c r="A136" s="58" t="s">
        <v>40</v>
      </c>
    </row>
    <row r="137" spans="1:15" s="17" customFormat="1">
      <c r="A137" s="43" t="s">
        <v>135</v>
      </c>
      <c r="B137" s="25"/>
      <c r="C137" s="25"/>
      <c r="D137" s="30"/>
      <c r="E137" s="25" t="s">
        <v>8</v>
      </c>
      <c r="F137" s="24"/>
      <c r="G137" s="15"/>
      <c r="H137" s="15"/>
      <c r="I137" s="15"/>
      <c r="J137" s="15"/>
      <c r="K137" s="15"/>
      <c r="L137" s="15"/>
      <c r="M137" s="15"/>
      <c r="N137" s="15"/>
    </row>
    <row r="138" spans="1:15" s="17" customFormat="1" ht="25.5">
      <c r="A138" s="37" t="s">
        <v>56</v>
      </c>
      <c r="E138" s="9" t="s">
        <v>8</v>
      </c>
      <c r="G138" s="15"/>
      <c r="H138" s="15"/>
      <c r="I138" s="15"/>
      <c r="J138" s="15"/>
      <c r="K138" s="15"/>
      <c r="L138" s="15"/>
      <c r="M138" s="15"/>
      <c r="N138" s="15"/>
    </row>
    <row r="139" spans="1:15" s="17" customFormat="1" ht="25.5">
      <c r="A139" s="37" t="s">
        <v>57</v>
      </c>
      <c r="E139" s="9" t="s">
        <v>8</v>
      </c>
      <c r="G139" s="14"/>
      <c r="H139" s="14"/>
      <c r="I139" s="14"/>
      <c r="J139" s="14"/>
      <c r="K139" s="14"/>
      <c r="L139" s="14"/>
      <c r="M139" s="14"/>
      <c r="N139" s="14"/>
    </row>
    <row r="140" spans="1:15" s="17" customFormat="1">
      <c r="A140" s="68" t="s">
        <v>58</v>
      </c>
      <c r="E140" s="27" t="s">
        <v>8</v>
      </c>
      <c r="G140" s="28">
        <f>G137+(G139-G138)</f>
        <v>0</v>
      </c>
      <c r="H140" s="28">
        <f t="shared" ref="H140:N140" si="25">H137+(H139-H138)</f>
        <v>0</v>
      </c>
      <c r="I140" s="28">
        <f t="shared" si="25"/>
        <v>0</v>
      </c>
      <c r="J140" s="28">
        <f t="shared" si="25"/>
        <v>0</v>
      </c>
      <c r="K140" s="28">
        <f t="shared" si="25"/>
        <v>0</v>
      </c>
      <c r="L140" s="28">
        <f t="shared" si="25"/>
        <v>0</v>
      </c>
      <c r="M140" s="28">
        <f t="shared" si="25"/>
        <v>0</v>
      </c>
      <c r="N140" s="28">
        <f t="shared" si="25"/>
        <v>0</v>
      </c>
    </row>
    <row r="141" spans="1:15" s="17" customFormat="1">
      <c r="A141" s="58"/>
    </row>
    <row r="142" spans="1:15" s="17" customFormat="1">
      <c r="A142" s="58" t="s">
        <v>41</v>
      </c>
    </row>
    <row r="143" spans="1:15" s="17" customFormat="1">
      <c r="A143" s="43" t="s">
        <v>135</v>
      </c>
      <c r="B143" s="25"/>
      <c r="C143" s="25"/>
      <c r="D143" s="30"/>
      <c r="E143" s="25" t="s">
        <v>8</v>
      </c>
      <c r="F143" s="24"/>
      <c r="G143" s="44">
        <f>G131+G137</f>
        <v>0</v>
      </c>
      <c r="H143" s="44">
        <f t="shared" ref="H143:N143" si="26">H131+H137</f>
        <v>0</v>
      </c>
      <c r="I143" s="44">
        <f t="shared" si="26"/>
        <v>0</v>
      </c>
      <c r="J143" s="44">
        <f t="shared" si="26"/>
        <v>0</v>
      </c>
      <c r="K143" s="44">
        <f t="shared" si="26"/>
        <v>0</v>
      </c>
      <c r="L143" s="44">
        <f t="shared" si="26"/>
        <v>0</v>
      </c>
      <c r="M143" s="44">
        <f t="shared" si="26"/>
        <v>0</v>
      </c>
      <c r="N143" s="44">
        <f t="shared" si="26"/>
        <v>0</v>
      </c>
    </row>
    <row r="144" spans="1:15" s="17" customFormat="1" ht="25.5">
      <c r="A144" s="37" t="s">
        <v>56</v>
      </c>
      <c r="E144" s="9" t="s">
        <v>8</v>
      </c>
      <c r="G144" s="13">
        <f>G132+G138</f>
        <v>0</v>
      </c>
      <c r="H144" s="13">
        <f t="shared" ref="H144:N144" si="27">H132+H138</f>
        <v>0</v>
      </c>
      <c r="I144" s="13">
        <f t="shared" si="27"/>
        <v>0</v>
      </c>
      <c r="J144" s="13">
        <f t="shared" si="27"/>
        <v>0</v>
      </c>
      <c r="K144" s="13">
        <f t="shared" si="27"/>
        <v>0</v>
      </c>
      <c r="L144" s="13">
        <f t="shared" si="27"/>
        <v>0</v>
      </c>
      <c r="M144" s="13">
        <f t="shared" si="27"/>
        <v>0</v>
      </c>
      <c r="N144" s="13">
        <f t="shared" si="27"/>
        <v>0</v>
      </c>
    </row>
    <row r="145" spans="1:15" s="17" customFormat="1" ht="25.5">
      <c r="A145" s="37" t="s">
        <v>57</v>
      </c>
      <c r="E145" s="9" t="s">
        <v>8</v>
      </c>
      <c r="G145" s="13">
        <f>G133+G139</f>
        <v>0</v>
      </c>
      <c r="H145" s="13">
        <f t="shared" ref="H145:N145" si="28">H133+H139</f>
        <v>0</v>
      </c>
      <c r="I145" s="13">
        <f t="shared" si="28"/>
        <v>0</v>
      </c>
      <c r="J145" s="13">
        <f t="shared" si="28"/>
        <v>0</v>
      </c>
      <c r="K145" s="13">
        <f t="shared" si="28"/>
        <v>0</v>
      </c>
      <c r="L145" s="13">
        <f t="shared" si="28"/>
        <v>0</v>
      </c>
      <c r="M145" s="13">
        <f t="shared" si="28"/>
        <v>0</v>
      </c>
      <c r="N145" s="13">
        <f t="shared" si="28"/>
        <v>0</v>
      </c>
    </row>
    <row r="146" spans="1:15" s="17" customFormat="1">
      <c r="A146" s="68" t="s">
        <v>59</v>
      </c>
      <c r="E146" s="27" t="s">
        <v>8</v>
      </c>
      <c r="G146" s="28">
        <f>G143+(G145-G144)</f>
        <v>0</v>
      </c>
      <c r="H146" s="28">
        <f t="shared" ref="H146:N146" si="29">H143+(H145-H144)</f>
        <v>0</v>
      </c>
      <c r="I146" s="28">
        <f t="shared" si="29"/>
        <v>0</v>
      </c>
      <c r="J146" s="28">
        <f t="shared" si="29"/>
        <v>0</v>
      </c>
      <c r="K146" s="28">
        <f t="shared" si="29"/>
        <v>0</v>
      </c>
      <c r="L146" s="28">
        <f t="shared" si="29"/>
        <v>0</v>
      </c>
      <c r="M146" s="28">
        <f t="shared" si="29"/>
        <v>0</v>
      </c>
      <c r="N146" s="28">
        <f t="shared" si="29"/>
        <v>0</v>
      </c>
    </row>
    <row r="147" spans="1:15" s="17" customFormat="1" ht="14.25">
      <c r="A147" s="65"/>
      <c r="B147" s="9"/>
      <c r="C147" s="9"/>
      <c r="D147" s="3"/>
      <c r="E147" s="9"/>
      <c r="F147" s="4"/>
    </row>
    <row r="148" spans="1:15" s="17" customFormat="1" ht="14.25">
      <c r="A148" s="65"/>
      <c r="B148" s="9"/>
      <c r="C148" s="9"/>
      <c r="D148" s="3"/>
      <c r="E148" s="9"/>
      <c r="F148" s="4"/>
    </row>
    <row r="149" spans="1:15" s="17" customFormat="1" ht="14.25">
      <c r="A149" s="65"/>
      <c r="B149" s="9"/>
      <c r="C149" s="9"/>
      <c r="D149" s="3"/>
      <c r="E149" s="9"/>
      <c r="F149" s="4"/>
      <c r="G149"/>
      <c r="H149"/>
      <c r="I149"/>
      <c r="J149"/>
      <c r="K149"/>
      <c r="L149"/>
      <c r="M149"/>
      <c r="N149"/>
      <c r="O149"/>
    </row>
    <row r="150" spans="1:15" s="17" customFormat="1" ht="14.25">
      <c r="A150" s="65"/>
      <c r="B150" s="9"/>
      <c r="C150" s="9"/>
      <c r="D150" s="3"/>
      <c r="E150" s="9"/>
      <c r="F150" s="4"/>
    </row>
    <row r="151" spans="1:15" s="17" customFormat="1" ht="15">
      <c r="A151" s="35" t="s">
        <v>66</v>
      </c>
      <c r="B151" s="9"/>
      <c r="C151" s="9"/>
      <c r="D151" s="3"/>
      <c r="E151" s="9"/>
      <c r="F151" s="4"/>
    </row>
    <row r="152" spans="1:15" s="17" customFormat="1" ht="15">
      <c r="A152" s="35"/>
      <c r="B152" s="9"/>
      <c r="C152" s="9"/>
      <c r="D152" s="3"/>
      <c r="E152" s="9"/>
      <c r="F152" s="4"/>
    </row>
    <row r="153" spans="1:15" s="17" customFormat="1" ht="25.5">
      <c r="A153" s="42" t="s">
        <v>17</v>
      </c>
      <c r="B153" s="9"/>
      <c r="C153" s="9"/>
      <c r="D153" s="3"/>
      <c r="E153" s="9"/>
      <c r="F153" s="4"/>
    </row>
    <row r="154" spans="1:15" s="17" customFormat="1" ht="14.25">
      <c r="A154" s="65"/>
      <c r="B154" s="9"/>
      <c r="C154" s="9"/>
      <c r="D154" s="3"/>
      <c r="E154" s="9"/>
      <c r="F154" s="4"/>
    </row>
    <row r="155" spans="1:15" s="17" customFormat="1" ht="14.25">
      <c r="A155" s="65" t="s">
        <v>67</v>
      </c>
      <c r="B155" s="9"/>
      <c r="C155" s="9"/>
      <c r="D155" s="3"/>
      <c r="E155" s="9" t="s">
        <v>8</v>
      </c>
      <c r="F155" s="4"/>
      <c r="G155" s="15"/>
      <c r="H155" s="15"/>
      <c r="I155" s="15"/>
      <c r="J155" s="15"/>
      <c r="K155" s="15"/>
      <c r="L155" s="15"/>
      <c r="M155" s="15"/>
      <c r="N155" s="15"/>
    </row>
    <row r="156" spans="1:15" s="17" customFormat="1" ht="14.25">
      <c r="A156" s="65" t="s">
        <v>68</v>
      </c>
      <c r="B156" s="9"/>
      <c r="C156" s="9"/>
      <c r="D156" s="3"/>
      <c r="E156" s="9" t="s">
        <v>8</v>
      </c>
      <c r="F156" s="4"/>
      <c r="G156" s="14"/>
      <c r="H156" s="14"/>
      <c r="I156" s="14"/>
      <c r="J156" s="14"/>
      <c r="K156" s="14"/>
      <c r="L156" s="14"/>
      <c r="M156" s="14"/>
      <c r="N156" s="14"/>
    </row>
    <row r="157" spans="1:15" s="17" customFormat="1" ht="14.25">
      <c r="A157" s="65" t="s">
        <v>69</v>
      </c>
      <c r="B157" s="9"/>
      <c r="C157" s="9"/>
      <c r="D157" s="3"/>
      <c r="E157" s="9" t="s">
        <v>70</v>
      </c>
      <c r="F157" s="4"/>
      <c r="G157" s="14"/>
      <c r="H157" s="14"/>
      <c r="I157" s="14"/>
      <c r="J157" s="14"/>
      <c r="K157" s="14"/>
      <c r="L157" s="14"/>
      <c r="M157" s="14"/>
      <c r="N157" s="14"/>
    </row>
    <row r="158" spans="1:15" s="17" customFormat="1" ht="14.25">
      <c r="A158" s="65" t="s">
        <v>209</v>
      </c>
      <c r="B158" s="9"/>
      <c r="C158" s="9"/>
      <c r="D158" s="3"/>
      <c r="E158" s="9" t="s">
        <v>8</v>
      </c>
      <c r="F158" s="4"/>
      <c r="G158" s="28">
        <f>-(G155-G156)*(1-G157)</f>
        <v>0</v>
      </c>
      <c r="H158" s="61">
        <f t="shared" ref="H158:N158" si="30">-(H155-H156)*(1-H157)</f>
        <v>0</v>
      </c>
      <c r="I158" s="61">
        <f t="shared" si="30"/>
        <v>0</v>
      </c>
      <c r="J158" s="61">
        <f t="shared" si="30"/>
        <v>0</v>
      </c>
      <c r="K158" s="61">
        <f t="shared" si="30"/>
        <v>0</v>
      </c>
      <c r="L158" s="61">
        <f t="shared" si="30"/>
        <v>0</v>
      </c>
      <c r="M158" s="61">
        <f t="shared" si="30"/>
        <v>0</v>
      </c>
      <c r="N158" s="61">
        <f t="shared" si="30"/>
        <v>0</v>
      </c>
    </row>
    <row r="159" spans="1:15" s="17" customFormat="1" ht="14.25">
      <c r="A159" s="65"/>
      <c r="B159" s="9"/>
      <c r="C159" s="9"/>
      <c r="D159" s="3"/>
      <c r="F159" s="4"/>
    </row>
    <row r="160" spans="1:15" s="17" customFormat="1" ht="14.25">
      <c r="A160" s="65"/>
      <c r="B160" s="9"/>
      <c r="C160" s="9"/>
      <c r="D160" s="3"/>
      <c r="E160" s="9"/>
      <c r="F160" s="4"/>
    </row>
    <row r="161" spans="1:15" s="17" customFormat="1" ht="15">
      <c r="A161" s="35" t="s">
        <v>71</v>
      </c>
      <c r="B161" s="9"/>
      <c r="C161" s="9"/>
      <c r="D161" s="3"/>
      <c r="E161" s="9"/>
      <c r="F161" s="4"/>
    </row>
    <row r="162" spans="1:15" s="17" customFormat="1" ht="15">
      <c r="A162" s="35"/>
      <c r="B162" s="9"/>
      <c r="C162" s="9"/>
      <c r="D162" s="3"/>
      <c r="E162" s="9"/>
      <c r="F162" s="4"/>
    </row>
    <row r="163" spans="1:15" s="24" customFormat="1" ht="14.25">
      <c r="A163" s="68" t="s">
        <v>117</v>
      </c>
      <c r="B163" s="30"/>
      <c r="D163" s="30"/>
      <c r="E163" s="25"/>
      <c r="F163" s="31"/>
      <c r="G163" s="26"/>
      <c r="H163" s="26"/>
      <c r="I163" s="26"/>
      <c r="J163" s="26"/>
      <c r="K163" s="26"/>
      <c r="L163" s="26"/>
      <c r="M163" s="26"/>
      <c r="N163" s="26"/>
    </row>
    <row r="164" spans="1:15" s="17" customFormat="1">
      <c r="A164" s="43" t="s">
        <v>135</v>
      </c>
      <c r="B164" s="25"/>
      <c r="C164" s="25"/>
      <c r="D164" s="30"/>
      <c r="E164" s="25" t="s">
        <v>8</v>
      </c>
      <c r="F164" s="24"/>
      <c r="G164" s="15"/>
      <c r="H164" s="15"/>
      <c r="I164" s="15"/>
      <c r="J164" s="15"/>
      <c r="K164" s="15"/>
      <c r="L164" s="15"/>
      <c r="M164" s="15"/>
      <c r="N164" s="15"/>
    </row>
    <row r="165" spans="1:15" s="24" customFormat="1" ht="14.25">
      <c r="A165" s="58" t="s">
        <v>168</v>
      </c>
      <c r="B165" s="30"/>
      <c r="C165" s="30"/>
      <c r="D165" s="30"/>
      <c r="E165" s="9" t="s">
        <v>8</v>
      </c>
      <c r="F165" s="7"/>
      <c r="G165" s="15"/>
      <c r="H165" s="15"/>
      <c r="I165" s="15"/>
      <c r="J165" s="15"/>
      <c r="K165" s="15"/>
      <c r="L165" s="15"/>
      <c r="M165" s="15"/>
      <c r="N165" s="15"/>
    </row>
    <row r="166" spans="1:15" s="24" customFormat="1" ht="14.25">
      <c r="A166" s="58" t="s">
        <v>118</v>
      </c>
      <c r="B166" s="30"/>
      <c r="C166" s="30" t="s">
        <v>19</v>
      </c>
      <c r="D166" s="30"/>
      <c r="E166" s="9" t="s">
        <v>8</v>
      </c>
      <c r="F166" s="7"/>
      <c r="G166" s="28">
        <f>SUM(G164:G165)</f>
        <v>0</v>
      </c>
      <c r="H166" s="61">
        <f t="shared" ref="H166:N166" si="31">SUM(H164:H165)</f>
        <v>0</v>
      </c>
      <c r="I166" s="61">
        <f t="shared" si="31"/>
        <v>0</v>
      </c>
      <c r="J166" s="61">
        <f t="shared" si="31"/>
        <v>0</v>
      </c>
      <c r="K166" s="61">
        <f t="shared" si="31"/>
        <v>0</v>
      </c>
      <c r="L166" s="61">
        <f t="shared" si="31"/>
        <v>0</v>
      </c>
      <c r="M166" s="61">
        <f t="shared" si="31"/>
        <v>0</v>
      </c>
      <c r="N166" s="61">
        <f t="shared" si="31"/>
        <v>0</v>
      </c>
    </row>
    <row r="167" spans="1:15" s="17" customFormat="1" ht="14.25">
      <c r="A167" s="58"/>
      <c r="B167" s="9"/>
      <c r="C167" s="9"/>
      <c r="D167" s="3"/>
      <c r="E167" s="9"/>
      <c r="F167" s="4"/>
      <c r="G167" s="18"/>
      <c r="H167" s="18"/>
      <c r="I167" s="18"/>
      <c r="J167" s="18"/>
      <c r="K167" s="18"/>
      <c r="L167" s="18"/>
      <c r="M167" s="18"/>
      <c r="N167" s="18"/>
    </row>
    <row r="168" spans="1:15" s="24" customFormat="1" ht="14.25">
      <c r="A168" s="68" t="s">
        <v>122</v>
      </c>
      <c r="B168" s="30"/>
      <c r="C168" s="30"/>
      <c r="D168" s="30"/>
      <c r="E168" s="25"/>
      <c r="F168" s="31"/>
      <c r="G168" s="26"/>
      <c r="H168" s="26"/>
      <c r="I168" s="26"/>
      <c r="J168" s="26"/>
      <c r="K168" s="26"/>
      <c r="L168" s="26"/>
      <c r="M168" s="26"/>
      <c r="N168" s="26"/>
    </row>
    <row r="169" spans="1:15" s="17" customFormat="1">
      <c r="A169" s="43" t="s">
        <v>135</v>
      </c>
      <c r="B169" s="25"/>
      <c r="C169" s="25"/>
      <c r="D169" s="30"/>
      <c r="E169" s="25" t="s">
        <v>8</v>
      </c>
      <c r="F169" s="24"/>
      <c r="G169" s="15"/>
      <c r="H169" s="15"/>
      <c r="I169" s="15"/>
      <c r="J169" s="15"/>
      <c r="K169" s="15"/>
      <c r="L169" s="15"/>
      <c r="M169" s="15"/>
      <c r="N169" s="15"/>
    </row>
    <row r="170" spans="1:15" s="24" customFormat="1" ht="14.25">
      <c r="A170" s="58" t="s">
        <v>168</v>
      </c>
      <c r="B170" s="30"/>
      <c r="C170" s="30"/>
      <c r="D170" s="30"/>
      <c r="E170" s="9" t="s">
        <v>8</v>
      </c>
      <c r="F170" s="7"/>
      <c r="G170" s="15"/>
      <c r="H170" s="15"/>
      <c r="I170" s="15"/>
      <c r="J170" s="15"/>
      <c r="K170" s="15"/>
      <c r="L170" s="15"/>
      <c r="M170" s="15"/>
      <c r="N170" s="15"/>
    </row>
    <row r="171" spans="1:15" s="24" customFormat="1" ht="14.25">
      <c r="A171" s="58" t="s">
        <v>119</v>
      </c>
      <c r="B171" s="30"/>
      <c r="C171" s="30" t="s">
        <v>120</v>
      </c>
      <c r="D171" s="30"/>
      <c r="E171" s="9" t="s">
        <v>8</v>
      </c>
      <c r="F171" s="7"/>
      <c r="G171" s="28">
        <f>SUM(G169:G170)</f>
        <v>0</v>
      </c>
      <c r="H171" s="61">
        <f t="shared" ref="H171:N171" si="32">SUM(H169:H170)</f>
        <v>0</v>
      </c>
      <c r="I171" s="61">
        <f t="shared" si="32"/>
        <v>0</v>
      </c>
      <c r="J171" s="61">
        <f t="shared" si="32"/>
        <v>0</v>
      </c>
      <c r="K171" s="61">
        <f t="shared" si="32"/>
        <v>0</v>
      </c>
      <c r="L171" s="61">
        <f t="shared" si="32"/>
        <v>0</v>
      </c>
      <c r="M171" s="61">
        <f t="shared" si="32"/>
        <v>0</v>
      </c>
      <c r="N171" s="61">
        <f t="shared" si="32"/>
        <v>0</v>
      </c>
    </row>
    <row r="172" spans="1:15" s="17" customFormat="1">
      <c r="A172" s="58"/>
      <c r="B172" s="9"/>
      <c r="C172" s="9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24" customFormat="1" ht="14.25">
      <c r="A173" s="68" t="s">
        <v>123</v>
      </c>
      <c r="B173" s="30"/>
      <c r="D173" s="30"/>
      <c r="E173" s="25"/>
      <c r="F173" s="31"/>
      <c r="G173" s="26"/>
      <c r="H173" s="26"/>
      <c r="I173" s="26"/>
      <c r="J173" s="26"/>
      <c r="K173" s="26"/>
      <c r="L173" s="26"/>
      <c r="M173" s="26"/>
      <c r="N173" s="26"/>
    </row>
    <row r="174" spans="1:15" s="17" customFormat="1">
      <c r="A174" s="43" t="s">
        <v>135</v>
      </c>
      <c r="B174" s="25"/>
      <c r="C174" s="25"/>
      <c r="D174" s="30"/>
      <c r="E174" s="25" t="s">
        <v>8</v>
      </c>
      <c r="F174" s="24"/>
      <c r="G174" s="15"/>
      <c r="H174" s="15"/>
      <c r="I174" s="15"/>
      <c r="J174" s="15"/>
      <c r="K174" s="15"/>
      <c r="L174" s="15"/>
      <c r="M174" s="15"/>
      <c r="N174" s="15"/>
    </row>
    <row r="175" spans="1:15" s="24" customFormat="1" ht="14.25">
      <c r="A175" s="58" t="s">
        <v>168</v>
      </c>
      <c r="B175" s="30"/>
      <c r="C175" s="30"/>
      <c r="D175" s="30"/>
      <c r="E175" s="9" t="s">
        <v>8</v>
      </c>
      <c r="F175" s="7"/>
      <c r="G175" s="15"/>
      <c r="H175" s="15"/>
      <c r="I175" s="15"/>
      <c r="J175" s="15"/>
      <c r="K175" s="15"/>
      <c r="L175" s="15"/>
      <c r="M175" s="15"/>
      <c r="N175" s="15"/>
    </row>
    <row r="176" spans="1:15" s="24" customFormat="1" ht="14.25">
      <c r="A176" s="58" t="s">
        <v>169</v>
      </c>
      <c r="B176" s="30"/>
      <c r="C176" s="30" t="s">
        <v>121</v>
      </c>
      <c r="D176" s="30"/>
      <c r="E176" s="9" t="s">
        <v>8</v>
      </c>
      <c r="F176" s="7"/>
      <c r="G176" s="28">
        <f>SUM(G174:G175)</f>
        <v>0</v>
      </c>
      <c r="H176" s="61">
        <f t="shared" ref="H176:N176" si="33">SUM(H174:H175)</f>
        <v>0</v>
      </c>
      <c r="I176" s="61">
        <f t="shared" si="33"/>
        <v>0</v>
      </c>
      <c r="J176" s="61">
        <f t="shared" si="33"/>
        <v>0</v>
      </c>
      <c r="K176" s="61">
        <f t="shared" si="33"/>
        <v>0</v>
      </c>
      <c r="L176" s="61">
        <f t="shared" si="33"/>
        <v>0</v>
      </c>
      <c r="M176" s="61">
        <f t="shared" si="33"/>
        <v>0</v>
      </c>
      <c r="N176" s="61">
        <f t="shared" si="33"/>
        <v>0</v>
      </c>
    </row>
    <row r="177" spans="1:15" s="24" customFormat="1" ht="14.25">
      <c r="A177" s="58"/>
      <c r="B177" s="30"/>
      <c r="C177" s="30"/>
      <c r="D177" s="30"/>
      <c r="E177" s="25"/>
      <c r="F177" s="31"/>
      <c r="G177" s="29"/>
      <c r="H177" s="29"/>
      <c r="I177" s="29"/>
      <c r="J177" s="29"/>
      <c r="K177" s="29"/>
      <c r="L177" s="29"/>
      <c r="M177" s="29"/>
      <c r="N177" s="29"/>
    </row>
    <row r="178" spans="1:15" s="17" customFormat="1" ht="14.25">
      <c r="A178" s="65"/>
      <c r="B178" s="9"/>
      <c r="C178" s="9"/>
      <c r="D178" s="3"/>
      <c r="E178" s="9"/>
      <c r="F178" s="4"/>
    </row>
    <row r="179" spans="1:15" s="17" customFormat="1" ht="15">
      <c r="A179" s="35" t="s">
        <v>14</v>
      </c>
      <c r="B179" s="9"/>
      <c r="C179" s="9"/>
      <c r="D179" s="3"/>
      <c r="E179" s="9"/>
      <c r="F179" s="4"/>
    </row>
    <row r="180" spans="1:15" s="17" customFormat="1" ht="14.25">
      <c r="A180" s="65" t="s">
        <v>15</v>
      </c>
      <c r="B180" s="9"/>
      <c r="C180" s="9"/>
      <c r="D180" s="3"/>
      <c r="E180" s="9"/>
      <c r="F180" s="4"/>
    </row>
    <row r="181" spans="1:15" s="17" customFormat="1" ht="14.25">
      <c r="A181" s="65"/>
      <c r="B181" s="9"/>
      <c r="C181" s="9"/>
      <c r="D181" s="3"/>
      <c r="E181" s="9"/>
      <c r="F181" s="4"/>
    </row>
    <row r="182" spans="1:15" s="17" customFormat="1" ht="15">
      <c r="A182" s="35" t="s">
        <v>16</v>
      </c>
      <c r="B182" s="9"/>
      <c r="C182" s="9"/>
      <c r="D182" s="3"/>
      <c r="E182" s="9"/>
      <c r="F182" s="4"/>
    </row>
    <row r="183" spans="1:15" s="17" customFormat="1" ht="14.25">
      <c r="A183" s="65" t="s">
        <v>15</v>
      </c>
      <c r="B183" s="9"/>
      <c r="C183" s="9"/>
      <c r="D183" s="3"/>
      <c r="E183" s="9"/>
      <c r="F183" s="4"/>
      <c r="G183"/>
      <c r="H183"/>
      <c r="I183"/>
      <c r="J183"/>
      <c r="K183"/>
      <c r="L183"/>
      <c r="M183"/>
      <c r="N183"/>
      <c r="O183"/>
    </row>
    <row r="184" spans="1:15" s="17" customFormat="1" ht="14.25">
      <c r="A184" s="65"/>
      <c r="B184" s="9"/>
      <c r="C184" s="9"/>
      <c r="D184" s="3"/>
      <c r="E184" s="9"/>
      <c r="F184" s="4"/>
    </row>
    <row r="185" spans="1:15" s="17" customFormat="1" ht="15">
      <c r="A185" s="35" t="s">
        <v>72</v>
      </c>
      <c r="B185" s="9"/>
      <c r="C185" s="9"/>
      <c r="D185" s="3"/>
      <c r="E185" s="9"/>
      <c r="F185" s="4"/>
    </row>
    <row r="186" spans="1:15" s="17" customFormat="1" ht="14.25">
      <c r="A186" s="65"/>
      <c r="B186" s="9"/>
      <c r="C186" s="9"/>
      <c r="D186" s="3"/>
      <c r="E186" s="9"/>
      <c r="F186" s="4"/>
    </row>
    <row r="187" spans="1:15" s="24" customFormat="1" ht="14.25">
      <c r="A187" s="68" t="s">
        <v>124</v>
      </c>
      <c r="B187" s="30"/>
      <c r="D187" s="30"/>
      <c r="E187" s="25"/>
      <c r="F187" s="31"/>
      <c r="G187" s="26"/>
      <c r="H187" s="26"/>
      <c r="I187" s="26"/>
      <c r="J187" s="26"/>
      <c r="K187" s="26"/>
      <c r="L187" s="26"/>
      <c r="M187" s="26"/>
      <c r="N187" s="26"/>
    </row>
    <row r="188" spans="1:15" s="17" customFormat="1">
      <c r="A188" s="43" t="s">
        <v>135</v>
      </c>
      <c r="B188" s="25"/>
      <c r="C188" s="25"/>
      <c r="D188" s="30"/>
      <c r="E188" s="25" t="s">
        <v>8</v>
      </c>
      <c r="F188" s="24"/>
      <c r="G188" s="15"/>
      <c r="H188" s="15"/>
      <c r="I188" s="15"/>
      <c r="J188" s="15"/>
      <c r="K188" s="15"/>
      <c r="L188" s="15"/>
      <c r="M188" s="15"/>
      <c r="N188" s="15"/>
    </row>
    <row r="189" spans="1:15" s="24" customFormat="1" ht="14.25">
      <c r="A189" s="58" t="s">
        <v>168</v>
      </c>
      <c r="B189" s="30"/>
      <c r="C189" s="30"/>
      <c r="D189" s="30"/>
      <c r="E189" s="9" t="s">
        <v>8</v>
      </c>
      <c r="F189" s="7"/>
      <c r="G189" s="15"/>
      <c r="H189" s="15"/>
      <c r="I189" s="15"/>
      <c r="J189" s="15"/>
      <c r="K189" s="15"/>
      <c r="L189" s="15"/>
      <c r="M189" s="15"/>
      <c r="N189" s="15"/>
    </row>
    <row r="190" spans="1:15" s="24" customFormat="1" ht="14.25">
      <c r="A190" s="58" t="s">
        <v>170</v>
      </c>
      <c r="B190" s="30"/>
      <c r="C190" s="30" t="s">
        <v>121</v>
      </c>
      <c r="D190" s="30"/>
      <c r="E190" s="9" t="s">
        <v>8</v>
      </c>
      <c r="F190" s="7"/>
      <c r="G190" s="28">
        <f>SUM(G188:G189)</f>
        <v>0</v>
      </c>
      <c r="H190" s="61">
        <f t="shared" ref="H190:N190" si="34">SUM(H188:H189)</f>
        <v>0</v>
      </c>
      <c r="I190" s="61">
        <f t="shared" si="34"/>
        <v>0</v>
      </c>
      <c r="J190" s="61">
        <f t="shared" si="34"/>
        <v>0</v>
      </c>
      <c r="K190" s="61">
        <f t="shared" si="34"/>
        <v>0</v>
      </c>
      <c r="L190" s="61">
        <f t="shared" si="34"/>
        <v>0</v>
      </c>
      <c r="M190" s="61">
        <f t="shared" si="34"/>
        <v>0</v>
      </c>
      <c r="N190" s="61">
        <f t="shared" si="34"/>
        <v>0</v>
      </c>
    </row>
    <row r="191" spans="1:15" s="24" customFormat="1" ht="14.25">
      <c r="A191" s="58"/>
      <c r="B191" s="30"/>
      <c r="C191" s="30"/>
      <c r="D191" s="30"/>
      <c r="E191" s="9"/>
      <c r="F191" s="7"/>
      <c r="G191" s="7"/>
      <c r="H191" s="7"/>
      <c r="I191" s="7"/>
      <c r="J191" s="7"/>
      <c r="K191" s="7"/>
      <c r="L191" s="7"/>
      <c r="M191" s="7"/>
      <c r="N191" s="7"/>
      <c r="O191" s="7"/>
    </row>
    <row r="192" spans="1:15" s="17" customFormat="1" ht="15">
      <c r="A192" s="35" t="s">
        <v>125</v>
      </c>
      <c r="B192" s="9"/>
      <c r="C192" s="9"/>
      <c r="D192" s="3"/>
      <c r="F192" s="7"/>
      <c r="G192" s="7"/>
      <c r="H192" s="7"/>
      <c r="I192" s="7"/>
      <c r="J192" s="7"/>
      <c r="K192" s="7"/>
      <c r="L192" s="7"/>
      <c r="M192" s="7"/>
      <c r="N192" s="7"/>
      <c r="O192" s="7"/>
    </row>
    <row r="193" spans="1:14" s="17" customFormat="1">
      <c r="A193" s="43" t="s">
        <v>135</v>
      </c>
      <c r="B193" s="25"/>
      <c r="C193" s="25"/>
      <c r="D193" s="30"/>
      <c r="E193" s="25" t="s">
        <v>8</v>
      </c>
      <c r="F193" s="24"/>
      <c r="G193" s="15"/>
      <c r="H193" s="15"/>
      <c r="I193" s="15"/>
      <c r="J193" s="15"/>
      <c r="K193" s="15"/>
      <c r="L193" s="15"/>
      <c r="M193" s="15"/>
      <c r="N193" s="15"/>
    </row>
    <row r="194" spans="1:14" s="24" customFormat="1" ht="14.25">
      <c r="A194" s="58" t="s">
        <v>168</v>
      </c>
      <c r="B194" s="30"/>
      <c r="C194" s="30"/>
      <c r="D194" s="30"/>
      <c r="E194" s="9" t="s">
        <v>8</v>
      </c>
      <c r="F194" s="7"/>
      <c r="G194" s="15"/>
      <c r="H194" s="15"/>
      <c r="I194" s="15"/>
      <c r="J194" s="15"/>
      <c r="K194" s="15"/>
      <c r="L194" s="15"/>
      <c r="M194" s="15"/>
      <c r="N194" s="15"/>
    </row>
    <row r="195" spans="1:14" s="24" customFormat="1" ht="14.25">
      <c r="A195" s="58" t="s">
        <v>171</v>
      </c>
      <c r="B195" s="30"/>
      <c r="C195" s="30" t="s">
        <v>126</v>
      </c>
      <c r="D195" s="30"/>
      <c r="E195" s="9" t="s">
        <v>8</v>
      </c>
      <c r="F195" s="7"/>
      <c r="G195" s="28">
        <f>SUM(G193:G194)</f>
        <v>0</v>
      </c>
      <c r="H195" s="61">
        <f t="shared" ref="H195:N195" si="35">SUM(H193:H194)</f>
        <v>0</v>
      </c>
      <c r="I195" s="61">
        <f t="shared" si="35"/>
        <v>0</v>
      </c>
      <c r="J195" s="61">
        <f t="shared" si="35"/>
        <v>0</v>
      </c>
      <c r="K195" s="61">
        <f t="shared" si="35"/>
        <v>0</v>
      </c>
      <c r="L195" s="61">
        <f t="shared" si="35"/>
        <v>0</v>
      </c>
      <c r="M195" s="61">
        <f t="shared" si="35"/>
        <v>0</v>
      </c>
      <c r="N195" s="61">
        <f t="shared" si="35"/>
        <v>0</v>
      </c>
    </row>
    <row r="196" spans="1:14" s="24" customFormat="1" ht="14.25">
      <c r="A196" s="65"/>
      <c r="B196" s="25"/>
      <c r="C196" s="25"/>
      <c r="D196" s="30"/>
      <c r="E196" s="25"/>
      <c r="F196" s="32"/>
      <c r="G196" s="38"/>
      <c r="H196" s="38"/>
      <c r="I196" s="38"/>
      <c r="J196" s="38"/>
      <c r="K196" s="38"/>
      <c r="L196" s="38"/>
      <c r="M196" s="38"/>
      <c r="N196" s="38"/>
    </row>
    <row r="197" spans="1:14" s="58" customFormat="1" ht="15">
      <c r="A197" s="35" t="s">
        <v>153</v>
      </c>
      <c r="B197" s="55"/>
      <c r="C197" s="55"/>
      <c r="D197" s="53"/>
      <c r="E197" s="55"/>
      <c r="F197" s="54"/>
      <c r="G197" s="52"/>
      <c r="H197" s="52"/>
      <c r="I197" s="52"/>
      <c r="J197" s="52"/>
      <c r="K197" s="52"/>
      <c r="L197" s="52"/>
      <c r="M197" s="52"/>
      <c r="N197" s="52"/>
    </row>
    <row r="198" spans="1:14" s="58" customFormat="1" ht="14.25">
      <c r="A198" s="65"/>
      <c r="B198" s="55"/>
      <c r="C198" s="55"/>
      <c r="D198" s="53"/>
      <c r="E198" s="55"/>
      <c r="F198" s="54"/>
      <c r="G198" s="52"/>
      <c r="H198" s="52"/>
      <c r="I198" s="52"/>
      <c r="J198" s="52"/>
      <c r="K198" s="52"/>
      <c r="L198" s="52"/>
      <c r="M198" s="52"/>
      <c r="N198" s="52"/>
    </row>
    <row r="199" spans="1:14" s="58" customFormat="1" ht="25.5">
      <c r="A199" s="65" t="s">
        <v>154</v>
      </c>
      <c r="B199" s="55"/>
      <c r="C199" s="55"/>
      <c r="D199" s="53"/>
      <c r="E199" s="55" t="s">
        <v>8</v>
      </c>
      <c r="F199" s="54"/>
      <c r="G199" s="56"/>
      <c r="H199" s="56"/>
      <c r="I199" s="56"/>
      <c r="J199" s="56"/>
      <c r="K199" s="56"/>
      <c r="L199" s="56"/>
      <c r="M199" s="56"/>
      <c r="N199" s="56"/>
    </row>
    <row r="200" spans="1:14" s="58" customFormat="1" ht="14.25">
      <c r="B200" s="55"/>
      <c r="C200" s="55"/>
      <c r="D200" s="53"/>
      <c r="E200" s="55"/>
      <c r="F200" s="54"/>
      <c r="G200" s="52"/>
      <c r="H200" s="52"/>
      <c r="I200" s="52"/>
      <c r="J200" s="52"/>
      <c r="K200" s="52"/>
      <c r="L200" s="52"/>
      <c r="M200" s="52"/>
      <c r="N200" s="52"/>
    </row>
    <row r="201" spans="1:14" s="58" customFormat="1" ht="25.5">
      <c r="A201" s="65" t="s">
        <v>155</v>
      </c>
      <c r="B201" s="55"/>
      <c r="C201" s="55"/>
      <c r="D201" s="53"/>
      <c r="E201" s="55" t="s">
        <v>8</v>
      </c>
      <c r="F201" s="54"/>
      <c r="G201" s="56"/>
      <c r="H201" s="52"/>
      <c r="I201" s="52"/>
      <c r="J201" s="52"/>
      <c r="K201" s="52"/>
      <c r="L201" s="52"/>
      <c r="M201" s="52"/>
      <c r="N201" s="52"/>
    </row>
    <row r="202" spans="1:14" s="58" customFormat="1" ht="14.25">
      <c r="A202" s="65"/>
      <c r="B202" s="55"/>
      <c r="C202" s="55"/>
      <c r="D202" s="53"/>
      <c r="E202" s="55"/>
      <c r="F202" s="54"/>
      <c r="G202" s="52"/>
      <c r="H202" s="52"/>
      <c r="I202" s="52"/>
      <c r="J202" s="52"/>
      <c r="K202" s="52"/>
      <c r="L202" s="52"/>
      <c r="M202" s="52"/>
      <c r="N202" s="52"/>
    </row>
    <row r="203" spans="1:14" s="58" customFormat="1" ht="14.25">
      <c r="A203" s="65" t="s">
        <v>156</v>
      </c>
      <c r="B203" s="55"/>
      <c r="C203" s="55"/>
      <c r="D203" s="53"/>
      <c r="E203" s="55" t="s">
        <v>8</v>
      </c>
      <c r="F203" s="54"/>
      <c r="G203" s="56"/>
      <c r="H203" s="52"/>
      <c r="I203" s="52"/>
      <c r="J203" s="52"/>
      <c r="K203" s="52"/>
      <c r="L203" s="52"/>
      <c r="M203" s="52"/>
      <c r="N203" s="52"/>
    </row>
    <row r="204" spans="1:14" s="58" customFormat="1" ht="14.25">
      <c r="A204" s="65"/>
      <c r="B204" s="59"/>
      <c r="C204" s="59"/>
      <c r="D204" s="63"/>
      <c r="E204" s="59"/>
      <c r="F204" s="64"/>
      <c r="G204" s="66"/>
      <c r="H204" s="66"/>
      <c r="I204" s="66"/>
      <c r="J204" s="66"/>
      <c r="K204" s="66"/>
      <c r="L204" s="66"/>
      <c r="M204" s="66"/>
      <c r="N204" s="66"/>
    </row>
    <row r="205" spans="1:14" s="58" customFormat="1" ht="14.25">
      <c r="A205" s="65" t="s">
        <v>195</v>
      </c>
      <c r="B205" s="59"/>
      <c r="C205" s="59"/>
      <c r="D205" s="63"/>
      <c r="E205" s="59" t="s">
        <v>8</v>
      </c>
      <c r="F205" s="64"/>
      <c r="G205" s="15"/>
      <c r="H205" s="15"/>
      <c r="I205" s="15"/>
      <c r="J205" s="15"/>
      <c r="K205" s="15"/>
      <c r="L205" s="15"/>
      <c r="M205" s="15"/>
      <c r="N205" s="15"/>
    </row>
    <row r="206" spans="1:14" s="58" customFormat="1" ht="14.25">
      <c r="A206" s="65"/>
      <c r="B206" s="59"/>
      <c r="C206" s="59"/>
      <c r="D206" s="63"/>
      <c r="E206" s="59"/>
      <c r="F206" s="64"/>
      <c r="G206" s="66"/>
      <c r="H206" s="66"/>
      <c r="I206" s="66"/>
      <c r="J206" s="66"/>
      <c r="K206" s="66"/>
      <c r="L206" s="66"/>
      <c r="M206" s="66"/>
      <c r="N206" s="66"/>
    </row>
    <row r="207" spans="1:14" s="17" customFormat="1" ht="15">
      <c r="A207" s="35" t="s">
        <v>172</v>
      </c>
      <c r="B207" s="9"/>
      <c r="C207" s="9"/>
      <c r="D207" s="3"/>
      <c r="E207" s="9"/>
      <c r="F207" s="4"/>
    </row>
    <row r="208" spans="1:14">
      <c r="L208"/>
      <c r="M208"/>
      <c r="N208"/>
    </row>
    <row r="209" spans="1:14" ht="25.5">
      <c r="A209" s="65" t="s">
        <v>154</v>
      </c>
      <c r="E209" s="55" t="s">
        <v>8</v>
      </c>
      <c r="F209" s="54"/>
      <c r="G209" s="56"/>
      <c r="H209" s="56"/>
      <c r="I209" s="56"/>
      <c r="J209" s="56"/>
      <c r="K209" s="56"/>
      <c r="L209" s="56"/>
      <c r="M209" s="56"/>
      <c r="N209" s="56"/>
    </row>
    <row r="210" spans="1:14">
      <c r="L210"/>
      <c r="M210"/>
      <c r="N210"/>
    </row>
    <row r="211" spans="1:14" s="52" customFormat="1">
      <c r="A211" s="68" t="s">
        <v>145</v>
      </c>
    </row>
    <row r="212" spans="1:14" s="52" customFormat="1">
      <c r="A212" s="58"/>
    </row>
    <row r="213" spans="1:14" s="52" customFormat="1">
      <c r="A213" s="77" t="s">
        <v>150</v>
      </c>
      <c r="E213" s="55" t="s">
        <v>8</v>
      </c>
      <c r="G213" s="44">
        <f t="shared" ref="G213:N213" si="36">G99</f>
        <v>0</v>
      </c>
      <c r="H213" s="44">
        <f t="shared" si="36"/>
        <v>0</v>
      </c>
      <c r="I213" s="44">
        <f t="shared" si="36"/>
        <v>0</v>
      </c>
      <c r="J213" s="44">
        <f t="shared" si="36"/>
        <v>0</v>
      </c>
      <c r="K213" s="44">
        <f t="shared" si="36"/>
        <v>0</v>
      </c>
      <c r="L213" s="44">
        <f t="shared" si="36"/>
        <v>0</v>
      </c>
      <c r="M213" s="44">
        <f t="shared" si="36"/>
        <v>0</v>
      </c>
      <c r="N213" s="44">
        <f t="shared" si="36"/>
        <v>0</v>
      </c>
    </row>
    <row r="214" spans="1:14" s="52" customFormat="1">
      <c r="A214" s="77" t="s">
        <v>151</v>
      </c>
      <c r="E214" s="55" t="s">
        <v>8</v>
      </c>
      <c r="G214" s="44">
        <f t="shared" ref="G214:N214" si="37">G126</f>
        <v>0</v>
      </c>
      <c r="H214" s="44">
        <f t="shared" si="37"/>
        <v>0</v>
      </c>
      <c r="I214" s="44">
        <f t="shared" si="37"/>
        <v>0</v>
      </c>
      <c r="J214" s="44">
        <f t="shared" si="37"/>
        <v>0</v>
      </c>
      <c r="K214" s="44">
        <f t="shared" si="37"/>
        <v>0</v>
      </c>
      <c r="L214" s="44">
        <f t="shared" si="37"/>
        <v>0</v>
      </c>
      <c r="M214" s="44">
        <f t="shared" si="37"/>
        <v>0</v>
      </c>
      <c r="N214" s="44">
        <f t="shared" si="37"/>
        <v>0</v>
      </c>
    </row>
    <row r="215" spans="1:14" s="52" customFormat="1" ht="14.25">
      <c r="A215" s="37" t="s">
        <v>191</v>
      </c>
      <c r="E215" s="55" t="s">
        <v>8</v>
      </c>
      <c r="F215" s="54"/>
      <c r="G215" s="56"/>
      <c r="H215" s="56"/>
      <c r="I215" s="56"/>
      <c r="J215" s="56"/>
      <c r="K215" s="56"/>
      <c r="L215" s="56"/>
      <c r="M215" s="56"/>
      <c r="N215" s="56"/>
    </row>
    <row r="216" spans="1:14" s="52" customFormat="1" ht="14.25">
      <c r="A216" s="37" t="s">
        <v>194</v>
      </c>
      <c r="E216" s="55" t="s">
        <v>8</v>
      </c>
      <c r="F216" s="54"/>
      <c r="G216" s="44">
        <f>G205</f>
        <v>0</v>
      </c>
      <c r="H216" s="44">
        <f t="shared" ref="H216:N216" si="38">H205</f>
        <v>0</v>
      </c>
      <c r="I216" s="44">
        <f t="shared" si="38"/>
        <v>0</v>
      </c>
      <c r="J216" s="44">
        <f t="shared" si="38"/>
        <v>0</v>
      </c>
      <c r="K216" s="44">
        <f t="shared" si="38"/>
        <v>0</v>
      </c>
      <c r="L216" s="44">
        <f t="shared" si="38"/>
        <v>0</v>
      </c>
      <c r="M216" s="44">
        <f t="shared" si="38"/>
        <v>0</v>
      </c>
      <c r="N216" s="44">
        <f t="shared" si="38"/>
        <v>0</v>
      </c>
    </row>
    <row r="217" spans="1:14" s="52" customFormat="1" ht="14.25">
      <c r="A217" s="37" t="s">
        <v>186</v>
      </c>
      <c r="E217" s="55" t="s">
        <v>8</v>
      </c>
      <c r="F217" s="54"/>
      <c r="G217" s="44">
        <f>SUM(G213:G216)</f>
        <v>0</v>
      </c>
      <c r="H217" s="44">
        <f t="shared" ref="H217:N217" si="39">SUM(H213:H216)</f>
        <v>0</v>
      </c>
      <c r="I217" s="44">
        <f t="shared" si="39"/>
        <v>0</v>
      </c>
      <c r="J217" s="44">
        <f t="shared" si="39"/>
        <v>0</v>
      </c>
      <c r="K217" s="44">
        <f t="shared" si="39"/>
        <v>0</v>
      </c>
      <c r="L217" s="44">
        <f t="shared" si="39"/>
        <v>0</v>
      </c>
      <c r="M217" s="44">
        <f t="shared" si="39"/>
        <v>0</v>
      </c>
      <c r="N217" s="44">
        <f t="shared" si="39"/>
        <v>0</v>
      </c>
    </row>
    <row r="218" spans="1:14" s="52" customFormat="1">
      <c r="A218" s="58"/>
    </row>
    <row r="219" spans="1:14" s="52" customFormat="1">
      <c r="A219" s="68" t="s">
        <v>174</v>
      </c>
    </row>
    <row r="220" spans="1:14" s="52" customFormat="1">
      <c r="A220" s="58"/>
    </row>
    <row r="221" spans="1:14" s="52" customFormat="1" ht="25.5">
      <c r="A221" s="37" t="s">
        <v>187</v>
      </c>
      <c r="E221" s="55" t="s">
        <v>8</v>
      </c>
      <c r="F221" s="54"/>
      <c r="G221" s="56"/>
      <c r="H221" s="56"/>
      <c r="I221" s="56"/>
      <c r="J221" s="56"/>
      <c r="K221" s="56"/>
      <c r="L221" s="56"/>
      <c r="M221" s="56"/>
      <c r="N221" s="56"/>
    </row>
    <row r="222" spans="1:14" s="52" customFormat="1">
      <c r="A222" s="58"/>
    </row>
    <row r="223" spans="1:14" s="52" customFormat="1">
      <c r="A223" s="68" t="s">
        <v>175</v>
      </c>
    </row>
    <row r="224" spans="1:14" s="52" customFormat="1">
      <c r="A224" s="58"/>
    </row>
    <row r="225" spans="1:14" s="52" customFormat="1" ht="25.5">
      <c r="A225" s="37" t="s">
        <v>188</v>
      </c>
      <c r="E225" s="55" t="s">
        <v>8</v>
      </c>
      <c r="F225" s="54"/>
      <c r="G225" s="56"/>
      <c r="H225" s="56"/>
      <c r="I225" s="56"/>
      <c r="J225" s="56"/>
      <c r="K225" s="56"/>
      <c r="L225" s="56"/>
      <c r="M225" s="56"/>
      <c r="N225" s="56"/>
    </row>
    <row r="226" spans="1:14" s="52" customFormat="1">
      <c r="A226" s="58"/>
    </row>
    <row r="227" spans="1:14" s="52" customFormat="1">
      <c r="A227" s="68" t="s">
        <v>176</v>
      </c>
    </row>
    <row r="228" spans="1:14" s="52" customFormat="1">
      <c r="A228" s="58"/>
    </row>
    <row r="229" spans="1:14" s="52" customFormat="1" ht="14.25">
      <c r="A229" s="58" t="s">
        <v>190</v>
      </c>
      <c r="E229" s="55" t="s">
        <v>8</v>
      </c>
      <c r="F229" s="54"/>
      <c r="G229" s="56"/>
      <c r="H229" s="56"/>
      <c r="I229" s="56"/>
      <c r="J229" s="56"/>
      <c r="K229" s="56"/>
      <c r="L229" s="56"/>
      <c r="M229" s="56"/>
      <c r="N229" s="56"/>
    </row>
    <row r="230" spans="1:14" s="52" customFormat="1">
      <c r="A230" s="58"/>
    </row>
    <row r="231" spans="1:14" s="52" customFormat="1">
      <c r="A231" s="68" t="s">
        <v>177</v>
      </c>
    </row>
    <row r="232" spans="1:14" s="52" customFormat="1">
      <c r="A232" s="58"/>
    </row>
    <row r="233" spans="1:14" s="52" customFormat="1" ht="14.25">
      <c r="A233" s="58" t="s">
        <v>189</v>
      </c>
      <c r="E233" s="55" t="s">
        <v>8</v>
      </c>
      <c r="F233" s="54"/>
      <c r="G233" s="56"/>
      <c r="H233" s="56"/>
      <c r="I233" s="56"/>
      <c r="J233" s="56"/>
      <c r="K233" s="56"/>
      <c r="L233" s="56"/>
      <c r="M233" s="56"/>
      <c r="N233" s="56"/>
    </row>
    <row r="234" spans="1:14" s="52" customFormat="1">
      <c r="A234" s="58"/>
    </row>
    <row r="235" spans="1:14" s="52" customFormat="1">
      <c r="A235" s="58"/>
    </row>
    <row r="236" spans="1:14" s="52" customFormat="1">
      <c r="A236" s="58"/>
    </row>
    <row r="237" spans="1:14" s="52" customFormat="1">
      <c r="A237" s="58"/>
    </row>
    <row r="238" spans="1:14">
      <c r="L238"/>
      <c r="M238"/>
      <c r="N238"/>
    </row>
    <row r="239" spans="1:14" s="17" customFormat="1" ht="19.5">
      <c r="A239" s="82" t="s">
        <v>104</v>
      </c>
      <c r="B239" s="20"/>
      <c r="C239" s="20"/>
      <c r="D239" s="20"/>
      <c r="E239" s="21"/>
      <c r="F239" s="21"/>
      <c r="G239" s="21"/>
      <c r="H239" s="21"/>
      <c r="I239" s="21"/>
      <c r="J239" s="21"/>
      <c r="K239" s="22"/>
      <c r="L239" s="21"/>
      <c r="M239" s="21"/>
      <c r="N239" s="21"/>
    </row>
    <row r="240" spans="1:14">
      <c r="L240"/>
      <c r="M240"/>
      <c r="N240"/>
    </row>
    <row r="241" spans="1:14" s="17" customFormat="1">
      <c r="A241" s="68" t="s">
        <v>145</v>
      </c>
    </row>
    <row r="242" spans="1:14" s="17" customFormat="1">
      <c r="A242" s="58" t="s">
        <v>102</v>
      </c>
      <c r="E242" s="9" t="s">
        <v>8</v>
      </c>
      <c r="G242" s="14"/>
      <c r="H242" s="14"/>
      <c r="I242" s="14"/>
      <c r="J242" s="14"/>
      <c r="K242" s="14"/>
      <c r="L242" s="14"/>
      <c r="M242" s="14"/>
      <c r="N242" s="14"/>
    </row>
    <row r="243" spans="1:14" s="17" customFormat="1">
      <c r="A243" s="77" t="s">
        <v>192</v>
      </c>
      <c r="E243" s="9" t="s">
        <v>8</v>
      </c>
      <c r="G243" s="67">
        <f>G217</f>
        <v>0</v>
      </c>
      <c r="H243" s="67">
        <f t="shared" ref="H243:N243" si="40">H217</f>
        <v>0</v>
      </c>
      <c r="I243" s="67">
        <f t="shared" si="40"/>
        <v>0</v>
      </c>
      <c r="J243" s="67">
        <f t="shared" si="40"/>
        <v>0</v>
      </c>
      <c r="K243" s="67">
        <f t="shared" si="40"/>
        <v>0</v>
      </c>
      <c r="L243" s="67">
        <f t="shared" si="40"/>
        <v>0</v>
      </c>
      <c r="M243" s="67">
        <f t="shared" si="40"/>
        <v>0</v>
      </c>
      <c r="N243" s="67">
        <f t="shared" si="40"/>
        <v>0</v>
      </c>
    </row>
    <row r="244" spans="1:14" s="17" customFormat="1">
      <c r="A244" s="68" t="s">
        <v>146</v>
      </c>
      <c r="E244" s="9" t="s">
        <v>8</v>
      </c>
      <c r="G244" s="23">
        <f t="shared" ref="G244:N244" si="41">SUM(G242:G243)</f>
        <v>0</v>
      </c>
      <c r="H244" s="23">
        <f t="shared" si="41"/>
        <v>0</v>
      </c>
      <c r="I244" s="23">
        <f t="shared" si="41"/>
        <v>0</v>
      </c>
      <c r="J244" s="23">
        <f t="shared" si="41"/>
        <v>0</v>
      </c>
      <c r="K244" s="23">
        <f t="shared" si="41"/>
        <v>0</v>
      </c>
      <c r="L244" s="23">
        <f t="shared" si="41"/>
        <v>0</v>
      </c>
      <c r="M244" s="23">
        <f t="shared" si="41"/>
        <v>0</v>
      </c>
      <c r="N244" s="23">
        <f t="shared" si="41"/>
        <v>0</v>
      </c>
    </row>
    <row r="245" spans="1:14" s="58" customFormat="1">
      <c r="A245" s="68"/>
      <c r="E245" s="59"/>
      <c r="G245" s="48"/>
      <c r="H245" s="48"/>
      <c r="I245" s="48"/>
      <c r="J245" s="48"/>
      <c r="K245" s="48"/>
      <c r="L245" s="48"/>
      <c r="M245" s="48"/>
      <c r="N245" s="48"/>
    </row>
    <row r="246" spans="1:14" s="58" customFormat="1">
      <c r="A246" s="68" t="s">
        <v>174</v>
      </c>
      <c r="B246" s="52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</row>
    <row r="247" spans="1:14" s="58" customFormat="1">
      <c r="A247" s="58" t="s">
        <v>102</v>
      </c>
      <c r="B247" s="52"/>
      <c r="C247" s="52"/>
      <c r="D247" s="52"/>
      <c r="E247" s="55" t="s">
        <v>8</v>
      </c>
      <c r="F247" s="52"/>
      <c r="G247" s="56"/>
      <c r="H247" s="56"/>
      <c r="I247" s="56"/>
      <c r="J247" s="56"/>
      <c r="K247" s="56"/>
      <c r="L247" s="56"/>
      <c r="M247" s="56"/>
      <c r="N247" s="56"/>
    </row>
    <row r="248" spans="1:14" s="58" customFormat="1">
      <c r="A248" s="77" t="s">
        <v>178</v>
      </c>
      <c r="B248" s="52"/>
      <c r="C248" s="52"/>
      <c r="D248" s="52"/>
      <c r="E248" s="55" t="s">
        <v>8</v>
      </c>
      <c r="F248" s="52"/>
      <c r="G248" s="67">
        <f t="shared" ref="G248:N248" si="42">G221</f>
        <v>0</v>
      </c>
      <c r="H248" s="67">
        <f t="shared" si="42"/>
        <v>0</v>
      </c>
      <c r="I248" s="67">
        <f t="shared" si="42"/>
        <v>0</v>
      </c>
      <c r="J248" s="67">
        <f t="shared" si="42"/>
        <v>0</v>
      </c>
      <c r="K248" s="67">
        <f t="shared" si="42"/>
        <v>0</v>
      </c>
      <c r="L248" s="67">
        <f t="shared" si="42"/>
        <v>0</v>
      </c>
      <c r="M248" s="67">
        <f t="shared" si="42"/>
        <v>0</v>
      </c>
      <c r="N248" s="67">
        <f t="shared" si="42"/>
        <v>0</v>
      </c>
    </row>
    <row r="249" spans="1:14" s="17" customFormat="1">
      <c r="A249" s="68" t="s">
        <v>179</v>
      </c>
      <c r="B249" s="52"/>
      <c r="C249" s="52"/>
      <c r="D249" s="52"/>
      <c r="E249" s="55" t="s">
        <v>8</v>
      </c>
      <c r="F249" s="52"/>
      <c r="G249" s="57">
        <f t="shared" ref="G249:N249" si="43">SUM(G247:G248)</f>
        <v>0</v>
      </c>
      <c r="H249" s="57">
        <f t="shared" si="43"/>
        <v>0</v>
      </c>
      <c r="I249" s="57">
        <f t="shared" si="43"/>
        <v>0</v>
      </c>
      <c r="J249" s="57">
        <f t="shared" si="43"/>
        <v>0</v>
      </c>
      <c r="K249" s="57">
        <f t="shared" si="43"/>
        <v>0</v>
      </c>
      <c r="L249" s="57">
        <f t="shared" si="43"/>
        <v>0</v>
      </c>
      <c r="M249" s="57">
        <f t="shared" si="43"/>
        <v>0</v>
      </c>
      <c r="N249" s="57">
        <f t="shared" si="43"/>
        <v>0</v>
      </c>
    </row>
    <row r="250" spans="1:14" s="58" customFormat="1">
      <c r="A250" s="68"/>
      <c r="E250" s="59"/>
      <c r="G250" s="48"/>
      <c r="H250" s="48"/>
      <c r="I250" s="48"/>
      <c r="J250" s="48"/>
      <c r="K250" s="48"/>
      <c r="L250" s="48"/>
      <c r="M250" s="48"/>
      <c r="N250" s="48"/>
    </row>
    <row r="251" spans="1:14" s="58" customFormat="1">
      <c r="A251" s="68" t="s">
        <v>175</v>
      </c>
      <c r="B251" s="52"/>
      <c r="C251" s="52"/>
      <c r="D251" s="52"/>
      <c r="E251" s="52"/>
      <c r="F251" s="52"/>
      <c r="G251" s="52"/>
      <c r="H251" s="52"/>
      <c r="I251" s="52"/>
      <c r="J251" s="52"/>
      <c r="K251" s="52"/>
      <c r="L251" s="52"/>
      <c r="M251" s="52"/>
      <c r="N251" s="52"/>
    </row>
    <row r="252" spans="1:14" s="58" customFormat="1">
      <c r="A252" s="58" t="s">
        <v>102</v>
      </c>
      <c r="B252" s="52"/>
      <c r="C252" s="52"/>
      <c r="D252" s="52"/>
      <c r="E252" s="55" t="s">
        <v>8</v>
      </c>
      <c r="F252" s="52"/>
      <c r="G252" s="56"/>
      <c r="H252" s="56"/>
      <c r="I252" s="56"/>
      <c r="J252" s="56"/>
      <c r="K252" s="56"/>
      <c r="L252" s="56"/>
      <c r="M252" s="56"/>
      <c r="N252" s="56"/>
    </row>
    <row r="253" spans="1:14" s="58" customFormat="1">
      <c r="A253" s="77" t="s">
        <v>180</v>
      </c>
      <c r="B253" s="52"/>
      <c r="C253" s="52"/>
      <c r="D253" s="52"/>
      <c r="E253" s="55" t="s">
        <v>8</v>
      </c>
      <c r="F253" s="52"/>
      <c r="G253" s="67">
        <f t="shared" ref="G253:N253" si="44">G225</f>
        <v>0</v>
      </c>
      <c r="H253" s="67">
        <f t="shared" si="44"/>
        <v>0</v>
      </c>
      <c r="I253" s="67">
        <f t="shared" si="44"/>
        <v>0</v>
      </c>
      <c r="J253" s="67">
        <f t="shared" si="44"/>
        <v>0</v>
      </c>
      <c r="K253" s="67">
        <f t="shared" si="44"/>
        <v>0</v>
      </c>
      <c r="L253" s="67">
        <f t="shared" si="44"/>
        <v>0</v>
      </c>
      <c r="M253" s="67">
        <f t="shared" si="44"/>
        <v>0</v>
      </c>
      <c r="N253" s="67">
        <f t="shared" si="44"/>
        <v>0</v>
      </c>
    </row>
    <row r="254" spans="1:14" s="52" customFormat="1">
      <c r="A254" s="68" t="s">
        <v>181</v>
      </c>
      <c r="E254" s="55" t="s">
        <v>8</v>
      </c>
      <c r="G254" s="57">
        <f t="shared" ref="G254:N254" si="45">SUM(G252:G253)</f>
        <v>0</v>
      </c>
      <c r="H254" s="57">
        <f t="shared" si="45"/>
        <v>0</v>
      </c>
      <c r="I254" s="57">
        <f t="shared" si="45"/>
        <v>0</v>
      </c>
      <c r="J254" s="57">
        <f t="shared" si="45"/>
        <v>0</v>
      </c>
      <c r="K254" s="57">
        <f t="shared" si="45"/>
        <v>0</v>
      </c>
      <c r="L254" s="57">
        <f t="shared" si="45"/>
        <v>0</v>
      </c>
      <c r="M254" s="57">
        <f t="shared" si="45"/>
        <v>0</v>
      </c>
      <c r="N254" s="57">
        <f t="shared" si="45"/>
        <v>0</v>
      </c>
    </row>
    <row r="255" spans="1:14" s="58" customFormat="1">
      <c r="A255" s="68"/>
      <c r="E255" s="59"/>
      <c r="G255" s="48"/>
      <c r="H255" s="48"/>
      <c r="I255" s="48"/>
      <c r="J255" s="48"/>
      <c r="K255" s="48"/>
      <c r="L255" s="48"/>
      <c r="M255" s="48"/>
      <c r="N255" s="48"/>
    </row>
    <row r="256" spans="1:14" s="58" customFormat="1">
      <c r="A256" s="68" t="s">
        <v>176</v>
      </c>
      <c r="B256" s="52"/>
      <c r="C256" s="52"/>
      <c r="D256" s="52"/>
      <c r="E256" s="52"/>
      <c r="F256" s="52"/>
      <c r="G256" s="52"/>
      <c r="H256" s="52"/>
      <c r="I256" s="52"/>
      <c r="J256" s="52"/>
      <c r="K256" s="52"/>
      <c r="L256" s="52"/>
      <c r="M256" s="52"/>
      <c r="N256" s="52"/>
    </row>
    <row r="257" spans="1:14" s="58" customFormat="1">
      <c r="A257" s="58" t="s">
        <v>102</v>
      </c>
      <c r="B257" s="52"/>
      <c r="C257" s="52"/>
      <c r="D257" s="52"/>
      <c r="E257" s="55" t="s">
        <v>8</v>
      </c>
      <c r="F257" s="52"/>
      <c r="G257" s="56"/>
      <c r="H257" s="56"/>
      <c r="I257" s="56"/>
      <c r="J257" s="56"/>
      <c r="K257" s="56"/>
      <c r="L257" s="56"/>
      <c r="M257" s="56"/>
      <c r="N257" s="56"/>
    </row>
    <row r="258" spans="1:14" s="58" customFormat="1">
      <c r="A258" s="77" t="s">
        <v>182</v>
      </c>
      <c r="B258" s="52"/>
      <c r="C258" s="52"/>
      <c r="D258" s="52"/>
      <c r="E258" s="55" t="s">
        <v>8</v>
      </c>
      <c r="F258" s="52"/>
      <c r="G258" s="67">
        <f t="shared" ref="G258:N258" si="46">G229</f>
        <v>0</v>
      </c>
      <c r="H258" s="67">
        <f t="shared" si="46"/>
        <v>0</v>
      </c>
      <c r="I258" s="67">
        <f t="shared" si="46"/>
        <v>0</v>
      </c>
      <c r="J258" s="67">
        <f t="shared" si="46"/>
        <v>0</v>
      </c>
      <c r="K258" s="67">
        <f t="shared" si="46"/>
        <v>0</v>
      </c>
      <c r="L258" s="67">
        <f t="shared" si="46"/>
        <v>0</v>
      </c>
      <c r="M258" s="67">
        <f t="shared" si="46"/>
        <v>0</v>
      </c>
      <c r="N258" s="67">
        <f t="shared" si="46"/>
        <v>0</v>
      </c>
    </row>
    <row r="259" spans="1:14" s="52" customFormat="1">
      <c r="A259" s="68" t="s">
        <v>183</v>
      </c>
      <c r="E259" s="55" t="s">
        <v>8</v>
      </c>
      <c r="G259" s="57">
        <f t="shared" ref="G259:N259" si="47">SUM(G257:G258)</f>
        <v>0</v>
      </c>
      <c r="H259" s="57">
        <f t="shared" si="47"/>
        <v>0</v>
      </c>
      <c r="I259" s="57">
        <f t="shared" si="47"/>
        <v>0</v>
      </c>
      <c r="J259" s="57">
        <f t="shared" si="47"/>
        <v>0</v>
      </c>
      <c r="K259" s="57">
        <f t="shared" si="47"/>
        <v>0</v>
      </c>
      <c r="L259" s="57">
        <f t="shared" si="47"/>
        <v>0</v>
      </c>
      <c r="M259" s="57">
        <f t="shared" si="47"/>
        <v>0</v>
      </c>
      <c r="N259" s="57">
        <f t="shared" si="47"/>
        <v>0</v>
      </c>
    </row>
    <row r="260" spans="1:14" s="58" customFormat="1">
      <c r="A260" s="68"/>
      <c r="E260" s="59"/>
      <c r="G260" s="48"/>
      <c r="H260" s="48"/>
      <c r="I260" s="48"/>
      <c r="J260" s="48"/>
      <c r="K260" s="48"/>
      <c r="L260" s="48"/>
      <c r="M260" s="48"/>
      <c r="N260" s="48"/>
    </row>
    <row r="261" spans="1:14" s="58" customFormat="1">
      <c r="A261" s="68" t="s">
        <v>177</v>
      </c>
      <c r="B261" s="52"/>
      <c r="C261" s="52"/>
      <c r="D261" s="52"/>
      <c r="E261" s="52"/>
      <c r="F261" s="52"/>
      <c r="G261" s="52"/>
      <c r="H261" s="52"/>
      <c r="I261" s="52"/>
      <c r="J261" s="52"/>
      <c r="K261" s="52"/>
      <c r="L261" s="52"/>
      <c r="M261" s="52"/>
      <c r="N261" s="52"/>
    </row>
    <row r="262" spans="1:14" s="58" customFormat="1">
      <c r="A262" s="58" t="s">
        <v>102</v>
      </c>
      <c r="B262" s="52"/>
      <c r="C262" s="52"/>
      <c r="D262" s="52"/>
      <c r="E262" s="55" t="s">
        <v>8</v>
      </c>
      <c r="F262" s="52"/>
      <c r="G262" s="56"/>
      <c r="H262" s="56"/>
      <c r="I262" s="56"/>
      <c r="J262" s="56"/>
      <c r="K262" s="56"/>
      <c r="L262" s="56"/>
      <c r="M262" s="56"/>
      <c r="N262" s="56"/>
    </row>
    <row r="263" spans="1:14" s="58" customFormat="1">
      <c r="A263" s="77" t="s">
        <v>184</v>
      </c>
      <c r="B263" s="52"/>
      <c r="C263" s="52"/>
      <c r="D263" s="52"/>
      <c r="E263" s="55" t="s">
        <v>8</v>
      </c>
      <c r="F263" s="52"/>
      <c r="G263" s="67">
        <f t="shared" ref="G263:N263" si="48">G233</f>
        <v>0</v>
      </c>
      <c r="H263" s="67">
        <f t="shared" si="48"/>
        <v>0</v>
      </c>
      <c r="I263" s="67">
        <f t="shared" si="48"/>
        <v>0</v>
      </c>
      <c r="J263" s="67">
        <f t="shared" si="48"/>
        <v>0</v>
      </c>
      <c r="K263" s="67">
        <f t="shared" si="48"/>
        <v>0</v>
      </c>
      <c r="L263" s="67">
        <f t="shared" si="48"/>
        <v>0</v>
      </c>
      <c r="M263" s="67">
        <f t="shared" si="48"/>
        <v>0</v>
      </c>
      <c r="N263" s="67">
        <f t="shared" si="48"/>
        <v>0</v>
      </c>
    </row>
    <row r="264" spans="1:14" s="52" customFormat="1">
      <c r="A264" s="68" t="s">
        <v>185</v>
      </c>
      <c r="E264" s="55" t="s">
        <v>8</v>
      </c>
      <c r="G264" s="57">
        <f t="shared" ref="G264:N264" si="49">SUM(G262:G263)</f>
        <v>0</v>
      </c>
      <c r="H264" s="57">
        <f t="shared" si="49"/>
        <v>0</v>
      </c>
      <c r="I264" s="57">
        <f t="shared" si="49"/>
        <v>0</v>
      </c>
      <c r="J264" s="57">
        <f t="shared" si="49"/>
        <v>0</v>
      </c>
      <c r="K264" s="57">
        <f t="shared" si="49"/>
        <v>0</v>
      </c>
      <c r="L264" s="57">
        <f t="shared" si="49"/>
        <v>0</v>
      </c>
      <c r="M264" s="57">
        <f t="shared" si="49"/>
        <v>0</v>
      </c>
      <c r="N264" s="57">
        <f t="shared" si="49"/>
        <v>0</v>
      </c>
    </row>
    <row r="265" spans="1:14" s="58" customFormat="1">
      <c r="A265" s="68"/>
      <c r="E265" s="59"/>
      <c r="G265" s="48"/>
      <c r="H265" s="48"/>
      <c r="I265" s="48"/>
      <c r="J265" s="48"/>
      <c r="K265" s="48"/>
      <c r="L265" s="48"/>
      <c r="M265" s="48"/>
      <c r="N265" s="48"/>
    </row>
    <row r="266" spans="1:14" s="17" customFormat="1">
      <c r="A266" s="68" t="s">
        <v>139</v>
      </c>
      <c r="E266" s="9"/>
      <c r="G266" s="48"/>
      <c r="H266" s="48"/>
      <c r="I266" s="48"/>
      <c r="J266" s="48"/>
      <c r="K266" s="48"/>
      <c r="L266" s="48"/>
      <c r="M266" s="48"/>
      <c r="N266" s="48"/>
    </row>
    <row r="267" spans="1:14" s="17" customFormat="1">
      <c r="A267" s="58" t="s">
        <v>102</v>
      </c>
      <c r="E267" s="9" t="s">
        <v>8</v>
      </c>
      <c r="G267" s="14"/>
      <c r="H267" s="14"/>
      <c r="I267" s="14"/>
      <c r="J267" s="14"/>
      <c r="K267" s="14"/>
      <c r="L267" s="14"/>
      <c r="M267" s="14"/>
      <c r="N267" s="14"/>
    </row>
    <row r="268" spans="1:14" s="17" customFormat="1">
      <c r="A268" s="77" t="s">
        <v>64</v>
      </c>
      <c r="E268" s="9" t="s">
        <v>8</v>
      </c>
      <c r="G268" s="41">
        <f>G68</f>
        <v>0</v>
      </c>
      <c r="H268" s="41">
        <f t="shared" ref="H268:N268" si="50">H52</f>
        <v>0</v>
      </c>
      <c r="I268" s="41">
        <f t="shared" si="50"/>
        <v>0</v>
      </c>
      <c r="J268" s="41">
        <f t="shared" si="50"/>
        <v>0</v>
      </c>
      <c r="K268" s="41">
        <f t="shared" si="50"/>
        <v>0</v>
      </c>
      <c r="L268" s="41">
        <f t="shared" si="50"/>
        <v>0</v>
      </c>
      <c r="M268" s="41">
        <f t="shared" si="50"/>
        <v>0</v>
      </c>
      <c r="N268" s="41">
        <f t="shared" si="50"/>
        <v>0</v>
      </c>
    </row>
    <row r="269" spans="1:14" s="17" customFormat="1">
      <c r="A269" s="68" t="s">
        <v>140</v>
      </c>
      <c r="E269" s="9" t="s">
        <v>8</v>
      </c>
      <c r="G269" s="23">
        <f>SUM(G267:G268)</f>
        <v>0</v>
      </c>
      <c r="H269" s="23">
        <f t="shared" ref="H269:N269" si="51">SUM(H267:H268)</f>
        <v>0</v>
      </c>
      <c r="I269" s="23">
        <f t="shared" si="51"/>
        <v>0</v>
      </c>
      <c r="J269" s="23">
        <f t="shared" si="51"/>
        <v>0</v>
      </c>
      <c r="K269" s="23">
        <f t="shared" si="51"/>
        <v>0</v>
      </c>
      <c r="L269" s="23">
        <f t="shared" si="51"/>
        <v>0</v>
      </c>
      <c r="M269" s="23">
        <f t="shared" si="51"/>
        <v>0</v>
      </c>
      <c r="N269" s="23">
        <f t="shared" si="51"/>
        <v>0</v>
      </c>
    </row>
    <row r="270" spans="1:14" s="17" customFormat="1">
      <c r="A270" s="58"/>
    </row>
    <row r="271" spans="1:14" s="52" customFormat="1">
      <c r="A271" s="42" t="s">
        <v>157</v>
      </c>
    </row>
    <row r="272" spans="1:14" s="52" customFormat="1">
      <c r="A272" s="58" t="s">
        <v>102</v>
      </c>
      <c r="E272" s="55" t="s">
        <v>8</v>
      </c>
      <c r="G272" s="56"/>
      <c r="H272" s="56"/>
      <c r="I272" s="56"/>
      <c r="J272" s="56"/>
      <c r="K272" s="56"/>
      <c r="L272" s="56"/>
      <c r="M272" s="56"/>
      <c r="N272" s="56"/>
    </row>
    <row r="273" spans="1:14" s="52" customFormat="1">
      <c r="A273" s="77" t="s">
        <v>159</v>
      </c>
      <c r="E273" s="55" t="s">
        <v>8</v>
      </c>
      <c r="G273" s="67">
        <f t="shared" ref="G273:N273" si="52">G199</f>
        <v>0</v>
      </c>
      <c r="H273" s="67">
        <f t="shared" si="52"/>
        <v>0</v>
      </c>
      <c r="I273" s="67">
        <f t="shared" si="52"/>
        <v>0</v>
      </c>
      <c r="J273" s="67">
        <f t="shared" si="52"/>
        <v>0</v>
      </c>
      <c r="K273" s="67">
        <f t="shared" si="52"/>
        <v>0</v>
      </c>
      <c r="L273" s="67">
        <f t="shared" si="52"/>
        <v>0</v>
      </c>
      <c r="M273" s="67">
        <f t="shared" si="52"/>
        <v>0</v>
      </c>
      <c r="N273" s="67">
        <f t="shared" si="52"/>
        <v>0</v>
      </c>
    </row>
    <row r="274" spans="1:14" s="52" customFormat="1">
      <c r="A274" s="77" t="s">
        <v>173</v>
      </c>
      <c r="E274" s="55" t="s">
        <v>8</v>
      </c>
      <c r="G274" s="67">
        <f t="shared" ref="G274:N274" si="53">G209</f>
        <v>0</v>
      </c>
      <c r="H274" s="67">
        <f t="shared" si="53"/>
        <v>0</v>
      </c>
      <c r="I274" s="67">
        <f t="shared" si="53"/>
        <v>0</v>
      </c>
      <c r="J274" s="67">
        <f t="shared" si="53"/>
        <v>0</v>
      </c>
      <c r="K274" s="67">
        <f t="shared" si="53"/>
        <v>0</v>
      </c>
      <c r="L274" s="67">
        <f t="shared" si="53"/>
        <v>0</v>
      </c>
      <c r="M274" s="67">
        <f t="shared" si="53"/>
        <v>0</v>
      </c>
      <c r="N274" s="67">
        <f t="shared" si="53"/>
        <v>0</v>
      </c>
    </row>
    <row r="275" spans="1:14" s="52" customFormat="1">
      <c r="A275" s="68" t="s">
        <v>158</v>
      </c>
      <c r="E275" s="55" t="s">
        <v>8</v>
      </c>
      <c r="G275" s="57">
        <f>SUM(G272:G274)</f>
        <v>0</v>
      </c>
      <c r="H275" s="57">
        <f t="shared" ref="H275:N275" si="54">SUM(H272:H274)</f>
        <v>0</v>
      </c>
      <c r="I275" s="57">
        <f t="shared" si="54"/>
        <v>0</v>
      </c>
      <c r="J275" s="57">
        <f t="shared" si="54"/>
        <v>0</v>
      </c>
      <c r="K275" s="57">
        <f t="shared" si="54"/>
        <v>0</v>
      </c>
      <c r="L275" s="57">
        <f t="shared" si="54"/>
        <v>0</v>
      </c>
      <c r="M275" s="57">
        <f t="shared" si="54"/>
        <v>0</v>
      </c>
      <c r="N275" s="57">
        <f t="shared" si="54"/>
        <v>0</v>
      </c>
    </row>
    <row r="276" spans="1:14" s="52" customFormat="1">
      <c r="A276" s="58"/>
    </row>
    <row r="277" spans="1:14">
      <c r="A277" s="78" t="s">
        <v>19</v>
      </c>
      <c r="L277"/>
      <c r="M277"/>
      <c r="N277"/>
    </row>
    <row r="278" spans="1:14">
      <c r="A278" s="58" t="s">
        <v>102</v>
      </c>
      <c r="E278" s="9" t="s">
        <v>8</v>
      </c>
      <c r="F278" s="17"/>
      <c r="G278" s="14"/>
      <c r="H278" s="14"/>
      <c r="I278" s="14"/>
      <c r="J278" s="14"/>
      <c r="K278" s="14"/>
      <c r="L278" s="14"/>
      <c r="M278" s="14"/>
      <c r="N278" s="14"/>
    </row>
    <row r="279" spans="1:14">
      <c r="A279" s="79" t="s">
        <v>61</v>
      </c>
      <c r="E279" s="9" t="s">
        <v>8</v>
      </c>
      <c r="G279" s="41">
        <f t="shared" ref="G279:N279" si="55">G46</f>
        <v>0</v>
      </c>
      <c r="H279" s="41">
        <f t="shared" si="55"/>
        <v>0</v>
      </c>
      <c r="I279" s="41">
        <f t="shared" si="55"/>
        <v>0</v>
      </c>
      <c r="J279" s="41">
        <f t="shared" si="55"/>
        <v>0</v>
      </c>
      <c r="K279" s="41">
        <f t="shared" si="55"/>
        <v>0</v>
      </c>
      <c r="L279" s="41">
        <f t="shared" si="55"/>
        <v>0</v>
      </c>
      <c r="M279" s="41">
        <f t="shared" si="55"/>
        <v>0</v>
      </c>
      <c r="N279" s="41">
        <f t="shared" si="55"/>
        <v>0</v>
      </c>
    </row>
    <row r="280" spans="1:14">
      <c r="A280" s="79" t="s">
        <v>71</v>
      </c>
      <c r="E280" s="9" t="s">
        <v>8</v>
      </c>
      <c r="G280" s="41">
        <f t="shared" ref="G280:N280" si="56">G166</f>
        <v>0</v>
      </c>
      <c r="H280" s="67">
        <f t="shared" si="56"/>
        <v>0</v>
      </c>
      <c r="I280" s="67">
        <f t="shared" si="56"/>
        <v>0</v>
      </c>
      <c r="J280" s="67">
        <f t="shared" si="56"/>
        <v>0</v>
      </c>
      <c r="K280" s="67">
        <f t="shared" si="56"/>
        <v>0</v>
      </c>
      <c r="L280" s="67">
        <f t="shared" si="56"/>
        <v>0</v>
      </c>
      <c r="M280" s="67">
        <f t="shared" si="56"/>
        <v>0</v>
      </c>
      <c r="N280" s="67">
        <f t="shared" si="56"/>
        <v>0</v>
      </c>
    </row>
    <row r="281" spans="1:14">
      <c r="A281" s="68" t="s">
        <v>103</v>
      </c>
      <c r="E281" s="9" t="s">
        <v>8</v>
      </c>
      <c r="G281" s="23">
        <f>SUM(G278:G280)</f>
        <v>0</v>
      </c>
      <c r="H281" s="57">
        <f t="shared" ref="H281:N281" si="57">SUM(H278:H280)</f>
        <v>0</v>
      </c>
      <c r="I281" s="57">
        <f t="shared" si="57"/>
        <v>0</v>
      </c>
      <c r="J281" s="57">
        <f t="shared" si="57"/>
        <v>0</v>
      </c>
      <c r="K281" s="57">
        <f t="shared" si="57"/>
        <v>0</v>
      </c>
      <c r="L281" s="57">
        <f t="shared" si="57"/>
        <v>0</v>
      </c>
      <c r="M281" s="57">
        <f t="shared" si="57"/>
        <v>0</v>
      </c>
      <c r="N281" s="57">
        <f t="shared" si="57"/>
        <v>0</v>
      </c>
    </row>
    <row r="282" spans="1:14" s="17" customFormat="1">
      <c r="A282" s="58"/>
    </row>
    <row r="283" spans="1:14" s="17" customFormat="1" ht="14.25">
      <c r="A283" s="80" t="s">
        <v>136</v>
      </c>
      <c r="E283" s="45"/>
      <c r="F283" s="46"/>
      <c r="G283" s="38"/>
      <c r="H283" s="38"/>
      <c r="I283" s="38"/>
      <c r="J283" s="38"/>
      <c r="K283" s="38"/>
      <c r="L283" s="38"/>
      <c r="M283" s="38"/>
      <c r="N283" s="38"/>
    </row>
    <row r="284" spans="1:14">
      <c r="A284" s="63" t="s">
        <v>18</v>
      </c>
      <c r="E284" s="9" t="s">
        <v>8</v>
      </c>
      <c r="F284" s="17"/>
      <c r="G284" s="47"/>
      <c r="H284" s="47"/>
      <c r="I284" s="47"/>
      <c r="J284" s="47"/>
      <c r="K284" s="47"/>
      <c r="L284" s="47"/>
      <c r="M284" s="47"/>
      <c r="N284" s="47"/>
    </row>
    <row r="285" spans="1:14" s="52" customFormat="1">
      <c r="A285" s="81" t="s">
        <v>135</v>
      </c>
      <c r="E285" s="55" t="s">
        <v>8</v>
      </c>
      <c r="G285" s="47"/>
      <c r="H285" s="47"/>
      <c r="I285" s="47"/>
      <c r="J285" s="47"/>
      <c r="K285" s="47"/>
      <c r="L285" s="47"/>
      <c r="M285" s="47"/>
      <c r="N285" s="47"/>
    </row>
    <row r="286" spans="1:14">
      <c r="A286" s="81" t="s">
        <v>125</v>
      </c>
      <c r="E286" s="9" t="s">
        <v>8</v>
      </c>
      <c r="F286" s="17"/>
      <c r="G286" s="41">
        <f t="shared" ref="G286:N286" si="58">G195</f>
        <v>0</v>
      </c>
      <c r="H286" s="41">
        <f t="shared" si="58"/>
        <v>0</v>
      </c>
      <c r="I286" s="41">
        <f t="shared" si="58"/>
        <v>0</v>
      </c>
      <c r="J286" s="41">
        <f t="shared" si="58"/>
        <v>0</v>
      </c>
      <c r="K286" s="41">
        <f t="shared" si="58"/>
        <v>0</v>
      </c>
      <c r="L286" s="41">
        <f t="shared" si="58"/>
        <v>0</v>
      </c>
      <c r="M286" s="41">
        <f t="shared" si="58"/>
        <v>0</v>
      </c>
      <c r="N286" s="41">
        <f t="shared" si="58"/>
        <v>0</v>
      </c>
    </row>
    <row r="287" spans="1:14">
      <c r="A287" s="68" t="s">
        <v>137</v>
      </c>
      <c r="E287" s="9" t="s">
        <v>8</v>
      </c>
      <c r="F287" s="17"/>
      <c r="G287" s="23">
        <f>SUM(G284:G286)</f>
        <v>0</v>
      </c>
      <c r="H287" s="23">
        <f t="shared" ref="H287:N287" si="59">SUM(H284:H286)</f>
        <v>0</v>
      </c>
      <c r="I287" s="23">
        <f t="shared" si="59"/>
        <v>0</v>
      </c>
      <c r="J287" s="23">
        <f t="shared" si="59"/>
        <v>0</v>
      </c>
      <c r="K287" s="23">
        <f t="shared" si="59"/>
        <v>0</v>
      </c>
      <c r="L287" s="23">
        <f t="shared" si="59"/>
        <v>0</v>
      </c>
      <c r="M287" s="23">
        <f t="shared" si="59"/>
        <v>0</v>
      </c>
      <c r="N287" s="23">
        <f t="shared" si="59"/>
        <v>0</v>
      </c>
    </row>
    <row r="288" spans="1:14" s="17" customFormat="1">
      <c r="A288" s="58"/>
    </row>
    <row r="289" spans="1:14">
      <c r="A289" s="68" t="s">
        <v>99</v>
      </c>
    </row>
    <row r="290" spans="1:14" s="17" customFormat="1">
      <c r="A290" s="63" t="s">
        <v>18</v>
      </c>
      <c r="E290" s="9" t="s">
        <v>8</v>
      </c>
      <c r="G290" s="14"/>
      <c r="H290" s="14"/>
      <c r="I290" s="14"/>
      <c r="J290" s="14"/>
      <c r="K290" s="14"/>
      <c r="L290" s="14"/>
      <c r="M290" s="14"/>
      <c r="N290" s="14"/>
    </row>
    <row r="291" spans="1:14" s="17" customFormat="1">
      <c r="A291" s="77" t="s">
        <v>62</v>
      </c>
      <c r="E291" s="9" t="s">
        <v>8</v>
      </c>
      <c r="G291" s="41">
        <f t="shared" ref="G291:N291" si="60">G97</f>
        <v>0</v>
      </c>
      <c r="H291" s="41">
        <f t="shared" si="60"/>
        <v>0</v>
      </c>
      <c r="I291" s="41">
        <f t="shared" si="60"/>
        <v>0</v>
      </c>
      <c r="J291" s="41">
        <f t="shared" si="60"/>
        <v>0</v>
      </c>
      <c r="K291" s="41">
        <f t="shared" si="60"/>
        <v>0</v>
      </c>
      <c r="L291" s="41">
        <f t="shared" si="60"/>
        <v>0</v>
      </c>
      <c r="M291" s="41">
        <f t="shared" si="60"/>
        <v>0</v>
      </c>
      <c r="N291" s="41">
        <f t="shared" si="60"/>
        <v>0</v>
      </c>
    </row>
    <row r="292" spans="1:14" s="17" customFormat="1">
      <c r="A292" s="77" t="s">
        <v>71</v>
      </c>
      <c r="E292" s="9" t="s">
        <v>8</v>
      </c>
      <c r="G292" s="41">
        <f t="shared" ref="G292:N292" si="61">G171</f>
        <v>0</v>
      </c>
      <c r="H292" s="67">
        <f t="shared" si="61"/>
        <v>0</v>
      </c>
      <c r="I292" s="67">
        <f t="shared" si="61"/>
        <v>0</v>
      </c>
      <c r="J292" s="67">
        <f t="shared" si="61"/>
        <v>0</v>
      </c>
      <c r="K292" s="67">
        <f t="shared" si="61"/>
        <v>0</v>
      </c>
      <c r="L292" s="67">
        <f t="shared" si="61"/>
        <v>0</v>
      </c>
      <c r="M292" s="67">
        <f t="shared" si="61"/>
        <v>0</v>
      </c>
      <c r="N292" s="67">
        <f t="shared" si="61"/>
        <v>0</v>
      </c>
    </row>
    <row r="293" spans="1:14" s="17" customFormat="1">
      <c r="A293" s="49" t="s">
        <v>166</v>
      </c>
      <c r="E293" s="9" t="s">
        <v>8</v>
      </c>
      <c r="G293" s="23">
        <f t="shared" ref="G293:N293" si="62">SUM(G290:G292)</f>
        <v>0</v>
      </c>
      <c r="H293" s="57">
        <f t="shared" si="62"/>
        <v>0</v>
      </c>
      <c r="I293" s="57">
        <f t="shared" si="62"/>
        <v>0</v>
      </c>
      <c r="J293" s="57">
        <f t="shared" si="62"/>
        <v>0</v>
      </c>
      <c r="K293" s="57">
        <f t="shared" si="62"/>
        <v>0</v>
      </c>
      <c r="L293" s="57">
        <f t="shared" si="62"/>
        <v>0</v>
      </c>
      <c r="M293" s="57">
        <f t="shared" si="62"/>
        <v>0</v>
      </c>
      <c r="N293" s="57">
        <f t="shared" si="62"/>
        <v>0</v>
      </c>
    </row>
    <row r="294" spans="1:14" s="17" customFormat="1">
      <c r="A294" s="58"/>
    </row>
    <row r="295" spans="1:14">
      <c r="A295" s="68" t="s">
        <v>101</v>
      </c>
      <c r="B295" s="17"/>
      <c r="C295" s="17"/>
      <c r="D295" s="17"/>
      <c r="E295" s="17"/>
      <c r="F295" s="17"/>
      <c r="G295" s="17"/>
      <c r="H295" s="17"/>
      <c r="I295" s="17"/>
      <c r="J295" s="17"/>
      <c r="K295" s="17"/>
    </row>
    <row r="296" spans="1:14" s="17" customFormat="1">
      <c r="A296" s="63" t="s">
        <v>18</v>
      </c>
      <c r="E296" s="9" t="s">
        <v>8</v>
      </c>
      <c r="G296" s="14"/>
      <c r="H296" s="14"/>
      <c r="I296" s="14"/>
      <c r="J296" s="14"/>
      <c r="K296" s="14"/>
      <c r="L296" s="14"/>
      <c r="M296" s="14"/>
      <c r="N296" s="14"/>
    </row>
    <row r="297" spans="1:14" s="17" customFormat="1">
      <c r="A297" s="77" t="s">
        <v>62</v>
      </c>
      <c r="E297" s="9" t="s">
        <v>8</v>
      </c>
      <c r="G297" s="41">
        <f t="shared" ref="G297:N297" si="63">G124</f>
        <v>0</v>
      </c>
      <c r="H297" s="41">
        <f t="shared" si="63"/>
        <v>0</v>
      </c>
      <c r="I297" s="41">
        <f t="shared" si="63"/>
        <v>0</v>
      </c>
      <c r="J297" s="41">
        <f t="shared" si="63"/>
        <v>0</v>
      </c>
      <c r="K297" s="41">
        <f t="shared" si="63"/>
        <v>0</v>
      </c>
      <c r="L297" s="41">
        <f t="shared" si="63"/>
        <v>0</v>
      </c>
      <c r="M297" s="41">
        <f t="shared" si="63"/>
        <v>0</v>
      </c>
      <c r="N297" s="41">
        <f t="shared" si="63"/>
        <v>0</v>
      </c>
    </row>
    <row r="298" spans="1:14" s="17" customFormat="1">
      <c r="A298" s="77" t="s">
        <v>193</v>
      </c>
      <c r="E298" s="9" t="s">
        <v>8</v>
      </c>
      <c r="G298" s="41">
        <f t="shared" ref="G298:N298" si="64">G176</f>
        <v>0</v>
      </c>
      <c r="H298" s="41">
        <f t="shared" si="64"/>
        <v>0</v>
      </c>
      <c r="I298" s="41">
        <f t="shared" si="64"/>
        <v>0</v>
      </c>
      <c r="J298" s="41">
        <f t="shared" si="64"/>
        <v>0</v>
      </c>
      <c r="K298" s="41">
        <f t="shared" si="64"/>
        <v>0</v>
      </c>
      <c r="L298" s="41">
        <f t="shared" si="64"/>
        <v>0</v>
      </c>
      <c r="M298" s="41">
        <f t="shared" si="64"/>
        <v>0</v>
      </c>
      <c r="N298" s="41">
        <f t="shared" si="64"/>
        <v>0</v>
      </c>
    </row>
    <row r="299" spans="1:14" s="17" customFormat="1">
      <c r="A299" s="77" t="s">
        <v>72</v>
      </c>
      <c r="E299" s="9" t="s">
        <v>8</v>
      </c>
      <c r="G299" s="41">
        <f t="shared" ref="G299:N299" si="65">G190</f>
        <v>0</v>
      </c>
      <c r="H299" s="41">
        <f t="shared" si="65"/>
        <v>0</v>
      </c>
      <c r="I299" s="41">
        <f t="shared" si="65"/>
        <v>0</v>
      </c>
      <c r="J299" s="41">
        <f t="shared" si="65"/>
        <v>0</v>
      </c>
      <c r="K299" s="41">
        <f t="shared" si="65"/>
        <v>0</v>
      </c>
      <c r="L299" s="41">
        <f t="shared" si="65"/>
        <v>0</v>
      </c>
      <c r="M299" s="41">
        <f t="shared" si="65"/>
        <v>0</v>
      </c>
      <c r="N299" s="41">
        <f t="shared" si="65"/>
        <v>0</v>
      </c>
    </row>
    <row r="300" spans="1:14" s="17" customFormat="1">
      <c r="A300" s="49" t="s">
        <v>138</v>
      </c>
      <c r="E300" s="9" t="s">
        <v>8</v>
      </c>
      <c r="G300" s="23">
        <f t="shared" ref="G300:N300" si="66">SUM(G296:G299)</f>
        <v>0</v>
      </c>
      <c r="H300" s="23">
        <f t="shared" si="66"/>
        <v>0</v>
      </c>
      <c r="I300" s="23">
        <f t="shared" si="66"/>
        <v>0</v>
      </c>
      <c r="J300" s="23">
        <f t="shared" si="66"/>
        <v>0</v>
      </c>
      <c r="K300" s="23">
        <f t="shared" si="66"/>
        <v>0</v>
      </c>
      <c r="L300" s="23">
        <f t="shared" si="66"/>
        <v>0</v>
      </c>
      <c r="M300" s="23">
        <f t="shared" si="66"/>
        <v>0</v>
      </c>
      <c r="N300" s="23">
        <f t="shared" si="66"/>
        <v>0</v>
      </c>
    </row>
    <row r="301" spans="1:14" s="17" customFormat="1">
      <c r="A301" s="58"/>
    </row>
    <row r="302" spans="1:14" s="52" customFormat="1">
      <c r="A302" s="42" t="s">
        <v>161</v>
      </c>
    </row>
    <row r="303" spans="1:14" s="52" customFormat="1">
      <c r="A303" s="58" t="s">
        <v>102</v>
      </c>
      <c r="E303" s="55" t="s">
        <v>8</v>
      </c>
      <c r="G303" s="56"/>
    </row>
    <row r="304" spans="1:14" s="52" customFormat="1">
      <c r="A304" s="77" t="s">
        <v>162</v>
      </c>
      <c r="E304" s="55" t="s">
        <v>8</v>
      </c>
      <c r="G304" s="67">
        <f>G201</f>
        <v>0</v>
      </c>
    </row>
    <row r="305" spans="1:14" s="52" customFormat="1">
      <c r="A305" s="68" t="s">
        <v>160</v>
      </c>
      <c r="E305" s="55" t="s">
        <v>8</v>
      </c>
      <c r="G305" s="57">
        <f>SUM(G303:G304)</f>
        <v>0</v>
      </c>
    </row>
    <row r="306" spans="1:14" s="52" customFormat="1">
      <c r="A306" s="58"/>
    </row>
    <row r="307" spans="1:14" s="52" customFormat="1">
      <c r="A307" s="42" t="s">
        <v>164</v>
      </c>
    </row>
    <row r="308" spans="1:14" s="52" customFormat="1">
      <c r="A308" s="58" t="s">
        <v>102</v>
      </c>
      <c r="E308" s="55" t="s">
        <v>8</v>
      </c>
      <c r="G308" s="56"/>
    </row>
    <row r="309" spans="1:14" s="52" customFormat="1">
      <c r="A309" s="77" t="s">
        <v>167</v>
      </c>
      <c r="E309" s="55" t="s">
        <v>8</v>
      </c>
      <c r="G309" s="67">
        <f>G203</f>
        <v>0</v>
      </c>
    </row>
    <row r="310" spans="1:14" s="52" customFormat="1">
      <c r="A310" s="42" t="s">
        <v>163</v>
      </c>
      <c r="E310" s="55" t="s">
        <v>8</v>
      </c>
      <c r="G310" s="57">
        <f>SUM(G308:G309)</f>
        <v>0</v>
      </c>
    </row>
    <row r="311" spans="1:14" s="52" customFormat="1">
      <c r="A311" s="58"/>
    </row>
    <row r="312" spans="1:14">
      <c r="A312" s="78" t="s">
        <v>100</v>
      </c>
    </row>
    <row r="313" spans="1:14">
      <c r="A313" s="63" t="s">
        <v>18</v>
      </c>
      <c r="E313" s="9" t="s">
        <v>8</v>
      </c>
      <c r="F313" s="17"/>
      <c r="G313" s="14"/>
      <c r="H313" s="14"/>
      <c r="I313" s="14"/>
      <c r="J313" s="14"/>
      <c r="K313" s="14"/>
      <c r="L313" s="14"/>
      <c r="M313" s="14"/>
      <c r="N313" s="14"/>
    </row>
    <row r="314" spans="1:14">
      <c r="A314" s="77" t="s">
        <v>148</v>
      </c>
      <c r="E314" s="9" t="s">
        <v>8</v>
      </c>
      <c r="F314" s="17"/>
      <c r="G314" s="41">
        <f t="shared" ref="G314:N314" si="67">G19</f>
        <v>0</v>
      </c>
      <c r="H314" s="41">
        <f t="shared" si="67"/>
        <v>0</v>
      </c>
      <c r="I314" s="41">
        <f t="shared" si="67"/>
        <v>0</v>
      </c>
      <c r="J314" s="41">
        <f t="shared" si="67"/>
        <v>0</v>
      </c>
      <c r="K314" s="41">
        <f t="shared" si="67"/>
        <v>0</v>
      </c>
      <c r="L314" s="41">
        <f t="shared" si="67"/>
        <v>0</v>
      </c>
      <c r="M314" s="41">
        <f t="shared" si="67"/>
        <v>0</v>
      </c>
      <c r="N314" s="41">
        <f t="shared" si="67"/>
        <v>0</v>
      </c>
    </row>
    <row r="315" spans="1:14">
      <c r="A315" s="77" t="s">
        <v>63</v>
      </c>
      <c r="E315" s="9" t="s">
        <v>8</v>
      </c>
      <c r="F315" s="17"/>
      <c r="G315" s="41">
        <f t="shared" ref="G315:N315" si="68">G146</f>
        <v>0</v>
      </c>
      <c r="H315" s="41">
        <f t="shared" si="68"/>
        <v>0</v>
      </c>
      <c r="I315" s="41">
        <f t="shared" si="68"/>
        <v>0</v>
      </c>
      <c r="J315" s="41">
        <f t="shared" si="68"/>
        <v>0</v>
      </c>
      <c r="K315" s="41">
        <f t="shared" si="68"/>
        <v>0</v>
      </c>
      <c r="L315" s="41">
        <f t="shared" si="68"/>
        <v>0</v>
      </c>
      <c r="M315" s="41">
        <f t="shared" si="68"/>
        <v>0</v>
      </c>
      <c r="N315" s="41">
        <f t="shared" si="68"/>
        <v>0</v>
      </c>
    </row>
    <row r="316" spans="1:14">
      <c r="A316" s="49" t="s">
        <v>165</v>
      </c>
      <c r="E316" s="9" t="s">
        <v>8</v>
      </c>
      <c r="F316" s="17"/>
      <c r="G316" s="23">
        <f t="shared" ref="G316:N316" si="69">SUM(G313:G315)</f>
        <v>0</v>
      </c>
      <c r="H316" s="23">
        <f t="shared" si="69"/>
        <v>0</v>
      </c>
      <c r="I316" s="23">
        <f t="shared" si="69"/>
        <v>0</v>
      </c>
      <c r="J316" s="23">
        <f t="shared" si="69"/>
        <v>0</v>
      </c>
      <c r="K316" s="23">
        <f t="shared" si="69"/>
        <v>0</v>
      </c>
      <c r="L316" s="23">
        <f t="shared" si="69"/>
        <v>0</v>
      </c>
      <c r="M316" s="23">
        <f t="shared" si="69"/>
        <v>0</v>
      </c>
      <c r="N316" s="23">
        <f t="shared" si="69"/>
        <v>0</v>
      </c>
    </row>
    <row r="317" spans="1:14" s="24" customFormat="1">
      <c r="A317" s="49"/>
      <c r="E317" s="25"/>
      <c r="G317" s="48"/>
      <c r="H317" s="48"/>
      <c r="I317" s="48"/>
      <c r="J317" s="48"/>
      <c r="K317" s="48"/>
      <c r="L317" s="48"/>
      <c r="M317" s="48"/>
      <c r="N317" s="48"/>
    </row>
    <row r="318" spans="1:14">
      <c r="A318" s="42" t="s">
        <v>147</v>
      </c>
      <c r="L318"/>
      <c r="M318"/>
      <c r="N318"/>
    </row>
    <row r="319" spans="1:14" s="17" customFormat="1">
      <c r="A319" s="58" t="s">
        <v>102</v>
      </c>
      <c r="E319" s="9" t="s">
        <v>8</v>
      </c>
      <c r="G319" s="14"/>
      <c r="H319" s="14"/>
      <c r="I319" s="14"/>
      <c r="J319" s="14"/>
      <c r="K319" s="14"/>
      <c r="L319" s="14"/>
      <c r="M319" s="14"/>
      <c r="N319" s="14"/>
    </row>
    <row r="320" spans="1:14" s="17" customFormat="1">
      <c r="A320" s="77" t="s">
        <v>141</v>
      </c>
      <c r="E320" s="9" t="s">
        <v>8</v>
      </c>
      <c r="G320" s="41">
        <f t="shared" ref="G320:N320" si="70">G26</f>
        <v>0</v>
      </c>
      <c r="H320" s="41">
        <f t="shared" si="70"/>
        <v>0</v>
      </c>
      <c r="I320" s="41">
        <f t="shared" si="70"/>
        <v>0</v>
      </c>
      <c r="J320" s="41">
        <f t="shared" si="70"/>
        <v>0</v>
      </c>
      <c r="K320" s="41">
        <f t="shared" si="70"/>
        <v>0</v>
      </c>
      <c r="L320" s="41">
        <f t="shared" si="70"/>
        <v>0</v>
      </c>
      <c r="M320" s="41">
        <f t="shared" si="70"/>
        <v>0</v>
      </c>
      <c r="N320" s="41">
        <f t="shared" si="70"/>
        <v>0</v>
      </c>
    </row>
    <row r="321" spans="1:14" s="17" customFormat="1">
      <c r="A321" s="42" t="s">
        <v>142</v>
      </c>
      <c r="E321" s="9" t="s">
        <v>8</v>
      </c>
      <c r="G321" s="23">
        <f>SUM(G319:G320)</f>
        <v>0</v>
      </c>
      <c r="H321" s="23">
        <f t="shared" ref="H321:N321" si="71">SUM(H319:H320)</f>
        <v>0</v>
      </c>
      <c r="I321" s="23">
        <f t="shared" si="71"/>
        <v>0</v>
      </c>
      <c r="J321" s="23">
        <f t="shared" si="71"/>
        <v>0</v>
      </c>
      <c r="K321" s="23">
        <f t="shared" si="71"/>
        <v>0</v>
      </c>
      <c r="L321" s="23">
        <f t="shared" si="71"/>
        <v>0</v>
      </c>
      <c r="M321" s="23">
        <f t="shared" si="71"/>
        <v>0</v>
      </c>
      <c r="N321" s="23">
        <f t="shared" si="71"/>
        <v>0</v>
      </c>
    </row>
    <row r="322" spans="1:14">
      <c r="L322"/>
      <c r="M322"/>
      <c r="N322"/>
    </row>
    <row r="323" spans="1:14">
      <c r="A323" s="68" t="s">
        <v>144</v>
      </c>
    </row>
    <row r="324" spans="1:14">
      <c r="A324" s="63" t="s">
        <v>18</v>
      </c>
      <c r="B324" s="17"/>
      <c r="C324" s="17"/>
      <c r="D324" s="17"/>
      <c r="E324" s="9" t="s">
        <v>8</v>
      </c>
      <c r="F324" s="17"/>
      <c r="G324" s="47"/>
      <c r="H324" s="47"/>
      <c r="I324" s="47"/>
      <c r="J324" s="47"/>
      <c r="K324" s="47"/>
      <c r="L324" s="47"/>
      <c r="M324" s="47"/>
      <c r="N324" s="47"/>
    </row>
    <row r="325" spans="1:14" s="17" customFormat="1">
      <c r="A325" s="77" t="s">
        <v>66</v>
      </c>
      <c r="E325" s="9" t="s">
        <v>8</v>
      </c>
      <c r="G325" s="41">
        <f t="shared" ref="G325:N325" si="72">G158</f>
        <v>0</v>
      </c>
      <c r="H325" s="41">
        <f t="shared" si="72"/>
        <v>0</v>
      </c>
      <c r="I325" s="41">
        <f t="shared" si="72"/>
        <v>0</v>
      </c>
      <c r="J325" s="41">
        <f t="shared" si="72"/>
        <v>0</v>
      </c>
      <c r="K325" s="41">
        <f t="shared" si="72"/>
        <v>0</v>
      </c>
      <c r="L325" s="41">
        <f t="shared" si="72"/>
        <v>0</v>
      </c>
      <c r="M325" s="41">
        <f t="shared" si="72"/>
        <v>0</v>
      </c>
      <c r="N325" s="41">
        <f t="shared" si="72"/>
        <v>0</v>
      </c>
    </row>
    <row r="326" spans="1:14">
      <c r="A326" s="68" t="s">
        <v>143</v>
      </c>
      <c r="B326" s="17"/>
      <c r="C326" s="17"/>
      <c r="D326" s="17"/>
      <c r="E326" s="9" t="s">
        <v>8</v>
      </c>
      <c r="F326" s="17"/>
      <c r="G326" s="23">
        <f>SUM(G324:G325)</f>
        <v>0</v>
      </c>
      <c r="H326" s="23">
        <f t="shared" ref="H326" si="73">SUM(H324:H325)</f>
        <v>0</v>
      </c>
      <c r="I326" s="23">
        <f t="shared" ref="I326" si="74">SUM(I324:I325)</f>
        <v>0</v>
      </c>
      <c r="J326" s="23">
        <f t="shared" ref="J326" si="75">SUM(J324:J325)</f>
        <v>0</v>
      </c>
      <c r="K326" s="23">
        <f t="shared" ref="K326" si="76">SUM(K324:K325)</f>
        <v>0</v>
      </c>
      <c r="L326" s="23">
        <f t="shared" ref="L326" si="77">SUM(L324:L325)</f>
        <v>0</v>
      </c>
      <c r="M326" s="23">
        <f t="shared" ref="M326" si="78">SUM(M324:M325)</f>
        <v>0</v>
      </c>
      <c r="N326" s="23">
        <f t="shared" ref="N326" si="79">SUM(N324:N325)</f>
        <v>0</v>
      </c>
    </row>
    <row r="338" spans="1:14" s="17" customFormat="1">
      <c r="A338" s="68"/>
      <c r="E338" s="9"/>
      <c r="G338" s="48"/>
      <c r="H338" s="48"/>
      <c r="I338" s="48"/>
      <c r="J338" s="48"/>
      <c r="K338" s="48"/>
      <c r="L338" s="48"/>
      <c r="M338" s="48"/>
      <c r="N338" s="48"/>
    </row>
    <row r="349" spans="1:14" s="17" customFormat="1">
      <c r="A349" s="68"/>
    </row>
    <row r="357" spans="1:1" s="17" customFormat="1">
      <c r="A357" s="58"/>
    </row>
    <row r="363" spans="1:1" s="17" customFormat="1">
      <c r="A363" s="58"/>
    </row>
    <row r="364" spans="1:1" s="17" customFormat="1">
      <c r="A364" s="58"/>
    </row>
    <row r="381" spans="2:15"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O381" s="17"/>
    </row>
    <row r="382" spans="2:15"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O382" s="17"/>
    </row>
    <row r="383" spans="2:15"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O383" s="17"/>
    </row>
    <row r="384" spans="2:15"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O384" s="17"/>
    </row>
    <row r="385" spans="1:15" s="17" customFormat="1">
      <c r="A385" s="58"/>
    </row>
    <row r="386" spans="1:15"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O386" s="17"/>
    </row>
    <row r="387" spans="1:15"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O387" s="17"/>
    </row>
    <row r="388" spans="1:15"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O388" s="17"/>
    </row>
    <row r="389" spans="1:15"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O389" s="17"/>
    </row>
    <row r="390" spans="1:15"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O390" s="17"/>
    </row>
    <row r="391" spans="1:15"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O391" s="17"/>
    </row>
    <row r="392" spans="1:15"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O392" s="17"/>
    </row>
    <row r="393" spans="1:15"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O393" s="17"/>
    </row>
    <row r="394" spans="1:15"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O394" s="17"/>
    </row>
    <row r="395" spans="1:15"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O395" s="17"/>
    </row>
    <row r="396" spans="1:15"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O396" s="17"/>
    </row>
    <row r="397" spans="1:15"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O397" s="17"/>
    </row>
    <row r="398" spans="1:15"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O398" s="17"/>
    </row>
    <row r="399" spans="1:15"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O399" s="17"/>
    </row>
    <row r="400" spans="1:15"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O400" s="17"/>
    </row>
    <row r="401" spans="2:15"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O401" s="17"/>
    </row>
    <row r="402" spans="2:15"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O402" s="17"/>
    </row>
    <row r="403" spans="2:15"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O403" s="17"/>
    </row>
    <row r="404" spans="2:15"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O404" s="17"/>
    </row>
    <row r="405" spans="2:15"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O405" s="17"/>
    </row>
    <row r="406" spans="2:15"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O406" s="17"/>
    </row>
    <row r="407" spans="2:15"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O407" s="17"/>
    </row>
    <row r="408" spans="2:15"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O408" s="17"/>
    </row>
  </sheetData>
  <phoneticPr fontId="32" type="noConversion"/>
  <pageMargins left="0.7" right="0.7" top="0.75" bottom="0.75" header="0.3" footer="0.3"/>
  <pageSetup paperSize="9" orientation="portrait" r:id="rId1"/>
  <headerFooter>
    <oddFooter>&amp;C_x000D_&amp;1#&amp;"Calibri"&amp;10&amp;K000000 OFFICIAL-InternalOnly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539F3938D4EB4193416675C8924EB7" ma:contentTypeVersion="8" ma:contentTypeDescription="Create a new document." ma:contentTypeScope="" ma:versionID="e211b6d82a97aa79a03e76502db155e9">
  <xsd:schema xmlns:xsd="http://www.w3.org/2001/XMLSchema" xmlns:xs="http://www.w3.org/2001/XMLSchema" xmlns:p="http://schemas.microsoft.com/office/2006/metadata/properties" xmlns:ns1="http://schemas.microsoft.com/sharepoint/v3" xmlns:ns2="8fcf80a8-0328-437d-92dd-d6951f8755f5" xmlns:ns3="5e79ee33-b7aa-48c1-93a0-353a160840fd" targetNamespace="http://schemas.microsoft.com/office/2006/metadata/properties" ma:root="true" ma:fieldsID="8c415b6f9aa9ca9ec9e3af0e2a352930" ns1:_="" ns2:_="" ns3:_="">
    <xsd:import namespace="http://schemas.microsoft.com/sharepoint/v3"/>
    <xsd:import namespace="8fcf80a8-0328-437d-92dd-d6951f8755f5"/>
    <xsd:import namespace="5e79ee33-b7aa-48c1-93a0-353a160840fd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cf80a8-0328-437d-92dd-d6951f8755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9ee33-b7aa-48c1-93a0-353a160840f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SharedWithUsers xmlns="5e79ee33-b7aa-48c1-93a0-353a160840fd">
      <UserInfo>
        <DisplayName>Michael Smith</DisplayName>
        <AccountId>51</AccountId>
        <AccountType/>
      </UserInfo>
      <UserInfo>
        <DisplayName>Stephanie Fernandes</DisplayName>
        <AccountId>56</AccountId>
        <AccountType/>
      </UserInfo>
    </SharedWithUsers>
  </documentManagement>
</p:properti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C9305048-D070-47AE-B61F-EF270D200E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880831-360D-408C-A2F4-14FAE49C4E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fcf80a8-0328-437d-92dd-d6951f8755f5"/>
    <ds:schemaRef ds:uri="5e79ee33-b7aa-48c1-93a0-353a160840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10CED8-BAE2-4612-951F-CEEFA734AECB}">
  <ds:schemaRefs>
    <ds:schemaRef ds:uri="http://purl.org/dc/elements/1.1/"/>
    <ds:schemaRef ds:uri="5e79ee33-b7aa-48c1-93a0-353a160840fd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terms/"/>
    <ds:schemaRef ds:uri="8fcf80a8-0328-437d-92dd-d6951f8755f5"/>
    <ds:schemaRef ds:uri="http://schemas.microsoft.com/sharepoint/v3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155CF7EB-A2A7-4B96-B608-EB9AC06379D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GD</vt:lpstr>
      <vt:lpstr>GT</vt:lpstr>
      <vt:lpstr>ESO</vt:lpstr>
      <vt:lpstr>ET</vt:lpstr>
    </vt:vector>
  </TitlesOfParts>
  <Manager/>
  <Company>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NGET RIIO Revenue pack</dc:title>
  <dc:subject/>
  <dc:creator>DN</dc:creator>
  <cp:keywords/>
  <dc:description/>
  <cp:lastModifiedBy>Stephanie Fernandes</cp:lastModifiedBy>
  <cp:revision/>
  <dcterms:created xsi:type="dcterms:W3CDTF">2012-08-23T07:44:41Z</dcterms:created>
  <dcterms:modified xsi:type="dcterms:W3CDTF">2022-10-27T09:48:09Z</dcterms:modified>
  <cp:category/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0x01010087539F3938D4EB4193416675C8924EB7</vt:lpwstr>
  </property>
  <property fmtid="{D5CDD505-2E9C-101B-9397-08002B2CF9AE}" pid="3" name="Classification">
    <vt:lpwstr>Unclassified</vt:lpwstr>
  </property>
  <property fmtid="{D5CDD505-2E9C-101B-9397-08002B2CF9AE}" pid="4" name="Organisation">
    <vt:lpwstr>National Grid Elec</vt:lpwstr>
  </property>
  <property fmtid="{D5CDD505-2E9C-101B-9397-08002B2CF9AE}" pid="5" name="DLCPolicyLabelValue">
    <vt:lpwstr>Version : 0.11</vt:lpwstr>
  </property>
  <property fmtid="{D5CDD505-2E9C-101B-9397-08002B2CF9AE}" pid="6" name="DLCPolicyLabelClientValue">
    <vt:lpwstr>Version : {_UIVersionString}</vt:lpwstr>
  </property>
  <property fmtid="{D5CDD505-2E9C-101B-9397-08002B2CF9AE}" pid="7" name="Applicable Start Date">
    <vt:filetime>2013-02-12T13:19:17Z</vt:filetime>
  </property>
  <property fmtid="{D5CDD505-2E9C-101B-9397-08002B2CF9AE}" pid="8" name="Applicable Duration">
    <vt:lpwstr>1 Year</vt:lpwstr>
  </property>
  <property fmtid="{D5CDD505-2E9C-101B-9397-08002B2CF9AE}" pid="9" name="docIndexRef">
    <vt:lpwstr>fa7b2c9b-d85c-4826-835d-2d78270a0e11</vt:lpwstr>
  </property>
  <property fmtid="{D5CDD505-2E9C-101B-9397-08002B2CF9AE}" pid="10" name="bjSaver">
    <vt:lpwstr>XETPu0YqjTi2ilx1HpPGD/UHtprAFOwT</vt:lpwstr>
  </property>
  <property fmtid="{D5CDD505-2E9C-101B-9397-08002B2CF9AE}" pid="11" name="_NewReviewCycle">
    <vt:lpwstr/>
  </property>
  <property fmtid="{D5CDD505-2E9C-101B-9397-08002B2CF9AE}" pid="12" name="BJSCc5a055b0-1bed-4579_x">
    <vt:lpwstr/>
  </property>
  <property fmtid="{D5CDD505-2E9C-101B-9397-08002B2CF9AE}" pid="13" name="BJSCdd9eba61-d6b9-469b_x">
    <vt:lpwstr/>
  </property>
  <property fmtid="{D5CDD505-2E9C-101B-9397-08002B2CF9AE}" pid="14" name="BJSCSummaryMarking">
    <vt:lpwstr>This item has no classification</vt:lpwstr>
  </property>
  <property fmtid="{D5CDD505-2E9C-101B-9397-08002B2CF9AE}" pid="15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16" name="Order">
    <vt:r8>3232200</vt:r8>
  </property>
  <property fmtid="{D5CDD505-2E9C-101B-9397-08002B2CF9AE}" pid="17" name="bjClsUserRVM">
    <vt:lpwstr>[]</vt:lpwstr>
  </property>
  <property fmtid="{D5CDD505-2E9C-101B-9397-08002B2CF9AE}" pid="18" name="bjDocumentSecurityLabel">
    <vt:lpwstr>This item has no classification</vt:lpwstr>
  </property>
  <property fmtid="{D5CDD505-2E9C-101B-9397-08002B2CF9AE}" pid="19" name="Lead">
    <vt:lpwstr/>
  </property>
  <property fmtid="{D5CDD505-2E9C-101B-9397-08002B2CF9AE}" pid="20" name="DocumentSetDescription">
    <vt:lpwstr/>
  </property>
  <property fmtid="{D5CDD505-2E9C-101B-9397-08002B2CF9AE}" pid="21" name="xd_ProgID">
    <vt:lpwstr/>
  </property>
  <property fmtid="{D5CDD505-2E9C-101B-9397-08002B2CF9AE}" pid="22" name="ComplianceAssetId">
    <vt:lpwstr/>
  </property>
  <property fmtid="{D5CDD505-2E9C-101B-9397-08002B2CF9AE}" pid="23" name="TemplateUrl">
    <vt:lpwstr/>
  </property>
  <property fmtid="{D5CDD505-2E9C-101B-9397-08002B2CF9AE}" pid="24" name="TriggerFlowInfo">
    <vt:lpwstr/>
  </property>
  <property fmtid="{D5CDD505-2E9C-101B-9397-08002B2CF9AE}" pid="25" name="xd_Signature">
    <vt:bool>false</vt:bool>
  </property>
  <property fmtid="{D5CDD505-2E9C-101B-9397-08002B2CF9AE}" pid="26" name="Status">
    <vt:lpwstr/>
  </property>
  <property fmtid="{D5CDD505-2E9C-101B-9397-08002B2CF9AE}" pid="27" name="MSIP_Label_38144ccb-b10a-4c0f-b070-7a3b00ac7463_Enabled">
    <vt:lpwstr>true</vt:lpwstr>
  </property>
  <property fmtid="{D5CDD505-2E9C-101B-9397-08002B2CF9AE}" pid="28" name="MSIP_Label_38144ccb-b10a-4c0f-b070-7a3b00ac7463_SetDate">
    <vt:lpwstr>2022-05-18T11:06:05Z</vt:lpwstr>
  </property>
  <property fmtid="{D5CDD505-2E9C-101B-9397-08002B2CF9AE}" pid="29" name="MSIP_Label_38144ccb-b10a-4c0f-b070-7a3b00ac7463_Method">
    <vt:lpwstr>Standard</vt:lpwstr>
  </property>
  <property fmtid="{D5CDD505-2E9C-101B-9397-08002B2CF9AE}" pid="30" name="MSIP_Label_38144ccb-b10a-4c0f-b070-7a3b00ac7463_Name">
    <vt:lpwstr>InternalOnly</vt:lpwstr>
  </property>
  <property fmtid="{D5CDD505-2E9C-101B-9397-08002B2CF9AE}" pid="31" name="MSIP_Label_38144ccb-b10a-4c0f-b070-7a3b00ac7463_SiteId">
    <vt:lpwstr>185562ad-39bc-4840-8e40-be6216340c52</vt:lpwstr>
  </property>
  <property fmtid="{D5CDD505-2E9C-101B-9397-08002B2CF9AE}" pid="32" name="MSIP_Label_38144ccb-b10a-4c0f-b070-7a3b00ac7463_ActionId">
    <vt:lpwstr>e1898b75-cd8a-4114-86b2-c9692bc2e3a1</vt:lpwstr>
  </property>
  <property fmtid="{D5CDD505-2E9C-101B-9397-08002B2CF9AE}" pid="33" name="MSIP_Label_38144ccb-b10a-4c0f-b070-7a3b00ac7463_ContentBits">
    <vt:lpwstr>2</vt:lpwstr>
  </property>
</Properties>
</file>