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5.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HareL\Documents\"/>
    </mc:Choice>
  </mc:AlternateContent>
  <xr:revisionPtr revIDLastSave="0" documentId="8_{84ACE810-12BB-4C9D-88D5-62EE3997879B}" xr6:coauthVersionLast="47" xr6:coauthVersionMax="47" xr10:uidLastSave="{00000000-0000-0000-0000-000000000000}"/>
  <bookViews>
    <workbookView xWindow="-110" yWindow="-110" windowWidth="19420" windowHeight="10420" xr2:uid="{DD1A872C-477E-4847-A632-2A53AC05B7BF}"/>
  </bookViews>
  <sheets>
    <sheet name="Cover" sheetId="22" r:id="rId1"/>
    <sheet name="P8 TD" sheetId="10" r:id="rId2"/>
    <sheet name="P8 DD" sheetId="17" r:id="rId3"/>
    <sheet name="P9a TD" sheetId="15" r:id="rId4"/>
    <sheet name="P9a DD" sheetId="19" r:id="rId5"/>
    <sheet name="P9b TD" sheetId="18" r:id="rId6"/>
    <sheet name="P9b DD" sheetId="20" r:id="rId7"/>
  </sheets>
  <definedNames>
    <definedName name="Dc_P9a_D">'P9a DD'!$E$4:$E$429</definedName>
    <definedName name="Dc_P9b_D">'P9b DD'!$E$4:$E$429</definedName>
    <definedName name="Dd1_P8_D">'P8 DD'!$G$4:$G$429</definedName>
    <definedName name="Dd1_P9a_D">'P9a DD'!$I$4:$I$429</definedName>
    <definedName name="Dd1_P9b_D">'P9b DD'!$H$4:$H$429</definedName>
    <definedName name="Dd141_P8_D">'P8 DD'!$J$4:$J$429</definedName>
    <definedName name="Dd1P9B_P8_D">'P8 DD'!$K$4:$K$429</definedName>
    <definedName name="Dd48_P9a_D">'P9a DD'!$J$4:$J$429</definedName>
    <definedName name="Dd50_P8_D">'P8 DD'!$H$4:$H$429</definedName>
    <definedName name="Dd51_P9b_D">'P9b DD'!$I$4:$I$429</definedName>
    <definedName name="Dd63_P8_D">'P8 DD'!$I$4:$I$429</definedName>
    <definedName name="Dh_P8_D">'P8 DD'!$F$4:$F$429</definedName>
    <definedName name="Dh_P9a_D">'P9a DD'!$H$4:$H$429</definedName>
    <definedName name="Dh_P9b_D">'P9b DD'!$G$4:$G$429</definedName>
    <definedName name="Dn_P8_D">'P8 DD'!$E$4:$E$429</definedName>
    <definedName name="Dn_P9a_D">'P9a DD'!$F$4:$F$429</definedName>
    <definedName name="Dn_P9b_D">'P9b DD'!$F$4:$F$429</definedName>
    <definedName name="Dn2_P9a_D">'P9a DD'!$G$4:$G$429</definedName>
    <definedName name="Dpass_P9a_D">'P9a DD'!$D$4:$D$429</definedName>
    <definedName name="Dpass_P9b_D">'P9b DD'!$D$4:$D$429</definedName>
    <definedName name="Drem_P8_D">'P8 DD'!$D$4:$D$429</definedName>
    <definedName name="_xlnm.Print_Area" localSheetId="0">Cover!$A:$V</definedName>
    <definedName name="Q1_P8_D">'P8 DD'!$O$4:$O$429</definedName>
    <definedName name="Q1_P8_T">'P8 TD'!$O$4:$O$300</definedName>
    <definedName name="Q1_P9a_D" localSheetId="4">'P9a DD'!$O$4:$O$429</definedName>
    <definedName name="Q1_P9a_T">'P9a TD'!$N$4:$N$300</definedName>
    <definedName name="Q4_P8_D">'P8 DD'!$N$4:$N$429</definedName>
    <definedName name="Q4_P8_T">'P8 TD'!$N$4:$N$300</definedName>
    <definedName name="Tc_P9a_T">'P9a TD'!$E$4:$E$300</definedName>
    <definedName name="Tc_P9b_T">'P9b TD'!$E$4:$E$298</definedName>
    <definedName name="Td1_P8_T">'P8 TD'!$G$4:$G$300</definedName>
    <definedName name="Td1_P9a_T">'P9a TD'!$I$4:$I$300</definedName>
    <definedName name="Td1_P9b_T">'P9b TD'!$H$4:$H$298</definedName>
    <definedName name="Td1P9B_P8_T">'P8 TD'!$K$4:$K$300</definedName>
    <definedName name="Td33_P8_T">'P8 TD'!$H$4:$H$300</definedName>
    <definedName name="Td34_P9a_T">'P9a TD'!$J$4:$J$300</definedName>
    <definedName name="Td35_P9b_T">'P9b TD'!$I$4:$I$298</definedName>
    <definedName name="Td42_P8_T">'P8 TD'!$I$4:$I$300</definedName>
    <definedName name="Td96_P8_T">'P8 TD'!$J$4:$J$300</definedName>
    <definedName name="Th_P8_T">'P8 TD'!$F$4:$F$300</definedName>
    <definedName name="Th_P9a_T">'P9a TD'!$H$4:$H$300</definedName>
    <definedName name="Th_P9b_T">'P9b TD'!$G$4:$G$298</definedName>
    <definedName name="Tn_P8_T">'P8 TD'!$E$4:$E$300</definedName>
    <definedName name="Tn_P9a_T">'P9a TD'!$F$4:$F$300</definedName>
    <definedName name="Tn_P9b_T">'P9b TD'!$F$4:$F$298</definedName>
    <definedName name="Tn2_P9a_T">'P9a TD'!$G$4:$G$300</definedName>
    <definedName name="Tpass_P9a_T">'P9a TD'!$D$4:$D$300</definedName>
    <definedName name="Tpass_P9b_T">'P9b TD'!$D$4:$D$298</definedName>
    <definedName name="Trem_P8_T">'P8 TD'!$D$4:$D$300</definedName>
    <definedName name="TWQ1_P8_D">'P8 DD'!$Q$4:$Q$429</definedName>
    <definedName name="TWQ1_P8_T">'P8 TD'!$Q$4:$Q$300</definedName>
    <definedName name="TWQ1_P9a_D" localSheetId="4">'P9a DD'!$Q$4:$Q$429</definedName>
    <definedName name="TWQ1_P9a_T">'P9a TD'!$P$4:$P$300</definedName>
    <definedName name="TWQ4_P8_D">'P8 DD'!$P$4:$P$429</definedName>
    <definedName name="TWQ4_P8_T">'P8 TD'!$P$4:$P$300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8" l="1"/>
  <c r="E142" i="18"/>
  <c r="G2" i="18"/>
  <c r="E144" i="18"/>
  <c r="E145" i="18" s="1"/>
  <c r="E146" i="18" s="1"/>
  <c r="E147" i="18" s="1"/>
  <c r="E148" i="18" s="1"/>
  <c r="E149" i="18" s="1"/>
  <c r="E150" i="18" s="1"/>
  <c r="E151" i="18" s="1"/>
  <c r="E152" i="18" s="1"/>
  <c r="E153" i="18" s="1"/>
  <c r="E154" i="18" s="1"/>
  <c r="E155" i="18" s="1"/>
  <c r="E156" i="18" s="1"/>
  <c r="E157" i="18" s="1"/>
  <c r="E158" i="18" s="1"/>
  <c r="E159" i="18" s="1"/>
  <c r="E160" i="18" s="1"/>
  <c r="E161" i="18" s="1"/>
  <c r="E162" i="18" s="1"/>
  <c r="E163" i="18" s="1"/>
  <c r="E164" i="18" s="1"/>
  <c r="E165" i="18" s="1"/>
  <c r="E166" i="18" s="1"/>
  <c r="E167" i="18" s="1"/>
  <c r="E168" i="18" s="1"/>
  <c r="E169" i="18" s="1"/>
  <c r="E170" i="18" s="1"/>
  <c r="E171" i="18" s="1"/>
  <c r="E172" i="18" s="1"/>
  <c r="E173" i="18" s="1"/>
  <c r="E174" i="18" s="1"/>
  <c r="E175" i="18" s="1"/>
  <c r="E176" i="18" s="1"/>
  <c r="E177" i="18" s="1"/>
  <c r="E178" i="18" s="1"/>
  <c r="E179" i="18" s="1"/>
  <c r="E180" i="18" s="1"/>
  <c r="E181" i="18" s="1"/>
  <c r="E182" i="18" s="1"/>
  <c r="E183" i="18" s="1"/>
  <c r="E184" i="18" s="1"/>
  <c r="E185" i="18" s="1"/>
  <c r="E186" i="18" s="1"/>
  <c r="E187" i="18" s="1"/>
  <c r="E188" i="18" s="1"/>
  <c r="E189" i="18" s="1"/>
  <c r="E190" i="18" s="1"/>
  <c r="E191" i="18" s="1"/>
  <c r="E192" i="18" s="1"/>
  <c r="E193" i="18" s="1"/>
  <c r="E194" i="18" s="1"/>
  <c r="E195" i="18" s="1"/>
  <c r="E196" i="18" s="1"/>
  <c r="E197" i="18" s="1"/>
  <c r="E198" i="18" s="1"/>
  <c r="E199" i="18" s="1"/>
  <c r="E200" i="18" s="1"/>
  <c r="E201" i="18" s="1"/>
  <c r="E202" i="18" s="1"/>
  <c r="E203" i="18" s="1"/>
  <c r="E204" i="18" s="1"/>
  <c r="E143" i="18"/>
  <c r="G2" i="20"/>
  <c r="H2" i="15"/>
  <c r="H2" i="19"/>
  <c r="G295" i="20"/>
  <c r="G296" i="20"/>
  <c r="G297" i="20"/>
  <c r="G298" i="20" s="1"/>
  <c r="G299" i="20" s="1"/>
  <c r="G300" i="20" s="1"/>
  <c r="G301" i="20" s="1"/>
  <c r="G302" i="20" s="1"/>
  <c r="G303" i="20" s="1"/>
  <c r="G304" i="20" s="1"/>
  <c r="G305" i="20" s="1"/>
  <c r="G306" i="20" s="1"/>
  <c r="G307" i="20" s="1"/>
  <c r="G308" i="20" s="1"/>
  <c r="G309" i="20" s="1"/>
  <c r="G310" i="20" s="1"/>
  <c r="G311" i="20" s="1"/>
  <c r="G312" i="20" s="1"/>
  <c r="G313" i="20" s="1"/>
  <c r="G314" i="20" s="1"/>
  <c r="G315" i="20" s="1"/>
  <c r="G316" i="20" s="1"/>
  <c r="G317" i="20" s="1"/>
  <c r="G318" i="20" s="1"/>
  <c r="G319" i="20" s="1"/>
  <c r="G320" i="20" s="1"/>
  <c r="G321" i="20" s="1"/>
  <c r="G322" i="20" s="1"/>
  <c r="G323" i="20" s="1"/>
  <c r="G324" i="20" s="1"/>
  <c r="G325" i="20" s="1"/>
  <c r="G326" i="20" s="1"/>
  <c r="G327" i="20" s="1"/>
  <c r="G328" i="20" s="1"/>
  <c r="G329" i="20" s="1"/>
  <c r="G330" i="20" s="1"/>
  <c r="G331" i="20" s="1"/>
  <c r="G332" i="20" s="1"/>
  <c r="G333" i="20" s="1"/>
  <c r="G334" i="20" s="1"/>
  <c r="G335" i="20" s="1"/>
  <c r="G336" i="20" s="1"/>
  <c r="G337" i="20" s="1"/>
  <c r="G294" i="20"/>
  <c r="G207" i="18"/>
  <c r="G208" i="18" s="1"/>
  <c r="G209" i="18" s="1"/>
  <c r="G210" i="18" s="1"/>
  <c r="G211" i="18" s="1"/>
  <c r="G212" i="18" s="1"/>
  <c r="G213" i="18" s="1"/>
  <c r="G214" i="18" s="1"/>
  <c r="G215" i="18" s="1"/>
  <c r="G216" i="18" s="1"/>
  <c r="G217" i="18" s="1"/>
  <c r="G218" i="18" s="1"/>
  <c r="G219" i="18" s="1"/>
  <c r="G220" i="18" s="1"/>
  <c r="G221" i="18" s="1"/>
  <c r="G222" i="18" s="1"/>
  <c r="G223" i="18" s="1"/>
  <c r="G224" i="18" s="1"/>
  <c r="G225" i="18" s="1"/>
  <c r="G226" i="18" s="1"/>
  <c r="G227" i="18" s="1"/>
  <c r="G228" i="18" s="1"/>
  <c r="G229" i="18" s="1"/>
  <c r="G230" i="18" s="1"/>
  <c r="G231" i="18" s="1"/>
  <c r="G232" i="18" s="1"/>
  <c r="G233" i="18" s="1"/>
  <c r="G234" i="18" s="1"/>
  <c r="G206" i="18"/>
  <c r="E124" i="19"/>
  <c r="H203" i="19" s="1"/>
  <c r="H204" i="19" s="1"/>
  <c r="H205" i="19" s="1"/>
  <c r="H206" i="19" s="1"/>
  <c r="H207" i="19" s="1"/>
  <c r="H208" i="19" s="1"/>
  <c r="H209" i="19" s="1"/>
  <c r="H210" i="19" s="1"/>
  <c r="H211" i="19" s="1"/>
  <c r="H212" i="19" s="1"/>
  <c r="H213" i="19" s="1"/>
  <c r="H214" i="19" s="1"/>
  <c r="H215" i="19" s="1"/>
  <c r="H216" i="19" s="1"/>
  <c r="H217" i="19" s="1"/>
  <c r="H218" i="19" s="1"/>
  <c r="H219" i="19" s="1"/>
  <c r="H220" i="19" s="1"/>
  <c r="H221" i="19" s="1"/>
  <c r="H222" i="19" s="1"/>
  <c r="H223" i="19" s="1"/>
  <c r="H224" i="19" s="1"/>
  <c r="H225" i="19" s="1"/>
  <c r="H226" i="19" s="1"/>
  <c r="H227" i="19" s="1"/>
  <c r="H228" i="19" s="1"/>
  <c r="H229" i="19" s="1"/>
  <c r="H230" i="19" s="1"/>
  <c r="H231" i="19" s="1"/>
  <c r="H232" i="19" s="1"/>
  <c r="H233" i="19" s="1"/>
  <c r="H234" i="19" s="1"/>
  <c r="H235" i="19" s="1"/>
  <c r="H236" i="19" s="1"/>
  <c r="H237" i="19" s="1"/>
  <c r="H238" i="19" s="1"/>
  <c r="H239" i="19" s="1"/>
  <c r="H240" i="19" s="1"/>
  <c r="H241" i="19" s="1"/>
  <c r="H242" i="19" s="1"/>
  <c r="H243" i="19" s="1"/>
  <c r="H244" i="19" s="1"/>
  <c r="H245" i="19" s="1"/>
  <c r="E88" i="15"/>
  <c r="H142" i="15"/>
  <c r="H143" i="15" s="1"/>
  <c r="H144" i="15" s="1"/>
  <c r="H145" i="15" s="1"/>
  <c r="H146" i="15" s="1"/>
  <c r="H147" i="15" s="1"/>
  <c r="H148" i="15" s="1"/>
  <c r="H149" i="15" s="1"/>
  <c r="H150" i="15" s="1"/>
  <c r="H151" i="15" s="1"/>
  <c r="H152" i="15" s="1"/>
  <c r="H153" i="15" s="1"/>
  <c r="H154" i="15" s="1"/>
  <c r="H155" i="15" s="1"/>
  <c r="H156" i="15" s="1"/>
  <c r="H157" i="15" s="1"/>
  <c r="H158" i="15" s="1"/>
  <c r="H159" i="15" s="1"/>
  <c r="H160" i="15" s="1"/>
  <c r="H161" i="15" s="1"/>
  <c r="H162" i="15" s="1"/>
  <c r="H163" i="15" s="1"/>
  <c r="H164" i="15" s="1"/>
  <c r="H165" i="15" s="1"/>
  <c r="H166" i="15" s="1"/>
  <c r="H167" i="15" s="1"/>
  <c r="H168" i="15" s="1"/>
  <c r="H169" i="15" s="1"/>
  <c r="H170" i="15" s="1"/>
  <c r="H171" i="15" s="1"/>
  <c r="F172" i="15"/>
  <c r="O247" i="19" l="1"/>
  <c r="Q247" i="19"/>
  <c r="O248" i="19"/>
  <c r="Q248" i="19"/>
  <c r="O249" i="19"/>
  <c r="Q249" i="19"/>
  <c r="O250" i="19"/>
  <c r="Q250" i="19"/>
  <c r="O251" i="19"/>
  <c r="Q251" i="19"/>
  <c r="O252" i="19"/>
  <c r="Q252" i="19"/>
  <c r="O253" i="19"/>
  <c r="Q253" i="19"/>
  <c r="O254" i="19"/>
  <c r="Q254" i="19"/>
  <c r="O255" i="19"/>
  <c r="Q255" i="19"/>
  <c r="O256" i="19"/>
  <c r="Q256" i="19"/>
  <c r="O257" i="19"/>
  <c r="Q257" i="19"/>
  <c r="O258" i="19"/>
  <c r="Q258" i="19"/>
  <c r="O259" i="19"/>
  <c r="Q259" i="19"/>
  <c r="O260" i="19"/>
  <c r="Q260" i="19"/>
  <c r="O261" i="19"/>
  <c r="Q261" i="19"/>
  <c r="O262" i="19"/>
  <c r="Q262" i="19"/>
  <c r="O263" i="19"/>
  <c r="Q263" i="19"/>
  <c r="O264" i="19"/>
  <c r="Q264" i="19"/>
  <c r="O265" i="19"/>
  <c r="Q265" i="19"/>
  <c r="O266" i="19"/>
  <c r="Q266" i="19"/>
  <c r="O267" i="19"/>
  <c r="Q267" i="19"/>
  <c r="O268" i="19"/>
  <c r="Q268" i="19"/>
  <c r="O269" i="19"/>
  <c r="Q269" i="19"/>
  <c r="O270" i="19"/>
  <c r="Q270" i="19"/>
  <c r="O271" i="19"/>
  <c r="Q271" i="19"/>
  <c r="O272" i="19"/>
  <c r="Q272" i="19"/>
  <c r="O273" i="19"/>
  <c r="Q273" i="19"/>
  <c r="O274" i="19"/>
  <c r="Q274" i="19"/>
  <c r="O275" i="19"/>
  <c r="Q275" i="19"/>
  <c r="O276" i="19"/>
  <c r="Q276" i="19"/>
  <c r="O277" i="19"/>
  <c r="Q277" i="19"/>
  <c r="O278" i="19"/>
  <c r="Q278" i="19"/>
  <c r="O279" i="19"/>
  <c r="Q279" i="19"/>
  <c r="O280" i="19"/>
  <c r="Q280" i="19"/>
  <c r="O281" i="19"/>
  <c r="Q281" i="19"/>
  <c r="O282" i="19"/>
  <c r="Q282" i="19"/>
  <c r="O283" i="19"/>
  <c r="Q283" i="19"/>
  <c r="O284" i="19"/>
  <c r="Q284" i="19"/>
  <c r="O285" i="19"/>
  <c r="Q285" i="19"/>
  <c r="O286" i="19"/>
  <c r="Q286" i="19"/>
  <c r="O287" i="19"/>
  <c r="Q287" i="19"/>
  <c r="O288" i="19"/>
  <c r="Q288" i="19"/>
  <c r="O289" i="19"/>
  <c r="Q289" i="19"/>
  <c r="O290" i="19"/>
  <c r="Q290" i="19"/>
  <c r="O291" i="19"/>
  <c r="Q291" i="19"/>
  <c r="O292" i="19"/>
  <c r="Q292" i="19"/>
  <c r="O293" i="19"/>
  <c r="Q293" i="19"/>
  <c r="O294" i="19"/>
  <c r="Q294" i="19"/>
  <c r="O295" i="19"/>
  <c r="Q295" i="19"/>
  <c r="O296" i="19"/>
  <c r="Q296" i="19"/>
  <c r="O297" i="19"/>
  <c r="Q297" i="19"/>
  <c r="O298" i="19"/>
  <c r="Q298" i="19"/>
  <c r="O299" i="19"/>
  <c r="Q299" i="19"/>
  <c r="O300" i="19"/>
  <c r="Q300" i="19"/>
  <c r="O301" i="19"/>
  <c r="Q301" i="19"/>
  <c r="O302" i="19"/>
  <c r="Q302" i="19"/>
  <c r="O303" i="19"/>
  <c r="Q303" i="19"/>
  <c r="O304" i="19"/>
  <c r="Q304" i="19"/>
  <c r="O305" i="19"/>
  <c r="Q305" i="19"/>
  <c r="O306" i="19"/>
  <c r="Q306" i="19"/>
  <c r="O307" i="19"/>
  <c r="Q307" i="19"/>
  <c r="O308" i="19"/>
  <c r="Q308" i="19"/>
  <c r="O309" i="19"/>
  <c r="Q309" i="19"/>
  <c r="O310" i="19"/>
  <c r="Q310" i="19"/>
  <c r="O311" i="19"/>
  <c r="Q311" i="19"/>
  <c r="O312" i="19"/>
  <c r="Q312" i="19"/>
  <c r="O313" i="19"/>
  <c r="Q313" i="19"/>
  <c r="O314" i="19"/>
  <c r="Q314" i="19"/>
  <c r="O315" i="19"/>
  <c r="Q315" i="19"/>
  <c r="O316" i="19"/>
  <c r="Q316" i="19"/>
  <c r="O317" i="19"/>
  <c r="Q317" i="19"/>
  <c r="O318" i="19"/>
  <c r="Q318" i="19"/>
  <c r="O319" i="19"/>
  <c r="Q319" i="19"/>
  <c r="O320" i="19"/>
  <c r="Q320" i="19"/>
  <c r="O321" i="19"/>
  <c r="Q321" i="19"/>
  <c r="O322" i="19"/>
  <c r="Q322" i="19"/>
  <c r="O323" i="19"/>
  <c r="Q323" i="19"/>
  <c r="O324" i="19"/>
  <c r="Q324" i="19"/>
  <c r="O325" i="19"/>
  <c r="Q325" i="19"/>
  <c r="O326" i="19"/>
  <c r="Q326" i="19"/>
  <c r="O327" i="19"/>
  <c r="Q327" i="19"/>
  <c r="O328" i="19"/>
  <c r="Q328" i="19"/>
  <c r="O329" i="19"/>
  <c r="Q329" i="19"/>
  <c r="O330" i="19"/>
  <c r="Q330" i="19"/>
  <c r="O331" i="19"/>
  <c r="Q331" i="19"/>
  <c r="O332" i="19"/>
  <c r="Q332" i="19"/>
  <c r="O333" i="19"/>
  <c r="Q333" i="19"/>
  <c r="O334" i="19"/>
  <c r="Q334" i="19"/>
  <c r="O335" i="19"/>
  <c r="Q335" i="19"/>
  <c r="O336" i="19"/>
  <c r="Q336" i="19"/>
  <c r="O337" i="19"/>
  <c r="Q337" i="19"/>
  <c r="Q246" i="19"/>
  <c r="O246" i="19"/>
  <c r="N173" i="15"/>
  <c r="P173" i="15"/>
  <c r="N174" i="15"/>
  <c r="P174" i="15"/>
  <c r="N175" i="15"/>
  <c r="P175" i="15"/>
  <c r="N176" i="15"/>
  <c r="P176" i="15"/>
  <c r="N177" i="15"/>
  <c r="P177" i="15"/>
  <c r="N178" i="15"/>
  <c r="P178" i="15"/>
  <c r="N179" i="15"/>
  <c r="P179" i="15"/>
  <c r="N180" i="15"/>
  <c r="P180" i="15"/>
  <c r="N181" i="15"/>
  <c r="P181" i="15"/>
  <c r="N182" i="15"/>
  <c r="P182" i="15"/>
  <c r="N183" i="15"/>
  <c r="P183" i="15"/>
  <c r="N184" i="15"/>
  <c r="P184" i="15"/>
  <c r="N185" i="15"/>
  <c r="P185" i="15"/>
  <c r="N186" i="15"/>
  <c r="P186" i="15"/>
  <c r="N187" i="15"/>
  <c r="P187" i="15"/>
  <c r="N188" i="15"/>
  <c r="P188" i="15"/>
  <c r="N189" i="15"/>
  <c r="P189" i="15"/>
  <c r="N190" i="15"/>
  <c r="P190" i="15"/>
  <c r="N191" i="15"/>
  <c r="P191" i="15"/>
  <c r="N192" i="15"/>
  <c r="P192" i="15"/>
  <c r="N193" i="15"/>
  <c r="P193" i="15"/>
  <c r="N194" i="15"/>
  <c r="P194" i="15"/>
  <c r="N195" i="15"/>
  <c r="P195" i="15"/>
  <c r="N196" i="15"/>
  <c r="P196" i="15"/>
  <c r="N197" i="15"/>
  <c r="P197" i="15"/>
  <c r="N198" i="15"/>
  <c r="P198" i="15"/>
  <c r="N199" i="15"/>
  <c r="P199" i="15"/>
  <c r="N200" i="15"/>
  <c r="P200" i="15"/>
  <c r="N201" i="15"/>
  <c r="P201" i="15"/>
  <c r="N202" i="15"/>
  <c r="P202" i="15"/>
  <c r="N203" i="15"/>
  <c r="P203" i="15"/>
  <c r="N204" i="15"/>
  <c r="P204" i="15"/>
  <c r="N205" i="15"/>
  <c r="P205" i="15"/>
  <c r="N206" i="15"/>
  <c r="P206" i="15"/>
  <c r="N207" i="15"/>
  <c r="P207" i="15"/>
  <c r="N208" i="15"/>
  <c r="P208" i="15"/>
  <c r="N209" i="15"/>
  <c r="P209" i="15"/>
  <c r="N210" i="15"/>
  <c r="P210" i="15"/>
  <c r="N211" i="15"/>
  <c r="P211" i="15"/>
  <c r="N212" i="15"/>
  <c r="P212" i="15"/>
  <c r="N213" i="15"/>
  <c r="P213" i="15"/>
  <c r="N214" i="15"/>
  <c r="P214" i="15"/>
  <c r="N215" i="15"/>
  <c r="P215" i="15"/>
  <c r="N216" i="15"/>
  <c r="P216" i="15"/>
  <c r="N217" i="15"/>
  <c r="P217" i="15"/>
  <c r="N218" i="15"/>
  <c r="P218" i="15"/>
  <c r="N219" i="15"/>
  <c r="P219" i="15"/>
  <c r="N220" i="15"/>
  <c r="P220" i="15"/>
  <c r="N221" i="15"/>
  <c r="P221" i="15"/>
  <c r="N222" i="15"/>
  <c r="P222" i="15"/>
  <c r="N223" i="15"/>
  <c r="P223" i="15"/>
  <c r="N224" i="15"/>
  <c r="P224" i="15"/>
  <c r="N225" i="15"/>
  <c r="P225" i="15"/>
  <c r="N226" i="15"/>
  <c r="P226" i="15"/>
  <c r="N227" i="15"/>
  <c r="P227" i="15"/>
  <c r="N228" i="15"/>
  <c r="P228" i="15"/>
  <c r="N229" i="15"/>
  <c r="P229" i="15"/>
  <c r="N230" i="15"/>
  <c r="P230" i="15"/>
  <c r="N231" i="15"/>
  <c r="P231" i="15"/>
  <c r="N232" i="15"/>
  <c r="P232" i="15"/>
  <c r="N233" i="15"/>
  <c r="P233" i="15"/>
  <c r="N234" i="15"/>
  <c r="P234" i="15"/>
  <c r="N172" i="15"/>
  <c r="P172" i="15"/>
  <c r="Q245" i="17"/>
  <c r="P245" i="17"/>
  <c r="O245" i="17"/>
  <c r="N245" i="17"/>
  <c r="Q244" i="17"/>
  <c r="P244" i="17"/>
  <c r="O244" i="17"/>
  <c r="N244" i="17"/>
  <c r="Q243" i="17"/>
  <c r="P243" i="17"/>
  <c r="O243" i="17"/>
  <c r="N243" i="17"/>
  <c r="Q242" i="17"/>
  <c r="P242" i="17"/>
  <c r="O242" i="17"/>
  <c r="N242" i="17"/>
  <c r="Q241" i="17"/>
  <c r="P241" i="17"/>
  <c r="O241" i="17"/>
  <c r="N241" i="17"/>
  <c r="Q240" i="17"/>
  <c r="P240" i="17"/>
  <c r="O240" i="17"/>
  <c r="N240" i="17"/>
  <c r="Q239" i="17"/>
  <c r="P239" i="17"/>
  <c r="O239" i="17"/>
  <c r="N239" i="17"/>
  <c r="Q238" i="17"/>
  <c r="P238" i="17"/>
  <c r="O238" i="17"/>
  <c r="N238" i="17"/>
  <c r="Q237" i="17"/>
  <c r="P237" i="17"/>
  <c r="O237" i="17"/>
  <c r="N237" i="17"/>
  <c r="Q236" i="17"/>
  <c r="P236" i="17"/>
  <c r="O236" i="17"/>
  <c r="N236" i="17"/>
  <c r="Q235" i="17"/>
  <c r="P235" i="17"/>
  <c r="O235" i="17"/>
  <c r="N235" i="17"/>
  <c r="Q234" i="17"/>
  <c r="P234" i="17"/>
  <c r="O234" i="17"/>
  <c r="N234" i="17"/>
  <c r="Q233" i="17"/>
  <c r="P233" i="17"/>
  <c r="O233" i="17"/>
  <c r="N233" i="17"/>
  <c r="Q232" i="17"/>
  <c r="P232" i="17"/>
  <c r="O232" i="17"/>
  <c r="N232" i="17"/>
  <c r="Q231" i="17"/>
  <c r="P231" i="17"/>
  <c r="O231" i="17"/>
  <c r="N231" i="17"/>
  <c r="Q230" i="17"/>
  <c r="P230" i="17"/>
  <c r="O230" i="17"/>
  <c r="N230" i="17"/>
  <c r="Q229" i="17"/>
  <c r="P229" i="17"/>
  <c r="O229" i="17"/>
  <c r="N229" i="17"/>
  <c r="Q228" i="17"/>
  <c r="P228" i="17"/>
  <c r="O228" i="17"/>
  <c r="N228" i="17"/>
  <c r="Q227" i="17"/>
  <c r="P227" i="17"/>
  <c r="O227" i="17"/>
  <c r="N227" i="17"/>
  <c r="Q226" i="17"/>
  <c r="P226" i="17"/>
  <c r="O226" i="17"/>
  <c r="N226" i="17"/>
  <c r="Q225" i="17"/>
  <c r="P225" i="17"/>
  <c r="O225" i="17"/>
  <c r="N225" i="17"/>
  <c r="Q224" i="17"/>
  <c r="P224" i="17"/>
  <c r="O224" i="17"/>
  <c r="N224" i="17"/>
  <c r="Q223" i="17"/>
  <c r="P223" i="17"/>
  <c r="O223" i="17"/>
  <c r="N223" i="17"/>
  <c r="Q222" i="17"/>
  <c r="P222" i="17"/>
  <c r="O222" i="17"/>
  <c r="N222" i="17"/>
  <c r="Q221" i="17"/>
  <c r="P221" i="17"/>
  <c r="O221" i="17"/>
  <c r="N221" i="17"/>
  <c r="Q220" i="17"/>
  <c r="P220" i="17"/>
  <c r="O220" i="17"/>
  <c r="N220" i="17"/>
  <c r="Q219" i="17"/>
  <c r="P219" i="17"/>
  <c r="O219" i="17"/>
  <c r="N219" i="17"/>
  <c r="Q218" i="17"/>
  <c r="P218" i="17"/>
  <c r="O218" i="17"/>
  <c r="N218" i="17"/>
  <c r="Q217" i="17"/>
  <c r="P217" i="17"/>
  <c r="O217" i="17"/>
  <c r="N217" i="17"/>
  <c r="Q216" i="17"/>
  <c r="P216" i="17"/>
  <c r="O216" i="17"/>
  <c r="N216" i="17"/>
  <c r="Q215" i="17"/>
  <c r="P215" i="17"/>
  <c r="O215" i="17"/>
  <c r="N215" i="17"/>
  <c r="Q214" i="17"/>
  <c r="P214" i="17"/>
  <c r="O214" i="17"/>
  <c r="N214" i="17"/>
  <c r="Q213" i="17"/>
  <c r="P213" i="17"/>
  <c r="O213" i="17"/>
  <c r="N213" i="17"/>
  <c r="Q212" i="17"/>
  <c r="P212" i="17"/>
  <c r="O212" i="17"/>
  <c r="N212" i="17"/>
  <c r="Q211" i="17"/>
  <c r="P211" i="17"/>
  <c r="O211" i="17"/>
  <c r="N211" i="17"/>
  <c r="Q210" i="17"/>
  <c r="P210" i="17"/>
  <c r="O210" i="17"/>
  <c r="N210" i="17"/>
  <c r="Q209" i="17"/>
  <c r="P209" i="17"/>
  <c r="O209" i="17"/>
  <c r="N209" i="17"/>
  <c r="Q208" i="17"/>
  <c r="P208" i="17"/>
  <c r="O208" i="17"/>
  <c r="N208" i="17"/>
  <c r="Q207" i="17"/>
  <c r="P207" i="17"/>
  <c r="O207" i="17"/>
  <c r="N207" i="17"/>
  <c r="Q206" i="17"/>
  <c r="P206" i="17"/>
  <c r="O206" i="17"/>
  <c r="N206" i="17"/>
  <c r="Q205" i="17"/>
  <c r="P205" i="17"/>
  <c r="O205" i="17"/>
  <c r="N205" i="17"/>
  <c r="Q204" i="17"/>
  <c r="P204" i="17"/>
  <c r="O204" i="17"/>
  <c r="N204" i="17"/>
  <c r="Q203" i="17"/>
  <c r="P203" i="17"/>
  <c r="O203" i="17"/>
  <c r="N203" i="17"/>
  <c r="Q202" i="17"/>
  <c r="P202" i="17"/>
  <c r="O202" i="17"/>
  <c r="N202" i="17"/>
  <c r="Q201" i="17"/>
  <c r="P201" i="17"/>
  <c r="O201" i="17"/>
  <c r="N201" i="17"/>
  <c r="Q200" i="17"/>
  <c r="P200" i="17"/>
  <c r="O200" i="17"/>
  <c r="N200" i="17"/>
  <c r="Q199" i="17"/>
  <c r="P199" i="17"/>
  <c r="O199" i="17"/>
  <c r="N199" i="17"/>
  <c r="Q198" i="17"/>
  <c r="P198" i="17"/>
  <c r="O198" i="17"/>
  <c r="N198" i="17"/>
  <c r="Q197" i="17"/>
  <c r="P197" i="17"/>
  <c r="O197" i="17"/>
  <c r="N197" i="17"/>
  <c r="Q196" i="17"/>
  <c r="P196" i="17"/>
  <c r="O196" i="17"/>
  <c r="N196" i="17"/>
  <c r="Q195" i="17"/>
  <c r="P195" i="17"/>
  <c r="O195" i="17"/>
  <c r="N195" i="17"/>
  <c r="Q194" i="17"/>
  <c r="P194" i="17"/>
  <c r="O194" i="17"/>
  <c r="N194" i="17"/>
  <c r="Q193" i="17"/>
  <c r="P193" i="17"/>
  <c r="O193" i="17"/>
  <c r="N193" i="17"/>
  <c r="Q192" i="17"/>
  <c r="P192" i="17"/>
  <c r="O192" i="17"/>
  <c r="N192" i="17"/>
  <c r="Q191" i="17"/>
  <c r="P191" i="17"/>
  <c r="O191" i="17"/>
  <c r="N191" i="17"/>
  <c r="Q190" i="17"/>
  <c r="P190" i="17"/>
  <c r="O190" i="17"/>
  <c r="N190" i="17"/>
  <c r="Q189" i="17"/>
  <c r="P189" i="17"/>
  <c r="O189" i="17"/>
  <c r="N189" i="17"/>
  <c r="Q188" i="17"/>
  <c r="P188" i="17"/>
  <c r="O188" i="17"/>
  <c r="N188" i="17"/>
  <c r="Q187" i="17"/>
  <c r="P187" i="17"/>
  <c r="O187" i="17"/>
  <c r="N187" i="17"/>
  <c r="Q186" i="17"/>
  <c r="P186" i="17"/>
  <c r="O186" i="17"/>
  <c r="N186" i="17"/>
  <c r="Q185" i="17"/>
  <c r="P185" i="17"/>
  <c r="O185" i="17"/>
  <c r="N185" i="17"/>
  <c r="Q184" i="17"/>
  <c r="P184" i="17"/>
  <c r="O184" i="17"/>
  <c r="N184" i="17"/>
  <c r="Q183" i="17"/>
  <c r="P183" i="17"/>
  <c r="O183" i="17"/>
  <c r="N183" i="17"/>
  <c r="Q182" i="17"/>
  <c r="P182" i="17"/>
  <c r="O182" i="17"/>
  <c r="N182" i="17"/>
  <c r="Q181" i="17"/>
  <c r="P181" i="17"/>
  <c r="O181" i="17"/>
  <c r="N181" i="17"/>
  <c r="Q180" i="17"/>
  <c r="P180" i="17"/>
  <c r="O180" i="17"/>
  <c r="N180" i="17"/>
  <c r="Q179" i="17"/>
  <c r="P179" i="17"/>
  <c r="O179" i="17"/>
  <c r="N179" i="17"/>
  <c r="Q178" i="17"/>
  <c r="P178" i="17"/>
  <c r="O178" i="17"/>
  <c r="N178" i="17"/>
  <c r="Q177" i="17"/>
  <c r="P177" i="17"/>
  <c r="O177" i="17"/>
  <c r="N177" i="17"/>
  <c r="Q176" i="17"/>
  <c r="P176" i="17"/>
  <c r="O176" i="17"/>
  <c r="N176" i="17"/>
  <c r="Q175" i="17"/>
  <c r="P175" i="17"/>
  <c r="O175" i="17"/>
  <c r="N175" i="17"/>
  <c r="Q174" i="17"/>
  <c r="P174" i="17"/>
  <c r="O174" i="17"/>
  <c r="N174" i="17"/>
  <c r="Q173" i="17"/>
  <c r="P173" i="17"/>
  <c r="O173" i="17"/>
  <c r="N173" i="17"/>
  <c r="Q172" i="17"/>
  <c r="P172" i="17"/>
  <c r="O172" i="17"/>
  <c r="N172" i="17"/>
  <c r="Q171" i="17"/>
  <c r="P171" i="17"/>
  <c r="O171" i="17"/>
  <c r="N171" i="17"/>
  <c r="Q170" i="17"/>
  <c r="P170" i="17"/>
  <c r="O170" i="17"/>
  <c r="N170" i="17"/>
  <c r="Q169" i="17"/>
  <c r="P169" i="17"/>
  <c r="O169" i="17"/>
  <c r="N169" i="17"/>
  <c r="Q168" i="17"/>
  <c r="P168" i="17"/>
  <c r="O168" i="17"/>
  <c r="N168" i="17"/>
  <c r="Q167" i="17"/>
  <c r="P167" i="17"/>
  <c r="O167" i="17"/>
  <c r="N167" i="17"/>
  <c r="Q166" i="17"/>
  <c r="P166" i="17"/>
  <c r="O166" i="17"/>
  <c r="N166" i="17"/>
  <c r="Q165" i="17"/>
  <c r="P165" i="17"/>
  <c r="O165" i="17"/>
  <c r="N165" i="17"/>
  <c r="Q164" i="17"/>
  <c r="P164" i="17"/>
  <c r="O164" i="17"/>
  <c r="N164" i="17"/>
  <c r="Q163" i="17"/>
  <c r="P163" i="17"/>
  <c r="O163" i="17"/>
  <c r="N163" i="17"/>
  <c r="Q162" i="17"/>
  <c r="P162" i="17"/>
  <c r="O162" i="17"/>
  <c r="N162" i="17"/>
  <c r="Q161" i="17"/>
  <c r="P161" i="17"/>
  <c r="O161" i="17"/>
  <c r="N161" i="17"/>
  <c r="Q160" i="17"/>
  <c r="P160" i="17"/>
  <c r="O160" i="17"/>
  <c r="N160" i="17"/>
  <c r="Q159" i="17"/>
  <c r="P159" i="17"/>
  <c r="O159" i="17"/>
  <c r="N159" i="17"/>
  <c r="Q158" i="17"/>
  <c r="P158" i="17"/>
  <c r="O158" i="17"/>
  <c r="N158" i="17"/>
  <c r="Q157" i="17"/>
  <c r="P157" i="17"/>
  <c r="O157" i="17"/>
  <c r="N157" i="17"/>
  <c r="Q156" i="17"/>
  <c r="P156" i="17"/>
  <c r="O156" i="17"/>
  <c r="N156" i="17"/>
  <c r="Q155" i="17"/>
  <c r="P155" i="17"/>
  <c r="O155" i="17"/>
  <c r="N155" i="17"/>
  <c r="Q154" i="17"/>
  <c r="P154" i="17"/>
  <c r="O154" i="17"/>
  <c r="N154" i="17"/>
  <c r="Q153" i="17"/>
  <c r="P153" i="17"/>
  <c r="O153" i="17"/>
  <c r="N153" i="17"/>
  <c r="Q152" i="17"/>
  <c r="P152" i="17"/>
  <c r="O152" i="17"/>
  <c r="N152" i="17"/>
  <c r="Q151" i="17"/>
  <c r="P151" i="17"/>
  <c r="O151" i="17"/>
  <c r="N151" i="17"/>
  <c r="Q150" i="17"/>
  <c r="P150" i="17"/>
  <c r="O150" i="17"/>
  <c r="N150" i="17"/>
  <c r="Q149" i="17"/>
  <c r="P149" i="17"/>
  <c r="O149" i="17"/>
  <c r="N149" i="17"/>
  <c r="Q148" i="17"/>
  <c r="P148" i="17"/>
  <c r="O148" i="17"/>
  <c r="N148" i="17"/>
  <c r="Q147" i="17"/>
  <c r="P147" i="17"/>
  <c r="O147" i="17"/>
  <c r="N147" i="17"/>
  <c r="Q146" i="17"/>
  <c r="P146" i="17"/>
  <c r="O146" i="17"/>
  <c r="N146" i="17"/>
  <c r="Q145" i="17"/>
  <c r="P145" i="17"/>
  <c r="O145" i="17"/>
  <c r="N145" i="17"/>
  <c r="Q144" i="17"/>
  <c r="P144" i="17"/>
  <c r="O144" i="17"/>
  <c r="N144" i="17"/>
  <c r="Q143" i="17"/>
  <c r="P143" i="17"/>
  <c r="O143" i="17"/>
  <c r="N143" i="17"/>
  <c r="Q142" i="17"/>
  <c r="P142" i="17"/>
  <c r="O142" i="17"/>
  <c r="N142" i="17"/>
  <c r="Q141" i="17"/>
  <c r="P141" i="17"/>
  <c r="O141" i="17"/>
  <c r="N141" i="17"/>
  <c r="Q140" i="17"/>
  <c r="P140" i="17"/>
  <c r="O140" i="17"/>
  <c r="N140" i="17"/>
  <c r="Q139" i="17"/>
  <c r="P139" i="17"/>
  <c r="O139" i="17"/>
  <c r="N139" i="17"/>
  <c r="Q138" i="17"/>
  <c r="P138" i="17"/>
  <c r="O138" i="17"/>
  <c r="N138" i="17"/>
  <c r="Q137" i="17"/>
  <c r="P137" i="17"/>
  <c r="O137" i="17"/>
  <c r="N137" i="17"/>
  <c r="Q136" i="17"/>
  <c r="P136" i="17"/>
  <c r="O136" i="17"/>
  <c r="N136" i="17"/>
  <c r="Q135" i="17"/>
  <c r="P135" i="17"/>
  <c r="O135" i="17"/>
  <c r="N135" i="17"/>
  <c r="Q134" i="17"/>
  <c r="P134" i="17"/>
  <c r="O134" i="17"/>
  <c r="N134" i="17"/>
  <c r="Q133" i="17"/>
  <c r="P133" i="17"/>
  <c r="O133" i="17"/>
  <c r="N133" i="17"/>
  <c r="Q132" i="17"/>
  <c r="P132" i="17"/>
  <c r="O132" i="17"/>
  <c r="N132" i="17"/>
  <c r="Q131" i="17"/>
  <c r="P131" i="17"/>
  <c r="O131" i="17"/>
  <c r="N131" i="17"/>
  <c r="Q130" i="17"/>
  <c r="P130" i="17"/>
  <c r="O130" i="17"/>
  <c r="N130" i="17"/>
  <c r="Q129" i="17"/>
  <c r="P129" i="17"/>
  <c r="O129" i="17"/>
  <c r="N129" i="17"/>
  <c r="Q128" i="17"/>
  <c r="P128" i="17"/>
  <c r="O128" i="17"/>
  <c r="N128" i="17"/>
  <c r="Q127" i="17"/>
  <c r="P127" i="17"/>
  <c r="O127" i="17"/>
  <c r="N127" i="17"/>
  <c r="Q126" i="17"/>
  <c r="P126" i="17"/>
  <c r="O126" i="17"/>
  <c r="N126" i="17"/>
  <c r="Q125" i="17"/>
  <c r="P125" i="17"/>
  <c r="O125" i="17"/>
  <c r="N125" i="17"/>
  <c r="Q124" i="17"/>
  <c r="P124" i="17"/>
  <c r="O124" i="17"/>
  <c r="N124" i="17"/>
  <c r="Q123" i="17"/>
  <c r="P123" i="17"/>
  <c r="O123" i="17"/>
  <c r="N123" i="17"/>
  <c r="Q122" i="17"/>
  <c r="P122" i="17"/>
  <c r="O122" i="17"/>
  <c r="N122" i="17"/>
  <c r="Q121" i="17"/>
  <c r="P121" i="17"/>
  <c r="O121" i="17"/>
  <c r="N121" i="17"/>
  <c r="Q120" i="17"/>
  <c r="P120" i="17"/>
  <c r="O120" i="17"/>
  <c r="N120" i="17"/>
  <c r="Q119" i="17"/>
  <c r="P119" i="17"/>
  <c r="O119" i="17"/>
  <c r="N119" i="17"/>
  <c r="Q118" i="17"/>
  <c r="P118" i="17"/>
  <c r="O118" i="17"/>
  <c r="N118" i="17"/>
  <c r="Q117" i="17"/>
  <c r="P117" i="17"/>
  <c r="O117" i="17"/>
  <c r="N117" i="17"/>
  <c r="Q116" i="17"/>
  <c r="P116" i="17"/>
  <c r="O116" i="17"/>
  <c r="N116" i="17"/>
  <c r="Q115" i="17"/>
  <c r="P115" i="17"/>
  <c r="O115" i="17"/>
  <c r="N115" i="17"/>
  <c r="Q114" i="17"/>
  <c r="P114" i="17"/>
  <c r="O114" i="17"/>
  <c r="N114" i="17"/>
  <c r="Q113" i="17"/>
  <c r="P113" i="17"/>
  <c r="O113" i="17"/>
  <c r="N113" i="17"/>
  <c r="Q112" i="17"/>
  <c r="P112" i="17"/>
  <c r="O112" i="17"/>
  <c r="N112" i="17"/>
  <c r="Q111" i="17"/>
  <c r="P111" i="17"/>
  <c r="O111" i="17"/>
  <c r="N111" i="17"/>
  <c r="Q110" i="17"/>
  <c r="P110" i="17"/>
  <c r="O110" i="17"/>
  <c r="N110" i="17"/>
  <c r="Q109" i="17"/>
  <c r="P109" i="17"/>
  <c r="O109" i="17"/>
  <c r="N109" i="17"/>
  <c r="Q108" i="17"/>
  <c r="P108" i="17"/>
  <c r="O108" i="17"/>
  <c r="N108" i="17"/>
  <c r="Q107" i="17"/>
  <c r="P107" i="17"/>
  <c r="O107" i="17"/>
  <c r="N107" i="17"/>
  <c r="Q106" i="17"/>
  <c r="P106" i="17"/>
  <c r="O106" i="17"/>
  <c r="N106" i="17"/>
  <c r="Q105" i="17"/>
  <c r="P105" i="17"/>
  <c r="O105" i="17"/>
  <c r="N105" i="17"/>
  <c r="Q104" i="17"/>
  <c r="P104" i="17"/>
  <c r="O104" i="17"/>
  <c r="N104" i="17"/>
  <c r="Q103" i="17"/>
  <c r="P103" i="17"/>
  <c r="O103" i="17"/>
  <c r="N103" i="17"/>
  <c r="Q102" i="17"/>
  <c r="P102" i="17"/>
  <c r="O102" i="17"/>
  <c r="N102" i="17"/>
  <c r="Q101" i="17"/>
  <c r="P101" i="17"/>
  <c r="O101" i="17"/>
  <c r="N101" i="17"/>
  <c r="Q100" i="17"/>
  <c r="P100" i="17"/>
  <c r="O100" i="17"/>
  <c r="N100" i="17"/>
  <c r="Q99" i="17"/>
  <c r="P99" i="17"/>
  <c r="O99" i="17"/>
  <c r="N99" i="17"/>
  <c r="Q98" i="17"/>
  <c r="P98" i="17"/>
  <c r="O98" i="17"/>
  <c r="N98" i="17"/>
  <c r="Q97" i="17"/>
  <c r="P97" i="17"/>
  <c r="O97" i="17"/>
  <c r="N97" i="17"/>
  <c r="Q96" i="17"/>
  <c r="P96" i="17"/>
  <c r="O96" i="17"/>
  <c r="N96" i="17"/>
  <c r="Q95" i="17"/>
  <c r="P95" i="17"/>
  <c r="O95" i="17"/>
  <c r="N95" i="17"/>
  <c r="Q94" i="17"/>
  <c r="P94" i="17"/>
  <c r="O94" i="17"/>
  <c r="N94" i="17"/>
  <c r="Q93" i="17"/>
  <c r="P93" i="17"/>
  <c r="O93" i="17"/>
  <c r="N93" i="17"/>
  <c r="Q92" i="17"/>
  <c r="P92" i="17"/>
  <c r="O92" i="17"/>
  <c r="N92" i="17"/>
  <c r="Q91" i="17"/>
  <c r="P91" i="17"/>
  <c r="O91" i="17"/>
  <c r="N91" i="17"/>
  <c r="Q90" i="17"/>
  <c r="P90" i="17"/>
  <c r="O90" i="17"/>
  <c r="N90" i="17"/>
  <c r="Q89" i="17"/>
  <c r="P89" i="17"/>
  <c r="O89" i="17"/>
  <c r="N89" i="17"/>
  <c r="Q88" i="17"/>
  <c r="P88" i="17"/>
  <c r="O88" i="17"/>
  <c r="N88" i="17"/>
  <c r="Q87" i="17"/>
  <c r="P87" i="17"/>
  <c r="O87" i="17"/>
  <c r="N87" i="17"/>
  <c r="Q86" i="17"/>
  <c r="P86" i="17"/>
  <c r="O86" i="17"/>
  <c r="N86" i="17"/>
  <c r="Q85" i="17"/>
  <c r="P85" i="17"/>
  <c r="O85" i="17"/>
  <c r="N85" i="17"/>
  <c r="Q84" i="17"/>
  <c r="P84" i="17"/>
  <c r="O84" i="17"/>
  <c r="N84" i="17"/>
  <c r="Q83" i="17"/>
  <c r="P83" i="17"/>
  <c r="O83" i="17"/>
  <c r="N83" i="17"/>
  <c r="Q82" i="17"/>
  <c r="P82" i="17"/>
  <c r="O82" i="17"/>
  <c r="N82" i="17"/>
  <c r="Q81" i="17"/>
  <c r="P81" i="17"/>
  <c r="O81" i="17"/>
  <c r="N81" i="17"/>
  <c r="Q80" i="17"/>
  <c r="P80" i="17"/>
  <c r="O80" i="17"/>
  <c r="N80" i="17"/>
  <c r="Q79" i="17"/>
  <c r="P79" i="17"/>
  <c r="O79" i="17"/>
  <c r="N79" i="17"/>
  <c r="Q78" i="17"/>
  <c r="P78" i="17"/>
  <c r="O78" i="17"/>
  <c r="N78" i="17"/>
  <c r="Q77" i="17"/>
  <c r="P77" i="17"/>
  <c r="O77" i="17"/>
  <c r="N77" i="17"/>
  <c r="Q76" i="17"/>
  <c r="P76" i="17"/>
  <c r="O76" i="17"/>
  <c r="N76" i="17"/>
  <c r="Q75" i="17"/>
  <c r="P75" i="17"/>
  <c r="O75" i="17"/>
  <c r="N75" i="17"/>
  <c r="Q74" i="17"/>
  <c r="P74" i="17"/>
  <c r="O74" i="17"/>
  <c r="N74" i="17"/>
  <c r="Q73" i="17"/>
  <c r="P73" i="17"/>
  <c r="O73" i="17"/>
  <c r="N73" i="17"/>
  <c r="Q72" i="17"/>
  <c r="P72" i="17"/>
  <c r="O72" i="17"/>
  <c r="N72" i="17"/>
  <c r="Q71" i="17"/>
  <c r="P71" i="17"/>
  <c r="O71" i="17"/>
  <c r="N71" i="17"/>
  <c r="Q70" i="17"/>
  <c r="P70" i="17"/>
  <c r="O70" i="17"/>
  <c r="N70" i="17"/>
  <c r="Q69" i="17"/>
  <c r="P69" i="17"/>
  <c r="O69" i="17"/>
  <c r="N69" i="17"/>
  <c r="Q68" i="17"/>
  <c r="P68" i="17"/>
  <c r="O68" i="17"/>
  <c r="N68" i="17"/>
  <c r="Q67" i="17"/>
  <c r="P67" i="17"/>
  <c r="O67" i="17"/>
  <c r="N67" i="17"/>
  <c r="Q66" i="17"/>
  <c r="P66" i="17"/>
  <c r="O66" i="17"/>
  <c r="N66" i="17"/>
  <c r="Q65" i="17"/>
  <c r="P65" i="17"/>
  <c r="O65" i="17"/>
  <c r="N65" i="17"/>
  <c r="Q64" i="17"/>
  <c r="P64" i="17"/>
  <c r="O64" i="17"/>
  <c r="N64" i="17"/>
  <c r="Q63" i="17"/>
  <c r="N47" i="10"/>
  <c r="P63" i="17"/>
  <c r="O63" i="17"/>
  <c r="N63" i="17"/>
  <c r="E248" i="19"/>
  <c r="F248" i="19"/>
  <c r="G248" i="19"/>
  <c r="H248" i="19"/>
  <c r="E249" i="19"/>
  <c r="F249" i="19"/>
  <c r="G249" i="19"/>
  <c r="H249" i="19"/>
  <c r="E250" i="19"/>
  <c r="F250" i="19"/>
  <c r="G250" i="19"/>
  <c r="H250" i="19"/>
  <c r="E251" i="19"/>
  <c r="F251" i="19"/>
  <c r="G251" i="19"/>
  <c r="H251" i="19"/>
  <c r="E252" i="19"/>
  <c r="F252" i="19"/>
  <c r="G252" i="19"/>
  <c r="H252" i="19"/>
  <c r="E253" i="19"/>
  <c r="F253" i="19"/>
  <c r="G253" i="19"/>
  <c r="H253" i="19"/>
  <c r="E254" i="19"/>
  <c r="F254" i="19"/>
  <c r="G254" i="19"/>
  <c r="H254" i="19"/>
  <c r="E255" i="19"/>
  <c r="F255" i="19"/>
  <c r="G255" i="19"/>
  <c r="H255" i="19"/>
  <c r="E256" i="19"/>
  <c r="F256" i="19"/>
  <c r="G256" i="19"/>
  <c r="H256" i="19"/>
  <c r="E257" i="19"/>
  <c r="F257" i="19"/>
  <c r="G257" i="19"/>
  <c r="H257" i="19"/>
  <c r="E258" i="19"/>
  <c r="F258" i="19"/>
  <c r="G258" i="19"/>
  <c r="H258" i="19"/>
  <c r="E259" i="19"/>
  <c r="F259" i="19"/>
  <c r="G259" i="19"/>
  <c r="H259" i="19"/>
  <c r="E260" i="19"/>
  <c r="F260" i="19"/>
  <c r="G260" i="19"/>
  <c r="H260" i="19"/>
  <c r="E261" i="19"/>
  <c r="F261" i="19"/>
  <c r="G261" i="19"/>
  <c r="H261" i="19"/>
  <c r="E262" i="19"/>
  <c r="F262" i="19"/>
  <c r="G262" i="19"/>
  <c r="H262" i="19"/>
  <c r="E263" i="19"/>
  <c r="F263" i="19"/>
  <c r="G263" i="19"/>
  <c r="H263" i="19"/>
  <c r="E264" i="19"/>
  <c r="F264" i="19"/>
  <c r="G264" i="19"/>
  <c r="H264" i="19"/>
  <c r="E265" i="19"/>
  <c r="F265" i="19"/>
  <c r="G265" i="19"/>
  <c r="H265" i="19"/>
  <c r="E266" i="19"/>
  <c r="F266" i="19"/>
  <c r="G266" i="19"/>
  <c r="H266" i="19"/>
  <c r="E267" i="19"/>
  <c r="F267" i="19"/>
  <c r="G267" i="19"/>
  <c r="H267" i="19"/>
  <c r="E268" i="19"/>
  <c r="F268" i="19"/>
  <c r="G268" i="19"/>
  <c r="H268" i="19"/>
  <c r="E269" i="19"/>
  <c r="F269" i="19"/>
  <c r="G269" i="19"/>
  <c r="H269" i="19"/>
  <c r="E270" i="19"/>
  <c r="F270" i="19"/>
  <c r="G270" i="19"/>
  <c r="H270" i="19"/>
  <c r="E271" i="19"/>
  <c r="F271" i="19"/>
  <c r="G271" i="19"/>
  <c r="H271" i="19"/>
  <c r="E272" i="19"/>
  <c r="F272" i="19"/>
  <c r="G272" i="19"/>
  <c r="H272" i="19"/>
  <c r="E273" i="19"/>
  <c r="F273" i="19"/>
  <c r="G273" i="19"/>
  <c r="H273" i="19"/>
  <c r="E274" i="19"/>
  <c r="F274" i="19"/>
  <c r="G274" i="19"/>
  <c r="H274" i="19"/>
  <c r="E275" i="19"/>
  <c r="F275" i="19"/>
  <c r="G275" i="19"/>
  <c r="H275" i="19"/>
  <c r="E276" i="19"/>
  <c r="F276" i="19"/>
  <c r="G276" i="19"/>
  <c r="H276" i="19"/>
  <c r="E277" i="19"/>
  <c r="F277" i="19"/>
  <c r="G277" i="19"/>
  <c r="H277" i="19"/>
  <c r="E278" i="19"/>
  <c r="F278" i="19"/>
  <c r="G278" i="19"/>
  <c r="H278" i="19"/>
  <c r="E279" i="19"/>
  <c r="F279" i="19"/>
  <c r="G279" i="19"/>
  <c r="H279" i="19"/>
  <c r="E280" i="19"/>
  <c r="F280" i="19"/>
  <c r="G280" i="19"/>
  <c r="H280" i="19"/>
  <c r="E281" i="19"/>
  <c r="F281" i="19"/>
  <c r="G281" i="19"/>
  <c r="H281" i="19"/>
  <c r="E282" i="19"/>
  <c r="F282" i="19"/>
  <c r="G282" i="19"/>
  <c r="H282" i="19"/>
  <c r="E283" i="19"/>
  <c r="F283" i="19"/>
  <c r="G283" i="19"/>
  <c r="H283" i="19"/>
  <c r="E284" i="19"/>
  <c r="F284" i="19"/>
  <c r="G284" i="19"/>
  <c r="H284" i="19"/>
  <c r="E285" i="19"/>
  <c r="F285" i="19"/>
  <c r="G285" i="19"/>
  <c r="H285" i="19"/>
  <c r="E286" i="19"/>
  <c r="F286" i="19"/>
  <c r="G286" i="19"/>
  <c r="H286" i="19"/>
  <c r="E287" i="19"/>
  <c r="F287" i="19"/>
  <c r="G287" i="19"/>
  <c r="H287" i="19"/>
  <c r="E288" i="19"/>
  <c r="F288" i="19"/>
  <c r="G288" i="19"/>
  <c r="H288" i="19"/>
  <c r="E289" i="19"/>
  <c r="F289" i="19"/>
  <c r="G289" i="19"/>
  <c r="H289" i="19"/>
  <c r="E290" i="19"/>
  <c r="F290" i="19"/>
  <c r="G290" i="19"/>
  <c r="H290" i="19"/>
  <c r="E291" i="19"/>
  <c r="F291" i="19"/>
  <c r="G291" i="19"/>
  <c r="H291" i="19"/>
  <c r="E292" i="19"/>
  <c r="F292" i="19"/>
  <c r="G292" i="19"/>
  <c r="H292" i="19"/>
  <c r="E293" i="19"/>
  <c r="F293" i="19"/>
  <c r="G293" i="19"/>
  <c r="H293" i="19"/>
  <c r="E294" i="19"/>
  <c r="F294" i="19"/>
  <c r="G294" i="19"/>
  <c r="H294" i="19"/>
  <c r="E295" i="19"/>
  <c r="F295" i="19"/>
  <c r="G295" i="19"/>
  <c r="H295" i="19"/>
  <c r="E296" i="19"/>
  <c r="F296" i="19"/>
  <c r="G296" i="19"/>
  <c r="H296" i="19"/>
  <c r="E297" i="19"/>
  <c r="F297" i="19"/>
  <c r="G297" i="19"/>
  <c r="H297" i="19"/>
  <c r="E298" i="19"/>
  <c r="F298" i="19"/>
  <c r="G298" i="19"/>
  <c r="H298" i="19"/>
  <c r="E299" i="19"/>
  <c r="F299" i="19"/>
  <c r="G299" i="19"/>
  <c r="H299" i="19"/>
  <c r="E300" i="19"/>
  <c r="F300" i="19"/>
  <c r="G300" i="19"/>
  <c r="H300" i="19"/>
  <c r="E301" i="19"/>
  <c r="F301" i="19"/>
  <c r="G301" i="19"/>
  <c r="H301" i="19"/>
  <c r="E302" i="19"/>
  <c r="F302" i="19"/>
  <c r="G302" i="19"/>
  <c r="H302" i="19"/>
  <c r="E303" i="19"/>
  <c r="F303" i="19"/>
  <c r="G303" i="19"/>
  <c r="H303" i="19"/>
  <c r="E304" i="19"/>
  <c r="F304" i="19"/>
  <c r="G304" i="19"/>
  <c r="H304" i="19"/>
  <c r="E305" i="19"/>
  <c r="F305" i="19"/>
  <c r="G305" i="19"/>
  <c r="H305" i="19"/>
  <c r="E306" i="19"/>
  <c r="F306" i="19"/>
  <c r="G306" i="19"/>
  <c r="H306" i="19"/>
  <c r="E307" i="19"/>
  <c r="F307" i="19"/>
  <c r="G307" i="19"/>
  <c r="H307" i="19"/>
  <c r="E308" i="19"/>
  <c r="F308" i="19"/>
  <c r="G308" i="19"/>
  <c r="H308" i="19"/>
  <c r="E309" i="19"/>
  <c r="F309" i="19"/>
  <c r="G309" i="19"/>
  <c r="H309" i="19"/>
  <c r="E310" i="19"/>
  <c r="F310" i="19"/>
  <c r="G310" i="19"/>
  <c r="H310" i="19"/>
  <c r="E311" i="19"/>
  <c r="F311" i="19"/>
  <c r="G311" i="19"/>
  <c r="H311" i="19"/>
  <c r="E312" i="19"/>
  <c r="F312" i="19"/>
  <c r="G312" i="19"/>
  <c r="H312" i="19"/>
  <c r="E313" i="19"/>
  <c r="F313" i="19"/>
  <c r="G313" i="19"/>
  <c r="H313" i="19"/>
  <c r="E314" i="19"/>
  <c r="F314" i="19"/>
  <c r="G314" i="19"/>
  <c r="H314" i="19"/>
  <c r="E315" i="19"/>
  <c r="F315" i="19"/>
  <c r="G315" i="19"/>
  <c r="H315" i="19"/>
  <c r="E316" i="19"/>
  <c r="F316" i="19"/>
  <c r="G316" i="19"/>
  <c r="H316" i="19"/>
  <c r="E317" i="19"/>
  <c r="F317" i="19"/>
  <c r="G317" i="19"/>
  <c r="H317" i="19"/>
  <c r="E318" i="19"/>
  <c r="F318" i="19"/>
  <c r="G318" i="19"/>
  <c r="H318" i="19"/>
  <c r="E319" i="19"/>
  <c r="F319" i="19"/>
  <c r="G319" i="19"/>
  <c r="H319" i="19"/>
  <c r="E320" i="19"/>
  <c r="F320" i="19"/>
  <c r="G320" i="19"/>
  <c r="H320" i="19"/>
  <c r="E321" i="19"/>
  <c r="F321" i="19"/>
  <c r="G321" i="19"/>
  <c r="H321" i="19"/>
  <c r="E322" i="19"/>
  <c r="F322" i="19"/>
  <c r="G322" i="19"/>
  <c r="H322" i="19"/>
  <c r="E323" i="19"/>
  <c r="F323" i="19"/>
  <c r="G323" i="19"/>
  <c r="H323" i="19"/>
  <c r="E324" i="19"/>
  <c r="F324" i="19"/>
  <c r="G324" i="19"/>
  <c r="H324" i="19"/>
  <c r="E325" i="19"/>
  <c r="F325" i="19"/>
  <c r="G325" i="19"/>
  <c r="H325" i="19"/>
  <c r="E326" i="19"/>
  <c r="F326" i="19"/>
  <c r="G326" i="19"/>
  <c r="H326" i="19"/>
  <c r="E327" i="19"/>
  <c r="F327" i="19"/>
  <c r="G327" i="19"/>
  <c r="H327" i="19"/>
  <c r="E328" i="19"/>
  <c r="F328" i="19"/>
  <c r="G328" i="19"/>
  <c r="H328" i="19"/>
  <c r="E329" i="19"/>
  <c r="F329" i="19"/>
  <c r="G329" i="19"/>
  <c r="H329" i="19"/>
  <c r="E330" i="19"/>
  <c r="F330" i="19"/>
  <c r="G330" i="19"/>
  <c r="H330" i="19"/>
  <c r="E331" i="19"/>
  <c r="F331" i="19"/>
  <c r="G331" i="19"/>
  <c r="H331" i="19"/>
  <c r="E332" i="19"/>
  <c r="F332" i="19"/>
  <c r="G332" i="19"/>
  <c r="H332" i="19"/>
  <c r="E333" i="19"/>
  <c r="F333" i="19"/>
  <c r="G333" i="19"/>
  <c r="H333" i="19"/>
  <c r="E334" i="19"/>
  <c r="F334" i="19"/>
  <c r="G334" i="19"/>
  <c r="H334" i="19"/>
  <c r="E335" i="19"/>
  <c r="F335" i="19"/>
  <c r="G335" i="19"/>
  <c r="H335" i="19"/>
  <c r="E336" i="19"/>
  <c r="F336" i="19"/>
  <c r="G336" i="19"/>
  <c r="H336" i="19"/>
  <c r="E337" i="19"/>
  <c r="F337" i="19"/>
  <c r="G337" i="19"/>
  <c r="H337" i="19"/>
  <c r="H247" i="19"/>
  <c r="G247" i="19"/>
  <c r="F247" i="19"/>
  <c r="E247" i="19"/>
  <c r="I246" i="19"/>
  <c r="I247" i="19" s="1"/>
  <c r="I248" i="19" s="1"/>
  <c r="I249" i="19" s="1"/>
  <c r="I250" i="19" s="1"/>
  <c r="I251" i="19" s="1"/>
  <c r="I252" i="19" s="1"/>
  <c r="I253" i="19" s="1"/>
  <c r="I254" i="19" s="1"/>
  <c r="I255" i="19" s="1"/>
  <c r="I256" i="19" s="1"/>
  <c r="I257" i="19" s="1"/>
  <c r="I258" i="19" s="1"/>
  <c r="I259" i="19" s="1"/>
  <c r="I260" i="19" s="1"/>
  <c r="I261" i="19" s="1"/>
  <c r="I262" i="19" s="1"/>
  <c r="I263" i="19" s="1"/>
  <c r="I264" i="19" s="1"/>
  <c r="I265" i="19" s="1"/>
  <c r="I266" i="19" s="1"/>
  <c r="I267" i="19" s="1"/>
  <c r="I268" i="19" s="1"/>
  <c r="I269" i="19" s="1"/>
  <c r="I270" i="19" s="1"/>
  <c r="I271" i="19" s="1"/>
  <c r="I272" i="19" s="1"/>
  <c r="I273" i="19" s="1"/>
  <c r="I274" i="19" s="1"/>
  <c r="I275" i="19" s="1"/>
  <c r="I276" i="19" s="1"/>
  <c r="I277" i="19" s="1"/>
  <c r="I278" i="19" s="1"/>
  <c r="I279" i="19" s="1"/>
  <c r="I280" i="19" s="1"/>
  <c r="I281" i="19" s="1"/>
  <c r="I282" i="19" s="1"/>
  <c r="I283" i="19" s="1"/>
  <c r="I284" i="19" s="1"/>
  <c r="I285" i="19" s="1"/>
  <c r="I286" i="19" s="1"/>
  <c r="I287" i="19" s="1"/>
  <c r="I288" i="19" s="1"/>
  <c r="I289" i="19" s="1"/>
  <c r="I290" i="19" s="1"/>
  <c r="I291" i="19" s="1"/>
  <c r="I292" i="19" s="1"/>
  <c r="I293" i="19" s="1"/>
  <c r="I294" i="19" s="1"/>
  <c r="I295" i="19" s="1"/>
  <c r="I296" i="19" s="1"/>
  <c r="I297" i="19" s="1"/>
  <c r="I298" i="19" s="1"/>
  <c r="I299" i="19" s="1"/>
  <c r="I300" i="19" s="1"/>
  <c r="I301" i="19" s="1"/>
  <c r="I302" i="19" s="1"/>
  <c r="I303" i="19" s="1"/>
  <c r="I304" i="19" s="1"/>
  <c r="I305" i="19" s="1"/>
  <c r="I306" i="19" s="1"/>
  <c r="I307" i="19" s="1"/>
  <c r="I308" i="19" s="1"/>
  <c r="I309" i="19" s="1"/>
  <c r="I310" i="19" s="1"/>
  <c r="I311" i="19" s="1"/>
  <c r="I312" i="19" s="1"/>
  <c r="I313" i="19" s="1"/>
  <c r="I314" i="19" s="1"/>
  <c r="I315" i="19" s="1"/>
  <c r="I316" i="19" s="1"/>
  <c r="I317" i="19" s="1"/>
  <c r="I318" i="19" s="1"/>
  <c r="I319" i="19" s="1"/>
  <c r="I320" i="19" s="1"/>
  <c r="I321" i="19" s="1"/>
  <c r="I322" i="19" s="1"/>
  <c r="I323" i="19" s="1"/>
  <c r="I324" i="19" s="1"/>
  <c r="I325" i="19" s="1"/>
  <c r="I326" i="19" s="1"/>
  <c r="I327" i="19" s="1"/>
  <c r="I328" i="19" s="1"/>
  <c r="I329" i="19" s="1"/>
  <c r="I330" i="19" s="1"/>
  <c r="I331" i="19" s="1"/>
  <c r="I332" i="19" s="1"/>
  <c r="I333" i="19" s="1"/>
  <c r="I334" i="19" s="1"/>
  <c r="I335" i="19" s="1"/>
  <c r="I336" i="19" s="1"/>
  <c r="I337" i="19" s="1"/>
  <c r="H246" i="19"/>
  <c r="G246" i="19"/>
  <c r="F246" i="19"/>
  <c r="E246" i="19"/>
  <c r="J293" i="19"/>
  <c r="H339" i="20"/>
  <c r="G339" i="20"/>
  <c r="G340" i="20"/>
  <c r="G341" i="20"/>
  <c r="G342" i="20"/>
  <c r="G343" i="20"/>
  <c r="G344" i="20"/>
  <c r="G345" i="20"/>
  <c r="G346" i="20"/>
  <c r="G347" i="20"/>
  <c r="G348" i="20"/>
  <c r="G349" i="20"/>
  <c r="G350" i="20"/>
  <c r="G351" i="20"/>
  <c r="G352" i="20"/>
  <c r="G353" i="20"/>
  <c r="G354" i="20"/>
  <c r="G355" i="20"/>
  <c r="G356" i="20"/>
  <c r="G357" i="20"/>
  <c r="G358" i="20"/>
  <c r="G359" i="20"/>
  <c r="G360" i="20"/>
  <c r="G361" i="20"/>
  <c r="G362" i="20"/>
  <c r="G363" i="20"/>
  <c r="G364" i="20"/>
  <c r="G365" i="20"/>
  <c r="G366" i="20"/>
  <c r="G367" i="20"/>
  <c r="G368" i="20"/>
  <c r="G369" i="20"/>
  <c r="G370" i="20"/>
  <c r="G371" i="20"/>
  <c r="G372" i="20"/>
  <c r="G373" i="20"/>
  <c r="G374" i="20"/>
  <c r="G375" i="20"/>
  <c r="G376" i="20"/>
  <c r="G377" i="20"/>
  <c r="G378" i="20"/>
  <c r="G379" i="20"/>
  <c r="G380" i="20"/>
  <c r="G381" i="20"/>
  <c r="G382" i="20"/>
  <c r="G383" i="20"/>
  <c r="G384" i="20"/>
  <c r="G385" i="20"/>
  <c r="G386" i="20"/>
  <c r="G387" i="20"/>
  <c r="T4" i="20" s="1" a="1"/>
  <c r="T4" i="20" s="1"/>
  <c r="G388" i="20"/>
  <c r="G389" i="20"/>
  <c r="G390" i="20"/>
  <c r="G391" i="20"/>
  <c r="G392" i="20"/>
  <c r="G393" i="20"/>
  <c r="G394" i="20"/>
  <c r="G395" i="20"/>
  <c r="G396" i="20"/>
  <c r="G397" i="20"/>
  <c r="G398" i="20"/>
  <c r="G399" i="20"/>
  <c r="G400" i="20"/>
  <c r="G401" i="20"/>
  <c r="G402" i="20"/>
  <c r="G403" i="20"/>
  <c r="G404" i="20"/>
  <c r="G405" i="20"/>
  <c r="G406" i="20"/>
  <c r="G407" i="20"/>
  <c r="G408" i="20"/>
  <c r="G409" i="20"/>
  <c r="G410" i="20"/>
  <c r="G411" i="20"/>
  <c r="G412" i="20"/>
  <c r="G413" i="20"/>
  <c r="G414" i="20"/>
  <c r="G415" i="20"/>
  <c r="G416" i="20"/>
  <c r="G417" i="20"/>
  <c r="G418" i="20"/>
  <c r="G419" i="20"/>
  <c r="G420" i="20"/>
  <c r="G421" i="20"/>
  <c r="G422" i="20"/>
  <c r="G423" i="20"/>
  <c r="G424" i="20"/>
  <c r="G425" i="20"/>
  <c r="G426" i="20"/>
  <c r="G427" i="20"/>
  <c r="F339" i="20"/>
  <c r="F340" i="20"/>
  <c r="F341" i="20"/>
  <c r="F342" i="20"/>
  <c r="F343" i="20"/>
  <c r="F344" i="20"/>
  <c r="F345" i="20"/>
  <c r="F346" i="20"/>
  <c r="F347" i="20"/>
  <c r="F348" i="20"/>
  <c r="F349" i="20"/>
  <c r="F350" i="20"/>
  <c r="F351" i="20"/>
  <c r="F352" i="20"/>
  <c r="F353" i="20"/>
  <c r="F354" i="20"/>
  <c r="F355" i="20"/>
  <c r="F356" i="20"/>
  <c r="F357" i="20"/>
  <c r="F358" i="20"/>
  <c r="F359" i="20"/>
  <c r="F360" i="20"/>
  <c r="F361" i="20"/>
  <c r="F362" i="20"/>
  <c r="F363" i="20"/>
  <c r="F364" i="20"/>
  <c r="F365" i="20"/>
  <c r="F366" i="20"/>
  <c r="F367" i="20"/>
  <c r="F368" i="20"/>
  <c r="F369" i="20"/>
  <c r="F370" i="20"/>
  <c r="F371" i="20"/>
  <c r="F372" i="20"/>
  <c r="F373" i="20"/>
  <c r="F374" i="20"/>
  <c r="F375" i="20"/>
  <c r="F376" i="20"/>
  <c r="F377" i="20"/>
  <c r="F378" i="20"/>
  <c r="F379" i="20"/>
  <c r="F380" i="20"/>
  <c r="F381" i="20"/>
  <c r="F382" i="20"/>
  <c r="F383" i="20"/>
  <c r="F384" i="20"/>
  <c r="F385" i="20"/>
  <c r="F386" i="20"/>
  <c r="F387" i="20"/>
  <c r="F388" i="20"/>
  <c r="F389" i="20"/>
  <c r="F390" i="20"/>
  <c r="F391" i="20"/>
  <c r="F392" i="20"/>
  <c r="F393" i="20"/>
  <c r="F394" i="20"/>
  <c r="F395" i="20"/>
  <c r="F396" i="20"/>
  <c r="F397" i="20"/>
  <c r="F398" i="20"/>
  <c r="F399" i="20"/>
  <c r="F400" i="20"/>
  <c r="F401" i="20"/>
  <c r="F402" i="20"/>
  <c r="F403" i="20"/>
  <c r="F404" i="20"/>
  <c r="F405" i="20"/>
  <c r="F406" i="20"/>
  <c r="F407" i="20"/>
  <c r="F408" i="20"/>
  <c r="F409" i="20"/>
  <c r="F410" i="20"/>
  <c r="F411" i="20"/>
  <c r="F412" i="20"/>
  <c r="F413" i="20"/>
  <c r="F414" i="20"/>
  <c r="F415" i="20"/>
  <c r="F416" i="20"/>
  <c r="F417" i="20"/>
  <c r="F418" i="20"/>
  <c r="F419" i="20"/>
  <c r="F420" i="20"/>
  <c r="F421" i="20"/>
  <c r="F422" i="20"/>
  <c r="F423" i="20"/>
  <c r="F424" i="20"/>
  <c r="F425" i="20"/>
  <c r="F426" i="20"/>
  <c r="F427" i="20"/>
  <c r="E339" i="20"/>
  <c r="E340" i="20"/>
  <c r="E341" i="20"/>
  <c r="E342" i="20"/>
  <c r="E343" i="20"/>
  <c r="E344" i="20"/>
  <c r="E345" i="20"/>
  <c r="E346" i="20"/>
  <c r="E347" i="20"/>
  <c r="E348" i="20"/>
  <c r="E349" i="20"/>
  <c r="E350" i="20"/>
  <c r="E351" i="20"/>
  <c r="E352" i="20"/>
  <c r="E353" i="20"/>
  <c r="E354" i="20"/>
  <c r="E355" i="20"/>
  <c r="E356" i="20"/>
  <c r="E357" i="20"/>
  <c r="E358" i="20"/>
  <c r="E359" i="20"/>
  <c r="E360" i="20"/>
  <c r="E361" i="20"/>
  <c r="E362" i="20"/>
  <c r="E363" i="20"/>
  <c r="E364" i="20"/>
  <c r="E365" i="20"/>
  <c r="E366" i="20"/>
  <c r="E367" i="20"/>
  <c r="E368" i="20"/>
  <c r="E369" i="20"/>
  <c r="E370" i="20"/>
  <c r="E371" i="20"/>
  <c r="E372" i="20"/>
  <c r="E373" i="20"/>
  <c r="E374" i="20"/>
  <c r="E375" i="20"/>
  <c r="E376" i="20"/>
  <c r="E377" i="20"/>
  <c r="E378" i="20"/>
  <c r="E379" i="20"/>
  <c r="E380" i="20"/>
  <c r="E381" i="20"/>
  <c r="E382" i="20"/>
  <c r="E383" i="20"/>
  <c r="E384" i="20"/>
  <c r="E385" i="20"/>
  <c r="E386" i="20"/>
  <c r="E387" i="20"/>
  <c r="E388" i="20"/>
  <c r="E389" i="20"/>
  <c r="E390" i="20"/>
  <c r="E391" i="20"/>
  <c r="E392" i="20"/>
  <c r="E393" i="20"/>
  <c r="E394" i="20"/>
  <c r="E395" i="20"/>
  <c r="E396" i="20"/>
  <c r="E397" i="20"/>
  <c r="E398" i="20"/>
  <c r="E399" i="20"/>
  <c r="E400" i="20"/>
  <c r="E401" i="20"/>
  <c r="E402" i="20"/>
  <c r="E403" i="20"/>
  <c r="E404" i="20"/>
  <c r="E405" i="20"/>
  <c r="E406" i="20"/>
  <c r="E407" i="20"/>
  <c r="E408" i="20"/>
  <c r="E409" i="20"/>
  <c r="E410" i="20"/>
  <c r="E411" i="20"/>
  <c r="E412" i="20"/>
  <c r="E413" i="20"/>
  <c r="E414" i="20"/>
  <c r="E415" i="20"/>
  <c r="E416" i="20"/>
  <c r="E417" i="20"/>
  <c r="E418" i="20"/>
  <c r="E419" i="20"/>
  <c r="E420" i="20"/>
  <c r="E421" i="20"/>
  <c r="E422" i="20"/>
  <c r="E423" i="20"/>
  <c r="E424" i="20"/>
  <c r="E425" i="20"/>
  <c r="E426" i="20"/>
  <c r="E427" i="20"/>
  <c r="I388" i="20"/>
  <c r="H338" i="20"/>
  <c r="G338" i="20"/>
  <c r="F338" i="20"/>
  <c r="E338" i="20"/>
  <c r="D339" i="20"/>
  <c r="D338" i="20"/>
  <c r="D2" i="20"/>
  <c r="G236" i="18"/>
  <c r="G237" i="18"/>
  <c r="G238" i="18"/>
  <c r="G239" i="18"/>
  <c r="G240" i="18"/>
  <c r="G241" i="18"/>
  <c r="G242" i="18"/>
  <c r="G243" i="18"/>
  <c r="G244" i="18"/>
  <c r="G245" i="18"/>
  <c r="G246" i="18"/>
  <c r="G247" i="18"/>
  <c r="G248" i="18"/>
  <c r="G249" i="18"/>
  <c r="G250" i="18"/>
  <c r="G251" i="18"/>
  <c r="G252" i="18"/>
  <c r="G253" i="18"/>
  <c r="G254" i="18"/>
  <c r="G255" i="18"/>
  <c r="G256" i="18"/>
  <c r="G257" i="18"/>
  <c r="G258" i="18"/>
  <c r="G259" i="18"/>
  <c r="G260" i="18"/>
  <c r="G261" i="18"/>
  <c r="G262" i="18"/>
  <c r="G263" i="18"/>
  <c r="G264" i="18"/>
  <c r="G265" i="18"/>
  <c r="G266" i="18"/>
  <c r="G267" i="18"/>
  <c r="G268" i="18"/>
  <c r="G269" i="18"/>
  <c r="G270" i="18"/>
  <c r="G271" i="18"/>
  <c r="G272" i="18"/>
  <c r="G273" i="18"/>
  <c r="G274" i="18"/>
  <c r="G275" i="18"/>
  <c r="G276" i="18"/>
  <c r="G277" i="18"/>
  <c r="G278" i="18"/>
  <c r="G279" i="18"/>
  <c r="G280" i="18"/>
  <c r="G281" i="18"/>
  <c r="G282" i="18"/>
  <c r="G283" i="18"/>
  <c r="G284" i="18"/>
  <c r="G285" i="18"/>
  <c r="G286" i="18"/>
  <c r="G287" i="18"/>
  <c r="G288" i="18"/>
  <c r="G289" i="18"/>
  <c r="G290" i="18"/>
  <c r="G291" i="18"/>
  <c r="G292" i="18"/>
  <c r="G293" i="18"/>
  <c r="G294" i="18"/>
  <c r="G295" i="18"/>
  <c r="G296" i="18"/>
  <c r="G297" i="18"/>
  <c r="G298" i="18"/>
  <c r="F236" i="18"/>
  <c r="F237" i="18"/>
  <c r="F238" i="18"/>
  <c r="F239" i="18"/>
  <c r="F240" i="18"/>
  <c r="F241" i="18"/>
  <c r="F242" i="18"/>
  <c r="F243" i="18"/>
  <c r="F244" i="18"/>
  <c r="F245" i="18"/>
  <c r="F246" i="18"/>
  <c r="F247" i="18"/>
  <c r="F248" i="18"/>
  <c r="F249" i="18"/>
  <c r="F250" i="18"/>
  <c r="F251" i="18"/>
  <c r="F252" i="18"/>
  <c r="F253" i="18"/>
  <c r="F254" i="18"/>
  <c r="F255" i="18"/>
  <c r="F256" i="18"/>
  <c r="F257" i="18"/>
  <c r="F258" i="18"/>
  <c r="F259" i="18"/>
  <c r="F260" i="18"/>
  <c r="F261" i="18"/>
  <c r="F262" i="18"/>
  <c r="F263" i="18"/>
  <c r="F264" i="18"/>
  <c r="F265" i="18"/>
  <c r="F266" i="18"/>
  <c r="F267" i="18"/>
  <c r="F268" i="18"/>
  <c r="F269" i="18"/>
  <c r="F270" i="18"/>
  <c r="F271" i="18"/>
  <c r="F272" i="18"/>
  <c r="F273" i="18"/>
  <c r="F274" i="18"/>
  <c r="F275" i="18"/>
  <c r="F276" i="18"/>
  <c r="F277" i="18"/>
  <c r="F278" i="18"/>
  <c r="F279" i="18"/>
  <c r="F280" i="18"/>
  <c r="F281" i="18"/>
  <c r="F282" i="18"/>
  <c r="F283" i="18"/>
  <c r="F284" i="18"/>
  <c r="F285" i="18"/>
  <c r="F286" i="18"/>
  <c r="F287" i="18"/>
  <c r="F288" i="18"/>
  <c r="F289" i="18"/>
  <c r="F290" i="18"/>
  <c r="F291" i="18"/>
  <c r="F292" i="18"/>
  <c r="F293" i="18"/>
  <c r="F294" i="18"/>
  <c r="F295" i="18"/>
  <c r="F296" i="18"/>
  <c r="F297" i="18"/>
  <c r="F298" i="18"/>
  <c r="E236" i="18"/>
  <c r="E237" i="18"/>
  <c r="E238" i="18"/>
  <c r="E239" i="18"/>
  <c r="E240" i="18"/>
  <c r="E241" i="18"/>
  <c r="E242" i="18"/>
  <c r="E243" i="18"/>
  <c r="E244" i="18"/>
  <c r="E245" i="18"/>
  <c r="E246" i="18"/>
  <c r="E247" i="18"/>
  <c r="E248" i="18"/>
  <c r="E249" i="18"/>
  <c r="E250" i="18"/>
  <c r="E251" i="18"/>
  <c r="E252" i="18"/>
  <c r="E253" i="18"/>
  <c r="E254" i="18"/>
  <c r="E255" i="18"/>
  <c r="E256" i="18"/>
  <c r="E257" i="18"/>
  <c r="E258" i="18"/>
  <c r="E259" i="18"/>
  <c r="E260" i="18"/>
  <c r="E261" i="18"/>
  <c r="E262" i="18"/>
  <c r="E263" i="18"/>
  <c r="E264" i="18"/>
  <c r="E265" i="18"/>
  <c r="E266" i="18"/>
  <c r="E267" i="18"/>
  <c r="E268" i="18"/>
  <c r="E269" i="18"/>
  <c r="E270" i="18"/>
  <c r="E271" i="18"/>
  <c r="E272" i="18"/>
  <c r="E273" i="18"/>
  <c r="E274" i="18"/>
  <c r="E275" i="18"/>
  <c r="E276" i="18"/>
  <c r="E277" i="18"/>
  <c r="E278" i="18"/>
  <c r="E279" i="18"/>
  <c r="E280" i="18"/>
  <c r="E281" i="18"/>
  <c r="E282" i="18"/>
  <c r="E283" i="18"/>
  <c r="E284" i="18"/>
  <c r="E285" i="18"/>
  <c r="E286" i="18"/>
  <c r="E287" i="18"/>
  <c r="E288" i="18"/>
  <c r="E289" i="18"/>
  <c r="E290" i="18"/>
  <c r="E291" i="18"/>
  <c r="E292" i="18"/>
  <c r="E293" i="18"/>
  <c r="E294" i="18"/>
  <c r="E295" i="18"/>
  <c r="E296" i="18"/>
  <c r="E297" i="18"/>
  <c r="E298" i="18"/>
  <c r="I269" i="18"/>
  <c r="H235" i="18"/>
  <c r="G235" i="18"/>
  <c r="F235" i="18"/>
  <c r="E235" i="18"/>
  <c r="E4" i="15"/>
  <c r="E173" i="15"/>
  <c r="E174" i="15"/>
  <c r="E175" i="15"/>
  <c r="E176" i="15"/>
  <c r="E177" i="15"/>
  <c r="E178" i="15"/>
  <c r="E179" i="15"/>
  <c r="E180" i="15"/>
  <c r="E181" i="15"/>
  <c r="E182" i="15"/>
  <c r="E183" i="15"/>
  <c r="E184" i="15"/>
  <c r="E185" i="15"/>
  <c r="E186" i="15"/>
  <c r="E187" i="15"/>
  <c r="E188" i="15"/>
  <c r="E189" i="15"/>
  <c r="E190" i="15"/>
  <c r="E191" i="15"/>
  <c r="E192" i="15"/>
  <c r="E193" i="15"/>
  <c r="E194" i="15"/>
  <c r="E195" i="15"/>
  <c r="E196" i="15"/>
  <c r="E197" i="15"/>
  <c r="E198" i="15"/>
  <c r="E199" i="15"/>
  <c r="E200" i="15"/>
  <c r="E201" i="15"/>
  <c r="E202" i="15"/>
  <c r="E203" i="15"/>
  <c r="E204" i="15"/>
  <c r="E205" i="15"/>
  <c r="E206" i="15"/>
  <c r="E207" i="15"/>
  <c r="E208" i="15"/>
  <c r="E209" i="15"/>
  <c r="E210" i="15"/>
  <c r="E211" i="15"/>
  <c r="E212" i="15"/>
  <c r="E213" i="15"/>
  <c r="E214" i="15"/>
  <c r="E215" i="15"/>
  <c r="E216" i="15"/>
  <c r="E217" i="15"/>
  <c r="E218" i="15"/>
  <c r="E219" i="15"/>
  <c r="E220" i="15"/>
  <c r="E221" i="15"/>
  <c r="E222" i="15"/>
  <c r="E223" i="15"/>
  <c r="E224" i="15"/>
  <c r="E225" i="15"/>
  <c r="E226" i="15"/>
  <c r="E227" i="15"/>
  <c r="E228" i="15"/>
  <c r="E229" i="15"/>
  <c r="E230" i="15"/>
  <c r="E231" i="15"/>
  <c r="E232" i="15"/>
  <c r="E233" i="15"/>
  <c r="E234" i="15"/>
  <c r="E172" i="15"/>
  <c r="F173" i="15"/>
  <c r="F174" i="15"/>
  <c r="F175" i="15"/>
  <c r="F176" i="15"/>
  <c r="F177" i="15"/>
  <c r="F178" i="15"/>
  <c r="F179" i="15"/>
  <c r="F180" i="15"/>
  <c r="F181" i="15"/>
  <c r="F182" i="15"/>
  <c r="F183" i="15"/>
  <c r="F184" i="15"/>
  <c r="F185" i="15"/>
  <c r="F186" i="15"/>
  <c r="F187" i="15"/>
  <c r="F188" i="15"/>
  <c r="F189" i="15"/>
  <c r="F190" i="15"/>
  <c r="F191" i="15"/>
  <c r="F192" i="15"/>
  <c r="F193" i="15"/>
  <c r="F194" i="15"/>
  <c r="F195" i="15"/>
  <c r="F196" i="15"/>
  <c r="F197" i="15"/>
  <c r="F198" i="15"/>
  <c r="F199" i="15"/>
  <c r="F200" i="15"/>
  <c r="F201" i="15"/>
  <c r="F202" i="15"/>
  <c r="F203" i="15"/>
  <c r="F204" i="15"/>
  <c r="F205" i="15"/>
  <c r="F206" i="15"/>
  <c r="F207" i="15"/>
  <c r="F208" i="15"/>
  <c r="F209" i="15"/>
  <c r="F210" i="15"/>
  <c r="F211" i="15"/>
  <c r="F212" i="15"/>
  <c r="F213" i="15"/>
  <c r="F214" i="15"/>
  <c r="F215" i="15"/>
  <c r="F216" i="15"/>
  <c r="F217" i="15"/>
  <c r="F218" i="15"/>
  <c r="F219" i="15"/>
  <c r="F220" i="15"/>
  <c r="F221" i="15"/>
  <c r="F222" i="15"/>
  <c r="F223" i="15"/>
  <c r="F224" i="15"/>
  <c r="F225" i="15"/>
  <c r="F226" i="15"/>
  <c r="F227" i="15"/>
  <c r="F228" i="15"/>
  <c r="F229" i="15"/>
  <c r="F230" i="15"/>
  <c r="F231" i="15"/>
  <c r="F232" i="15"/>
  <c r="F233" i="15"/>
  <c r="F234" i="15"/>
  <c r="G173" i="15"/>
  <c r="G174" i="15"/>
  <c r="G175" i="15"/>
  <c r="G176" i="15"/>
  <c r="G177" i="15"/>
  <c r="G178" i="15"/>
  <c r="G179" i="15"/>
  <c r="G180" i="15"/>
  <c r="G181" i="15"/>
  <c r="G182" i="15"/>
  <c r="G183" i="15"/>
  <c r="G184" i="15"/>
  <c r="G185" i="15"/>
  <c r="G186" i="15"/>
  <c r="G187" i="15"/>
  <c r="G188" i="15"/>
  <c r="G189" i="15"/>
  <c r="G190" i="15"/>
  <c r="G191" i="15"/>
  <c r="G192" i="15"/>
  <c r="G193" i="15"/>
  <c r="G194" i="15"/>
  <c r="G195" i="15"/>
  <c r="G196" i="15"/>
  <c r="G197" i="15"/>
  <c r="G198" i="15"/>
  <c r="G199" i="15"/>
  <c r="G200" i="15"/>
  <c r="G201" i="15"/>
  <c r="G202" i="15"/>
  <c r="G203" i="15"/>
  <c r="G204" i="15"/>
  <c r="G205" i="15"/>
  <c r="G206" i="15"/>
  <c r="G207" i="15"/>
  <c r="G208" i="15"/>
  <c r="G209" i="15"/>
  <c r="G210" i="15"/>
  <c r="G211" i="15"/>
  <c r="G212" i="15"/>
  <c r="G213" i="15"/>
  <c r="G214" i="15"/>
  <c r="G215" i="15"/>
  <c r="G216" i="15"/>
  <c r="G217" i="15"/>
  <c r="G218" i="15"/>
  <c r="G219" i="15"/>
  <c r="G220" i="15"/>
  <c r="G221" i="15"/>
  <c r="G222" i="15"/>
  <c r="G223" i="15"/>
  <c r="G224" i="15"/>
  <c r="G225" i="15"/>
  <c r="G226" i="15"/>
  <c r="G227" i="15"/>
  <c r="G228" i="15"/>
  <c r="G229" i="15"/>
  <c r="G230" i="15"/>
  <c r="G231" i="15"/>
  <c r="G232" i="15"/>
  <c r="G233" i="15"/>
  <c r="G234" i="15"/>
  <c r="G172" i="15"/>
  <c r="I172" i="15"/>
  <c r="J205" i="15"/>
  <c r="D235" i="18"/>
  <c r="D236" i="18" s="1"/>
  <c r="D237" i="18" s="1"/>
  <c r="D238" i="18" s="1"/>
  <c r="D239" i="18" s="1"/>
  <c r="D240" i="18" s="1"/>
  <c r="D241" i="18" s="1"/>
  <c r="D242" i="18" s="1"/>
  <c r="D243" i="18" s="1"/>
  <c r="D244" i="18" s="1"/>
  <c r="D245" i="18" s="1"/>
  <c r="D246" i="18" s="1"/>
  <c r="D247" i="18" s="1"/>
  <c r="D248" i="18" s="1"/>
  <c r="D249" i="18" s="1"/>
  <c r="D250" i="18" s="1"/>
  <c r="D251" i="18" s="1"/>
  <c r="D252" i="18" s="1"/>
  <c r="D253" i="18" s="1"/>
  <c r="D254" i="18" s="1"/>
  <c r="D255" i="18" s="1"/>
  <c r="D256" i="18" s="1"/>
  <c r="D257" i="18" s="1"/>
  <c r="D258" i="18" s="1"/>
  <c r="D259" i="18" s="1"/>
  <c r="D260" i="18" s="1"/>
  <c r="D261" i="18" s="1"/>
  <c r="D262" i="18" s="1"/>
  <c r="D263" i="18" s="1"/>
  <c r="D264" i="18" s="1"/>
  <c r="D265" i="18" s="1"/>
  <c r="D266" i="18" s="1"/>
  <c r="D267" i="18" s="1"/>
  <c r="D268" i="18" s="1"/>
  <c r="D269" i="18" s="1"/>
  <c r="D270" i="18" s="1"/>
  <c r="D271" i="18" s="1"/>
  <c r="D272" i="18" s="1"/>
  <c r="D273" i="18" s="1"/>
  <c r="D274" i="18" s="1"/>
  <c r="D275" i="18" s="1"/>
  <c r="D276" i="18" s="1"/>
  <c r="D277" i="18" s="1"/>
  <c r="D278" i="18" s="1"/>
  <c r="D279" i="18" s="1"/>
  <c r="D280" i="18" s="1"/>
  <c r="D281" i="18" s="1"/>
  <c r="D282" i="18" s="1"/>
  <c r="D283" i="18" s="1"/>
  <c r="D284" i="18" s="1"/>
  <c r="D285" i="18" s="1"/>
  <c r="D286" i="18" s="1"/>
  <c r="D287" i="18" s="1"/>
  <c r="D288" i="18" s="1"/>
  <c r="D289" i="18" s="1"/>
  <c r="D290" i="18" s="1"/>
  <c r="D291" i="18" s="1"/>
  <c r="D292" i="18" s="1"/>
  <c r="D293" i="18" s="1"/>
  <c r="D294" i="18" s="1"/>
  <c r="D295" i="18" s="1"/>
  <c r="D296" i="18" s="1"/>
  <c r="D297" i="18" s="1"/>
  <c r="D298" i="18" s="1"/>
  <c r="I389" i="20"/>
  <c r="I390" i="20" s="1"/>
  <c r="I391" i="20" s="1"/>
  <c r="I392" i="20" s="1"/>
  <c r="I393" i="20" s="1"/>
  <c r="I394" i="20" s="1"/>
  <c r="I395" i="20" s="1"/>
  <c r="I396" i="20" s="1"/>
  <c r="I397" i="20" s="1"/>
  <c r="I398" i="20" s="1"/>
  <c r="I399" i="20" s="1"/>
  <c r="I400" i="20" s="1"/>
  <c r="I401" i="20" s="1"/>
  <c r="I402" i="20" s="1"/>
  <c r="I403" i="20" s="1"/>
  <c r="I404" i="20" s="1"/>
  <c r="I405" i="20" s="1"/>
  <c r="I406" i="20" s="1"/>
  <c r="I407" i="20" s="1"/>
  <c r="I408" i="20" s="1"/>
  <c r="I409" i="20" s="1"/>
  <c r="I410" i="20" s="1"/>
  <c r="I411" i="20" s="1"/>
  <c r="I412" i="20" s="1"/>
  <c r="I413" i="20" s="1"/>
  <c r="I414" i="20" s="1"/>
  <c r="I415" i="20" s="1"/>
  <c r="I416" i="20" s="1"/>
  <c r="I417" i="20" s="1"/>
  <c r="I418" i="20" s="1"/>
  <c r="I419" i="20" s="1"/>
  <c r="I420" i="20" s="1"/>
  <c r="I421" i="20" s="1"/>
  <c r="I422" i="20" s="1"/>
  <c r="I423" i="20" s="1"/>
  <c r="I424" i="20" s="1"/>
  <c r="I425" i="20" s="1"/>
  <c r="I426" i="20" s="1"/>
  <c r="I427" i="20" s="1"/>
  <c r="H340" i="20"/>
  <c r="H341" i="20" s="1"/>
  <c r="H342" i="20" s="1"/>
  <c r="H343" i="20" s="1"/>
  <c r="H344" i="20" s="1"/>
  <c r="H345" i="20" s="1"/>
  <c r="H346" i="20" s="1"/>
  <c r="H347" i="20" s="1"/>
  <c r="H348" i="20" s="1"/>
  <c r="H349" i="20" s="1"/>
  <c r="H350" i="20" s="1"/>
  <c r="H351" i="20" s="1"/>
  <c r="H352" i="20" s="1"/>
  <c r="H353" i="20" s="1"/>
  <c r="H354" i="20" s="1"/>
  <c r="H355" i="20" s="1"/>
  <c r="H356" i="20" s="1"/>
  <c r="H357" i="20" s="1"/>
  <c r="H358" i="20" s="1"/>
  <c r="H359" i="20" s="1"/>
  <c r="H360" i="20" s="1"/>
  <c r="H361" i="20" s="1"/>
  <c r="H362" i="20" s="1"/>
  <c r="H363" i="20" s="1"/>
  <c r="H364" i="20" s="1"/>
  <c r="H365" i="20" s="1"/>
  <c r="H366" i="20" s="1"/>
  <c r="H367" i="20" s="1"/>
  <c r="H368" i="20" s="1"/>
  <c r="H369" i="20" s="1"/>
  <c r="H370" i="20" s="1"/>
  <c r="H371" i="20" s="1"/>
  <c r="H372" i="20" s="1"/>
  <c r="H373" i="20" s="1"/>
  <c r="H374" i="20" s="1"/>
  <c r="H375" i="20" s="1"/>
  <c r="H376" i="20" s="1"/>
  <c r="H377" i="20" s="1"/>
  <c r="H378" i="20" s="1"/>
  <c r="H379" i="20" s="1"/>
  <c r="H380" i="20" s="1"/>
  <c r="H381" i="20" s="1"/>
  <c r="H382" i="20" s="1"/>
  <c r="H383" i="20" s="1"/>
  <c r="H384" i="20" s="1"/>
  <c r="H385" i="20" s="1"/>
  <c r="H386" i="20" s="1"/>
  <c r="H387" i="20" s="1"/>
  <c r="H388" i="20" s="1"/>
  <c r="H389" i="20" s="1"/>
  <c r="H390" i="20" s="1"/>
  <c r="H391" i="20" s="1"/>
  <c r="H392" i="20" s="1"/>
  <c r="H393" i="20" s="1"/>
  <c r="H394" i="20" s="1"/>
  <c r="H395" i="20" s="1"/>
  <c r="H396" i="20" s="1"/>
  <c r="H397" i="20" s="1"/>
  <c r="H398" i="20" s="1"/>
  <c r="H399" i="20" s="1"/>
  <c r="H400" i="20" s="1"/>
  <c r="H401" i="20" s="1"/>
  <c r="H402" i="20" s="1"/>
  <c r="H403" i="20" s="1"/>
  <c r="H404" i="20" s="1"/>
  <c r="H405" i="20" s="1"/>
  <c r="H406" i="20" s="1"/>
  <c r="H407" i="20" s="1"/>
  <c r="H408" i="20" s="1"/>
  <c r="H409" i="20" s="1"/>
  <c r="H410" i="20" s="1"/>
  <c r="H411" i="20" s="1"/>
  <c r="H412" i="20" s="1"/>
  <c r="H413" i="20" s="1"/>
  <c r="H414" i="20" s="1"/>
  <c r="H415" i="20" s="1"/>
  <c r="H416" i="20" s="1"/>
  <c r="H417" i="20" s="1"/>
  <c r="H418" i="20" s="1"/>
  <c r="H419" i="20" s="1"/>
  <c r="H420" i="20" s="1"/>
  <c r="H421" i="20" s="1"/>
  <c r="H422" i="20" s="1"/>
  <c r="H423" i="20" s="1"/>
  <c r="H424" i="20" s="1"/>
  <c r="H425" i="20" s="1"/>
  <c r="H426" i="20" s="1"/>
  <c r="H427" i="20" s="1"/>
  <c r="A339" i="20"/>
  <c r="A339" i="17"/>
  <c r="A340" i="17" s="1"/>
  <c r="A341" i="17" s="1"/>
  <c r="A342" i="17" s="1"/>
  <c r="A343" i="17" s="1"/>
  <c r="A344" i="17" s="1"/>
  <c r="A345" i="17" s="1"/>
  <c r="A346" i="17" s="1"/>
  <c r="A347" i="17" s="1"/>
  <c r="A348" i="17" s="1"/>
  <c r="A349" i="17" s="1"/>
  <c r="A350" i="17" s="1"/>
  <c r="A351" i="17" s="1"/>
  <c r="A352" i="17" s="1"/>
  <c r="A353" i="17" s="1"/>
  <c r="A354" i="17" s="1"/>
  <c r="A355" i="17" s="1"/>
  <c r="A356" i="17" s="1"/>
  <c r="A357" i="17" s="1"/>
  <c r="A358" i="17" s="1"/>
  <c r="A359" i="17" s="1"/>
  <c r="A360" i="17" s="1"/>
  <c r="A361" i="17" s="1"/>
  <c r="A362" i="17" s="1"/>
  <c r="A363" i="17" s="1"/>
  <c r="A364" i="17" s="1"/>
  <c r="A365" i="17" s="1"/>
  <c r="A366" i="17" s="1"/>
  <c r="A367" i="17" s="1"/>
  <c r="A368" i="17" s="1"/>
  <c r="A369" i="17" s="1"/>
  <c r="A370" i="17" s="1"/>
  <c r="A371" i="17" s="1"/>
  <c r="A372" i="17" s="1"/>
  <c r="A373" i="17" s="1"/>
  <c r="A374" i="17" s="1"/>
  <c r="A375" i="17" s="1"/>
  <c r="A376" i="17" s="1"/>
  <c r="A377" i="17" s="1"/>
  <c r="A378" i="17" s="1"/>
  <c r="A379" i="17" s="1"/>
  <c r="A380" i="17" s="1"/>
  <c r="A381" i="17" s="1"/>
  <c r="A382" i="17" s="1"/>
  <c r="A383" i="17" s="1"/>
  <c r="A384" i="17" s="1"/>
  <c r="A385" i="17" s="1"/>
  <c r="A386" i="17" s="1"/>
  <c r="A387" i="17" s="1"/>
  <c r="A388" i="17" s="1"/>
  <c r="A389" i="17" s="1"/>
  <c r="A390" i="17" s="1"/>
  <c r="A391" i="17" s="1"/>
  <c r="A392" i="17" s="1"/>
  <c r="A393" i="17" s="1"/>
  <c r="A394" i="17" s="1"/>
  <c r="A395" i="17" s="1"/>
  <c r="A396" i="17" s="1"/>
  <c r="A397" i="17" s="1"/>
  <c r="A398" i="17" s="1"/>
  <c r="A399" i="17" s="1"/>
  <c r="A400" i="17" s="1"/>
  <c r="A401" i="17" s="1"/>
  <c r="A402" i="17" s="1"/>
  <c r="A403" i="17" s="1"/>
  <c r="A404" i="17" s="1"/>
  <c r="A405" i="17" s="1"/>
  <c r="A406" i="17" s="1"/>
  <c r="A407" i="17" s="1"/>
  <c r="A408" i="17" s="1"/>
  <c r="A409" i="17" s="1"/>
  <c r="A410" i="17" s="1"/>
  <c r="A411" i="17" s="1"/>
  <c r="A412" i="17" s="1"/>
  <c r="A413" i="17" s="1"/>
  <c r="A414" i="17" s="1"/>
  <c r="A415" i="17" s="1"/>
  <c r="A416" i="17" s="1"/>
  <c r="A417" i="17" s="1"/>
  <c r="A418" i="17" s="1"/>
  <c r="A419" i="17" s="1"/>
  <c r="A420" i="17" s="1"/>
  <c r="A421" i="17" s="1"/>
  <c r="A422" i="17" s="1"/>
  <c r="A423" i="17" s="1"/>
  <c r="A424" i="17" s="1"/>
  <c r="A425" i="17" s="1"/>
  <c r="A426" i="17" s="1"/>
  <c r="A427" i="17" s="1"/>
  <c r="A428" i="17" s="1"/>
  <c r="A429" i="17" s="1"/>
  <c r="A247" i="17"/>
  <c r="A248" i="17" s="1"/>
  <c r="A249" i="17" s="1"/>
  <c r="A250" i="17" s="1"/>
  <c r="A251" i="17" s="1"/>
  <c r="A252" i="17" s="1"/>
  <c r="A253" i="17" s="1"/>
  <c r="A254" i="17" s="1"/>
  <c r="A255" i="17" s="1"/>
  <c r="A256" i="17" s="1"/>
  <c r="A257" i="17" s="1"/>
  <c r="A258" i="17" s="1"/>
  <c r="A259" i="17" s="1"/>
  <c r="A260" i="17" s="1"/>
  <c r="A261" i="17" s="1"/>
  <c r="A262" i="17" s="1"/>
  <c r="A263" i="17" s="1"/>
  <c r="A264" i="17" s="1"/>
  <c r="A265" i="17" s="1"/>
  <c r="A266" i="17" s="1"/>
  <c r="A267" i="17" s="1"/>
  <c r="A268" i="17" s="1"/>
  <c r="A269" i="17" s="1"/>
  <c r="A270" i="17" s="1"/>
  <c r="A271" i="17" s="1"/>
  <c r="A272" i="17" s="1"/>
  <c r="A273" i="17" s="1"/>
  <c r="A274" i="17" s="1"/>
  <c r="A275" i="17" s="1"/>
  <c r="A276" i="17" s="1"/>
  <c r="A277" i="17" s="1"/>
  <c r="A278" i="17" s="1"/>
  <c r="A279" i="17" s="1"/>
  <c r="A280" i="17" s="1"/>
  <c r="A281" i="17" s="1"/>
  <c r="A282" i="17" s="1"/>
  <c r="A283" i="17" s="1"/>
  <c r="A284" i="17" s="1"/>
  <c r="A285" i="17" s="1"/>
  <c r="A286" i="17" s="1"/>
  <c r="A287" i="17" s="1"/>
  <c r="A288" i="17" s="1"/>
  <c r="A289" i="17" s="1"/>
  <c r="A290" i="17" s="1"/>
  <c r="A291" i="17" s="1"/>
  <c r="A292" i="17" s="1"/>
  <c r="A293" i="17" s="1"/>
  <c r="A294" i="17" s="1"/>
  <c r="A295" i="17" s="1"/>
  <c r="A296" i="17" s="1"/>
  <c r="A297" i="17" s="1"/>
  <c r="A298" i="17" s="1"/>
  <c r="A299" i="17" s="1"/>
  <c r="A300" i="17" s="1"/>
  <c r="A301" i="17" s="1"/>
  <c r="A302" i="17" s="1"/>
  <c r="A303" i="17" s="1"/>
  <c r="A304" i="17" s="1"/>
  <c r="A305" i="17" s="1"/>
  <c r="A306" i="17" s="1"/>
  <c r="A307" i="17" s="1"/>
  <c r="A308" i="17" s="1"/>
  <c r="A309" i="17" s="1"/>
  <c r="A310" i="17" s="1"/>
  <c r="A311" i="17" s="1"/>
  <c r="A312" i="17" s="1"/>
  <c r="A313" i="17" s="1"/>
  <c r="A314" i="17" s="1"/>
  <c r="A315" i="17" s="1"/>
  <c r="A316" i="17" s="1"/>
  <c r="A317" i="17" s="1"/>
  <c r="A318" i="17" s="1"/>
  <c r="A319" i="17" s="1"/>
  <c r="A320" i="17" s="1"/>
  <c r="A321" i="17" s="1"/>
  <c r="A322" i="17" s="1"/>
  <c r="A323" i="17" s="1"/>
  <c r="A324" i="17" s="1"/>
  <c r="A325" i="17" s="1"/>
  <c r="A326" i="17" s="1"/>
  <c r="A327" i="17" s="1"/>
  <c r="A328" i="17" s="1"/>
  <c r="A329" i="17" s="1"/>
  <c r="A330" i="17" s="1"/>
  <c r="A331" i="17" s="1"/>
  <c r="A332" i="17" s="1"/>
  <c r="A333" i="17" s="1"/>
  <c r="A334" i="17" s="1"/>
  <c r="A335" i="17" s="1"/>
  <c r="A336" i="17" s="1"/>
  <c r="A337" i="17" s="1"/>
  <c r="A236" i="10"/>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173" i="10"/>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E63" i="17"/>
  <c r="F63" i="17"/>
  <c r="J203" i="17"/>
  <c r="J204" i="17" s="1"/>
  <c r="J205" i="17" s="1"/>
  <c r="J206" i="17" s="1"/>
  <c r="J207" i="17" s="1"/>
  <c r="J208" i="17" s="1"/>
  <c r="J209" i="17" s="1"/>
  <c r="J210" i="17" s="1"/>
  <c r="J211" i="17" s="1"/>
  <c r="J212" i="17" s="1"/>
  <c r="J213" i="17" s="1"/>
  <c r="J214" i="17" s="1"/>
  <c r="J215" i="17" s="1"/>
  <c r="J216" i="17" s="1"/>
  <c r="J217" i="17" s="1"/>
  <c r="J218" i="17" s="1"/>
  <c r="J219" i="17" s="1"/>
  <c r="J220" i="17" s="1"/>
  <c r="J221" i="17" s="1"/>
  <c r="J222" i="17" s="1"/>
  <c r="J223" i="17" s="1"/>
  <c r="J224" i="17" s="1"/>
  <c r="J225" i="17" s="1"/>
  <c r="J226" i="17" s="1"/>
  <c r="J227" i="17" s="1"/>
  <c r="J228" i="17" s="1"/>
  <c r="J229" i="17" s="1"/>
  <c r="J230" i="17" s="1"/>
  <c r="J231" i="17" s="1"/>
  <c r="J232" i="17" s="1"/>
  <c r="J233" i="17" s="1"/>
  <c r="J234" i="17" s="1"/>
  <c r="J235" i="17" s="1"/>
  <c r="J236" i="17" s="1"/>
  <c r="J237" i="17" s="1"/>
  <c r="J238" i="17" s="1"/>
  <c r="J239" i="17" s="1"/>
  <c r="J240" i="17" s="1"/>
  <c r="J241" i="17" s="1"/>
  <c r="J242" i="17" s="1"/>
  <c r="J243" i="17" s="1"/>
  <c r="J244" i="17" s="1"/>
  <c r="J245" i="17" s="1"/>
  <c r="I125" i="17"/>
  <c r="H112" i="17"/>
  <c r="H113" i="17" s="1"/>
  <c r="H114" i="17" s="1"/>
  <c r="H115" i="17" s="1"/>
  <c r="H116" i="17" s="1"/>
  <c r="H117" i="17" s="1"/>
  <c r="H118" i="17" s="1"/>
  <c r="H119" i="17" s="1"/>
  <c r="H120" i="17" s="1"/>
  <c r="H121" i="17" s="1"/>
  <c r="H122" i="17" s="1"/>
  <c r="H123" i="17" s="1"/>
  <c r="H124" i="17" s="1"/>
  <c r="H125" i="17" s="1"/>
  <c r="H126" i="17" s="1"/>
  <c r="H127" i="17" s="1"/>
  <c r="H128" i="17" s="1"/>
  <c r="H129" i="17" s="1"/>
  <c r="H130" i="17" s="1"/>
  <c r="H131" i="17" s="1"/>
  <c r="H132" i="17" s="1"/>
  <c r="H133" i="17" s="1"/>
  <c r="H134" i="17" s="1"/>
  <c r="H135" i="17" s="1"/>
  <c r="H136" i="17" s="1"/>
  <c r="H137" i="17" s="1"/>
  <c r="H138" i="17" s="1"/>
  <c r="H139" i="17" s="1"/>
  <c r="H140" i="17" s="1"/>
  <c r="H141" i="17" s="1"/>
  <c r="H142" i="17" s="1"/>
  <c r="H143" i="17" s="1"/>
  <c r="H144" i="17" s="1"/>
  <c r="H145" i="17" s="1"/>
  <c r="H146" i="17" s="1"/>
  <c r="H147" i="17" s="1"/>
  <c r="H148" i="17" s="1"/>
  <c r="H149" i="17" s="1"/>
  <c r="H150" i="17" s="1"/>
  <c r="H151" i="17" s="1"/>
  <c r="H152" i="17" s="1"/>
  <c r="H153" i="17" s="1"/>
  <c r="H154" i="17" s="1"/>
  <c r="H155" i="17" s="1"/>
  <c r="H156" i="17" s="1"/>
  <c r="H157" i="17" s="1"/>
  <c r="H158" i="17" s="1"/>
  <c r="H159" i="17" s="1"/>
  <c r="H160" i="17" s="1"/>
  <c r="H161" i="17" s="1"/>
  <c r="H162" i="17" s="1"/>
  <c r="H163" i="17" s="1"/>
  <c r="H164" i="17" s="1"/>
  <c r="H165" i="17" s="1"/>
  <c r="H166" i="17" s="1"/>
  <c r="H167" i="17" s="1"/>
  <c r="H168" i="17" s="1"/>
  <c r="H169" i="17" s="1"/>
  <c r="H170" i="17" s="1"/>
  <c r="H171" i="17" s="1"/>
  <c r="H172" i="17" s="1"/>
  <c r="H173" i="17" s="1"/>
  <c r="H174" i="17" s="1"/>
  <c r="H175" i="17" s="1"/>
  <c r="H176" i="17" s="1"/>
  <c r="H177" i="17" s="1"/>
  <c r="H178" i="17" s="1"/>
  <c r="H179" i="17" s="1"/>
  <c r="H180" i="17" s="1"/>
  <c r="H181" i="17" s="1"/>
  <c r="H182" i="17" s="1"/>
  <c r="H183" i="17" s="1"/>
  <c r="H184" i="17" s="1"/>
  <c r="H185" i="17" s="1"/>
  <c r="H186" i="17" s="1"/>
  <c r="H187" i="17" s="1"/>
  <c r="H188" i="17" s="1"/>
  <c r="H189" i="17" s="1"/>
  <c r="H190" i="17" s="1"/>
  <c r="H191" i="17" s="1"/>
  <c r="H192" i="17" s="1"/>
  <c r="H193" i="17" s="1"/>
  <c r="H194" i="17" s="1"/>
  <c r="H195" i="17" s="1"/>
  <c r="H196" i="17" s="1"/>
  <c r="H197" i="17" s="1"/>
  <c r="H198" i="17" s="1"/>
  <c r="H199" i="17" s="1"/>
  <c r="H200" i="17" s="1"/>
  <c r="H201" i="17" s="1"/>
  <c r="H202" i="17" s="1"/>
  <c r="H203" i="17" s="1"/>
  <c r="H204" i="17" s="1"/>
  <c r="H205" i="17" s="1"/>
  <c r="H206" i="17" s="1"/>
  <c r="H207" i="17" s="1"/>
  <c r="H208" i="17" s="1"/>
  <c r="H209" i="17" s="1"/>
  <c r="H210" i="17" s="1"/>
  <c r="H211" i="17" s="1"/>
  <c r="H212" i="17" s="1"/>
  <c r="H213" i="17" s="1"/>
  <c r="H214" i="17" s="1"/>
  <c r="H215" i="17" s="1"/>
  <c r="H216" i="17" s="1"/>
  <c r="H217" i="17" s="1"/>
  <c r="H218" i="17" s="1"/>
  <c r="H219" i="17" s="1"/>
  <c r="H220" i="17" s="1"/>
  <c r="H221" i="17" s="1"/>
  <c r="H222" i="17" s="1"/>
  <c r="H223" i="17" s="1"/>
  <c r="H224" i="17" s="1"/>
  <c r="H225" i="17" s="1"/>
  <c r="H226" i="17" s="1"/>
  <c r="H227" i="17" s="1"/>
  <c r="H228" i="17" s="1"/>
  <c r="H229" i="17" s="1"/>
  <c r="H230" i="17" s="1"/>
  <c r="H231" i="17" s="1"/>
  <c r="H232" i="17" s="1"/>
  <c r="H233" i="17" s="1"/>
  <c r="H234" i="17" s="1"/>
  <c r="H235" i="17" s="1"/>
  <c r="H236" i="17" s="1"/>
  <c r="H237" i="17" s="1"/>
  <c r="H238" i="17" s="1"/>
  <c r="H239" i="17" s="1"/>
  <c r="H240" i="17" s="1"/>
  <c r="H241" i="17" s="1"/>
  <c r="H242" i="17" s="1"/>
  <c r="H243" i="17" s="1"/>
  <c r="H244" i="17" s="1"/>
  <c r="H245" i="17" s="1"/>
  <c r="G63" i="17"/>
  <c r="G64" i="17" s="1"/>
  <c r="G65" i="17" s="1"/>
  <c r="G66" i="17" s="1"/>
  <c r="G67" i="17" s="1"/>
  <c r="G68" i="17" s="1"/>
  <c r="G69" i="17" s="1"/>
  <c r="G70" i="17" s="1"/>
  <c r="G71" i="17" s="1"/>
  <c r="G72" i="17" s="1"/>
  <c r="G73" i="17" s="1"/>
  <c r="G74" i="17" s="1"/>
  <c r="G75" i="17" s="1"/>
  <c r="G76" i="17" s="1"/>
  <c r="G77" i="17" s="1"/>
  <c r="G78" i="17" s="1"/>
  <c r="G79" i="17" s="1"/>
  <c r="G80" i="17" s="1"/>
  <c r="G81" i="17" s="1"/>
  <c r="G82" i="17" s="1"/>
  <c r="G83" i="17" s="1"/>
  <c r="G84" i="17" s="1"/>
  <c r="G85" i="17" s="1"/>
  <c r="G86" i="17" s="1"/>
  <c r="G87" i="17" s="1"/>
  <c r="G88" i="17" s="1"/>
  <c r="G89" i="17" s="1"/>
  <c r="G90" i="17" s="1"/>
  <c r="G91" i="17" s="1"/>
  <c r="G92" i="17" s="1"/>
  <c r="G93" i="17" s="1"/>
  <c r="G94" i="17" s="1"/>
  <c r="G95" i="17" s="1"/>
  <c r="G96" i="17" s="1"/>
  <c r="G97" i="17" s="1"/>
  <c r="G98" i="17" s="1"/>
  <c r="G99" i="17" s="1"/>
  <c r="G100" i="17" s="1"/>
  <c r="G101" i="17" s="1"/>
  <c r="G102" i="17" s="1"/>
  <c r="G103" i="17" s="1"/>
  <c r="G104" i="17" s="1"/>
  <c r="G105" i="17" s="1"/>
  <c r="G106" i="17" s="1"/>
  <c r="G107" i="17" s="1"/>
  <c r="G108" i="17" s="1"/>
  <c r="G109" i="17" s="1"/>
  <c r="G110" i="17" s="1"/>
  <c r="G111" i="17" s="1"/>
  <c r="G112" i="17" s="1"/>
  <c r="G113" i="17" s="1"/>
  <c r="G114" i="17" s="1"/>
  <c r="G115" i="17" s="1"/>
  <c r="G116" i="17" s="1"/>
  <c r="G117" i="17" s="1"/>
  <c r="G118" i="17" s="1"/>
  <c r="G119" i="17" s="1"/>
  <c r="G120" i="17" s="1"/>
  <c r="G121" i="17" s="1"/>
  <c r="G122" i="17" s="1"/>
  <c r="G123" i="17" s="1"/>
  <c r="G124" i="17" s="1"/>
  <c r="G125" i="17" s="1"/>
  <c r="G126" i="17" s="1"/>
  <c r="G127" i="17" s="1"/>
  <c r="G128" i="17" s="1"/>
  <c r="G129" i="17" s="1"/>
  <c r="G130" i="17" s="1"/>
  <c r="G131" i="17" s="1"/>
  <c r="G132" i="17" s="1"/>
  <c r="G133" i="17" s="1"/>
  <c r="G134" i="17" s="1"/>
  <c r="G135" i="17" s="1"/>
  <c r="G136" i="17" s="1"/>
  <c r="G137" i="17" s="1"/>
  <c r="G138" i="17" s="1"/>
  <c r="G139" i="17" s="1"/>
  <c r="G140" i="17" s="1"/>
  <c r="G141" i="17" s="1"/>
  <c r="G142" i="17" s="1"/>
  <c r="G143" i="17" s="1"/>
  <c r="G144" i="17" s="1"/>
  <c r="G145" i="17" s="1"/>
  <c r="G146" i="17" s="1"/>
  <c r="G147" i="17" s="1"/>
  <c r="G148" i="17" s="1"/>
  <c r="G149" i="17" s="1"/>
  <c r="G150" i="17" s="1"/>
  <c r="G151" i="17" s="1"/>
  <c r="G152" i="17" s="1"/>
  <c r="G153" i="17" s="1"/>
  <c r="G154" i="17" s="1"/>
  <c r="G155" i="17" s="1"/>
  <c r="G156" i="17" s="1"/>
  <c r="G157" i="17" s="1"/>
  <c r="G158" i="17" s="1"/>
  <c r="G159" i="17" s="1"/>
  <c r="G160" i="17" s="1"/>
  <c r="G161" i="17" s="1"/>
  <c r="G162" i="17" s="1"/>
  <c r="G163" i="17" s="1"/>
  <c r="G164" i="17" s="1"/>
  <c r="G165" i="17" s="1"/>
  <c r="G166" i="17" s="1"/>
  <c r="G167" i="17" s="1"/>
  <c r="G168" i="17" s="1"/>
  <c r="G169" i="17" s="1"/>
  <c r="G170" i="17" s="1"/>
  <c r="G171" i="17" s="1"/>
  <c r="G172" i="17" s="1"/>
  <c r="G173" i="17" s="1"/>
  <c r="G174" i="17" s="1"/>
  <c r="G175" i="17" s="1"/>
  <c r="G176" i="17" s="1"/>
  <c r="G177" i="17" s="1"/>
  <c r="G178" i="17" s="1"/>
  <c r="G179" i="17" s="1"/>
  <c r="G180" i="17" s="1"/>
  <c r="G181" i="17" s="1"/>
  <c r="G182" i="17" s="1"/>
  <c r="G183" i="17" s="1"/>
  <c r="G184" i="17" s="1"/>
  <c r="G185" i="17" s="1"/>
  <c r="G186" i="17" s="1"/>
  <c r="G187" i="17" s="1"/>
  <c r="G188" i="17" s="1"/>
  <c r="G189" i="17" s="1"/>
  <c r="G190" i="17" s="1"/>
  <c r="G191" i="17" s="1"/>
  <c r="G192" i="17" s="1"/>
  <c r="G193" i="17" s="1"/>
  <c r="G194" i="17" s="1"/>
  <c r="G195" i="17" s="1"/>
  <c r="G196" i="17" s="1"/>
  <c r="G197" i="17" s="1"/>
  <c r="G198" i="17" s="1"/>
  <c r="G199" i="17" s="1"/>
  <c r="G200" i="17" s="1"/>
  <c r="G201" i="17" s="1"/>
  <c r="G202" i="17" s="1"/>
  <c r="G203" i="17" s="1"/>
  <c r="G204" i="17" s="1"/>
  <c r="G205" i="17" s="1"/>
  <c r="G206" i="17" s="1"/>
  <c r="G207" i="17" s="1"/>
  <c r="G208" i="17" s="1"/>
  <c r="G209" i="17" s="1"/>
  <c r="G210" i="17" s="1"/>
  <c r="G211" i="17" s="1"/>
  <c r="G212" i="17" s="1"/>
  <c r="G213" i="17" s="1"/>
  <c r="G214" i="17" s="1"/>
  <c r="G215" i="17" s="1"/>
  <c r="G216" i="17" s="1"/>
  <c r="G217" i="17" s="1"/>
  <c r="G218" i="17" s="1"/>
  <c r="G219" i="17" s="1"/>
  <c r="G220" i="17" s="1"/>
  <c r="G221" i="17" s="1"/>
  <c r="G222" i="17" s="1"/>
  <c r="G223" i="17" s="1"/>
  <c r="G224" i="17" s="1"/>
  <c r="G225" i="17" s="1"/>
  <c r="G226" i="17" s="1"/>
  <c r="G227" i="17" s="1"/>
  <c r="G228" i="17" s="1"/>
  <c r="G229" i="17" s="1"/>
  <c r="G230" i="17" s="1"/>
  <c r="G231" i="17" s="1"/>
  <c r="G232" i="17" s="1"/>
  <c r="G233" i="17" s="1"/>
  <c r="G234" i="17" s="1"/>
  <c r="G235" i="17" s="1"/>
  <c r="G236" i="17" s="1"/>
  <c r="G237" i="17" s="1"/>
  <c r="G238" i="17" s="1"/>
  <c r="G239" i="17" s="1"/>
  <c r="G240" i="17" s="1"/>
  <c r="G241" i="17" s="1"/>
  <c r="G242" i="17" s="1"/>
  <c r="G243" i="17" s="1"/>
  <c r="G244" i="17" s="1"/>
  <c r="G245" i="17" s="1"/>
  <c r="A5" i="17"/>
  <c r="N48" i="10"/>
  <c r="O48" i="10"/>
  <c r="P48" i="10"/>
  <c r="Q48" i="10"/>
  <c r="N49" i="10"/>
  <c r="O49" i="10"/>
  <c r="P49" i="10"/>
  <c r="Q49" i="10"/>
  <c r="N50" i="10"/>
  <c r="O50" i="10"/>
  <c r="P50" i="10"/>
  <c r="Q50" i="10"/>
  <c r="N51" i="10"/>
  <c r="O51" i="10"/>
  <c r="P51" i="10"/>
  <c r="Q51" i="10"/>
  <c r="N52" i="10"/>
  <c r="O52" i="10"/>
  <c r="P52" i="10"/>
  <c r="Q52" i="10"/>
  <c r="N53" i="10"/>
  <c r="O53" i="10"/>
  <c r="P53" i="10"/>
  <c r="Q53" i="10"/>
  <c r="N54" i="10"/>
  <c r="O54" i="10"/>
  <c r="P54" i="10"/>
  <c r="Q54" i="10"/>
  <c r="N55" i="10"/>
  <c r="O55" i="10"/>
  <c r="P55" i="10"/>
  <c r="Q55" i="10"/>
  <c r="N56" i="10"/>
  <c r="O56" i="10"/>
  <c r="P56" i="10"/>
  <c r="Q56" i="10"/>
  <c r="N57" i="10"/>
  <c r="O57" i="10"/>
  <c r="P57" i="10"/>
  <c r="Q57" i="10"/>
  <c r="N58" i="10"/>
  <c r="O58" i="10"/>
  <c r="P58" i="10"/>
  <c r="Q58" i="10"/>
  <c r="N59" i="10"/>
  <c r="O59" i="10"/>
  <c r="P59" i="10"/>
  <c r="Q59" i="10"/>
  <c r="N60" i="10"/>
  <c r="O60" i="10"/>
  <c r="P60" i="10"/>
  <c r="Q60" i="10"/>
  <c r="N61" i="10"/>
  <c r="O61" i="10"/>
  <c r="P61" i="10"/>
  <c r="Q61" i="10"/>
  <c r="N62" i="10"/>
  <c r="O62" i="10"/>
  <c r="P62" i="10"/>
  <c r="Q62" i="10"/>
  <c r="N63" i="10"/>
  <c r="O63" i="10"/>
  <c r="P63" i="10"/>
  <c r="Q63" i="10"/>
  <c r="N64" i="10"/>
  <c r="O64" i="10"/>
  <c r="P64" i="10"/>
  <c r="Q64" i="10"/>
  <c r="N65" i="10"/>
  <c r="O65" i="10"/>
  <c r="P65" i="10"/>
  <c r="Q65" i="10"/>
  <c r="N66" i="10"/>
  <c r="O66" i="10"/>
  <c r="P66" i="10"/>
  <c r="Q66" i="10"/>
  <c r="N67" i="10"/>
  <c r="O67" i="10"/>
  <c r="P67" i="10"/>
  <c r="Q67" i="10"/>
  <c r="N68" i="10"/>
  <c r="O68" i="10"/>
  <c r="P68" i="10"/>
  <c r="Q68" i="10"/>
  <c r="N69" i="10"/>
  <c r="O69" i="10"/>
  <c r="P69" i="10"/>
  <c r="Q69" i="10"/>
  <c r="N70" i="10"/>
  <c r="O70" i="10"/>
  <c r="P70" i="10"/>
  <c r="Q70" i="10"/>
  <c r="N71" i="10"/>
  <c r="O71" i="10"/>
  <c r="P71" i="10"/>
  <c r="Q71" i="10"/>
  <c r="N72" i="10"/>
  <c r="O72" i="10"/>
  <c r="P72" i="10"/>
  <c r="Q72" i="10"/>
  <c r="N73" i="10"/>
  <c r="O73" i="10"/>
  <c r="P73" i="10"/>
  <c r="Q73" i="10"/>
  <c r="N74" i="10"/>
  <c r="O74" i="10"/>
  <c r="P74" i="10"/>
  <c r="Q74" i="10"/>
  <c r="N75" i="10"/>
  <c r="O75" i="10"/>
  <c r="P75" i="10"/>
  <c r="Q75" i="10"/>
  <c r="N76" i="10"/>
  <c r="O76" i="10"/>
  <c r="P76" i="10"/>
  <c r="Q76" i="10"/>
  <c r="N77" i="10"/>
  <c r="O77" i="10"/>
  <c r="P77" i="10"/>
  <c r="Q77" i="10"/>
  <c r="N78" i="10"/>
  <c r="O78" i="10"/>
  <c r="P78" i="10"/>
  <c r="Q78" i="10"/>
  <c r="N79" i="10"/>
  <c r="O79" i="10"/>
  <c r="P79" i="10"/>
  <c r="Q79" i="10"/>
  <c r="N80" i="10"/>
  <c r="O80" i="10"/>
  <c r="P80" i="10"/>
  <c r="Q80" i="10"/>
  <c r="N81" i="10"/>
  <c r="O81" i="10"/>
  <c r="P81" i="10"/>
  <c r="Q81" i="10"/>
  <c r="N82" i="10"/>
  <c r="O82" i="10"/>
  <c r="P82" i="10"/>
  <c r="Q82" i="10"/>
  <c r="N83" i="10"/>
  <c r="O83" i="10"/>
  <c r="P83" i="10"/>
  <c r="Q83" i="10"/>
  <c r="N84" i="10"/>
  <c r="O84" i="10"/>
  <c r="P84" i="10"/>
  <c r="Q84" i="10"/>
  <c r="N85" i="10"/>
  <c r="O85" i="10"/>
  <c r="P85" i="10"/>
  <c r="Q85" i="10"/>
  <c r="N86" i="10"/>
  <c r="O86" i="10"/>
  <c r="P86" i="10"/>
  <c r="Q86" i="10"/>
  <c r="N87" i="10"/>
  <c r="O87" i="10"/>
  <c r="P87" i="10"/>
  <c r="Q87" i="10"/>
  <c r="N88" i="10"/>
  <c r="O88" i="10"/>
  <c r="P88" i="10"/>
  <c r="Q88" i="10"/>
  <c r="N89" i="10"/>
  <c r="O89" i="10"/>
  <c r="P89" i="10"/>
  <c r="Q89" i="10"/>
  <c r="N90" i="10"/>
  <c r="O90" i="10"/>
  <c r="P90" i="10"/>
  <c r="Q90" i="10"/>
  <c r="N91" i="10"/>
  <c r="O91" i="10"/>
  <c r="P91" i="10"/>
  <c r="Q91" i="10"/>
  <c r="N92" i="10"/>
  <c r="O92" i="10"/>
  <c r="P92" i="10"/>
  <c r="Q92" i="10"/>
  <c r="N93" i="10"/>
  <c r="O93" i="10"/>
  <c r="P93" i="10"/>
  <c r="Q93" i="10"/>
  <c r="N94" i="10"/>
  <c r="O94" i="10"/>
  <c r="P94" i="10"/>
  <c r="Q94" i="10"/>
  <c r="N95" i="10"/>
  <c r="O95" i="10"/>
  <c r="P95" i="10"/>
  <c r="Q95" i="10"/>
  <c r="N96" i="10"/>
  <c r="O96" i="10"/>
  <c r="P96" i="10"/>
  <c r="Q96" i="10"/>
  <c r="N97" i="10"/>
  <c r="O97" i="10"/>
  <c r="P97" i="10"/>
  <c r="Q97" i="10"/>
  <c r="N98" i="10"/>
  <c r="O98" i="10"/>
  <c r="P98" i="10"/>
  <c r="Q98" i="10"/>
  <c r="N99" i="10"/>
  <c r="O99" i="10"/>
  <c r="P99" i="10"/>
  <c r="Q99" i="10"/>
  <c r="N100" i="10"/>
  <c r="O100" i="10"/>
  <c r="P100" i="10"/>
  <c r="Q100" i="10"/>
  <c r="N101" i="10"/>
  <c r="O101" i="10"/>
  <c r="P101" i="10"/>
  <c r="Q101" i="10"/>
  <c r="N102" i="10"/>
  <c r="O102" i="10"/>
  <c r="P102" i="10"/>
  <c r="Q102" i="10"/>
  <c r="N103" i="10"/>
  <c r="O103" i="10"/>
  <c r="P103" i="10"/>
  <c r="Q103" i="10"/>
  <c r="N104" i="10"/>
  <c r="O104" i="10"/>
  <c r="P104" i="10"/>
  <c r="Q104" i="10"/>
  <c r="N105" i="10"/>
  <c r="O105" i="10"/>
  <c r="P105" i="10"/>
  <c r="Q105" i="10"/>
  <c r="N106" i="10"/>
  <c r="O106" i="10"/>
  <c r="P106" i="10"/>
  <c r="Q106" i="10"/>
  <c r="N107" i="10"/>
  <c r="O107" i="10"/>
  <c r="P107" i="10"/>
  <c r="Q107" i="10"/>
  <c r="N108" i="10"/>
  <c r="O108" i="10"/>
  <c r="P108" i="10"/>
  <c r="Q108" i="10"/>
  <c r="N109" i="10"/>
  <c r="O109" i="10"/>
  <c r="P109" i="10"/>
  <c r="Q109" i="10"/>
  <c r="N110" i="10"/>
  <c r="O110" i="10"/>
  <c r="P110" i="10"/>
  <c r="Q110" i="10"/>
  <c r="N111" i="10"/>
  <c r="O111" i="10"/>
  <c r="P111" i="10"/>
  <c r="Q111" i="10"/>
  <c r="N112" i="10"/>
  <c r="O112" i="10"/>
  <c r="P112" i="10"/>
  <c r="Q112" i="10"/>
  <c r="N113" i="10"/>
  <c r="O113" i="10"/>
  <c r="P113" i="10"/>
  <c r="Q113" i="10"/>
  <c r="N114" i="10"/>
  <c r="O114" i="10"/>
  <c r="P114" i="10"/>
  <c r="Q114" i="10"/>
  <c r="N115" i="10"/>
  <c r="O115" i="10"/>
  <c r="P115" i="10"/>
  <c r="Q115" i="10"/>
  <c r="N116" i="10"/>
  <c r="O116" i="10"/>
  <c r="P116" i="10"/>
  <c r="Q116" i="10"/>
  <c r="N117" i="10"/>
  <c r="O117" i="10"/>
  <c r="P117" i="10"/>
  <c r="Q117" i="10"/>
  <c r="N118" i="10"/>
  <c r="O118" i="10"/>
  <c r="P118" i="10"/>
  <c r="Q118" i="10"/>
  <c r="N119" i="10"/>
  <c r="O119" i="10"/>
  <c r="P119" i="10"/>
  <c r="Q119" i="10"/>
  <c r="N120" i="10"/>
  <c r="O120" i="10"/>
  <c r="P120" i="10"/>
  <c r="Q120" i="10"/>
  <c r="N121" i="10"/>
  <c r="O121" i="10"/>
  <c r="P121" i="10"/>
  <c r="Q121" i="10"/>
  <c r="N122" i="10"/>
  <c r="O122" i="10"/>
  <c r="P122" i="10"/>
  <c r="Q122" i="10"/>
  <c r="N123" i="10"/>
  <c r="O123" i="10"/>
  <c r="P123" i="10"/>
  <c r="Q123" i="10"/>
  <c r="N124" i="10"/>
  <c r="O124" i="10"/>
  <c r="P124" i="10"/>
  <c r="Q124" i="10"/>
  <c r="N125" i="10"/>
  <c r="O125" i="10"/>
  <c r="P125" i="10"/>
  <c r="Q125" i="10"/>
  <c r="N126" i="10"/>
  <c r="O126" i="10"/>
  <c r="P126" i="10"/>
  <c r="Q126" i="10"/>
  <c r="N127" i="10"/>
  <c r="O127" i="10"/>
  <c r="P127" i="10"/>
  <c r="Q127" i="10"/>
  <c r="N128" i="10"/>
  <c r="O128" i="10"/>
  <c r="P128" i="10"/>
  <c r="Q128" i="10"/>
  <c r="N129" i="10"/>
  <c r="O129" i="10"/>
  <c r="P129" i="10"/>
  <c r="Q129" i="10"/>
  <c r="N130" i="10"/>
  <c r="O130" i="10"/>
  <c r="P130" i="10"/>
  <c r="Q130" i="10"/>
  <c r="N131" i="10"/>
  <c r="O131" i="10"/>
  <c r="P131" i="10"/>
  <c r="Q131" i="10"/>
  <c r="N132" i="10"/>
  <c r="O132" i="10"/>
  <c r="P132" i="10"/>
  <c r="Q132" i="10"/>
  <c r="N133" i="10"/>
  <c r="O133" i="10"/>
  <c r="P133" i="10"/>
  <c r="Q133" i="10"/>
  <c r="N134" i="10"/>
  <c r="O134" i="10"/>
  <c r="P134" i="10"/>
  <c r="Q134" i="10"/>
  <c r="N135" i="10"/>
  <c r="O135" i="10"/>
  <c r="P135" i="10"/>
  <c r="Q135" i="10"/>
  <c r="N136" i="10"/>
  <c r="O136" i="10"/>
  <c r="P136" i="10"/>
  <c r="Q136" i="10"/>
  <c r="N137" i="10"/>
  <c r="O137" i="10"/>
  <c r="P137" i="10"/>
  <c r="Q137" i="10"/>
  <c r="N138" i="10"/>
  <c r="O138" i="10"/>
  <c r="P138" i="10"/>
  <c r="Q138" i="10"/>
  <c r="N139" i="10"/>
  <c r="O139" i="10"/>
  <c r="P139" i="10"/>
  <c r="Q139" i="10"/>
  <c r="N140" i="10"/>
  <c r="O140" i="10"/>
  <c r="P140" i="10"/>
  <c r="Q140" i="10"/>
  <c r="N141" i="10"/>
  <c r="O141" i="10"/>
  <c r="P141" i="10"/>
  <c r="Q141" i="10"/>
  <c r="N142" i="10"/>
  <c r="O142" i="10"/>
  <c r="P142" i="10"/>
  <c r="Q142" i="10"/>
  <c r="N143" i="10"/>
  <c r="O143" i="10"/>
  <c r="P143" i="10"/>
  <c r="Q143" i="10"/>
  <c r="N144" i="10"/>
  <c r="O144" i="10"/>
  <c r="P144" i="10"/>
  <c r="Q144" i="10"/>
  <c r="N145" i="10"/>
  <c r="O145" i="10"/>
  <c r="P145" i="10"/>
  <c r="Q145" i="10"/>
  <c r="N146" i="10"/>
  <c r="O146" i="10"/>
  <c r="P146" i="10"/>
  <c r="Q146" i="10"/>
  <c r="N147" i="10"/>
  <c r="O147" i="10"/>
  <c r="P147" i="10"/>
  <c r="Q147" i="10"/>
  <c r="N148" i="10"/>
  <c r="O148" i="10"/>
  <c r="P148" i="10"/>
  <c r="Q148" i="10"/>
  <c r="N149" i="10"/>
  <c r="O149" i="10"/>
  <c r="P149" i="10"/>
  <c r="Q149" i="10"/>
  <c r="N150" i="10"/>
  <c r="O150" i="10"/>
  <c r="P150" i="10"/>
  <c r="Q150" i="10"/>
  <c r="N151" i="10"/>
  <c r="O151" i="10"/>
  <c r="P151" i="10"/>
  <c r="Q151" i="10"/>
  <c r="N152" i="10"/>
  <c r="O152" i="10"/>
  <c r="P152" i="10"/>
  <c r="Q152" i="10"/>
  <c r="N153" i="10"/>
  <c r="O153" i="10"/>
  <c r="P153" i="10"/>
  <c r="Q153" i="10"/>
  <c r="N154" i="10"/>
  <c r="O154" i="10"/>
  <c r="P154" i="10"/>
  <c r="Q154" i="10"/>
  <c r="N155" i="10"/>
  <c r="O155" i="10"/>
  <c r="P155" i="10"/>
  <c r="Q155" i="10"/>
  <c r="N156" i="10"/>
  <c r="O156" i="10"/>
  <c r="P156" i="10"/>
  <c r="Q156" i="10"/>
  <c r="N157" i="10"/>
  <c r="O157" i="10"/>
  <c r="P157" i="10"/>
  <c r="Q157" i="10"/>
  <c r="N158" i="10"/>
  <c r="O158" i="10"/>
  <c r="P158" i="10"/>
  <c r="Q158" i="10"/>
  <c r="N159" i="10"/>
  <c r="O159" i="10"/>
  <c r="P159" i="10"/>
  <c r="Q159" i="10"/>
  <c r="N160" i="10"/>
  <c r="O160" i="10"/>
  <c r="P160" i="10"/>
  <c r="Q160" i="10"/>
  <c r="N161" i="10"/>
  <c r="O161" i="10"/>
  <c r="P161" i="10"/>
  <c r="Q161" i="10"/>
  <c r="N162" i="10"/>
  <c r="O162" i="10"/>
  <c r="P162" i="10"/>
  <c r="Q162" i="10"/>
  <c r="N163" i="10"/>
  <c r="O163" i="10"/>
  <c r="P163" i="10"/>
  <c r="Q163" i="10"/>
  <c r="N164" i="10"/>
  <c r="O164" i="10"/>
  <c r="P164" i="10"/>
  <c r="Q164" i="10"/>
  <c r="N165" i="10"/>
  <c r="O165" i="10"/>
  <c r="P165" i="10"/>
  <c r="Q165" i="10"/>
  <c r="N166" i="10"/>
  <c r="O166" i="10"/>
  <c r="P166" i="10"/>
  <c r="Q166" i="10"/>
  <c r="N167" i="10"/>
  <c r="O167" i="10"/>
  <c r="P167" i="10"/>
  <c r="Q167" i="10"/>
  <c r="N168" i="10"/>
  <c r="O168" i="10"/>
  <c r="P168" i="10"/>
  <c r="Q168" i="10"/>
  <c r="N169" i="10"/>
  <c r="O169" i="10"/>
  <c r="P169" i="10"/>
  <c r="Q169" i="10"/>
  <c r="N170" i="10"/>
  <c r="O170" i="10"/>
  <c r="P170" i="10"/>
  <c r="Q170" i="10"/>
  <c r="N171" i="10"/>
  <c r="O171" i="10"/>
  <c r="P171" i="10"/>
  <c r="Q171" i="10"/>
  <c r="Q47" i="10"/>
  <c r="P47" i="10"/>
  <c r="O47" i="10"/>
  <c r="J142" i="10"/>
  <c r="I88" i="10"/>
  <c r="H79" i="10"/>
  <c r="H80" i="10" s="1"/>
  <c r="G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47" i="10"/>
  <c r="D94" i="10"/>
  <c r="I173" i="15"/>
  <c r="I174" i="15" s="1"/>
  <c r="I175" i="15" s="1"/>
  <c r="I176" i="15" s="1"/>
  <c r="I177" i="15" s="1"/>
  <c r="I178" i="15" s="1"/>
  <c r="I179" i="15" s="1"/>
  <c r="I180" i="15" s="1"/>
  <c r="I181" i="15" s="1"/>
  <c r="I182" i="15" s="1"/>
  <c r="I183" i="15" s="1"/>
  <c r="I184" i="15" s="1"/>
  <c r="I185" i="15" s="1"/>
  <c r="I186" i="15" s="1"/>
  <c r="I187" i="15" s="1"/>
  <c r="I188" i="15" s="1"/>
  <c r="I189" i="15" s="1"/>
  <c r="I190" i="15" s="1"/>
  <c r="I191" i="15" s="1"/>
  <c r="I192" i="15" s="1"/>
  <c r="I193" i="15" s="1"/>
  <c r="I194" i="15" s="1"/>
  <c r="I195" i="15" s="1"/>
  <c r="I196" i="15" s="1"/>
  <c r="I197" i="15" s="1"/>
  <c r="I198" i="15" s="1"/>
  <c r="I199" i="15" s="1"/>
  <c r="I200" i="15" s="1"/>
  <c r="I201" i="15" s="1"/>
  <c r="I202" i="15" s="1"/>
  <c r="I203" i="15" s="1"/>
  <c r="I204" i="15" s="1"/>
  <c r="I205" i="15" s="1"/>
  <c r="I206" i="15" s="1"/>
  <c r="I207" i="15" s="1"/>
  <c r="I208" i="15" s="1"/>
  <c r="I209" i="15" s="1"/>
  <c r="I210" i="15" s="1"/>
  <c r="I211" i="15" s="1"/>
  <c r="I212" i="15" s="1"/>
  <c r="I213" i="15" s="1"/>
  <c r="I214" i="15" s="1"/>
  <c r="I215" i="15" s="1"/>
  <c r="I216" i="15" s="1"/>
  <c r="I217" i="15" s="1"/>
  <c r="I218" i="15" s="1"/>
  <c r="I219" i="15" s="1"/>
  <c r="I220" i="15" s="1"/>
  <c r="I221" i="15" s="1"/>
  <c r="I222" i="15" s="1"/>
  <c r="I223" i="15" s="1"/>
  <c r="I224" i="15" s="1"/>
  <c r="I225" i="15" s="1"/>
  <c r="I226" i="15" s="1"/>
  <c r="I227" i="15" s="1"/>
  <c r="I228" i="15" s="1"/>
  <c r="I229" i="15" s="1"/>
  <c r="I230" i="15" s="1"/>
  <c r="I231" i="15" s="1"/>
  <c r="I232" i="15" s="1"/>
  <c r="I233" i="15" s="1"/>
  <c r="I234" i="15" s="1"/>
  <c r="A5" i="10"/>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D171" i="10" s="1"/>
  <c r="A340" i="20"/>
  <c r="A341" i="20" s="1"/>
  <c r="A342" i="20" s="1"/>
  <c r="A343" i="20" s="1"/>
  <c r="A344" i="20" s="1"/>
  <c r="A345" i="20" s="1"/>
  <c r="A346" i="20" s="1"/>
  <c r="A347" i="20" s="1"/>
  <c r="A348" i="20" s="1"/>
  <c r="A349" i="20" s="1"/>
  <c r="A350" i="20" s="1"/>
  <c r="A351" i="20" s="1"/>
  <c r="A352" i="20" s="1"/>
  <c r="A353" i="20" s="1"/>
  <c r="A354" i="20" s="1"/>
  <c r="A355" i="20" s="1"/>
  <c r="A356" i="20" s="1"/>
  <c r="A357" i="20" s="1"/>
  <c r="A358" i="20" s="1"/>
  <c r="A359" i="20" s="1"/>
  <c r="A360" i="20" s="1"/>
  <c r="A361" i="20" s="1"/>
  <c r="A362" i="20" s="1"/>
  <c r="A363" i="20" s="1"/>
  <c r="A364" i="20" s="1"/>
  <c r="A365" i="20" s="1"/>
  <c r="A366" i="20" s="1"/>
  <c r="A367" i="20" s="1"/>
  <c r="A368" i="20" s="1"/>
  <c r="A369" i="20" s="1"/>
  <c r="A370" i="20" s="1"/>
  <c r="A371" i="20" s="1"/>
  <c r="A372" i="20" s="1"/>
  <c r="A373" i="20" s="1"/>
  <c r="A374" i="20" s="1"/>
  <c r="A375" i="20" s="1"/>
  <c r="A376" i="20" s="1"/>
  <c r="A377" i="20" s="1"/>
  <c r="A378" i="20" s="1"/>
  <c r="A379" i="20" s="1"/>
  <c r="A380" i="20" s="1"/>
  <c r="A381" i="20" s="1"/>
  <c r="A382" i="20" s="1"/>
  <c r="A383" i="20" s="1"/>
  <c r="A384" i="20" s="1"/>
  <c r="A385" i="20" s="1"/>
  <c r="A386" i="20" s="1"/>
  <c r="A387" i="20" s="1"/>
  <c r="A388" i="20" s="1"/>
  <c r="A389" i="20" s="1"/>
  <c r="A390" i="20" s="1"/>
  <c r="A391" i="20" s="1"/>
  <c r="A392" i="20" s="1"/>
  <c r="A393" i="20" s="1"/>
  <c r="A394" i="20" s="1"/>
  <c r="A395" i="20" s="1"/>
  <c r="A396" i="20" s="1"/>
  <c r="A397" i="20" s="1"/>
  <c r="A398" i="20" s="1"/>
  <c r="A399" i="20" s="1"/>
  <c r="A400" i="20" s="1"/>
  <c r="A401" i="20" s="1"/>
  <c r="A402" i="20" s="1"/>
  <c r="A403" i="20" s="1"/>
  <c r="A404" i="20" s="1"/>
  <c r="A405" i="20" s="1"/>
  <c r="A406" i="20" s="1"/>
  <c r="A407" i="20" s="1"/>
  <c r="A408" i="20" s="1"/>
  <c r="A409" i="20" s="1"/>
  <c r="A410" i="20" s="1"/>
  <c r="A411" i="20" s="1"/>
  <c r="A412" i="20" s="1"/>
  <c r="A413" i="20" s="1"/>
  <c r="A414" i="20" s="1"/>
  <c r="A415" i="20" s="1"/>
  <c r="A416" i="20" s="1"/>
  <c r="A417" i="20" s="1"/>
  <c r="A418" i="20" s="1"/>
  <c r="A419" i="20" s="1"/>
  <c r="A420" i="20" s="1"/>
  <c r="A421" i="20" s="1"/>
  <c r="A422" i="20" s="1"/>
  <c r="A423" i="20" s="1"/>
  <c r="A424" i="20" s="1"/>
  <c r="A425" i="20" s="1"/>
  <c r="A426" i="20" s="1"/>
  <c r="A427" i="20" s="1"/>
  <c r="A428" i="20" s="1"/>
  <c r="A429" i="20" s="1"/>
  <c r="E5" i="20"/>
  <c r="E6" i="20" s="1"/>
  <c r="A5" i="20"/>
  <c r="A6" i="20" s="1"/>
  <c r="A7" i="20" s="1"/>
  <c r="A8" i="20" s="1"/>
  <c r="A9" i="20" s="1"/>
  <c r="A10" i="20" s="1"/>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98" i="20" s="1"/>
  <c r="A199" i="20" s="1"/>
  <c r="A200" i="20" s="1"/>
  <c r="A201" i="20" s="1"/>
  <c r="A202" i="20" s="1"/>
  <c r="A203" i="20" s="1"/>
  <c r="A204" i="20" s="1"/>
  <c r="A205" i="20" s="1"/>
  <c r="A206" i="20" s="1"/>
  <c r="A207" i="20" s="1"/>
  <c r="A208" i="20" s="1"/>
  <c r="A209" i="20" s="1"/>
  <c r="A210" i="20" s="1"/>
  <c r="A211" i="20" s="1"/>
  <c r="A212" i="20" s="1"/>
  <c r="A213" i="20" s="1"/>
  <c r="A214" i="20" s="1"/>
  <c r="A215" i="20" s="1"/>
  <c r="A216" i="20" s="1"/>
  <c r="A217" i="20" s="1"/>
  <c r="A218" i="20" s="1"/>
  <c r="A219" i="20" s="1"/>
  <c r="A220" i="20" s="1"/>
  <c r="A221" i="20" s="1"/>
  <c r="A222" i="20" s="1"/>
  <c r="A223" i="20" s="1"/>
  <c r="A224" i="20" s="1"/>
  <c r="A225" i="20" s="1"/>
  <c r="A226" i="20" s="1"/>
  <c r="A227" i="20" s="1"/>
  <c r="A228" i="20" s="1"/>
  <c r="A229" i="20" s="1"/>
  <c r="A230" i="20" s="1"/>
  <c r="A231" i="20" s="1"/>
  <c r="A232" i="20" s="1"/>
  <c r="A233" i="20" s="1"/>
  <c r="A234" i="20" s="1"/>
  <c r="A235" i="20" s="1"/>
  <c r="A236" i="20" s="1"/>
  <c r="A237" i="20" s="1"/>
  <c r="A238" i="20" s="1"/>
  <c r="A239" i="20" s="1"/>
  <c r="A240" i="20" s="1"/>
  <c r="A241" i="20" s="1"/>
  <c r="A242" i="20" s="1"/>
  <c r="A243" i="20" s="1"/>
  <c r="A244" i="20" s="1"/>
  <c r="A245" i="20" s="1"/>
  <c r="A247" i="20" s="1"/>
  <c r="A248" i="20" s="1"/>
  <c r="A249" i="20" s="1"/>
  <c r="A250" i="20" s="1"/>
  <c r="A251" i="20" s="1"/>
  <c r="A252" i="20" s="1"/>
  <c r="A253" i="20" s="1"/>
  <c r="A254" i="20" s="1"/>
  <c r="A255" i="20" s="1"/>
  <c r="A256" i="20" s="1"/>
  <c r="A257" i="20" s="1"/>
  <c r="A258" i="20" s="1"/>
  <c r="A259" i="20" s="1"/>
  <c r="A260" i="20" s="1"/>
  <c r="A261" i="20" s="1"/>
  <c r="A262" i="20" s="1"/>
  <c r="A263" i="20" s="1"/>
  <c r="A264" i="20" s="1"/>
  <c r="A265" i="20" s="1"/>
  <c r="A266" i="20" s="1"/>
  <c r="A267" i="20" s="1"/>
  <c r="A268" i="20" s="1"/>
  <c r="A269" i="20" s="1"/>
  <c r="A270" i="20" s="1"/>
  <c r="A271" i="20" s="1"/>
  <c r="A272" i="20" s="1"/>
  <c r="A273" i="20" s="1"/>
  <c r="A274" i="20" s="1"/>
  <c r="A275" i="20" s="1"/>
  <c r="A276" i="20" s="1"/>
  <c r="A277" i="20" s="1"/>
  <c r="A278" i="20" s="1"/>
  <c r="A279" i="20" s="1"/>
  <c r="A280" i="20" s="1"/>
  <c r="A281" i="20" s="1"/>
  <c r="A282" i="20" s="1"/>
  <c r="A283" i="20" s="1"/>
  <c r="A284" i="20" s="1"/>
  <c r="A285" i="20" s="1"/>
  <c r="A286" i="20" s="1"/>
  <c r="A287" i="20" s="1"/>
  <c r="A288" i="20" s="1"/>
  <c r="A289" i="20" s="1"/>
  <c r="A290" i="20" s="1"/>
  <c r="A291" i="20" s="1"/>
  <c r="A292" i="20" s="1"/>
  <c r="A293" i="20" s="1"/>
  <c r="A294" i="20" s="1"/>
  <c r="A295" i="20" s="1"/>
  <c r="A296" i="20" s="1"/>
  <c r="A297" i="20" s="1"/>
  <c r="A298" i="20" s="1"/>
  <c r="A299" i="20" s="1"/>
  <c r="A300" i="20" s="1"/>
  <c r="A301" i="20" s="1"/>
  <c r="A302" i="20" s="1"/>
  <c r="A303" i="20" s="1"/>
  <c r="A304" i="20" s="1"/>
  <c r="A305" i="20" s="1"/>
  <c r="A306" i="20" s="1"/>
  <c r="A307" i="20" s="1"/>
  <c r="A308" i="20" s="1"/>
  <c r="A309" i="20" s="1"/>
  <c r="A310" i="20" s="1"/>
  <c r="A311" i="20" s="1"/>
  <c r="A312" i="20" s="1"/>
  <c r="A313" i="20" s="1"/>
  <c r="A314" i="20" s="1"/>
  <c r="A315" i="20" s="1"/>
  <c r="A316" i="20" s="1"/>
  <c r="A317" i="20" s="1"/>
  <c r="A318" i="20" s="1"/>
  <c r="A319" i="20" s="1"/>
  <c r="A320" i="20" s="1"/>
  <c r="A321" i="20" s="1"/>
  <c r="A322" i="20" s="1"/>
  <c r="A323" i="20" s="1"/>
  <c r="A324" i="20" s="1"/>
  <c r="A325" i="20" s="1"/>
  <c r="A326" i="20" s="1"/>
  <c r="A327" i="20" s="1"/>
  <c r="A328" i="20" s="1"/>
  <c r="A329" i="20" s="1"/>
  <c r="A330" i="20" s="1"/>
  <c r="A331" i="20" s="1"/>
  <c r="A332" i="20" s="1"/>
  <c r="A333" i="20" s="1"/>
  <c r="A334" i="20" s="1"/>
  <c r="A335" i="20" s="1"/>
  <c r="A336" i="20" s="1"/>
  <c r="A337" i="20" s="1"/>
  <c r="E5" i="19"/>
  <c r="E6" i="19" s="1"/>
  <c r="E7" i="19" s="1"/>
  <c r="E8" i="19" s="1"/>
  <c r="E9" i="19" s="1"/>
  <c r="E10" i="19" s="1"/>
  <c r="E11" i="19" s="1"/>
  <c r="E12" i="19" s="1"/>
  <c r="E13" i="19" s="1"/>
  <c r="E14" i="19" s="1"/>
  <c r="E15" i="19" s="1"/>
  <c r="E16" i="19" s="1"/>
  <c r="E17" i="19" s="1"/>
  <c r="E18" i="19" s="1"/>
  <c r="E19" i="19" s="1"/>
  <c r="E20" i="19" s="1"/>
  <c r="E21" i="19" s="1"/>
  <c r="E22" i="19" s="1"/>
  <c r="E23" i="19" s="1"/>
  <c r="E24" i="19" s="1"/>
  <c r="E25" i="19" s="1"/>
  <c r="E26" i="19" s="1"/>
  <c r="E27" i="19" s="1"/>
  <c r="E28" i="19" s="1"/>
  <c r="E29" i="19" s="1"/>
  <c r="E30" i="19" s="1"/>
  <c r="E31" i="19" s="1"/>
  <c r="E32" i="19" s="1"/>
  <c r="E33" i="19" s="1"/>
  <c r="E34" i="19" s="1"/>
  <c r="E35" i="19" s="1"/>
  <c r="E36" i="19" s="1"/>
  <c r="E37" i="19" s="1"/>
  <c r="E38" i="19" s="1"/>
  <c r="E39" i="19" s="1"/>
  <c r="E40" i="19" s="1"/>
  <c r="E41" i="19" s="1"/>
  <c r="E42" i="19" s="1"/>
  <c r="E43" i="19" s="1"/>
  <c r="E44" i="19" s="1"/>
  <c r="E45" i="19" s="1"/>
  <c r="E46" i="19" s="1"/>
  <c r="E47" i="19" s="1"/>
  <c r="E48" i="19" s="1"/>
  <c r="E49" i="19" s="1"/>
  <c r="E50" i="19" s="1"/>
  <c r="E51" i="19" s="1"/>
  <c r="E52" i="19" s="1"/>
  <c r="E53" i="19" s="1"/>
  <c r="E54" i="19" s="1"/>
  <c r="E55" i="19" s="1"/>
  <c r="E56" i="19" s="1"/>
  <c r="E57" i="19" s="1"/>
  <c r="E58" i="19" s="1"/>
  <c r="E59" i="19" s="1"/>
  <c r="E60" i="19" s="1"/>
  <c r="E61" i="19" s="1"/>
  <c r="E62" i="19" s="1"/>
  <c r="E63" i="19" s="1"/>
  <c r="E64" i="19" s="1"/>
  <c r="E65" i="19" s="1"/>
  <c r="E66" i="19" s="1"/>
  <c r="E67" i="19" s="1"/>
  <c r="E68" i="19" s="1"/>
  <c r="E69" i="19" s="1"/>
  <c r="E70" i="19" s="1"/>
  <c r="E71" i="19" s="1"/>
  <c r="E72" i="19" s="1"/>
  <c r="E73" i="19" s="1"/>
  <c r="E74" i="19" s="1"/>
  <c r="E75" i="19" s="1"/>
  <c r="E76" i="19" s="1"/>
  <c r="E77" i="19" s="1"/>
  <c r="E78" i="19" s="1"/>
  <c r="E79" i="19" s="1"/>
  <c r="E80" i="19" s="1"/>
  <c r="E81" i="19" s="1"/>
  <c r="E82" i="19" s="1"/>
  <c r="E83" i="19" s="1"/>
  <c r="E84" i="19" s="1"/>
  <c r="E85" i="19" s="1"/>
  <c r="E86" i="19" s="1"/>
  <c r="E87" i="19" s="1"/>
  <c r="E88" i="19" s="1"/>
  <c r="E89" i="19" s="1"/>
  <c r="E90" i="19" s="1"/>
  <c r="E91" i="19" s="1"/>
  <c r="E92" i="19" s="1"/>
  <c r="E93" i="19" s="1"/>
  <c r="E94" i="19" s="1"/>
  <c r="E95" i="19" s="1"/>
  <c r="E96" i="19" s="1"/>
  <c r="E97" i="19" s="1"/>
  <c r="E98" i="19" s="1"/>
  <c r="E99" i="19" s="1"/>
  <c r="E100" i="19" s="1"/>
  <c r="E101" i="19" s="1"/>
  <c r="E102" i="19" s="1"/>
  <c r="E103" i="19" s="1"/>
  <c r="E104" i="19" s="1"/>
  <c r="E105" i="19" s="1"/>
  <c r="E106" i="19" s="1"/>
  <c r="E107" i="19" s="1"/>
  <c r="E108" i="19" s="1"/>
  <c r="E109" i="19" s="1"/>
  <c r="E110" i="19" s="1"/>
  <c r="E111" i="19" s="1"/>
  <c r="E112" i="19" s="1"/>
  <c r="E113" i="19" s="1"/>
  <c r="E114" i="19" s="1"/>
  <c r="E115" i="19" s="1"/>
  <c r="E116" i="19" s="1"/>
  <c r="E117" i="19" s="1"/>
  <c r="E118" i="19" s="1"/>
  <c r="E119" i="19" s="1"/>
  <c r="E120" i="19" s="1"/>
  <c r="E121" i="19" s="1"/>
  <c r="E122" i="19" s="1"/>
  <c r="E123" i="19" s="1"/>
  <c r="E125" i="19" s="1"/>
  <c r="E126" i="19" s="1"/>
  <c r="E127" i="19" s="1"/>
  <c r="E128" i="19" s="1"/>
  <c r="E129" i="19" s="1"/>
  <c r="E130" i="19" s="1"/>
  <c r="E131" i="19" s="1"/>
  <c r="E132" i="19" s="1"/>
  <c r="E133" i="19" s="1"/>
  <c r="E134" i="19" s="1"/>
  <c r="E135" i="19" s="1"/>
  <c r="E136" i="19" s="1"/>
  <c r="E137" i="19" s="1"/>
  <c r="E138" i="19" s="1"/>
  <c r="E139" i="19" s="1"/>
  <c r="E140" i="19" s="1"/>
  <c r="E141" i="19" s="1"/>
  <c r="E142" i="19" s="1"/>
  <c r="E143" i="19" s="1"/>
  <c r="E144" i="19" s="1"/>
  <c r="E145" i="19" s="1"/>
  <c r="E146" i="19" s="1"/>
  <c r="E147" i="19" s="1"/>
  <c r="E148" i="19" s="1"/>
  <c r="E149" i="19" s="1"/>
  <c r="E150" i="19" s="1"/>
  <c r="E151" i="19" s="1"/>
  <c r="E152" i="19" s="1"/>
  <c r="E153" i="19" s="1"/>
  <c r="E154" i="19" s="1"/>
  <c r="E155" i="19" s="1"/>
  <c r="E156" i="19" s="1"/>
  <c r="E157" i="19" s="1"/>
  <c r="E158" i="19" s="1"/>
  <c r="E159" i="19" s="1"/>
  <c r="E160" i="19" s="1"/>
  <c r="E161" i="19" s="1"/>
  <c r="E162" i="19" s="1"/>
  <c r="E163" i="19" s="1"/>
  <c r="E164" i="19" s="1"/>
  <c r="E165" i="19" s="1"/>
  <c r="E166" i="19" s="1"/>
  <c r="E167" i="19" s="1"/>
  <c r="E168" i="19" s="1"/>
  <c r="E169" i="19" s="1"/>
  <c r="E170" i="19" s="1"/>
  <c r="E171" i="19" s="1"/>
  <c r="E172" i="19" s="1"/>
  <c r="E173" i="19" s="1"/>
  <c r="E174" i="19" s="1"/>
  <c r="E175" i="19" s="1"/>
  <c r="E176" i="19" s="1"/>
  <c r="E177" i="19" s="1"/>
  <c r="E178" i="19" s="1"/>
  <c r="E179" i="19" s="1"/>
  <c r="E180" i="19" s="1"/>
  <c r="E181" i="19" s="1"/>
  <c r="E182" i="19" s="1"/>
  <c r="E183" i="19" s="1"/>
  <c r="E184" i="19" s="1"/>
  <c r="E185" i="19" s="1"/>
  <c r="E186" i="19" s="1"/>
  <c r="E187" i="19" s="1"/>
  <c r="E188" i="19" s="1"/>
  <c r="E189" i="19" s="1"/>
  <c r="E190" i="19" s="1"/>
  <c r="E191" i="19" s="1"/>
  <c r="E192" i="19" s="1"/>
  <c r="E193" i="19" s="1"/>
  <c r="E194" i="19" s="1"/>
  <c r="E195" i="19" s="1"/>
  <c r="E196" i="19" s="1"/>
  <c r="E197" i="19" s="1"/>
  <c r="E198" i="19" s="1"/>
  <c r="E199" i="19" s="1"/>
  <c r="E200" i="19" s="1"/>
  <c r="E201" i="19" s="1"/>
  <c r="E202" i="19" s="1"/>
  <c r="J294" i="19"/>
  <c r="J295" i="19" s="1"/>
  <c r="J296" i="19" s="1"/>
  <c r="J297" i="19" s="1"/>
  <c r="J298" i="19" s="1"/>
  <c r="J299" i="19" s="1"/>
  <c r="J300" i="19" s="1"/>
  <c r="J301" i="19" s="1"/>
  <c r="J302" i="19" s="1"/>
  <c r="J303" i="19" s="1"/>
  <c r="J304" i="19" s="1"/>
  <c r="J305" i="19" s="1"/>
  <c r="J306" i="19" s="1"/>
  <c r="J307" i="19" s="1"/>
  <c r="J308" i="19" s="1"/>
  <c r="J309" i="19" s="1"/>
  <c r="J310" i="19" s="1"/>
  <c r="J311" i="19" s="1"/>
  <c r="J312" i="19" s="1"/>
  <c r="J313" i="19" s="1"/>
  <c r="J314" i="19" s="1"/>
  <c r="J315" i="19" s="1"/>
  <c r="J316" i="19" s="1"/>
  <c r="J317" i="19" s="1"/>
  <c r="J318" i="19" s="1"/>
  <c r="J319" i="19" s="1"/>
  <c r="J320" i="19" s="1"/>
  <c r="J321" i="19" s="1"/>
  <c r="J322" i="19" s="1"/>
  <c r="J323" i="19" s="1"/>
  <c r="J324" i="19" s="1"/>
  <c r="J325" i="19" s="1"/>
  <c r="J326" i="19" s="1"/>
  <c r="J327" i="19" s="1"/>
  <c r="J328" i="19" s="1"/>
  <c r="J329" i="19" s="1"/>
  <c r="J330" i="19" s="1"/>
  <c r="J331" i="19" s="1"/>
  <c r="J332" i="19" s="1"/>
  <c r="J333" i="19" s="1"/>
  <c r="J334" i="19" s="1"/>
  <c r="J335" i="19" s="1"/>
  <c r="J336" i="19" s="1"/>
  <c r="J337" i="19" s="1"/>
  <c r="A5" i="19"/>
  <c r="A6" i="19" s="1"/>
  <c r="A7" i="19" s="1"/>
  <c r="A8" i="19" s="1"/>
  <c r="A9" i="19" s="1"/>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 r="A117" i="19" s="1"/>
  <c r="A118" i="19" s="1"/>
  <c r="A119" i="19" s="1"/>
  <c r="A120" i="19" s="1"/>
  <c r="A121" i="19" s="1"/>
  <c r="A122" i="19" s="1"/>
  <c r="A123" i="19" s="1"/>
  <c r="A124" i="19" s="1"/>
  <c r="A125" i="19" s="1"/>
  <c r="A126" i="19" s="1"/>
  <c r="A127" i="19" s="1"/>
  <c r="A128" i="19" s="1"/>
  <c r="A129" i="19" s="1"/>
  <c r="A130" i="19" s="1"/>
  <c r="A131" i="19" s="1"/>
  <c r="A132" i="19" s="1"/>
  <c r="A133" i="19" s="1"/>
  <c r="A134" i="19" s="1"/>
  <c r="A135" i="19" s="1"/>
  <c r="A136" i="19" s="1"/>
  <c r="A137" i="19" s="1"/>
  <c r="A138" i="19" s="1"/>
  <c r="A139" i="19" s="1"/>
  <c r="A140" i="19" s="1"/>
  <c r="A141" i="19" s="1"/>
  <c r="A142" i="19" s="1"/>
  <c r="A143" i="19" s="1"/>
  <c r="A144" i="19" s="1"/>
  <c r="A145" i="19" s="1"/>
  <c r="A146" i="19" s="1"/>
  <c r="A147" i="19" s="1"/>
  <c r="A148" i="19" s="1"/>
  <c r="A149" i="19" s="1"/>
  <c r="A150" i="19" s="1"/>
  <c r="A151" i="19" s="1"/>
  <c r="A152" i="19" s="1"/>
  <c r="A153" i="19" s="1"/>
  <c r="A154" i="19" s="1"/>
  <c r="A155" i="19" s="1"/>
  <c r="A156" i="19" s="1"/>
  <c r="A157" i="19" s="1"/>
  <c r="A158" i="19" s="1"/>
  <c r="A159" i="19" s="1"/>
  <c r="A160" i="19" s="1"/>
  <c r="A161" i="19" s="1"/>
  <c r="A162" i="19" s="1"/>
  <c r="A163" i="19" s="1"/>
  <c r="A164" i="19" s="1"/>
  <c r="A165" i="19" s="1"/>
  <c r="A166" i="19" s="1"/>
  <c r="A167" i="19" s="1"/>
  <c r="A168" i="19" s="1"/>
  <c r="A169" i="19" s="1"/>
  <c r="A170" i="19" s="1"/>
  <c r="A171" i="19" s="1"/>
  <c r="A172" i="19" s="1"/>
  <c r="A173" i="19" s="1"/>
  <c r="A174" i="19" s="1"/>
  <c r="A175" i="19" s="1"/>
  <c r="A176" i="19" s="1"/>
  <c r="A177" i="19" s="1"/>
  <c r="A178" i="19" s="1"/>
  <c r="A179" i="19" s="1"/>
  <c r="A180" i="19" s="1"/>
  <c r="A181" i="19" s="1"/>
  <c r="A182" i="19" s="1"/>
  <c r="A183" i="19" s="1"/>
  <c r="A184" i="19" s="1"/>
  <c r="A185" i="19" s="1"/>
  <c r="A186" i="19" s="1"/>
  <c r="A187" i="19" s="1"/>
  <c r="A188" i="19" s="1"/>
  <c r="A189" i="19" s="1"/>
  <c r="A190" i="19" s="1"/>
  <c r="A191" i="19" s="1"/>
  <c r="A192" i="19" s="1"/>
  <c r="A193" i="19" s="1"/>
  <c r="A194" i="19" s="1"/>
  <c r="A195" i="19" s="1"/>
  <c r="A196" i="19" s="1"/>
  <c r="A197" i="19" s="1"/>
  <c r="A198" i="19" s="1"/>
  <c r="A199" i="19" s="1"/>
  <c r="A200" i="19" s="1"/>
  <c r="A201" i="19" s="1"/>
  <c r="A202" i="19" s="1"/>
  <c r="A203" i="19" s="1"/>
  <c r="A204" i="19" s="1"/>
  <c r="A205" i="19" s="1"/>
  <c r="A206" i="19" s="1"/>
  <c r="A207" i="19" s="1"/>
  <c r="A208" i="19" s="1"/>
  <c r="A209" i="19" s="1"/>
  <c r="A210" i="19" s="1"/>
  <c r="A211" i="19" s="1"/>
  <c r="A212" i="19" s="1"/>
  <c r="A213" i="19" s="1"/>
  <c r="A214" i="19" s="1"/>
  <c r="A215" i="19" s="1"/>
  <c r="A216" i="19" s="1"/>
  <c r="A217" i="19" s="1"/>
  <c r="A218" i="19" s="1"/>
  <c r="A219" i="19" s="1"/>
  <c r="A220" i="19" s="1"/>
  <c r="A221" i="19" s="1"/>
  <c r="A222" i="19" s="1"/>
  <c r="A223" i="19" s="1"/>
  <c r="A224" i="19" s="1"/>
  <c r="A225" i="19" s="1"/>
  <c r="A226" i="19" s="1"/>
  <c r="A227" i="19" s="1"/>
  <c r="A228" i="19" s="1"/>
  <c r="A229" i="19" s="1"/>
  <c r="A230" i="19" s="1"/>
  <c r="A231" i="19" s="1"/>
  <c r="A232" i="19" s="1"/>
  <c r="A233" i="19" s="1"/>
  <c r="A234" i="19" s="1"/>
  <c r="A235" i="19" s="1"/>
  <c r="A236" i="19" s="1"/>
  <c r="A237" i="19" s="1"/>
  <c r="A238" i="19" s="1"/>
  <c r="A239" i="19" s="1"/>
  <c r="A240" i="19" s="1"/>
  <c r="A241" i="19" s="1"/>
  <c r="A242" i="19" s="1"/>
  <c r="A243" i="19" s="1"/>
  <c r="A244" i="19" s="1"/>
  <c r="A245" i="19" s="1"/>
  <c r="A247" i="19" s="1"/>
  <c r="A248" i="19" s="1"/>
  <c r="A249" i="19" s="1"/>
  <c r="A250" i="19" s="1"/>
  <c r="A251" i="19" s="1"/>
  <c r="A252" i="19" s="1"/>
  <c r="A253" i="19" s="1"/>
  <c r="A254" i="19" s="1"/>
  <c r="A255" i="19" s="1"/>
  <c r="A256" i="19" s="1"/>
  <c r="A257" i="19" s="1"/>
  <c r="A258" i="19" s="1"/>
  <c r="A259" i="19" s="1"/>
  <c r="A260" i="19" s="1"/>
  <c r="A261" i="19" s="1"/>
  <c r="A262" i="19" s="1"/>
  <c r="A263" i="19" s="1"/>
  <c r="A264" i="19" s="1"/>
  <c r="A265" i="19" s="1"/>
  <c r="A266" i="19" s="1"/>
  <c r="A267" i="19" s="1"/>
  <c r="A268" i="19" s="1"/>
  <c r="A269" i="19" s="1"/>
  <c r="A270" i="19" s="1"/>
  <c r="A271" i="19" s="1"/>
  <c r="A272" i="19" s="1"/>
  <c r="A273" i="19" s="1"/>
  <c r="A274" i="19" s="1"/>
  <c r="A275" i="19" s="1"/>
  <c r="A276" i="19" s="1"/>
  <c r="A277" i="19" s="1"/>
  <c r="A278" i="19" s="1"/>
  <c r="A279" i="19" s="1"/>
  <c r="A280" i="19" s="1"/>
  <c r="A281" i="19" s="1"/>
  <c r="A282" i="19" s="1"/>
  <c r="A283" i="19" s="1"/>
  <c r="A284" i="19" s="1"/>
  <c r="A285" i="19" s="1"/>
  <c r="A286" i="19" s="1"/>
  <c r="A287" i="19" s="1"/>
  <c r="A288" i="19" s="1"/>
  <c r="A289" i="19" s="1"/>
  <c r="A290" i="19" s="1"/>
  <c r="A291" i="19" s="1"/>
  <c r="A292" i="19" s="1"/>
  <c r="A293" i="19" s="1"/>
  <c r="A294" i="19" s="1"/>
  <c r="A295" i="19" s="1"/>
  <c r="A296" i="19" s="1"/>
  <c r="A297" i="19" s="1"/>
  <c r="A298" i="19" s="1"/>
  <c r="A299" i="19" s="1"/>
  <c r="A300" i="19" s="1"/>
  <c r="A301" i="19" s="1"/>
  <c r="A302" i="19" s="1"/>
  <c r="A303" i="19" s="1"/>
  <c r="A304" i="19" s="1"/>
  <c r="A305" i="19" s="1"/>
  <c r="A306" i="19" s="1"/>
  <c r="A307" i="19" s="1"/>
  <c r="A308" i="19" s="1"/>
  <c r="A309" i="19" s="1"/>
  <c r="A310" i="19" s="1"/>
  <c r="A311" i="19" s="1"/>
  <c r="A312" i="19" s="1"/>
  <c r="A313" i="19" s="1"/>
  <c r="A314" i="19" s="1"/>
  <c r="A315" i="19" s="1"/>
  <c r="A316" i="19" s="1"/>
  <c r="A317" i="19" s="1"/>
  <c r="A318" i="19" s="1"/>
  <c r="A319" i="19" s="1"/>
  <c r="A320" i="19" s="1"/>
  <c r="A321" i="19" s="1"/>
  <c r="A322" i="19" s="1"/>
  <c r="A323" i="19" s="1"/>
  <c r="A324" i="19" s="1"/>
  <c r="A325" i="19" s="1"/>
  <c r="A326" i="19" s="1"/>
  <c r="A327" i="19" s="1"/>
  <c r="A328" i="19" s="1"/>
  <c r="A329" i="19" s="1"/>
  <c r="A330" i="19" s="1"/>
  <c r="A331" i="19" s="1"/>
  <c r="A332" i="19" s="1"/>
  <c r="A333" i="19" s="1"/>
  <c r="A334" i="19" s="1"/>
  <c r="A335" i="19" s="1"/>
  <c r="A336" i="19" s="1"/>
  <c r="A339" i="19" s="1"/>
  <c r="A340" i="19" s="1"/>
  <c r="A341" i="19" s="1"/>
  <c r="A342" i="19" s="1"/>
  <c r="A343" i="19" s="1"/>
  <c r="A344" i="19" s="1"/>
  <c r="A345" i="19" s="1"/>
  <c r="A346" i="19" s="1"/>
  <c r="A347" i="19" s="1"/>
  <c r="A348" i="19" s="1"/>
  <c r="A349" i="19" s="1"/>
  <c r="A350" i="19" s="1"/>
  <c r="A351" i="19" s="1"/>
  <c r="A352" i="19" s="1"/>
  <c r="A353" i="19" s="1"/>
  <c r="A354" i="19" s="1"/>
  <c r="A355" i="19" s="1"/>
  <c r="A356" i="19" s="1"/>
  <c r="A357" i="19" s="1"/>
  <c r="A358" i="19" s="1"/>
  <c r="A359" i="19" s="1"/>
  <c r="A360" i="19" s="1"/>
  <c r="A361" i="19" s="1"/>
  <c r="A362" i="19" s="1"/>
  <c r="A363" i="19" s="1"/>
  <c r="A364" i="19" s="1"/>
  <c r="A365" i="19" s="1"/>
  <c r="A366" i="19" s="1"/>
  <c r="A367" i="19" s="1"/>
  <c r="A368" i="19" s="1"/>
  <c r="A369" i="19" s="1"/>
  <c r="A370" i="19" s="1"/>
  <c r="A371" i="19" s="1"/>
  <c r="A372" i="19" s="1"/>
  <c r="A373" i="19" s="1"/>
  <c r="A374" i="19" s="1"/>
  <c r="A375" i="19" s="1"/>
  <c r="A376" i="19" s="1"/>
  <c r="A377" i="19" s="1"/>
  <c r="A378" i="19" s="1"/>
  <c r="A379" i="19" s="1"/>
  <c r="A380" i="19" s="1"/>
  <c r="A381" i="19" s="1"/>
  <c r="A382" i="19" s="1"/>
  <c r="A383" i="19" s="1"/>
  <c r="A384" i="19" s="1"/>
  <c r="A385" i="19" s="1"/>
  <c r="A386" i="19" s="1"/>
  <c r="A387" i="19" s="1"/>
  <c r="A388" i="19" s="1"/>
  <c r="A389" i="19" s="1"/>
  <c r="A390" i="19" s="1"/>
  <c r="A391" i="19" s="1"/>
  <c r="A392" i="19" s="1"/>
  <c r="A393" i="19" s="1"/>
  <c r="A394" i="19" s="1"/>
  <c r="A395" i="19" s="1"/>
  <c r="A396" i="19" s="1"/>
  <c r="A397" i="19" s="1"/>
  <c r="A398" i="19" s="1"/>
  <c r="A399" i="19" s="1"/>
  <c r="A400" i="19" s="1"/>
  <c r="A401" i="19" s="1"/>
  <c r="A402" i="19" s="1"/>
  <c r="A403" i="19" s="1"/>
  <c r="A404" i="19" s="1"/>
  <c r="A405" i="19" s="1"/>
  <c r="A406" i="19" s="1"/>
  <c r="A407" i="19" s="1"/>
  <c r="A408" i="19" s="1"/>
  <c r="A409" i="19" s="1"/>
  <c r="A410" i="19" s="1"/>
  <c r="A411" i="19" s="1"/>
  <c r="A412" i="19" s="1"/>
  <c r="A413" i="19" s="1"/>
  <c r="A414" i="19" s="1"/>
  <c r="A415" i="19" s="1"/>
  <c r="A416" i="19" s="1"/>
  <c r="A417" i="19" s="1"/>
  <c r="A418" i="19" s="1"/>
  <c r="A419" i="19" s="1"/>
  <c r="A420" i="19" s="1"/>
  <c r="A421" i="19" s="1"/>
  <c r="A422" i="19" s="1"/>
  <c r="A423" i="19" s="1"/>
  <c r="A424" i="19" s="1"/>
  <c r="A425" i="19" s="1"/>
  <c r="A426" i="19" s="1"/>
  <c r="A427" i="19" s="1"/>
  <c r="A428" i="19" s="1"/>
  <c r="A429" i="19" s="1"/>
  <c r="I270" i="18"/>
  <c r="I271" i="18" s="1"/>
  <c r="I272" i="18" s="1"/>
  <c r="I273" i="18" s="1"/>
  <c r="I274" i="18" s="1"/>
  <c r="I275" i="18" s="1"/>
  <c r="I276" i="18" s="1"/>
  <c r="I277" i="18" s="1"/>
  <c r="I278" i="18" s="1"/>
  <c r="I279" i="18" s="1"/>
  <c r="I280" i="18" s="1"/>
  <c r="I281" i="18" s="1"/>
  <c r="I282" i="18" s="1"/>
  <c r="I283" i="18" s="1"/>
  <c r="I284" i="18" s="1"/>
  <c r="I285" i="18" s="1"/>
  <c r="I286" i="18" s="1"/>
  <c r="I287" i="18" s="1"/>
  <c r="I288" i="18" s="1"/>
  <c r="I289" i="18" s="1"/>
  <c r="I290" i="18" s="1"/>
  <c r="I291" i="18" s="1"/>
  <c r="I292" i="18" s="1"/>
  <c r="I293" i="18" s="1"/>
  <c r="I294" i="18" s="1"/>
  <c r="I295" i="18" s="1"/>
  <c r="I296" i="18" s="1"/>
  <c r="I297" i="18" s="1"/>
  <c r="I298" i="18" s="1"/>
  <c r="H236" i="18"/>
  <c r="A173" i="18"/>
  <c r="A174" i="18" s="1"/>
  <c r="A175" i="18" s="1"/>
  <c r="A176" i="18" s="1"/>
  <c r="A177" i="18" s="1"/>
  <c r="A178" i="18" s="1"/>
  <c r="A179" i="18" s="1"/>
  <c r="A180" i="18" s="1"/>
  <c r="A181" i="18" s="1"/>
  <c r="A182" i="18" s="1"/>
  <c r="A183" i="18" s="1"/>
  <c r="A184" i="18" s="1"/>
  <c r="A185" i="18" s="1"/>
  <c r="A186" i="18" s="1"/>
  <c r="A187" i="18" s="1"/>
  <c r="A188" i="18" s="1"/>
  <c r="A189" i="18" s="1"/>
  <c r="A190" i="18" s="1"/>
  <c r="A191" i="18" s="1"/>
  <c r="A192" i="18" s="1"/>
  <c r="A193" i="18" s="1"/>
  <c r="A194" i="18" s="1"/>
  <c r="A195" i="18" s="1"/>
  <c r="A196" i="18" s="1"/>
  <c r="A197" i="18" s="1"/>
  <c r="A198" i="18" s="1"/>
  <c r="A199" i="18" s="1"/>
  <c r="A200" i="18" s="1"/>
  <c r="A201" i="18" s="1"/>
  <c r="A202" i="18" s="1"/>
  <c r="A203" i="18" s="1"/>
  <c r="A204" i="18" s="1"/>
  <c r="A205" i="18" s="1"/>
  <c r="A206" i="18" s="1"/>
  <c r="A207" i="18" s="1"/>
  <c r="A208" i="18" s="1"/>
  <c r="A209" i="18" s="1"/>
  <c r="A210" i="18" s="1"/>
  <c r="A211" i="18" s="1"/>
  <c r="A212" i="18" s="1"/>
  <c r="A213" i="18" s="1"/>
  <c r="A214" i="18" s="1"/>
  <c r="A215" i="18" s="1"/>
  <c r="A216" i="18" s="1"/>
  <c r="A217" i="18" s="1"/>
  <c r="A218" i="18" s="1"/>
  <c r="A219" i="18" s="1"/>
  <c r="A220" i="18" s="1"/>
  <c r="A221" i="18" s="1"/>
  <c r="A222" i="18" s="1"/>
  <c r="A223" i="18" s="1"/>
  <c r="A224" i="18" s="1"/>
  <c r="A225" i="18" s="1"/>
  <c r="A226" i="18" s="1"/>
  <c r="A227" i="18" s="1"/>
  <c r="A228" i="18" s="1"/>
  <c r="A229" i="18" s="1"/>
  <c r="A230" i="18" s="1"/>
  <c r="A231" i="18" s="1"/>
  <c r="A232" i="18" s="1"/>
  <c r="A233" i="18" s="1"/>
  <c r="A234" i="18" s="1"/>
  <c r="A236" i="18" s="1"/>
  <c r="A237" i="18" s="1"/>
  <c r="A238" i="18" s="1"/>
  <c r="A239" i="18" s="1"/>
  <c r="A240" i="18" s="1"/>
  <c r="A241" i="18" s="1"/>
  <c r="A242" i="18" s="1"/>
  <c r="A243" i="18" s="1"/>
  <c r="A244" i="18" s="1"/>
  <c r="A245" i="18" s="1"/>
  <c r="A246" i="18" s="1"/>
  <c r="A247" i="18" s="1"/>
  <c r="A248" i="18" s="1"/>
  <c r="A249" i="18" s="1"/>
  <c r="A250" i="18" s="1"/>
  <c r="A251" i="18" s="1"/>
  <c r="A252" i="18" s="1"/>
  <c r="A253" i="18" s="1"/>
  <c r="A254" i="18" s="1"/>
  <c r="A255" i="18" s="1"/>
  <c r="A256" i="18" s="1"/>
  <c r="A257" i="18" s="1"/>
  <c r="A258" i="18" s="1"/>
  <c r="A259" i="18" s="1"/>
  <c r="A260" i="18" s="1"/>
  <c r="A261" i="18" s="1"/>
  <c r="A262" i="18" s="1"/>
  <c r="A263" i="18" s="1"/>
  <c r="A264" i="18" s="1"/>
  <c r="A265" i="18" s="1"/>
  <c r="A266" i="18" s="1"/>
  <c r="A267" i="18" s="1"/>
  <c r="A268" i="18" s="1"/>
  <c r="A269" i="18" s="1"/>
  <c r="A270" i="18" s="1"/>
  <c r="A271" i="18" s="1"/>
  <c r="A272" i="18" s="1"/>
  <c r="A273" i="18" s="1"/>
  <c r="A274" i="18" s="1"/>
  <c r="A275" i="18" s="1"/>
  <c r="A276" i="18" s="1"/>
  <c r="A277" i="18" s="1"/>
  <c r="A278" i="18" s="1"/>
  <c r="A279" i="18" s="1"/>
  <c r="A280" i="18" s="1"/>
  <c r="A281" i="18" s="1"/>
  <c r="A282" i="18" s="1"/>
  <c r="A283" i="18" s="1"/>
  <c r="A284" i="18" s="1"/>
  <c r="A285" i="18" s="1"/>
  <c r="A286" i="18" s="1"/>
  <c r="A287" i="18" s="1"/>
  <c r="A288" i="18" s="1"/>
  <c r="A289" i="18" s="1"/>
  <c r="A290" i="18" s="1"/>
  <c r="A291" i="18" s="1"/>
  <c r="A292" i="18" s="1"/>
  <c r="A293" i="18" s="1"/>
  <c r="A294" i="18" s="1"/>
  <c r="A295" i="18" s="1"/>
  <c r="A296" i="18" s="1"/>
  <c r="A297" i="18" s="1"/>
  <c r="A298" i="18" s="1"/>
  <c r="A5" i="18"/>
  <c r="A6" i="18" s="1"/>
  <c r="A7" i="18" s="1"/>
  <c r="A8" i="18" s="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 r="A91" i="18" s="1"/>
  <c r="A92" i="18" s="1"/>
  <c r="A93" i="18" s="1"/>
  <c r="A94" i="18" s="1"/>
  <c r="A95" i="18" s="1"/>
  <c r="A96" i="18" s="1"/>
  <c r="A97" i="18" s="1"/>
  <c r="A98" i="18" s="1"/>
  <c r="A99" i="18" s="1"/>
  <c r="A100" i="18" s="1"/>
  <c r="A101" i="18" s="1"/>
  <c r="A102" i="18" s="1"/>
  <c r="A103" i="18" s="1"/>
  <c r="A104" i="18" s="1"/>
  <c r="A105" i="18" s="1"/>
  <c r="A106" i="18" s="1"/>
  <c r="A107" i="18" s="1"/>
  <c r="A108" i="18" s="1"/>
  <c r="A109" i="18" s="1"/>
  <c r="A110" i="18" s="1"/>
  <c r="A111" i="18" s="1"/>
  <c r="A112" i="18" s="1"/>
  <c r="A113" i="18" s="1"/>
  <c r="A114" i="18" s="1"/>
  <c r="A115" i="18" s="1"/>
  <c r="A116" i="18" s="1"/>
  <c r="A117" i="18" s="1"/>
  <c r="A118" i="18" s="1"/>
  <c r="A119" i="18" s="1"/>
  <c r="A120" i="18" s="1"/>
  <c r="A121" i="18" s="1"/>
  <c r="A122" i="18" s="1"/>
  <c r="A123" i="18" s="1"/>
  <c r="A124" i="18" s="1"/>
  <c r="A125" i="18" s="1"/>
  <c r="A126" i="18" s="1"/>
  <c r="A127" i="18" s="1"/>
  <c r="A128" i="18" s="1"/>
  <c r="A129" i="18" s="1"/>
  <c r="A130" i="18" s="1"/>
  <c r="A131" i="18" s="1"/>
  <c r="A132" i="18" s="1"/>
  <c r="A133" i="18" s="1"/>
  <c r="A134" i="18" s="1"/>
  <c r="A135" i="18" s="1"/>
  <c r="A136" i="18" s="1"/>
  <c r="A137" i="18" s="1"/>
  <c r="A138" i="18" s="1"/>
  <c r="A139" i="18" s="1"/>
  <c r="A140" i="18" s="1"/>
  <c r="A141" i="18" s="1"/>
  <c r="A142" i="18" s="1"/>
  <c r="A143" i="18" s="1"/>
  <c r="A144" i="18" s="1"/>
  <c r="A145" i="18" s="1"/>
  <c r="A146" i="18" s="1"/>
  <c r="A147" i="18" s="1"/>
  <c r="A148" i="18" s="1"/>
  <c r="A149" i="18" s="1"/>
  <c r="A150" i="18" s="1"/>
  <c r="A151" i="18" s="1"/>
  <c r="A152" i="18" s="1"/>
  <c r="A153" i="18" s="1"/>
  <c r="A154" i="18" s="1"/>
  <c r="A155" i="18" s="1"/>
  <c r="A156" i="18" s="1"/>
  <c r="A157" i="18" s="1"/>
  <c r="A158" i="18" s="1"/>
  <c r="A159" i="18" s="1"/>
  <c r="A160" i="18" s="1"/>
  <c r="A161" i="18" s="1"/>
  <c r="A162" i="18" s="1"/>
  <c r="A163" i="18" s="1"/>
  <c r="A164" i="18" s="1"/>
  <c r="A165" i="18" s="1"/>
  <c r="A166" i="18" s="1"/>
  <c r="A167" i="18" s="1"/>
  <c r="A168" i="18" s="1"/>
  <c r="A169" i="18" s="1"/>
  <c r="A170" i="18" s="1"/>
  <c r="A171" i="18" s="1"/>
  <c r="E4" i="18"/>
  <c r="E5" i="18" s="1"/>
  <c r="E6" i="18" s="1"/>
  <c r="A5" i="15"/>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A169" i="15" s="1"/>
  <c r="A170" i="15" s="1"/>
  <c r="A171" i="15" s="1"/>
  <c r="A173" i="15" s="1"/>
  <c r="A174" i="15" s="1"/>
  <c r="A175" i="15" s="1"/>
  <c r="A176" i="15" s="1"/>
  <c r="A177" i="15" s="1"/>
  <c r="A178" i="15" s="1"/>
  <c r="A179" i="15" s="1"/>
  <c r="A180" i="15" s="1"/>
  <c r="A181" i="15" s="1"/>
  <c r="A182" i="15" s="1"/>
  <c r="A183" i="15" s="1"/>
  <c r="A184" i="15" s="1"/>
  <c r="A185" i="15" s="1"/>
  <c r="A186" i="15" s="1"/>
  <c r="A187" i="15" s="1"/>
  <c r="A188" i="15" s="1"/>
  <c r="A189" i="15" s="1"/>
  <c r="A190" i="15" s="1"/>
  <c r="A191" i="15" s="1"/>
  <c r="A192" i="15" s="1"/>
  <c r="A193" i="15" s="1"/>
  <c r="A194" i="15" s="1"/>
  <c r="A195" i="15" s="1"/>
  <c r="A196" i="15" s="1"/>
  <c r="A197" i="15" s="1"/>
  <c r="A198" i="15" s="1"/>
  <c r="A199" i="15" s="1"/>
  <c r="A200" i="15" s="1"/>
  <c r="A201" i="15" s="1"/>
  <c r="A202" i="15" s="1"/>
  <c r="A203" i="15" s="1"/>
  <c r="A204" i="15" s="1"/>
  <c r="A205" i="15" s="1"/>
  <c r="A206" i="15" s="1"/>
  <c r="A207" i="15" s="1"/>
  <c r="A208" i="15" s="1"/>
  <c r="A209" i="15" s="1"/>
  <c r="A210" i="15" s="1"/>
  <c r="A211" i="15" s="1"/>
  <c r="A212" i="15" s="1"/>
  <c r="A213" i="15" s="1"/>
  <c r="A214" i="15" s="1"/>
  <c r="A215" i="15" s="1"/>
  <c r="A216" i="15" s="1"/>
  <c r="A217" i="15" s="1"/>
  <c r="A218" i="15" s="1"/>
  <c r="A219" i="15" s="1"/>
  <c r="A220" i="15" s="1"/>
  <c r="A221" i="15" s="1"/>
  <c r="A222" i="15" s="1"/>
  <c r="A223" i="15" s="1"/>
  <c r="A224" i="15" s="1"/>
  <c r="A225" i="15" s="1"/>
  <c r="A226" i="15" s="1"/>
  <c r="A227" i="15" s="1"/>
  <c r="A228" i="15" s="1"/>
  <c r="A229" i="15" s="1"/>
  <c r="A230" i="15" s="1"/>
  <c r="A231" i="15" s="1"/>
  <c r="A232" i="15" s="1"/>
  <c r="A233" i="15" s="1"/>
  <c r="A234" i="15" s="1"/>
  <c r="A236" i="15" s="1"/>
  <c r="A237" i="15" s="1"/>
  <c r="A238" i="15" s="1"/>
  <c r="A239" i="15" s="1"/>
  <c r="A240" i="15" s="1"/>
  <c r="A241" i="15" s="1"/>
  <c r="A242" i="15" s="1"/>
  <c r="A243" i="15" s="1"/>
  <c r="A244" i="15" s="1"/>
  <c r="A245" i="15" s="1"/>
  <c r="A246" i="15" s="1"/>
  <c r="A247" i="15" s="1"/>
  <c r="A248" i="15" s="1"/>
  <c r="A249" i="15" s="1"/>
  <c r="A250" i="15" s="1"/>
  <c r="A251" i="15" s="1"/>
  <c r="A252" i="15" s="1"/>
  <c r="A253" i="15" s="1"/>
  <c r="A254" i="15" s="1"/>
  <c r="A255" i="15" s="1"/>
  <c r="A256" i="15" s="1"/>
  <c r="A257" i="15" s="1"/>
  <c r="A258" i="15" s="1"/>
  <c r="A259" i="15" s="1"/>
  <c r="A260" i="15" s="1"/>
  <c r="A261" i="15" s="1"/>
  <c r="A262" i="15" s="1"/>
  <c r="A263" i="15" s="1"/>
  <c r="A264" i="15" s="1"/>
  <c r="A265" i="15" s="1"/>
  <c r="A266" i="15" s="1"/>
  <c r="A267" i="15" s="1"/>
  <c r="A268" i="15" s="1"/>
  <c r="A269" i="15" s="1"/>
  <c r="A270" i="15" s="1"/>
  <c r="A271" i="15" s="1"/>
  <c r="A272" i="15" s="1"/>
  <c r="A273" i="15" s="1"/>
  <c r="A274" i="15" s="1"/>
  <c r="A275" i="15" s="1"/>
  <c r="A276" i="15" s="1"/>
  <c r="A277" i="15" s="1"/>
  <c r="A278" i="15" s="1"/>
  <c r="A279" i="15" s="1"/>
  <c r="A280" i="15" s="1"/>
  <c r="A281" i="15" s="1"/>
  <c r="A282" i="15" s="1"/>
  <c r="A283" i="15" s="1"/>
  <c r="A284" i="15" s="1"/>
  <c r="A285" i="15" s="1"/>
  <c r="A286" i="15" s="1"/>
  <c r="A287" i="15" s="1"/>
  <c r="A288" i="15" s="1"/>
  <c r="A289" i="15" s="1"/>
  <c r="A290" i="15" s="1"/>
  <c r="A291" i="15" s="1"/>
  <c r="A292" i="15" s="1"/>
  <c r="A293" i="15" s="1"/>
  <c r="A294" i="15" s="1"/>
  <c r="A295" i="15" s="1"/>
  <c r="A296" i="15" s="1"/>
  <c r="A297" i="15" s="1"/>
  <c r="A298" i="15" s="1"/>
  <c r="A299" i="15" s="1"/>
  <c r="A300" i="15" s="1"/>
  <c r="I126" i="17"/>
  <c r="I127" i="17" s="1"/>
  <c r="I128" i="17" s="1"/>
  <c r="I129" i="17" s="1"/>
  <c r="I130" i="17" s="1"/>
  <c r="I131" i="17" s="1"/>
  <c r="I132" i="17" s="1"/>
  <c r="I133" i="17" s="1"/>
  <c r="I134" i="17" s="1"/>
  <c r="I135" i="17" s="1"/>
  <c r="I136" i="17" s="1"/>
  <c r="I137" i="17" s="1"/>
  <c r="I138" i="17" s="1"/>
  <c r="I139" i="17" s="1"/>
  <c r="I140" i="17" s="1"/>
  <c r="I141" i="17" s="1"/>
  <c r="I142" i="17" s="1"/>
  <c r="I143" i="17" s="1"/>
  <c r="I144" i="17" s="1"/>
  <c r="I145" i="17" s="1"/>
  <c r="I146" i="17" s="1"/>
  <c r="I147" i="17" s="1"/>
  <c r="I148" i="17" s="1"/>
  <c r="I149" i="17" s="1"/>
  <c r="I150" i="17" s="1"/>
  <c r="I151" i="17" s="1"/>
  <c r="I152" i="17" s="1"/>
  <c r="I153" i="17" s="1"/>
  <c r="I154" i="17" s="1"/>
  <c r="I155" i="17" s="1"/>
  <c r="I156" i="17" s="1"/>
  <c r="I157" i="17" s="1"/>
  <c r="I158" i="17" s="1"/>
  <c r="I159" i="17" s="1"/>
  <c r="I160" i="17" s="1"/>
  <c r="I161" i="17" s="1"/>
  <c r="I162" i="17" s="1"/>
  <c r="I163" i="17" s="1"/>
  <c r="I164" i="17" s="1"/>
  <c r="I165" i="17" s="1"/>
  <c r="I166" i="17" s="1"/>
  <c r="I167" i="17" s="1"/>
  <c r="I168" i="17" s="1"/>
  <c r="I169" i="17" s="1"/>
  <c r="I170" i="17" s="1"/>
  <c r="I171" i="17" s="1"/>
  <c r="I172" i="17" s="1"/>
  <c r="I173" i="17" s="1"/>
  <c r="I174" i="17" s="1"/>
  <c r="I175" i="17" s="1"/>
  <c r="I176" i="17" s="1"/>
  <c r="I177" i="17" s="1"/>
  <c r="I178" i="17" s="1"/>
  <c r="I179" i="17" s="1"/>
  <c r="I180" i="17" s="1"/>
  <c r="I181" i="17" s="1"/>
  <c r="I182" i="17" s="1"/>
  <c r="I183" i="17" s="1"/>
  <c r="I184" i="17" s="1"/>
  <c r="I185" i="17" s="1"/>
  <c r="I186" i="17" s="1"/>
  <c r="I187" i="17" s="1"/>
  <c r="I188" i="17" s="1"/>
  <c r="I189" i="17" s="1"/>
  <c r="I190" i="17" s="1"/>
  <c r="I191" i="17" s="1"/>
  <c r="I192" i="17" s="1"/>
  <c r="I193" i="17" s="1"/>
  <c r="I194" i="17" s="1"/>
  <c r="I195" i="17" s="1"/>
  <c r="I196" i="17" s="1"/>
  <c r="I197" i="17" s="1"/>
  <c r="I198" i="17" s="1"/>
  <c r="I199" i="17" s="1"/>
  <c r="I200" i="17" s="1"/>
  <c r="I201" i="17" s="1"/>
  <c r="I202" i="17" s="1"/>
  <c r="I203" i="17" s="1"/>
  <c r="I204" i="17" s="1"/>
  <c r="I205" i="17" s="1"/>
  <c r="I206" i="17" s="1"/>
  <c r="I207" i="17" s="1"/>
  <c r="I208" i="17" s="1"/>
  <c r="I209" i="17" s="1"/>
  <c r="I210" i="17" s="1"/>
  <c r="I211" i="17" s="1"/>
  <c r="I212" i="17" s="1"/>
  <c r="I213" i="17" s="1"/>
  <c r="I214" i="17" s="1"/>
  <c r="I215" i="17" s="1"/>
  <c r="I216" i="17" s="1"/>
  <c r="I217" i="17" s="1"/>
  <c r="I218" i="17" s="1"/>
  <c r="I219" i="17" s="1"/>
  <c r="I220" i="17" s="1"/>
  <c r="I221" i="17" s="1"/>
  <c r="I222" i="17" s="1"/>
  <c r="I223" i="17" s="1"/>
  <c r="I224" i="17" s="1"/>
  <c r="I225" i="17" s="1"/>
  <c r="I226" i="17" s="1"/>
  <c r="I227" i="17" s="1"/>
  <c r="I228" i="17" s="1"/>
  <c r="I229" i="17" s="1"/>
  <c r="I230" i="17" s="1"/>
  <c r="I231" i="17" s="1"/>
  <c r="I232" i="17" s="1"/>
  <c r="I233" i="17" s="1"/>
  <c r="I234" i="17" s="1"/>
  <c r="I235" i="17" s="1"/>
  <c r="I236" i="17" s="1"/>
  <c r="I237" i="17" s="1"/>
  <c r="I238" i="17" s="1"/>
  <c r="I239" i="17" s="1"/>
  <c r="I240" i="17" s="1"/>
  <c r="I241" i="17" s="1"/>
  <c r="I242" i="17" s="1"/>
  <c r="I243" i="17" s="1"/>
  <c r="I244" i="17" s="1"/>
  <c r="I245" i="17" s="1"/>
  <c r="E5" i="15"/>
  <c r="E6" i="15" s="1"/>
  <c r="E7" i="15" s="1"/>
  <c r="E8" i="15" s="1"/>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E30" i="15" s="1"/>
  <c r="E31" i="15" s="1"/>
  <c r="E32" i="15" s="1"/>
  <c r="E33" i="15" s="1"/>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E68" i="15" s="1"/>
  <c r="E69" i="15" s="1"/>
  <c r="E70" i="15" s="1"/>
  <c r="E71" i="15" s="1"/>
  <c r="E72" i="15" s="1"/>
  <c r="E73" i="15" s="1"/>
  <c r="E74" i="15" s="1"/>
  <c r="E75" i="15" s="1"/>
  <c r="E76" i="15" s="1"/>
  <c r="E77" i="15" s="1"/>
  <c r="E78" i="15" s="1"/>
  <c r="E79" i="15" s="1"/>
  <c r="E80" i="15" s="1"/>
  <c r="E81" i="15" s="1"/>
  <c r="E82" i="15" s="1"/>
  <c r="E83" i="15" s="1"/>
  <c r="E84" i="15" s="1"/>
  <c r="E85" i="15" s="1"/>
  <c r="E86" i="15" s="1"/>
  <c r="E87" i="15" s="1"/>
  <c r="E89" i="15" s="1"/>
  <c r="E90" i="15" s="1"/>
  <c r="E91" i="15" s="1"/>
  <c r="E92" i="15" s="1"/>
  <c r="E93" i="15" s="1"/>
  <c r="E94" i="15" s="1"/>
  <c r="E95" i="15" s="1"/>
  <c r="E96" i="15" s="1"/>
  <c r="E97" i="15" s="1"/>
  <c r="E98" i="15" s="1"/>
  <c r="E99" i="15" s="1"/>
  <c r="E100" i="15" s="1"/>
  <c r="E101" i="15" s="1"/>
  <c r="E102" i="15" s="1"/>
  <c r="E103" i="15" s="1"/>
  <c r="E104" i="15" s="1"/>
  <c r="E105" i="15" s="1"/>
  <c r="E106" i="15" s="1"/>
  <c r="E107" i="15" s="1"/>
  <c r="E108" i="15" s="1"/>
  <c r="E109" i="15" s="1"/>
  <c r="E110" i="15" s="1"/>
  <c r="E111" i="15" s="1"/>
  <c r="E112" i="15" s="1"/>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J206" i="15"/>
  <c r="U4" i="20" l="1" a="1"/>
  <c r="U4" i="20" s="1"/>
  <c r="D2" i="15"/>
  <c r="D172" i="15" s="1"/>
  <c r="D173" i="15" s="1"/>
  <c r="D174" i="15" s="1"/>
  <c r="D175" i="15" s="1"/>
  <c r="D176" i="15" s="1"/>
  <c r="D177" i="15" s="1"/>
  <c r="D178" i="15" s="1"/>
  <c r="D179" i="15" s="1"/>
  <c r="D180" i="15" s="1"/>
  <c r="D181" i="15" s="1"/>
  <c r="D182" i="15" s="1"/>
  <c r="D183" i="15" s="1"/>
  <c r="D184" i="15" s="1"/>
  <c r="D185" i="15" s="1"/>
  <c r="D186" i="15" s="1"/>
  <c r="D187" i="15" s="1"/>
  <c r="D188" i="15" s="1"/>
  <c r="D189" i="15" s="1"/>
  <c r="D190" i="15" s="1"/>
  <c r="D191" i="15" s="1"/>
  <c r="D192" i="15" s="1"/>
  <c r="D193" i="15" s="1"/>
  <c r="D194" i="15" s="1"/>
  <c r="D195" i="15" s="1"/>
  <c r="D196" i="15" s="1"/>
  <c r="D197" i="15" s="1"/>
  <c r="D198" i="15" s="1"/>
  <c r="D199" i="15" s="1"/>
  <c r="D200" i="15" s="1"/>
  <c r="D201" i="15" s="1"/>
  <c r="D202" i="15" s="1"/>
  <c r="D203" i="15" s="1"/>
  <c r="D204" i="15" s="1"/>
  <c r="D205" i="15" s="1"/>
  <c r="D206" i="15" s="1"/>
  <c r="D207" i="15" s="1"/>
  <c r="D208" i="15" s="1"/>
  <c r="D209" i="15" s="1"/>
  <c r="D210" i="15" s="1"/>
  <c r="D211" i="15" s="1"/>
  <c r="D212" i="15" s="1"/>
  <c r="D213" i="15" s="1"/>
  <c r="D214" i="15" s="1"/>
  <c r="D215" i="15" s="1"/>
  <c r="D216" i="15" s="1"/>
  <c r="D217" i="15" s="1"/>
  <c r="D218" i="15" s="1"/>
  <c r="D219" i="15" s="1"/>
  <c r="D220" i="15" s="1"/>
  <c r="D221" i="15" s="1"/>
  <c r="D222" i="15" s="1"/>
  <c r="D223" i="15" s="1"/>
  <c r="D224" i="15" s="1"/>
  <c r="D225" i="15" s="1"/>
  <c r="D226" i="15" s="1"/>
  <c r="D227" i="15" s="1"/>
  <c r="D228" i="15" s="1"/>
  <c r="D229" i="15" s="1"/>
  <c r="D230" i="15" s="1"/>
  <c r="D231" i="15" s="1"/>
  <c r="D232" i="15" s="1"/>
  <c r="D233" i="15" s="1"/>
  <c r="D234" i="15" s="1"/>
  <c r="T4" i="19" a="1"/>
  <c r="T4" i="19" s="1"/>
  <c r="U4" i="19" a="1"/>
  <c r="U4" i="19" s="1"/>
  <c r="A337" i="19"/>
  <c r="D2" i="19" s="1"/>
  <c r="D246" i="19" s="1"/>
  <c r="A6" i="17"/>
  <c r="D7" i="10"/>
  <c r="D78" i="10"/>
  <c r="D158" i="10"/>
  <c r="D70" i="10"/>
  <c r="D142" i="10"/>
  <c r="D62" i="10"/>
  <c r="D134" i="10"/>
  <c r="D54" i="10"/>
  <c r="D126" i="10"/>
  <c r="D46" i="10"/>
  <c r="D118" i="10"/>
  <c r="D30" i="10"/>
  <c r="D110" i="10"/>
  <c r="D14" i="10"/>
  <c r="D166" i="10"/>
  <c r="D102" i="10"/>
  <c r="D38" i="10"/>
  <c r="D150" i="10"/>
  <c r="D86" i="10"/>
  <c r="D22" i="10"/>
  <c r="D5" i="10"/>
  <c r="D164" i="10"/>
  <c r="D156" i="10"/>
  <c r="D148" i="10"/>
  <c r="D140" i="10"/>
  <c r="D132" i="10"/>
  <c r="D124" i="10"/>
  <c r="D116" i="10"/>
  <c r="D108" i="10"/>
  <c r="D100" i="10"/>
  <c r="D92" i="10"/>
  <c r="D84" i="10"/>
  <c r="D76" i="10"/>
  <c r="D68" i="10"/>
  <c r="D60" i="10"/>
  <c r="D52" i="10"/>
  <c r="D44" i="10"/>
  <c r="D36" i="10"/>
  <c r="D28" i="10"/>
  <c r="D20" i="10"/>
  <c r="D12" i="10"/>
  <c r="D163" i="10"/>
  <c r="D155" i="10"/>
  <c r="D147" i="10"/>
  <c r="D139" i="10"/>
  <c r="D131" i="10"/>
  <c r="D123" i="10"/>
  <c r="D115" i="10"/>
  <c r="D107" i="10"/>
  <c r="D99" i="10"/>
  <c r="D91" i="10"/>
  <c r="D83" i="10"/>
  <c r="D75" i="10"/>
  <c r="D67" i="10"/>
  <c r="D59" i="10"/>
  <c r="D51" i="10"/>
  <c r="D43" i="10"/>
  <c r="D35" i="10"/>
  <c r="D27" i="10"/>
  <c r="D19" i="10"/>
  <c r="D11" i="10"/>
  <c r="D4" i="10"/>
  <c r="D165" i="10"/>
  <c r="D149" i="10"/>
  <c r="D133" i="10"/>
  <c r="D109" i="10"/>
  <c r="D93" i="10"/>
  <c r="D69" i="10"/>
  <c r="D53" i="10"/>
  <c r="D29" i="10"/>
  <c r="D13" i="10"/>
  <c r="D146" i="10"/>
  <c r="D114" i="10"/>
  <c r="D90" i="10"/>
  <c r="D66" i="10"/>
  <c r="D50" i="10"/>
  <c r="D26" i="10"/>
  <c r="D10" i="10"/>
  <c r="D162" i="10"/>
  <c r="D122" i="10"/>
  <c r="D18" i="10"/>
  <c r="D169" i="10"/>
  <c r="D161" i="10"/>
  <c r="D153" i="10"/>
  <c r="D145" i="10"/>
  <c r="D137" i="10"/>
  <c r="D129" i="10"/>
  <c r="D121" i="10"/>
  <c r="D113" i="10"/>
  <c r="D105" i="10"/>
  <c r="D97" i="10"/>
  <c r="D89" i="10"/>
  <c r="D81" i="10"/>
  <c r="D73" i="10"/>
  <c r="D65" i="10"/>
  <c r="D57" i="10"/>
  <c r="D49" i="10"/>
  <c r="D41" i="10"/>
  <c r="D33" i="10"/>
  <c r="D25" i="10"/>
  <c r="D17" i="10"/>
  <c r="D9" i="10"/>
  <c r="D154" i="10"/>
  <c r="D130" i="10"/>
  <c r="D98" i="10"/>
  <c r="D74" i="10"/>
  <c r="D34" i="10"/>
  <c r="D168" i="10"/>
  <c r="D160" i="10"/>
  <c r="D152" i="10"/>
  <c r="D144" i="10"/>
  <c r="D136" i="10"/>
  <c r="D128" i="10"/>
  <c r="D120" i="10"/>
  <c r="D112" i="10"/>
  <c r="D104" i="10"/>
  <c r="D96" i="10"/>
  <c r="D88" i="10"/>
  <c r="D80" i="10"/>
  <c r="D72" i="10"/>
  <c r="D64" i="10"/>
  <c r="D56" i="10"/>
  <c r="D48" i="10"/>
  <c r="D40" i="10"/>
  <c r="D32" i="10"/>
  <c r="D24" i="10"/>
  <c r="D16" i="10"/>
  <c r="D6" i="10"/>
  <c r="D157" i="10"/>
  <c r="D141" i="10"/>
  <c r="D125" i="10"/>
  <c r="D117" i="10"/>
  <c r="D101" i="10"/>
  <c r="D85" i="10"/>
  <c r="D77" i="10"/>
  <c r="D61" i="10"/>
  <c r="D45" i="10"/>
  <c r="D37" i="10"/>
  <c r="D21" i="10"/>
  <c r="D170" i="10"/>
  <c r="D138" i="10"/>
  <c r="D106" i="10"/>
  <c r="D82" i="10"/>
  <c r="D58" i="10"/>
  <c r="D42" i="10"/>
  <c r="D8" i="10"/>
  <c r="D167" i="10"/>
  <c r="D159" i="10"/>
  <c r="D151" i="10"/>
  <c r="D143" i="10"/>
  <c r="D135" i="10"/>
  <c r="D127" i="10"/>
  <c r="D119" i="10"/>
  <c r="D111" i="10"/>
  <c r="D103" i="10"/>
  <c r="D95" i="10"/>
  <c r="D87" i="10"/>
  <c r="D79" i="10"/>
  <c r="D71" i="10"/>
  <c r="D63" i="10"/>
  <c r="D55" i="10"/>
  <c r="D47" i="10"/>
  <c r="D39" i="10"/>
  <c r="D31" i="10"/>
  <c r="D23" i="10"/>
  <c r="D15" i="10"/>
  <c r="U4" i="17" a="1"/>
  <c r="U4" i="17" s="1"/>
  <c r="T4" i="17" a="1"/>
  <c r="U4" i="18" a="1"/>
  <c r="U4" i="18" s="1"/>
  <c r="E7" i="20"/>
  <c r="E8" i="20" s="1"/>
  <c r="E9" i="20" s="1"/>
  <c r="E10" i="20" s="1"/>
  <c r="E11" i="20" s="1"/>
  <c r="E12" i="20" s="1"/>
  <c r="E13" i="20" s="1"/>
  <c r="E14" i="20" s="1"/>
  <c r="E15" i="20" s="1"/>
  <c r="E16" i="20" s="1"/>
  <c r="E17" i="20" s="1"/>
  <c r="E18" i="20" s="1"/>
  <c r="E19" i="20" s="1"/>
  <c r="E20" i="20" s="1"/>
  <c r="E21" i="20" s="1"/>
  <c r="E22" i="20" s="1"/>
  <c r="E23" i="20" s="1"/>
  <c r="E24" i="20" s="1"/>
  <c r="E25" i="20" s="1"/>
  <c r="E26" i="20" s="1"/>
  <c r="E27" i="20" s="1"/>
  <c r="E28" i="20" s="1"/>
  <c r="E29" i="20" s="1"/>
  <c r="E30" i="20" s="1"/>
  <c r="E31" i="20" s="1"/>
  <c r="E32" i="20" s="1"/>
  <c r="E33" i="20" s="1"/>
  <c r="E34" i="20" s="1"/>
  <c r="E35" i="20" s="1"/>
  <c r="E36" i="20" s="1"/>
  <c r="E37" i="20" s="1"/>
  <c r="E38" i="20" s="1"/>
  <c r="E39" i="20" s="1"/>
  <c r="E40" i="20" s="1"/>
  <c r="E41" i="20" s="1"/>
  <c r="E42" i="20" s="1"/>
  <c r="E43" i="20" s="1"/>
  <c r="E44" i="20" s="1"/>
  <c r="E45" i="20" s="1"/>
  <c r="E46" i="20" s="1"/>
  <c r="E47" i="20" s="1"/>
  <c r="E48" i="20" s="1"/>
  <c r="E49" i="20" s="1"/>
  <c r="E50" i="20" s="1"/>
  <c r="E51" i="20" s="1"/>
  <c r="E52" i="20" s="1"/>
  <c r="E53" i="20" s="1"/>
  <c r="E54" i="20" s="1"/>
  <c r="E55" i="20" s="1"/>
  <c r="E56" i="20" s="1"/>
  <c r="E57" i="20" s="1"/>
  <c r="E58" i="20" s="1"/>
  <c r="E59" i="20" s="1"/>
  <c r="E60" i="20" s="1"/>
  <c r="E61" i="20" s="1"/>
  <c r="E62" i="20" s="1"/>
  <c r="E63" i="20" s="1"/>
  <c r="E64" i="20" s="1"/>
  <c r="E65" i="20" s="1"/>
  <c r="E66" i="20" s="1"/>
  <c r="E67" i="20" s="1"/>
  <c r="E68" i="20" s="1"/>
  <c r="E69" i="20" s="1"/>
  <c r="E70" i="20" s="1"/>
  <c r="E71" i="20" s="1"/>
  <c r="E72" i="20" s="1"/>
  <c r="E73" i="20" s="1"/>
  <c r="E74" i="20" s="1"/>
  <c r="E75" i="20" s="1"/>
  <c r="E76" i="20" s="1"/>
  <c r="E77" i="20" s="1"/>
  <c r="E78" i="20" s="1"/>
  <c r="E79" i="20" s="1"/>
  <c r="E80" i="20" s="1"/>
  <c r="E81" i="20" s="1"/>
  <c r="E82" i="20" s="1"/>
  <c r="E83" i="20" s="1"/>
  <c r="E84" i="20" s="1"/>
  <c r="E85" i="20" s="1"/>
  <c r="E86" i="20" s="1"/>
  <c r="E87" i="20" s="1"/>
  <c r="E88" i="20" s="1"/>
  <c r="E89" i="20" s="1"/>
  <c r="E90" i="20" s="1"/>
  <c r="E91" i="20" s="1"/>
  <c r="E92" i="20" s="1"/>
  <c r="E93" i="20" s="1"/>
  <c r="E94" i="20" s="1"/>
  <c r="E95" i="20" s="1"/>
  <c r="E96" i="20" s="1"/>
  <c r="E97" i="20" s="1"/>
  <c r="E98" i="20" s="1"/>
  <c r="E99" i="20" s="1"/>
  <c r="E100" i="20" s="1"/>
  <c r="E101" i="20" s="1"/>
  <c r="E102" i="20" s="1"/>
  <c r="E103" i="20" s="1"/>
  <c r="E104" i="20" s="1"/>
  <c r="E105" i="20" s="1"/>
  <c r="E106" i="20" s="1"/>
  <c r="E107" i="20" s="1"/>
  <c r="E108" i="20" s="1"/>
  <c r="E109" i="20" s="1"/>
  <c r="E110" i="20" s="1"/>
  <c r="E111" i="20" s="1"/>
  <c r="E112" i="20" s="1"/>
  <c r="E113" i="20" s="1"/>
  <c r="E114" i="20" s="1"/>
  <c r="E115" i="20" s="1"/>
  <c r="E116" i="20" s="1"/>
  <c r="E117" i="20" s="1"/>
  <c r="E118" i="20" s="1"/>
  <c r="E119" i="20" s="1"/>
  <c r="E120" i="20" s="1"/>
  <c r="E121" i="20" s="1"/>
  <c r="E122" i="20" s="1"/>
  <c r="E123" i="20" s="1"/>
  <c r="E124" i="20" s="1"/>
  <c r="E203" i="20" s="1"/>
  <c r="E204" i="20" s="1"/>
  <c r="E205" i="20" s="1"/>
  <c r="E206" i="20" s="1"/>
  <c r="E207" i="20" s="1"/>
  <c r="E208" i="20" s="1"/>
  <c r="E209" i="20" s="1"/>
  <c r="E210" i="20" s="1"/>
  <c r="E211" i="20" s="1"/>
  <c r="E212" i="20" s="1"/>
  <c r="E213" i="20" s="1"/>
  <c r="E214" i="20" s="1"/>
  <c r="E215" i="20" s="1"/>
  <c r="E216" i="20" s="1"/>
  <c r="E217" i="20" s="1"/>
  <c r="E218" i="20" s="1"/>
  <c r="E219" i="20" s="1"/>
  <c r="E220" i="20" s="1"/>
  <c r="E221" i="20" s="1"/>
  <c r="E222" i="20" s="1"/>
  <c r="E223" i="20" s="1"/>
  <c r="E224" i="20" s="1"/>
  <c r="E225" i="20" s="1"/>
  <c r="E226" i="20" s="1"/>
  <c r="E227" i="20" s="1"/>
  <c r="E228" i="20" s="1"/>
  <c r="E229" i="20" s="1"/>
  <c r="E230" i="20" s="1"/>
  <c r="E231" i="20" s="1"/>
  <c r="E232" i="20" s="1"/>
  <c r="E233" i="20" s="1"/>
  <c r="E234" i="20" s="1"/>
  <c r="E235" i="20" s="1"/>
  <c r="E236" i="20" s="1"/>
  <c r="E237" i="20" s="1"/>
  <c r="E238" i="20" s="1"/>
  <c r="E239" i="20" s="1"/>
  <c r="E240" i="20" s="1"/>
  <c r="E241" i="20" s="1"/>
  <c r="E242" i="20" s="1"/>
  <c r="E243" i="20" s="1"/>
  <c r="E244" i="20" s="1"/>
  <c r="E245" i="20" s="1"/>
  <c r="E246" i="20" s="1"/>
  <c r="E247" i="20" s="1"/>
  <c r="E248" i="20" s="1"/>
  <c r="E249" i="20" s="1"/>
  <c r="E250" i="20" s="1"/>
  <c r="E251" i="20" s="1"/>
  <c r="E252" i="20" s="1"/>
  <c r="E253" i="20" s="1"/>
  <c r="E254" i="20" s="1"/>
  <c r="E255" i="20" s="1"/>
  <c r="E256" i="20" s="1"/>
  <c r="E257" i="20" s="1"/>
  <c r="E258" i="20" s="1"/>
  <c r="E259" i="20" s="1"/>
  <c r="E260" i="20" s="1"/>
  <c r="E261" i="20" s="1"/>
  <c r="E262" i="20" s="1"/>
  <c r="E263" i="20" s="1"/>
  <c r="E264" i="20" s="1"/>
  <c r="E265" i="20" s="1"/>
  <c r="E266" i="20" s="1"/>
  <c r="E267" i="20" s="1"/>
  <c r="E268" i="20" s="1"/>
  <c r="E269" i="20" s="1"/>
  <c r="E270" i="20" s="1"/>
  <c r="E271" i="20" s="1"/>
  <c r="E272" i="20" s="1"/>
  <c r="E273" i="20" s="1"/>
  <c r="E274" i="20" s="1"/>
  <c r="E275" i="20" s="1"/>
  <c r="E276" i="20" s="1"/>
  <c r="E277" i="20" s="1"/>
  <c r="E278" i="20" s="1"/>
  <c r="E279" i="20" s="1"/>
  <c r="E280" i="20" s="1"/>
  <c r="E281" i="20" s="1"/>
  <c r="E282" i="20" s="1"/>
  <c r="E283" i="20" s="1"/>
  <c r="E284" i="20" s="1"/>
  <c r="E285" i="20" s="1"/>
  <c r="E286" i="20" s="1"/>
  <c r="E287" i="20" s="1"/>
  <c r="E288" i="20" s="1"/>
  <c r="E289" i="20" s="1"/>
  <c r="E290" i="20" s="1"/>
  <c r="E291" i="20" s="1"/>
  <c r="E292" i="20" s="1"/>
  <c r="H237" i="18"/>
  <c r="H238" i="18" s="1"/>
  <c r="H239" i="18" s="1"/>
  <c r="H240" i="18" s="1"/>
  <c r="H241" i="18" s="1"/>
  <c r="H242" i="18" s="1"/>
  <c r="H243" i="18" s="1"/>
  <c r="H244" i="18" s="1"/>
  <c r="H245" i="18" s="1"/>
  <c r="H246" i="18" s="1"/>
  <c r="H247" i="18" s="1"/>
  <c r="H248" i="18" s="1"/>
  <c r="H249" i="18" s="1"/>
  <c r="H250" i="18" s="1"/>
  <c r="H251" i="18" s="1"/>
  <c r="H252" i="18" s="1"/>
  <c r="H253" i="18" s="1"/>
  <c r="H254" i="18" s="1"/>
  <c r="H255" i="18" s="1"/>
  <c r="H256" i="18" s="1"/>
  <c r="H257" i="18" s="1"/>
  <c r="H258" i="18" s="1"/>
  <c r="H259" i="18" s="1"/>
  <c r="H260" i="18" s="1"/>
  <c r="H261" i="18" s="1"/>
  <c r="H262" i="18" s="1"/>
  <c r="H263" i="18" s="1"/>
  <c r="H264" i="18" s="1"/>
  <c r="H265" i="18" s="1"/>
  <c r="H266" i="18" s="1"/>
  <c r="H267" i="18" s="1"/>
  <c r="H268" i="18" s="1"/>
  <c r="H269" i="18" s="1"/>
  <c r="H270" i="18" s="1"/>
  <c r="H271" i="18" s="1"/>
  <c r="H272" i="18" s="1"/>
  <c r="H273" i="18" s="1"/>
  <c r="H274" i="18" s="1"/>
  <c r="H275" i="18" s="1"/>
  <c r="H276" i="18" s="1"/>
  <c r="H277" i="18" s="1"/>
  <c r="H278" i="18" s="1"/>
  <c r="H279" i="18" s="1"/>
  <c r="H280" i="18" s="1"/>
  <c r="H281" i="18" s="1"/>
  <c r="H282" i="18" s="1"/>
  <c r="H283" i="18" s="1"/>
  <c r="H284" i="18" s="1"/>
  <c r="H285" i="18" s="1"/>
  <c r="H286" i="18" s="1"/>
  <c r="H287" i="18" s="1"/>
  <c r="H288" i="18" s="1"/>
  <c r="H289" i="18" s="1"/>
  <c r="H290" i="18" s="1"/>
  <c r="H291" i="18" s="1"/>
  <c r="H292" i="18" s="1"/>
  <c r="H293" i="18" s="1"/>
  <c r="H294" i="18" s="1"/>
  <c r="H295" i="18" s="1"/>
  <c r="H296" i="18" s="1"/>
  <c r="H297" i="18" s="1"/>
  <c r="H298" i="18" s="1"/>
  <c r="E7" i="18"/>
  <c r="J207" i="15"/>
  <c r="J143" i="10"/>
  <c r="J144" i="10" s="1"/>
  <c r="J145" i="10" s="1"/>
  <c r="J146" i="10" s="1"/>
  <c r="I89" i="10"/>
  <c r="G48" i="10"/>
  <c r="H177" i="15" l="1"/>
  <c r="H185" i="15"/>
  <c r="H193" i="15"/>
  <c r="H201" i="15"/>
  <c r="H209" i="15"/>
  <c r="H217" i="15"/>
  <c r="H225" i="15"/>
  <c r="H233" i="15"/>
  <c r="H178" i="15"/>
  <c r="H186" i="15"/>
  <c r="H194" i="15"/>
  <c r="H202" i="15"/>
  <c r="H210" i="15"/>
  <c r="H218" i="15"/>
  <c r="H226" i="15"/>
  <c r="H234" i="15"/>
  <c r="H176" i="15"/>
  <c r="H200" i="15"/>
  <c r="H216" i="15"/>
  <c r="H232" i="15"/>
  <c r="H179" i="15"/>
  <c r="H187" i="15"/>
  <c r="H195" i="15"/>
  <c r="H203" i="15"/>
  <c r="H211" i="15"/>
  <c r="H219" i="15"/>
  <c r="H227" i="15"/>
  <c r="H172" i="15"/>
  <c r="H180" i="15"/>
  <c r="H188" i="15"/>
  <c r="H196" i="15"/>
  <c r="H204" i="15"/>
  <c r="H212" i="15"/>
  <c r="H220" i="15"/>
  <c r="H228" i="15"/>
  <c r="H173" i="15"/>
  <c r="H181" i="15"/>
  <c r="H189" i="15"/>
  <c r="H197" i="15"/>
  <c r="H205" i="15"/>
  <c r="H213" i="15"/>
  <c r="H221" i="15"/>
  <c r="H229" i="15"/>
  <c r="H174" i="15"/>
  <c r="H182" i="15"/>
  <c r="H190" i="15"/>
  <c r="H198" i="15"/>
  <c r="H206" i="15"/>
  <c r="H214" i="15"/>
  <c r="H222" i="15"/>
  <c r="H230" i="15"/>
  <c r="H175" i="15"/>
  <c r="H183" i="15"/>
  <c r="H191" i="15"/>
  <c r="H199" i="15"/>
  <c r="H207" i="15"/>
  <c r="H215" i="15"/>
  <c r="H223" i="15"/>
  <c r="H231" i="15"/>
  <c r="H184" i="15"/>
  <c r="H192" i="15"/>
  <c r="H208" i="15"/>
  <c r="H224" i="15"/>
  <c r="D247" i="19"/>
  <c r="D248" i="19" s="1"/>
  <c r="D249" i="19" s="1"/>
  <c r="D250" i="19" s="1"/>
  <c r="D251" i="19" s="1"/>
  <c r="D252" i="19" s="1"/>
  <c r="D253" i="19" s="1"/>
  <c r="D254" i="19" s="1"/>
  <c r="D255" i="19" s="1"/>
  <c r="D256" i="19" s="1"/>
  <c r="D257" i="19" s="1"/>
  <c r="D258" i="19" s="1"/>
  <c r="D259" i="19" s="1"/>
  <c r="D260" i="19" s="1"/>
  <c r="D261" i="19" s="1"/>
  <c r="D262" i="19" s="1"/>
  <c r="D263" i="19" s="1"/>
  <c r="D264" i="19" s="1"/>
  <c r="D265" i="19" s="1"/>
  <c r="D266" i="19" s="1"/>
  <c r="D267" i="19" s="1"/>
  <c r="D268" i="19" s="1"/>
  <c r="D269" i="19" s="1"/>
  <c r="D270" i="19" s="1"/>
  <c r="D271" i="19" s="1"/>
  <c r="D272" i="19" s="1"/>
  <c r="D273" i="19" s="1"/>
  <c r="D274" i="19" s="1"/>
  <c r="D275" i="19" s="1"/>
  <c r="D276" i="19" s="1"/>
  <c r="D277" i="19" s="1"/>
  <c r="D278" i="19" s="1"/>
  <c r="D279" i="19" s="1"/>
  <c r="D280" i="19" s="1"/>
  <c r="D281" i="19" s="1"/>
  <c r="D282" i="19" s="1"/>
  <c r="D283" i="19" s="1"/>
  <c r="D284" i="19" s="1"/>
  <c r="D285" i="19" s="1"/>
  <c r="D286" i="19" s="1"/>
  <c r="D287" i="19" s="1"/>
  <c r="D288" i="19" s="1"/>
  <c r="D289" i="19" s="1"/>
  <c r="D290" i="19" s="1"/>
  <c r="D291" i="19" s="1"/>
  <c r="D292" i="19" s="1"/>
  <c r="D293" i="19" s="1"/>
  <c r="D294" i="19" s="1"/>
  <c r="D295" i="19" s="1"/>
  <c r="D296" i="19" s="1"/>
  <c r="D297" i="19" s="1"/>
  <c r="D298" i="19" s="1"/>
  <c r="D299" i="19" s="1"/>
  <c r="D300" i="19" s="1"/>
  <c r="D301" i="19" s="1"/>
  <c r="D302" i="19" s="1"/>
  <c r="D303" i="19" s="1"/>
  <c r="D304" i="19" s="1"/>
  <c r="D305" i="19" s="1"/>
  <c r="D306" i="19" s="1"/>
  <c r="D307" i="19" s="1"/>
  <c r="D308" i="19" s="1"/>
  <c r="D309" i="19" s="1"/>
  <c r="D310" i="19" s="1"/>
  <c r="D311" i="19" s="1"/>
  <c r="D312" i="19" s="1"/>
  <c r="D313" i="19" s="1"/>
  <c r="D314" i="19" s="1"/>
  <c r="D315" i="19" s="1"/>
  <c r="D316" i="19" s="1"/>
  <c r="D317" i="19" s="1"/>
  <c r="D318" i="19" s="1"/>
  <c r="D319" i="19" s="1"/>
  <c r="D320" i="19" s="1"/>
  <c r="D321" i="19" s="1"/>
  <c r="D322" i="19" s="1"/>
  <c r="D323" i="19" s="1"/>
  <c r="D324" i="19" s="1"/>
  <c r="D325" i="19" s="1"/>
  <c r="D326" i="19" s="1"/>
  <c r="D327" i="19" s="1"/>
  <c r="D328" i="19" s="1"/>
  <c r="D329" i="19" s="1"/>
  <c r="D330" i="19" s="1"/>
  <c r="D331" i="19" s="1"/>
  <c r="D332" i="19" s="1"/>
  <c r="D333" i="19" s="1"/>
  <c r="D334" i="19" s="1"/>
  <c r="D335" i="19" s="1"/>
  <c r="D336" i="19" s="1"/>
  <c r="D337" i="19" s="1"/>
  <c r="S4" i="19" a="1"/>
  <c r="S4" i="19" s="1"/>
  <c r="A7" i="17"/>
  <c r="T4" i="17"/>
  <c r="S4" i="10" a="1"/>
  <c r="T4" i="18" a="1"/>
  <c r="T4" i="18" s="1"/>
  <c r="D340" i="20"/>
  <c r="D341" i="20" s="1"/>
  <c r="D342" i="20" s="1"/>
  <c r="D343" i="20" s="1"/>
  <c r="D344" i="20" s="1"/>
  <c r="D345" i="20" s="1"/>
  <c r="D346" i="20" s="1"/>
  <c r="D347" i="20" s="1"/>
  <c r="D348" i="20" s="1"/>
  <c r="D349" i="20" s="1"/>
  <c r="D350" i="20" s="1"/>
  <c r="D351" i="20" s="1"/>
  <c r="D352" i="20" s="1"/>
  <c r="D353" i="20" s="1"/>
  <c r="D354" i="20" s="1"/>
  <c r="D355" i="20" s="1"/>
  <c r="D356" i="20" s="1"/>
  <c r="D357" i="20" s="1"/>
  <c r="D358" i="20" s="1"/>
  <c r="D359" i="20" s="1"/>
  <c r="D360" i="20" s="1"/>
  <c r="D361" i="20" s="1"/>
  <c r="D362" i="20" s="1"/>
  <c r="D363" i="20" s="1"/>
  <c r="D364" i="20" s="1"/>
  <c r="D365" i="20" s="1"/>
  <c r="D366" i="20" s="1"/>
  <c r="D367" i="20" s="1"/>
  <c r="D368" i="20" s="1"/>
  <c r="D369" i="20" s="1"/>
  <c r="D370" i="20" s="1"/>
  <c r="D371" i="20" s="1"/>
  <c r="D372" i="20" s="1"/>
  <c r="D373" i="20" s="1"/>
  <c r="D374" i="20" s="1"/>
  <c r="D375" i="20" s="1"/>
  <c r="D376" i="20" s="1"/>
  <c r="D377" i="20" s="1"/>
  <c r="D378" i="20" s="1"/>
  <c r="D379" i="20" s="1"/>
  <c r="D380" i="20" s="1"/>
  <c r="D381" i="20" s="1"/>
  <c r="D382" i="20" s="1"/>
  <c r="D383" i="20" s="1"/>
  <c r="D384" i="20" s="1"/>
  <c r="D385" i="20" s="1"/>
  <c r="D386" i="20" s="1"/>
  <c r="D387" i="20" s="1"/>
  <c r="D388" i="20" s="1"/>
  <c r="D389" i="20" s="1"/>
  <c r="D390" i="20" s="1"/>
  <c r="D391" i="20" s="1"/>
  <c r="D392" i="20" s="1"/>
  <c r="D393" i="20" s="1"/>
  <c r="D394" i="20" s="1"/>
  <c r="D395" i="20" s="1"/>
  <c r="D396" i="20" s="1"/>
  <c r="D397" i="20" s="1"/>
  <c r="D398" i="20" s="1"/>
  <c r="D399" i="20" s="1"/>
  <c r="D400" i="20" s="1"/>
  <c r="D401" i="20" s="1"/>
  <c r="D402" i="20" s="1"/>
  <c r="D403" i="20" s="1"/>
  <c r="D404" i="20" s="1"/>
  <c r="D405" i="20" s="1"/>
  <c r="D406" i="20" s="1"/>
  <c r="D407" i="20" s="1"/>
  <c r="D408" i="20" s="1"/>
  <c r="D409" i="20" s="1"/>
  <c r="D410" i="20" s="1"/>
  <c r="D411" i="20" s="1"/>
  <c r="D412" i="20" s="1"/>
  <c r="D413" i="20" s="1"/>
  <c r="D414" i="20" s="1"/>
  <c r="D415" i="20" s="1"/>
  <c r="D416" i="20" s="1"/>
  <c r="D417" i="20" s="1"/>
  <c r="D418" i="20" s="1"/>
  <c r="D419" i="20" s="1"/>
  <c r="D420" i="20" s="1"/>
  <c r="D421" i="20" s="1"/>
  <c r="D422" i="20" s="1"/>
  <c r="D423" i="20" s="1"/>
  <c r="D424" i="20" s="1"/>
  <c r="D425" i="20" s="1"/>
  <c r="D426" i="20" s="1"/>
  <c r="D427" i="20" s="1"/>
  <c r="E8" i="18"/>
  <c r="J208" i="15"/>
  <c r="J209" i="15" s="1"/>
  <c r="J210" i="15" s="1"/>
  <c r="J211" i="15" s="1"/>
  <c r="J212" i="15" s="1"/>
  <c r="J213" i="15" s="1"/>
  <c r="J214" i="15" s="1"/>
  <c r="J215" i="15" s="1"/>
  <c r="J216" i="15" s="1"/>
  <c r="J217" i="15" s="1"/>
  <c r="J218" i="15" s="1"/>
  <c r="J219" i="15" s="1"/>
  <c r="J220" i="15" s="1"/>
  <c r="J221" i="15" s="1"/>
  <c r="J222" i="15" s="1"/>
  <c r="J223" i="15" s="1"/>
  <c r="J224" i="15" s="1"/>
  <c r="J225" i="15" s="1"/>
  <c r="J226" i="15" s="1"/>
  <c r="J227" i="15" s="1"/>
  <c r="J228" i="15" s="1"/>
  <c r="J229" i="15" s="1"/>
  <c r="J230" i="15" s="1"/>
  <c r="J231" i="15" s="1"/>
  <c r="J232" i="15" s="1"/>
  <c r="J233" i="15" s="1"/>
  <c r="J234" i="15" s="1"/>
  <c r="G49" i="10"/>
  <c r="I90" i="10"/>
  <c r="H81" i="10"/>
  <c r="J147" i="10"/>
  <c r="T4" i="15" l="1" a="1"/>
  <c r="T4" i="15" s="1"/>
  <c r="S4" i="15" a="1"/>
  <c r="S4" i="15" s="1"/>
  <c r="S4" i="20" a="1"/>
  <c r="A8" i="17"/>
  <c r="U4" i="15" a="1"/>
  <c r="U4" i="15" s="1"/>
  <c r="S4" i="10"/>
  <c r="E9" i="18"/>
  <c r="E10" i="18" s="1"/>
  <c r="E11" i="18" s="1"/>
  <c r="E12" i="18" s="1"/>
  <c r="E13" i="18" s="1"/>
  <c r="E14" i="18" s="1"/>
  <c r="E15" i="18" s="1"/>
  <c r="E16" i="18" s="1"/>
  <c r="E17" i="18" s="1"/>
  <c r="E18" i="18" s="1"/>
  <c r="E19" i="18" s="1"/>
  <c r="E20" i="18" s="1"/>
  <c r="E21" i="18" s="1"/>
  <c r="E22" i="18" s="1"/>
  <c r="E23" i="18" s="1"/>
  <c r="E24" i="18" s="1"/>
  <c r="E25" i="18" s="1"/>
  <c r="E26" i="18" s="1"/>
  <c r="E27" i="18" s="1"/>
  <c r="E28" i="18" s="1"/>
  <c r="E29" i="18" s="1"/>
  <c r="E30" i="18" s="1"/>
  <c r="E31" i="18" s="1"/>
  <c r="E32" i="18" s="1"/>
  <c r="E33" i="18" s="1"/>
  <c r="E34" i="18" s="1"/>
  <c r="E35" i="18" s="1"/>
  <c r="E36" i="18" s="1"/>
  <c r="E37" i="18" s="1"/>
  <c r="E38" i="18" s="1"/>
  <c r="E39" i="18" s="1"/>
  <c r="E40" i="18" s="1"/>
  <c r="E41" i="18" s="1"/>
  <c r="E42" i="18" s="1"/>
  <c r="E43" i="18" s="1"/>
  <c r="E44" i="18" s="1"/>
  <c r="E45" i="18" s="1"/>
  <c r="E46" i="18" s="1"/>
  <c r="E47" i="18" s="1"/>
  <c r="E48" i="18" s="1"/>
  <c r="E49" i="18" s="1"/>
  <c r="E50" i="18" s="1"/>
  <c r="E51" i="18" s="1"/>
  <c r="E52" i="18" s="1"/>
  <c r="E53" i="18" s="1"/>
  <c r="E54" i="18" s="1"/>
  <c r="E55" i="18" s="1"/>
  <c r="E56" i="18" s="1"/>
  <c r="E57" i="18" s="1"/>
  <c r="E58" i="18" s="1"/>
  <c r="E59" i="18" s="1"/>
  <c r="E60" i="18" s="1"/>
  <c r="E61" i="18" s="1"/>
  <c r="E62" i="18" s="1"/>
  <c r="E63" i="18" s="1"/>
  <c r="E64" i="18" s="1"/>
  <c r="E65" i="18" s="1"/>
  <c r="E66" i="18" s="1"/>
  <c r="E67" i="18" s="1"/>
  <c r="E68" i="18" s="1"/>
  <c r="E69" i="18" s="1"/>
  <c r="E70" i="18" s="1"/>
  <c r="E71" i="18" s="1"/>
  <c r="E72" i="18" s="1"/>
  <c r="E73" i="18" s="1"/>
  <c r="E74" i="18" s="1"/>
  <c r="E75" i="18" s="1"/>
  <c r="E76" i="18" s="1"/>
  <c r="E77" i="18" s="1"/>
  <c r="E78" i="18" s="1"/>
  <c r="E79" i="18" s="1"/>
  <c r="E80" i="18" s="1"/>
  <c r="E81" i="18" s="1"/>
  <c r="E82" i="18" s="1"/>
  <c r="E83" i="18" s="1"/>
  <c r="E84" i="18" s="1"/>
  <c r="E85" i="18" s="1"/>
  <c r="E86" i="18" s="1"/>
  <c r="E87" i="18" s="1"/>
  <c r="I91" i="10"/>
  <c r="H82" i="10"/>
  <c r="J148" i="10"/>
  <c r="G50" i="10"/>
  <c r="V345" i="19" l="1"/>
  <c r="V353" i="19"/>
  <c r="V361" i="19"/>
  <c r="V369" i="19"/>
  <c r="V377" i="19"/>
  <c r="V385" i="19"/>
  <c r="V393" i="19"/>
  <c r="V401" i="19"/>
  <c r="V409" i="19"/>
  <c r="V417" i="19"/>
  <c r="V425" i="19"/>
  <c r="V356" i="19"/>
  <c r="V384" i="19"/>
  <c r="V338" i="19"/>
  <c r="V346" i="19"/>
  <c r="V354" i="19"/>
  <c r="V362" i="19"/>
  <c r="V370" i="19"/>
  <c r="V378" i="19"/>
  <c r="V386" i="19"/>
  <c r="V394" i="19"/>
  <c r="V402" i="19"/>
  <c r="V410" i="19"/>
  <c r="V418" i="19"/>
  <c r="V426" i="19"/>
  <c r="V348" i="19"/>
  <c r="V396" i="19"/>
  <c r="V412" i="19"/>
  <c r="V428" i="19"/>
  <c r="V360" i="19"/>
  <c r="V416" i="19"/>
  <c r="V339" i="19"/>
  <c r="V347" i="19"/>
  <c r="V355" i="19"/>
  <c r="V363" i="19"/>
  <c r="V371" i="19"/>
  <c r="V379" i="19"/>
  <c r="V387" i="19"/>
  <c r="V395" i="19"/>
  <c r="V403" i="19"/>
  <c r="V411" i="19"/>
  <c r="V419" i="19"/>
  <c r="V427" i="19"/>
  <c r="V340" i="19"/>
  <c r="V364" i="19"/>
  <c r="V372" i="19"/>
  <c r="V380" i="19"/>
  <c r="V388" i="19"/>
  <c r="V404" i="19"/>
  <c r="V420" i="19"/>
  <c r="V352" i="19"/>
  <c r="V341" i="19"/>
  <c r="V349" i="19"/>
  <c r="V357" i="19"/>
  <c r="V365" i="19"/>
  <c r="V373" i="19"/>
  <c r="V381" i="19"/>
  <c r="V389" i="19"/>
  <c r="V397" i="19"/>
  <c r="V405" i="19"/>
  <c r="V413" i="19"/>
  <c r="V421" i="19"/>
  <c r="V429" i="19"/>
  <c r="V342" i="19"/>
  <c r="V350" i="19"/>
  <c r="V366" i="19"/>
  <c r="V374" i="19"/>
  <c r="V382" i="19"/>
  <c r="V390" i="19"/>
  <c r="V398" i="19"/>
  <c r="V406" i="19"/>
  <c r="V414" i="19"/>
  <c r="V422" i="19"/>
  <c r="V368" i="19"/>
  <c r="V408" i="19"/>
  <c r="V424" i="19"/>
  <c r="V358" i="19"/>
  <c r="V376" i="19"/>
  <c r="V343" i="19"/>
  <c r="V351" i="19"/>
  <c r="V359" i="19"/>
  <c r="V367" i="19"/>
  <c r="V375" i="19"/>
  <c r="V383" i="19"/>
  <c r="V391" i="19"/>
  <c r="V399" i="19"/>
  <c r="V407" i="19"/>
  <c r="V415" i="19"/>
  <c r="V423" i="19"/>
  <c r="V400" i="19"/>
  <c r="V344" i="19"/>
  <c r="V392" i="19"/>
  <c r="S4" i="20"/>
  <c r="V4" i="20" s="1"/>
  <c r="V10" i="20"/>
  <c r="V18" i="20"/>
  <c r="V26" i="20"/>
  <c r="V34" i="20"/>
  <c r="V42" i="20"/>
  <c r="V50" i="20"/>
  <c r="V58" i="20"/>
  <c r="V66" i="20"/>
  <c r="V74" i="20"/>
  <c r="V82" i="20"/>
  <c r="V90" i="20"/>
  <c r="V98" i="20"/>
  <c r="V106" i="20"/>
  <c r="V114" i="20"/>
  <c r="V122" i="20"/>
  <c r="V130" i="20"/>
  <c r="V138" i="20"/>
  <c r="V146" i="20"/>
  <c r="V154" i="20"/>
  <c r="V162" i="20"/>
  <c r="V170" i="20"/>
  <c r="V178" i="20"/>
  <c r="V186" i="20"/>
  <c r="V194" i="20"/>
  <c r="V202" i="20"/>
  <c r="V210" i="20"/>
  <c r="V218" i="20"/>
  <c r="V226" i="20"/>
  <c r="V234" i="20"/>
  <c r="V242" i="20"/>
  <c r="V250" i="20"/>
  <c r="V258" i="20"/>
  <c r="V266" i="20"/>
  <c r="V274" i="20"/>
  <c r="V282" i="20"/>
  <c r="V290" i="20"/>
  <c r="V298" i="20"/>
  <c r="V306" i="20"/>
  <c r="V314" i="20"/>
  <c r="V322" i="20"/>
  <c r="V330" i="20"/>
  <c r="V338" i="20"/>
  <c r="V346" i="20"/>
  <c r="V354" i="20"/>
  <c r="V362" i="20"/>
  <c r="V370" i="20"/>
  <c r="V378" i="20"/>
  <c r="V386" i="20"/>
  <c r="V394" i="20"/>
  <c r="V402" i="20"/>
  <c r="V410" i="20"/>
  <c r="V418" i="20"/>
  <c r="V426" i="20"/>
  <c r="V12" i="20"/>
  <c r="V20" i="20"/>
  <c r="V28" i="20"/>
  <c r="V36" i="20"/>
  <c r="V44" i="20"/>
  <c r="V52" i="20"/>
  <c r="V60" i="20"/>
  <c r="V68" i="20"/>
  <c r="V76" i="20"/>
  <c r="V84" i="20"/>
  <c r="V92" i="20"/>
  <c r="V100" i="20"/>
  <c r="V108" i="20"/>
  <c r="V116" i="20"/>
  <c r="V132" i="20"/>
  <c r="V140" i="20"/>
  <c r="V148" i="20"/>
  <c r="V156" i="20"/>
  <c r="V164" i="20"/>
  <c r="V172" i="20"/>
  <c r="V180" i="20"/>
  <c r="V188" i="20"/>
  <c r="V196" i="20"/>
  <c r="V204" i="20"/>
  <c r="V212" i="20"/>
  <c r="V228" i="20"/>
  <c r="V244" i="20"/>
  <c r="V260" i="20"/>
  <c r="V276" i="20"/>
  <c r="V292" i="20"/>
  <c r="V308" i="20"/>
  <c r="V332" i="20"/>
  <c r="V11" i="20"/>
  <c r="V19" i="20"/>
  <c r="V27" i="20"/>
  <c r="V35" i="20"/>
  <c r="V43" i="20"/>
  <c r="V51" i="20"/>
  <c r="V59" i="20"/>
  <c r="V67" i="20"/>
  <c r="V75" i="20"/>
  <c r="V83" i="20"/>
  <c r="V91" i="20"/>
  <c r="V99" i="20"/>
  <c r="V107" i="20"/>
  <c r="V115" i="20"/>
  <c r="V123" i="20"/>
  <c r="V131" i="20"/>
  <c r="V139" i="20"/>
  <c r="V147" i="20"/>
  <c r="V155" i="20"/>
  <c r="V163" i="20"/>
  <c r="V171" i="20"/>
  <c r="V179" i="20"/>
  <c r="V187" i="20"/>
  <c r="V195" i="20"/>
  <c r="V203" i="20"/>
  <c r="V211" i="20"/>
  <c r="V219" i="20"/>
  <c r="V227" i="20"/>
  <c r="V235" i="20"/>
  <c r="V243" i="20"/>
  <c r="V251" i="20"/>
  <c r="V259" i="20"/>
  <c r="V267" i="20"/>
  <c r="V275" i="20"/>
  <c r="V283" i="20"/>
  <c r="V291" i="20"/>
  <c r="V299" i="20"/>
  <c r="V307" i="20"/>
  <c r="V315" i="20"/>
  <c r="V323" i="20"/>
  <c r="V331" i="20"/>
  <c r="V339" i="20"/>
  <c r="V347" i="20"/>
  <c r="V355" i="20"/>
  <c r="V363" i="20"/>
  <c r="V371" i="20"/>
  <c r="V379" i="20"/>
  <c r="V387" i="20"/>
  <c r="V395" i="20"/>
  <c r="V403" i="20"/>
  <c r="V411" i="20"/>
  <c r="V419" i="20"/>
  <c r="V427" i="20"/>
  <c r="V124" i="20"/>
  <c r="V220" i="20"/>
  <c r="V236" i="20"/>
  <c r="V252" i="20"/>
  <c r="V268" i="20"/>
  <c r="V284" i="20"/>
  <c r="V300" i="20"/>
  <c r="V316" i="20"/>
  <c r="V324" i="20"/>
  <c r="V340" i="20"/>
  <c r="V5" i="20"/>
  <c r="V13" i="20"/>
  <c r="V21" i="20"/>
  <c r="V29" i="20"/>
  <c r="V37" i="20"/>
  <c r="V45" i="20"/>
  <c r="V53" i="20"/>
  <c r="V61" i="20"/>
  <c r="V69" i="20"/>
  <c r="V77" i="20"/>
  <c r="V85" i="20"/>
  <c r="V93" i="20"/>
  <c r="V101" i="20"/>
  <c r="V109" i="20"/>
  <c r="V117" i="20"/>
  <c r="V125" i="20"/>
  <c r="V133" i="20"/>
  <c r="V141" i="20"/>
  <c r="V149" i="20"/>
  <c r="V157" i="20"/>
  <c r="V165" i="20"/>
  <c r="V173" i="20"/>
  <c r="V181" i="20"/>
  <c r="V189" i="20"/>
  <c r="V197" i="20"/>
  <c r="V205" i="20"/>
  <c r="V213" i="20"/>
  <c r="V221" i="20"/>
  <c r="V229" i="20"/>
  <c r="V237" i="20"/>
  <c r="V245" i="20"/>
  <c r="V253" i="20"/>
  <c r="V261" i="20"/>
  <c r="V269" i="20"/>
  <c r="V277" i="20"/>
  <c r="V285" i="20"/>
  <c r="V293" i="20"/>
  <c r="V301" i="20"/>
  <c r="V309" i="20"/>
  <c r="V317" i="20"/>
  <c r="V325" i="20"/>
  <c r="V333" i="20"/>
  <c r="V341" i="20"/>
  <c r="V349" i="20"/>
  <c r="V357" i="20"/>
  <c r="V365" i="20"/>
  <c r="V373" i="20"/>
  <c r="V381" i="20"/>
  <c r="V389" i="20"/>
  <c r="V397" i="20"/>
  <c r="V405" i="20"/>
  <c r="V413" i="20"/>
  <c r="V421" i="20"/>
  <c r="V429" i="20"/>
  <c r="V6" i="20"/>
  <c r="V14" i="20"/>
  <c r="V22" i="20"/>
  <c r="V30" i="20"/>
  <c r="V38" i="20"/>
  <c r="V46" i="20"/>
  <c r="V54" i="20"/>
  <c r="V62" i="20"/>
  <c r="V70" i="20"/>
  <c r="V78" i="20"/>
  <c r="V86" i="20"/>
  <c r="V94" i="20"/>
  <c r="V102" i="20"/>
  <c r="V110" i="20"/>
  <c r="V118" i="20"/>
  <c r="V126" i="20"/>
  <c r="V134" i="20"/>
  <c r="V142" i="20"/>
  <c r="V150" i="20"/>
  <c r="V158" i="20"/>
  <c r="V166" i="20"/>
  <c r="V174" i="20"/>
  <c r="V182" i="20"/>
  <c r="V190" i="20"/>
  <c r="V198" i="20"/>
  <c r="V206" i="20"/>
  <c r="V214" i="20"/>
  <c r="V222" i="20"/>
  <c r="V230" i="20"/>
  <c r="V238" i="20"/>
  <c r="V246" i="20"/>
  <c r="V254" i="20"/>
  <c r="V262" i="20"/>
  <c r="V270" i="20"/>
  <c r="V278" i="20"/>
  <c r="V286" i="20"/>
  <c r="V294" i="20"/>
  <c r="V302" i="20"/>
  <c r="V310" i="20"/>
  <c r="V318" i="20"/>
  <c r="V326" i="20"/>
  <c r="V334" i="20"/>
  <c r="V342" i="20"/>
  <c r="V350" i="20"/>
  <c r="V358" i="20"/>
  <c r="V366" i="20"/>
  <c r="V374" i="20"/>
  <c r="V382" i="20"/>
  <c r="V390" i="20"/>
  <c r="V398" i="20"/>
  <c r="V406" i="20"/>
  <c r="V414" i="20"/>
  <c r="V422" i="20"/>
  <c r="V7" i="20"/>
  <c r="V15" i="20"/>
  <c r="V23" i="20"/>
  <c r="V31" i="20"/>
  <c r="V39" i="20"/>
  <c r="V47" i="20"/>
  <c r="V55" i="20"/>
  <c r="V63" i="20"/>
  <c r="V71" i="20"/>
  <c r="V79" i="20"/>
  <c r="V87" i="20"/>
  <c r="V95" i="20"/>
  <c r="V103" i="20"/>
  <c r="V111" i="20"/>
  <c r="V119" i="20"/>
  <c r="V127" i="20"/>
  <c r="V135" i="20"/>
  <c r="V143" i="20"/>
  <c r="V151" i="20"/>
  <c r="V159" i="20"/>
  <c r="V167" i="20"/>
  <c r="V175" i="20"/>
  <c r="V183" i="20"/>
  <c r="V191" i="20"/>
  <c r="V199" i="20"/>
  <c r="V207" i="20"/>
  <c r="V215" i="20"/>
  <c r="V223" i="20"/>
  <c r="V231" i="20"/>
  <c r="V239" i="20"/>
  <c r="V247" i="20"/>
  <c r="V255" i="20"/>
  <c r="V263" i="20"/>
  <c r="V271" i="20"/>
  <c r="V279" i="20"/>
  <c r="V287" i="20"/>
  <c r="V295" i="20"/>
  <c r="V303" i="20"/>
  <c r="V311" i="20"/>
  <c r="V319" i="20"/>
  <c r="V327" i="20"/>
  <c r="V335" i="20"/>
  <c r="V343" i="20"/>
  <c r="V351" i="20"/>
  <c r="V359" i="20"/>
  <c r="V367" i="20"/>
  <c r="V375" i="20"/>
  <c r="V383" i="20"/>
  <c r="V391" i="20"/>
  <c r="V399" i="20"/>
  <c r="V407" i="20"/>
  <c r="V415" i="20"/>
  <c r="V423" i="20"/>
  <c r="V8" i="20"/>
  <c r="V16" i="20"/>
  <c r="V24" i="20"/>
  <c r="V32" i="20"/>
  <c r="V40" i="20"/>
  <c r="V48" i="20"/>
  <c r="V56" i="20"/>
  <c r="V64" i="20"/>
  <c r="V72" i="20"/>
  <c r="V80" i="20"/>
  <c r="V88" i="20"/>
  <c r="V96" i="20"/>
  <c r="V104" i="20"/>
  <c r="V112" i="20"/>
  <c r="V120" i="20"/>
  <c r="V128" i="20"/>
  <c r="V136" i="20"/>
  <c r="V144" i="20"/>
  <c r="V152" i="20"/>
  <c r="V160" i="20"/>
  <c r="V168" i="20"/>
  <c r="V176" i="20"/>
  <c r="V184" i="20"/>
  <c r="V192" i="20"/>
  <c r="V200" i="20"/>
  <c r="V208" i="20"/>
  <c r="V216" i="20"/>
  <c r="V224" i="20"/>
  <c r="V232" i="20"/>
  <c r="V240" i="20"/>
  <c r="V248" i="20"/>
  <c r="V256" i="20"/>
  <c r="V264" i="20"/>
  <c r="V272" i="20"/>
  <c r="V280" i="20"/>
  <c r="V288" i="20"/>
  <c r="V296" i="20"/>
  <c r="V304" i="20"/>
  <c r="V312" i="20"/>
  <c r="V320" i="20"/>
  <c r="V328" i="20"/>
  <c r="V336" i="20"/>
  <c r="V344" i="20"/>
  <c r="V352" i="20"/>
  <c r="V360" i="20"/>
  <c r="V368" i="20"/>
  <c r="V376" i="20"/>
  <c r="V384" i="20"/>
  <c r="V392" i="20"/>
  <c r="V400" i="20"/>
  <c r="V408" i="20"/>
  <c r="V416" i="20"/>
  <c r="V424" i="20"/>
  <c r="V65" i="20"/>
  <c r="V129" i="20"/>
  <c r="V193" i="20"/>
  <c r="V257" i="20"/>
  <c r="V321" i="20"/>
  <c r="V364" i="20"/>
  <c r="V396" i="20"/>
  <c r="V428" i="20"/>
  <c r="V9" i="20"/>
  <c r="V73" i="20"/>
  <c r="V137" i="20"/>
  <c r="V201" i="20"/>
  <c r="V265" i="20"/>
  <c r="V329" i="20"/>
  <c r="V369" i="20"/>
  <c r="V401" i="20"/>
  <c r="V233" i="20"/>
  <c r="V385" i="20"/>
  <c r="V17" i="20"/>
  <c r="V81" i="20"/>
  <c r="V145" i="20"/>
  <c r="V209" i="20"/>
  <c r="V273" i="20"/>
  <c r="V337" i="20"/>
  <c r="V372" i="20"/>
  <c r="V404" i="20"/>
  <c r="V113" i="20"/>
  <c r="V241" i="20"/>
  <c r="V356" i="20"/>
  <c r="V420" i="20"/>
  <c r="V25" i="20"/>
  <c r="V89" i="20"/>
  <c r="V153" i="20"/>
  <c r="V217" i="20"/>
  <c r="V281" i="20"/>
  <c r="V345" i="20"/>
  <c r="V377" i="20"/>
  <c r="V409" i="20"/>
  <c r="V41" i="20"/>
  <c r="V105" i="20"/>
  <c r="V169" i="20"/>
  <c r="V297" i="20"/>
  <c r="V353" i="20"/>
  <c r="V417" i="20"/>
  <c r="V49" i="20"/>
  <c r="V177" i="20"/>
  <c r="V305" i="20"/>
  <c r="V388" i="20"/>
  <c r="V185" i="20"/>
  <c r="V313" i="20"/>
  <c r="V425" i="20"/>
  <c r="V33" i="20"/>
  <c r="V97" i="20"/>
  <c r="V161" i="20"/>
  <c r="V225" i="20"/>
  <c r="V289" i="20"/>
  <c r="V348" i="20"/>
  <c r="V380" i="20"/>
  <c r="V412" i="20"/>
  <c r="V249" i="20"/>
  <c r="V57" i="20"/>
  <c r="V393" i="20"/>
  <c r="V121" i="20"/>
  <c r="V361" i="20"/>
  <c r="A9" i="17"/>
  <c r="V5" i="15"/>
  <c r="V4" i="19"/>
  <c r="V336" i="19"/>
  <c r="V136" i="19"/>
  <c r="V279" i="19"/>
  <c r="V127" i="19"/>
  <c r="V39" i="19"/>
  <c r="V310" i="19"/>
  <c r="V246" i="19"/>
  <c r="V182" i="19"/>
  <c r="V118" i="19"/>
  <c r="V54" i="19"/>
  <c r="V248" i="19"/>
  <c r="V285" i="19"/>
  <c r="V221" i="19"/>
  <c r="V157" i="19"/>
  <c r="V93" i="19"/>
  <c r="V29" i="19"/>
  <c r="V120" i="19"/>
  <c r="V324" i="19"/>
  <c r="V260" i="19"/>
  <c r="V196" i="19"/>
  <c r="V132" i="19"/>
  <c r="V68" i="19"/>
  <c r="V288" i="19"/>
  <c r="V323" i="19"/>
  <c r="V259" i="19"/>
  <c r="V195" i="19"/>
  <c r="V131" i="19"/>
  <c r="V67" i="19"/>
  <c r="V320" i="19"/>
  <c r="V128" i="19"/>
  <c r="V263" i="19"/>
  <c r="V322" i="19"/>
  <c r="V258" i="19"/>
  <c r="V194" i="19"/>
  <c r="V130" i="19"/>
  <c r="V66" i="19"/>
  <c r="V312" i="19"/>
  <c r="V313" i="19"/>
  <c r="V249" i="19"/>
  <c r="V185" i="19"/>
  <c r="V121" i="19"/>
  <c r="V57" i="19"/>
  <c r="V242" i="19"/>
  <c r="V50" i="19"/>
  <c r="V297" i="19"/>
  <c r="V169" i="19"/>
  <c r="V33" i="19"/>
  <c r="V282" i="19"/>
  <c r="V337" i="19"/>
  <c r="V17" i="19"/>
  <c r="V16" i="19"/>
  <c r="V301" i="19"/>
  <c r="V208" i="19"/>
  <c r="V148" i="19"/>
  <c r="V147" i="19"/>
  <c r="V329" i="19"/>
  <c r="V9" i="19"/>
  <c r="V318" i="19"/>
  <c r="V126" i="19"/>
  <c r="V165" i="19"/>
  <c r="V204" i="19"/>
  <c r="V267" i="19"/>
  <c r="V144" i="19"/>
  <c r="V138" i="19"/>
  <c r="V65" i="19"/>
  <c r="V304" i="19"/>
  <c r="V112" i="19"/>
  <c r="V255" i="19"/>
  <c r="V111" i="19"/>
  <c r="V31" i="19"/>
  <c r="V302" i="19"/>
  <c r="V238" i="19"/>
  <c r="V174" i="19"/>
  <c r="V110" i="19"/>
  <c r="V46" i="19"/>
  <c r="V96" i="19"/>
  <c r="V277" i="19"/>
  <c r="V213" i="19"/>
  <c r="V149" i="19"/>
  <c r="V85" i="19"/>
  <c r="V21" i="19"/>
  <c r="V48" i="19"/>
  <c r="V316" i="19"/>
  <c r="V252" i="19"/>
  <c r="V188" i="19"/>
  <c r="V124" i="19"/>
  <c r="V60" i="19"/>
  <c r="V311" i="19"/>
  <c r="V315" i="19"/>
  <c r="V251" i="19"/>
  <c r="V187" i="19"/>
  <c r="V123" i="19"/>
  <c r="V59" i="19"/>
  <c r="V280" i="19"/>
  <c r="V104" i="19"/>
  <c r="V223" i="19"/>
  <c r="V314" i="19"/>
  <c r="V250" i="19"/>
  <c r="V186" i="19"/>
  <c r="V122" i="19"/>
  <c r="V58" i="19"/>
  <c r="V216" i="19"/>
  <c r="V305" i="19"/>
  <c r="V241" i="19"/>
  <c r="V177" i="19"/>
  <c r="V113" i="19"/>
  <c r="V49" i="19"/>
  <c r="V306" i="19"/>
  <c r="V233" i="19"/>
  <c r="V41" i="19"/>
  <c r="V97" i="19"/>
  <c r="V8" i="19"/>
  <c r="V26" i="19"/>
  <c r="V81" i="19"/>
  <c r="V143" i="19"/>
  <c r="V6" i="19"/>
  <c r="V276" i="19"/>
  <c r="V275" i="19"/>
  <c r="V160" i="19"/>
  <c r="V210" i="19"/>
  <c r="V265" i="19"/>
  <c r="V75" i="19"/>
  <c r="V10" i="19"/>
  <c r="V272" i="19"/>
  <c r="V88" i="19"/>
  <c r="V231" i="19"/>
  <c r="V95" i="19"/>
  <c r="V23" i="19"/>
  <c r="V294" i="19"/>
  <c r="V230" i="19"/>
  <c r="V166" i="19"/>
  <c r="V102" i="19"/>
  <c r="V38" i="19"/>
  <c r="V333" i="19"/>
  <c r="V269" i="19"/>
  <c r="V205" i="19"/>
  <c r="V141" i="19"/>
  <c r="V77" i="19"/>
  <c r="V13" i="19"/>
  <c r="V335" i="19"/>
  <c r="V308" i="19"/>
  <c r="V244" i="19"/>
  <c r="V180" i="19"/>
  <c r="V116" i="19"/>
  <c r="V52" i="19"/>
  <c r="V271" i="19"/>
  <c r="V307" i="19"/>
  <c r="V243" i="19"/>
  <c r="V179" i="19"/>
  <c r="V115" i="19"/>
  <c r="V51" i="19"/>
  <c r="V264" i="19"/>
  <c r="V80" i="19"/>
  <c r="V199" i="19"/>
  <c r="V178" i="19"/>
  <c r="V114" i="19"/>
  <c r="V72" i="19"/>
  <c r="V105" i="19"/>
  <c r="V154" i="19"/>
  <c r="V145" i="19"/>
  <c r="V176" i="19"/>
  <c r="V262" i="19"/>
  <c r="V134" i="19"/>
  <c r="V173" i="19"/>
  <c r="V87" i="19"/>
  <c r="V84" i="19"/>
  <c r="V211" i="19"/>
  <c r="V327" i="19"/>
  <c r="V82" i="19"/>
  <c r="V137" i="19"/>
  <c r="V47" i="19"/>
  <c r="V190" i="19"/>
  <c r="V293" i="19"/>
  <c r="V168" i="19"/>
  <c r="V76" i="19"/>
  <c r="V203" i="19"/>
  <c r="V330" i="19"/>
  <c r="V257" i="19"/>
  <c r="V240" i="19"/>
  <c r="V64" i="19"/>
  <c r="V215" i="19"/>
  <c r="V79" i="19"/>
  <c r="V15" i="19"/>
  <c r="V286" i="19"/>
  <c r="V222" i="19"/>
  <c r="V158" i="19"/>
  <c r="V94" i="19"/>
  <c r="V30" i="19"/>
  <c r="V325" i="19"/>
  <c r="V261" i="19"/>
  <c r="V197" i="19"/>
  <c r="V133" i="19"/>
  <c r="V69" i="19"/>
  <c r="V5" i="19"/>
  <c r="V287" i="19"/>
  <c r="V300" i="19"/>
  <c r="V236" i="19"/>
  <c r="V172" i="19"/>
  <c r="V108" i="19"/>
  <c r="V44" i="19"/>
  <c r="V239" i="19"/>
  <c r="V299" i="19"/>
  <c r="V235" i="19"/>
  <c r="V171" i="19"/>
  <c r="V107" i="19"/>
  <c r="V43" i="19"/>
  <c r="V232" i="19"/>
  <c r="V56" i="19"/>
  <c r="V167" i="19"/>
  <c r="V298" i="19"/>
  <c r="V234" i="19"/>
  <c r="V170" i="19"/>
  <c r="V106" i="19"/>
  <c r="V42" i="19"/>
  <c r="V295" i="19"/>
  <c r="V289" i="19"/>
  <c r="V225" i="19"/>
  <c r="V161" i="19"/>
  <c r="V218" i="19"/>
  <c r="V209" i="19"/>
  <c r="V55" i="19"/>
  <c r="V326" i="19"/>
  <c r="V198" i="19"/>
  <c r="V70" i="19"/>
  <c r="V237" i="19"/>
  <c r="V45" i="19"/>
  <c r="V212" i="19"/>
  <c r="V83" i="19"/>
  <c r="V274" i="19"/>
  <c r="V18" i="19"/>
  <c r="V73" i="19"/>
  <c r="V135" i="19"/>
  <c r="V62" i="19"/>
  <c r="V37" i="19"/>
  <c r="V140" i="19"/>
  <c r="V139" i="19"/>
  <c r="V266" i="19"/>
  <c r="V321" i="19"/>
  <c r="V224" i="19"/>
  <c r="V40" i="19"/>
  <c r="V175" i="19"/>
  <c r="V71" i="19"/>
  <c r="V7" i="19"/>
  <c r="V278" i="19"/>
  <c r="V214" i="19"/>
  <c r="V150" i="19"/>
  <c r="V86" i="19"/>
  <c r="V22" i="19"/>
  <c r="V317" i="19"/>
  <c r="V253" i="19"/>
  <c r="V189" i="19"/>
  <c r="V125" i="19"/>
  <c r="V61" i="19"/>
  <c r="V296" i="19"/>
  <c r="V247" i="19"/>
  <c r="V292" i="19"/>
  <c r="V228" i="19"/>
  <c r="V164" i="19"/>
  <c r="V100" i="19"/>
  <c r="V36" i="19"/>
  <c r="V207" i="19"/>
  <c r="V291" i="19"/>
  <c r="V227" i="19"/>
  <c r="V163" i="19"/>
  <c r="V99" i="19"/>
  <c r="V35" i="19"/>
  <c r="V200" i="19"/>
  <c r="V32" i="19"/>
  <c r="V151" i="19"/>
  <c r="V290" i="19"/>
  <c r="V226" i="19"/>
  <c r="V162" i="19"/>
  <c r="V98" i="19"/>
  <c r="V34" i="19"/>
  <c r="V183" i="19"/>
  <c r="V281" i="19"/>
  <c r="V217" i="19"/>
  <c r="V153" i="19"/>
  <c r="V89" i="19"/>
  <c r="V25" i="19"/>
  <c r="V219" i="19"/>
  <c r="V155" i="19"/>
  <c r="V91" i="19"/>
  <c r="V27" i="19"/>
  <c r="V184" i="19"/>
  <c r="V103" i="19"/>
  <c r="V90" i="19"/>
  <c r="V273" i="19"/>
  <c r="V109" i="19"/>
  <c r="V20" i="19"/>
  <c r="V19" i="19"/>
  <c r="V146" i="19"/>
  <c r="V201" i="19"/>
  <c r="V152" i="19"/>
  <c r="V254" i="19"/>
  <c r="V229" i="19"/>
  <c r="V332" i="19"/>
  <c r="V12" i="19"/>
  <c r="V11" i="19"/>
  <c r="V202" i="19"/>
  <c r="V193" i="19"/>
  <c r="V192" i="19"/>
  <c r="V24" i="19"/>
  <c r="V159" i="19"/>
  <c r="V63" i="19"/>
  <c r="V334" i="19"/>
  <c r="V270" i="19"/>
  <c r="V206" i="19"/>
  <c r="V142" i="19"/>
  <c r="V78" i="19"/>
  <c r="V14" i="19"/>
  <c r="V309" i="19"/>
  <c r="V245" i="19"/>
  <c r="V181" i="19"/>
  <c r="V117" i="19"/>
  <c r="V53" i="19"/>
  <c r="V256" i="19"/>
  <c r="V191" i="19"/>
  <c r="V284" i="19"/>
  <c r="V220" i="19"/>
  <c r="V156" i="19"/>
  <c r="V92" i="19"/>
  <c r="V28" i="19"/>
  <c r="V119" i="19"/>
  <c r="V283" i="19"/>
  <c r="V319" i="19"/>
  <c r="V328" i="19"/>
  <c r="V101" i="19"/>
  <c r="V268" i="19"/>
  <c r="V331" i="19"/>
  <c r="V303" i="19"/>
  <c r="V74" i="19"/>
  <c r="V129" i="19"/>
  <c r="S4" i="18" a="1"/>
  <c r="S4" i="18" s="1"/>
  <c r="V4" i="18" s="1"/>
  <c r="V268" i="15"/>
  <c r="V249" i="15"/>
  <c r="V87" i="15"/>
  <c r="V244" i="15"/>
  <c r="V67" i="15"/>
  <c r="V225" i="15"/>
  <c r="V23" i="15"/>
  <c r="V27" i="15"/>
  <c r="V57" i="15"/>
  <c r="V204" i="15"/>
  <c r="V200" i="15"/>
  <c r="V76" i="15"/>
  <c r="V234" i="15"/>
  <c r="V110" i="15"/>
  <c r="V12" i="15"/>
  <c r="V170" i="15"/>
  <c r="V288" i="15"/>
  <c r="V185" i="15"/>
  <c r="V240" i="15"/>
  <c r="V146" i="15"/>
  <c r="V283" i="15"/>
  <c r="V106" i="15"/>
  <c r="V160" i="15"/>
  <c r="V245" i="15"/>
  <c r="V155" i="15"/>
  <c r="V215" i="15"/>
  <c r="V91" i="15"/>
  <c r="V52" i="15"/>
  <c r="V131" i="15"/>
  <c r="V210" i="15"/>
  <c r="V289" i="15"/>
  <c r="V33" i="15"/>
  <c r="V151" i="15"/>
  <c r="V46" i="15"/>
  <c r="V180" i="15"/>
  <c r="V259" i="15"/>
  <c r="V82" i="15"/>
  <c r="V161" i="15"/>
  <c r="V88" i="15"/>
  <c r="V181" i="15"/>
  <c r="V140" i="15"/>
  <c r="V219" i="15"/>
  <c r="V298" i="15"/>
  <c r="V42" i="15"/>
  <c r="V121" i="15"/>
  <c r="V8" i="15"/>
  <c r="V238" i="15"/>
  <c r="V117" i="15"/>
  <c r="V116" i="15"/>
  <c r="V195" i="15"/>
  <c r="V274" i="15"/>
  <c r="V18" i="15"/>
  <c r="V97" i="15"/>
  <c r="V279" i="15"/>
  <c r="V174" i="15"/>
  <c r="V128" i="15"/>
  <c r="V191" i="15"/>
  <c r="V63" i="15"/>
  <c r="V16" i="15"/>
  <c r="V214" i="15"/>
  <c r="V86" i="15"/>
  <c r="V184" i="15"/>
  <c r="V93" i="15"/>
  <c r="V300" i="15"/>
  <c r="V172" i="15"/>
  <c r="V44" i="15"/>
  <c r="V251" i="15"/>
  <c r="V123" i="15"/>
  <c r="V138" i="15"/>
  <c r="V10" i="15"/>
  <c r="V217" i="15"/>
  <c r="V89" i="15"/>
  <c r="V224" i="15"/>
  <c r="V56" i="15"/>
  <c r="V247" i="15"/>
  <c r="V119" i="15"/>
  <c r="V78" i="15"/>
  <c r="V276" i="15"/>
  <c r="V212" i="15"/>
  <c r="V148" i="15"/>
  <c r="V84" i="15"/>
  <c r="V20" i="15"/>
  <c r="V291" i="15"/>
  <c r="V227" i="15"/>
  <c r="V163" i="15"/>
  <c r="V99" i="15"/>
  <c r="V35" i="15"/>
  <c r="V242" i="15"/>
  <c r="V178" i="15"/>
  <c r="V114" i="15"/>
  <c r="V50" i="15"/>
  <c r="V257" i="15"/>
  <c r="V193" i="15"/>
  <c r="V129" i="15"/>
  <c r="V65" i="15"/>
  <c r="V176" i="15"/>
  <c r="V96" i="15"/>
  <c r="V24" i="15"/>
  <c r="V287" i="15"/>
  <c r="V223" i="15"/>
  <c r="V159" i="15"/>
  <c r="V95" i="15"/>
  <c r="V31" i="15"/>
  <c r="V216" i="15"/>
  <c r="V246" i="15"/>
  <c r="V182" i="15"/>
  <c r="V118" i="15"/>
  <c r="V54" i="15"/>
  <c r="V253" i="15"/>
  <c r="V189" i="15"/>
  <c r="V125" i="15"/>
  <c r="V61" i="15"/>
  <c r="V53" i="15"/>
  <c r="V260" i="15"/>
  <c r="V196" i="15"/>
  <c r="V132" i="15"/>
  <c r="V68" i="15"/>
  <c r="V275" i="15"/>
  <c r="V211" i="15"/>
  <c r="V147" i="15"/>
  <c r="V83" i="15"/>
  <c r="V19" i="15"/>
  <c r="V290" i="15"/>
  <c r="V226" i="15"/>
  <c r="V162" i="15"/>
  <c r="V98" i="15"/>
  <c r="V34" i="15"/>
  <c r="V241" i="15"/>
  <c r="V177" i="15"/>
  <c r="V113" i="15"/>
  <c r="V49" i="15"/>
  <c r="V280" i="15"/>
  <c r="V152" i="15"/>
  <c r="V80" i="15"/>
  <c r="V271" i="15"/>
  <c r="V207" i="15"/>
  <c r="V143" i="15"/>
  <c r="V79" i="15"/>
  <c r="V15" i="15"/>
  <c r="V168" i="15"/>
  <c r="V294" i="15"/>
  <c r="V230" i="15"/>
  <c r="V166" i="15"/>
  <c r="V102" i="15"/>
  <c r="V38" i="15"/>
  <c r="V264" i="15"/>
  <c r="V237" i="15"/>
  <c r="V173" i="15"/>
  <c r="V109" i="15"/>
  <c r="V45" i="15"/>
  <c r="V252" i="15"/>
  <c r="V188" i="15"/>
  <c r="V124" i="15"/>
  <c r="V60" i="15"/>
  <c r="V267" i="15"/>
  <c r="V203" i="15"/>
  <c r="V139" i="15"/>
  <c r="V75" i="15"/>
  <c r="V11" i="15"/>
  <c r="V282" i="15"/>
  <c r="V218" i="15"/>
  <c r="V154" i="15"/>
  <c r="V90" i="15"/>
  <c r="V26" i="15"/>
  <c r="V297" i="15"/>
  <c r="V233" i="15"/>
  <c r="V169" i="15"/>
  <c r="V105" i="15"/>
  <c r="V41" i="15"/>
  <c r="V256" i="15"/>
  <c r="V144" i="15"/>
  <c r="V72" i="15"/>
  <c r="V263" i="15"/>
  <c r="V199" i="15"/>
  <c r="V135" i="15"/>
  <c r="V71" i="15"/>
  <c r="V7" i="15"/>
  <c r="V136" i="15"/>
  <c r="V286" i="15"/>
  <c r="V222" i="15"/>
  <c r="V158" i="15"/>
  <c r="V94" i="15"/>
  <c r="V30" i="15"/>
  <c r="V232" i="15"/>
  <c r="V293" i="15"/>
  <c r="V229" i="15"/>
  <c r="V165" i="15"/>
  <c r="V101" i="15"/>
  <c r="V37" i="15"/>
  <c r="V292" i="15"/>
  <c r="V228" i="15"/>
  <c r="V164" i="15"/>
  <c r="V100" i="15"/>
  <c r="V36" i="15"/>
  <c r="V243" i="15"/>
  <c r="V179" i="15"/>
  <c r="V115" i="15"/>
  <c r="V51" i="15"/>
  <c r="V258" i="15"/>
  <c r="V194" i="15"/>
  <c r="V130" i="15"/>
  <c r="V66" i="15"/>
  <c r="V273" i="15"/>
  <c r="V209" i="15"/>
  <c r="V145" i="15"/>
  <c r="V81" i="15"/>
  <c r="V17" i="15"/>
  <c r="V208" i="15"/>
  <c r="V112" i="15"/>
  <c r="V40" i="15"/>
  <c r="V239" i="15"/>
  <c r="V175" i="15"/>
  <c r="V111" i="15"/>
  <c r="V47" i="15"/>
  <c r="V272" i="15"/>
  <c r="V262" i="15"/>
  <c r="V198" i="15"/>
  <c r="V134" i="15"/>
  <c r="V70" i="15"/>
  <c r="V6" i="15"/>
  <c r="V269" i="15"/>
  <c r="V205" i="15"/>
  <c r="V141" i="15"/>
  <c r="V77" i="15"/>
  <c r="V13" i="15"/>
  <c r="V64" i="15"/>
  <c r="V255" i="15"/>
  <c r="V127" i="15"/>
  <c r="V278" i="15"/>
  <c r="V150" i="15"/>
  <c r="V22" i="15"/>
  <c r="V285" i="15"/>
  <c r="V221" i="15"/>
  <c r="V157" i="15"/>
  <c r="V29" i="15"/>
  <c r="V236" i="15"/>
  <c r="V108" i="15"/>
  <c r="V187" i="15"/>
  <c r="V59" i="15"/>
  <c r="V266" i="15"/>
  <c r="V202" i="15"/>
  <c r="V74" i="15"/>
  <c r="V281" i="15"/>
  <c r="V153" i="15"/>
  <c r="V25" i="15"/>
  <c r="V120" i="15"/>
  <c r="V183" i="15"/>
  <c r="V55" i="15"/>
  <c r="V296" i="15"/>
  <c r="V270" i="15"/>
  <c r="V206" i="15"/>
  <c r="V142" i="15"/>
  <c r="V14" i="15"/>
  <c r="V48" i="15"/>
  <c r="V277" i="15"/>
  <c r="V213" i="15"/>
  <c r="V149" i="15"/>
  <c r="V85" i="15"/>
  <c r="V21" i="15"/>
  <c r="V284" i="15"/>
  <c r="V220" i="15"/>
  <c r="V156" i="15"/>
  <c r="V92" i="15"/>
  <c r="V28" i="15"/>
  <c r="V299" i="15"/>
  <c r="V235" i="15"/>
  <c r="V171" i="15"/>
  <c r="V107" i="15"/>
  <c r="V43" i="15"/>
  <c r="V250" i="15"/>
  <c r="V186" i="15"/>
  <c r="V122" i="15"/>
  <c r="V58" i="15"/>
  <c r="V265" i="15"/>
  <c r="V201" i="15"/>
  <c r="V137" i="15"/>
  <c r="V73" i="15"/>
  <c r="V9" i="15"/>
  <c r="V192" i="15"/>
  <c r="V104" i="15"/>
  <c r="V32" i="15"/>
  <c r="V295" i="15"/>
  <c r="V231" i="15"/>
  <c r="V167" i="15"/>
  <c r="V103" i="15"/>
  <c r="V39" i="15"/>
  <c r="V248" i="15"/>
  <c r="V254" i="15"/>
  <c r="V190" i="15"/>
  <c r="V126" i="15"/>
  <c r="V62" i="15"/>
  <c r="V261" i="15"/>
  <c r="V197" i="15"/>
  <c r="V133" i="15"/>
  <c r="V69" i="15"/>
  <c r="V4" i="15"/>
  <c r="J149" i="10"/>
  <c r="H83" i="10"/>
  <c r="G51" i="10"/>
  <c r="I92" i="10"/>
  <c r="V91" i="18" l="1"/>
  <c r="V71" i="18"/>
  <c r="V50" i="18"/>
  <c r="V10" i="18"/>
  <c r="V138" i="18"/>
  <c r="V27" i="18"/>
  <c r="V119" i="18"/>
  <c r="V283" i="18"/>
  <c r="V287" i="18"/>
  <c r="V154" i="18"/>
  <c r="V278" i="18"/>
  <c r="V87" i="18"/>
  <c r="V144" i="18"/>
  <c r="V85" i="18"/>
  <c r="V116" i="18"/>
  <c r="V69" i="18"/>
  <c r="V252" i="18"/>
  <c r="V54" i="18"/>
  <c r="V64" i="18"/>
  <c r="V133" i="18"/>
  <c r="V179" i="18"/>
  <c r="V212" i="18"/>
  <c r="V216" i="18"/>
  <c r="V281" i="18"/>
  <c r="V136" i="18"/>
  <c r="V251" i="18"/>
  <c r="V95" i="18"/>
  <c r="V5" i="18"/>
  <c r="V125" i="18"/>
  <c r="V235" i="18"/>
  <c r="V46" i="18"/>
  <c r="V76" i="18"/>
  <c r="V291" i="18"/>
  <c r="V279" i="18"/>
  <c r="V203" i="18"/>
  <c r="V11" i="18"/>
  <c r="V190" i="18"/>
  <c r="V84" i="18"/>
  <c r="V249" i="18"/>
  <c r="V247" i="18"/>
  <c r="V110" i="18"/>
  <c r="V115" i="18"/>
  <c r="V160" i="18"/>
  <c r="V101" i="18"/>
  <c r="V194" i="18"/>
  <c r="V141" i="18"/>
  <c r="V295" i="18"/>
  <c r="V230" i="18"/>
  <c r="V229" i="18"/>
  <c r="V256" i="18"/>
  <c r="V183" i="18"/>
  <c r="V197" i="18"/>
  <c r="V79" i="18"/>
  <c r="V98" i="18"/>
  <c r="V208" i="18"/>
  <c r="V267" i="18"/>
  <c r="V123" i="18"/>
  <c r="V259" i="18"/>
  <c r="V158" i="18"/>
  <c r="V288" i="18"/>
  <c r="V155" i="18"/>
  <c r="V44" i="18"/>
  <c r="V246" i="18"/>
  <c r="V120" i="18"/>
  <c r="V37" i="18"/>
  <c r="V193" i="18"/>
  <c r="V265" i="18"/>
  <c r="V63" i="18"/>
  <c r="V17" i="18"/>
  <c r="V225" i="18"/>
  <c r="V150" i="18"/>
  <c r="V94" i="18"/>
  <c r="V226" i="18"/>
  <c r="V126" i="18"/>
  <c r="V172" i="18"/>
  <c r="V168" i="18"/>
  <c r="V272" i="18"/>
  <c r="V218" i="18"/>
  <c r="V153" i="18"/>
  <c r="V15" i="18"/>
  <c r="V257" i="18"/>
  <c r="V30" i="18"/>
  <c r="V276" i="18"/>
  <c r="V177" i="18"/>
  <c r="V161" i="18"/>
  <c r="V163" i="18"/>
  <c r="V18" i="18"/>
  <c r="V215" i="18"/>
  <c r="V41" i="18"/>
  <c r="V248" i="18"/>
  <c r="V31" i="18"/>
  <c r="V245" i="18"/>
  <c r="V292" i="18"/>
  <c r="V166" i="18"/>
  <c r="V231" i="18"/>
  <c r="V195" i="18"/>
  <c r="V206" i="18"/>
  <c r="V290" i="18"/>
  <c r="V34" i="18"/>
  <c r="V296" i="18"/>
  <c r="V222" i="18"/>
  <c r="V191" i="18"/>
  <c r="V135" i="18"/>
  <c r="V43" i="18"/>
  <c r="V13" i="18"/>
  <c r="V56" i="18"/>
  <c r="V211" i="18"/>
  <c r="V137" i="18"/>
  <c r="V289" i="18"/>
  <c r="V25" i="18"/>
  <c r="V198" i="18"/>
  <c r="V48" i="18"/>
  <c r="V39" i="18"/>
  <c r="V270" i="18"/>
  <c r="V221" i="18"/>
  <c r="V121" i="18"/>
  <c r="V96" i="18"/>
  <c r="V176" i="18"/>
  <c r="V99" i="18"/>
  <c r="V45" i="18"/>
  <c r="V184" i="18"/>
  <c r="V159" i="18"/>
  <c r="V210" i="18"/>
  <c r="V181" i="18"/>
  <c r="V82" i="18"/>
  <c r="V132" i="18"/>
  <c r="V70" i="18"/>
  <c r="V171" i="18"/>
  <c r="V207" i="18"/>
  <c r="V228" i="18"/>
  <c r="V72" i="18"/>
  <c r="A10" i="17"/>
  <c r="V243" i="18"/>
  <c r="V139" i="18"/>
  <c r="V254" i="18"/>
  <c r="V7" i="18"/>
  <c r="V258" i="18"/>
  <c r="V213" i="18"/>
  <c r="V108" i="18"/>
  <c r="V107" i="18"/>
  <c r="V21" i="18"/>
  <c r="V220" i="18"/>
  <c r="V239" i="18"/>
  <c r="V234" i="18"/>
  <c r="V214" i="18"/>
  <c r="V175" i="18"/>
  <c r="V284" i="18"/>
  <c r="V298" i="18"/>
  <c r="V33" i="18"/>
  <c r="V131" i="18"/>
  <c r="V285" i="18"/>
  <c r="V90" i="18"/>
  <c r="V86" i="18"/>
  <c r="V68" i="18"/>
  <c r="V274" i="18"/>
  <c r="V118" i="18"/>
  <c r="V217" i="18"/>
  <c r="V209" i="18"/>
  <c r="V255" i="18"/>
  <c r="V117" i="18"/>
  <c r="V112" i="18"/>
  <c r="V114" i="18"/>
  <c r="V294" i="18"/>
  <c r="V236" i="18"/>
  <c r="V142" i="18"/>
  <c r="V151" i="18"/>
  <c r="V111" i="18"/>
  <c r="V260" i="18"/>
  <c r="V38" i="18"/>
  <c r="V24" i="18"/>
  <c r="V12" i="18"/>
  <c r="V145" i="18"/>
  <c r="V83" i="18"/>
  <c r="V297" i="18"/>
  <c r="V240" i="18"/>
  <c r="V237" i="18"/>
  <c r="V20" i="18"/>
  <c r="V185" i="18"/>
  <c r="V192" i="18"/>
  <c r="V152" i="18"/>
  <c r="V93" i="18"/>
  <c r="V52" i="18"/>
  <c r="V75" i="18"/>
  <c r="V81" i="18"/>
  <c r="V273" i="18"/>
  <c r="V28" i="18"/>
  <c r="V173" i="18"/>
  <c r="V253" i="18"/>
  <c r="V26" i="18"/>
  <c r="V22" i="18"/>
  <c r="V266" i="18"/>
  <c r="V242" i="18"/>
  <c r="V149" i="18"/>
  <c r="V78" i="18"/>
  <c r="V36" i="18"/>
  <c r="V77" i="18"/>
  <c r="V165" i="18"/>
  <c r="V146" i="18"/>
  <c r="V62" i="18"/>
  <c r="V148" i="18"/>
  <c r="V277" i="18"/>
  <c r="V189" i="18"/>
  <c r="V16" i="18"/>
  <c r="V275" i="18"/>
  <c r="V92" i="18"/>
  <c r="V53" i="18"/>
  <c r="V128" i="18"/>
  <c r="V263" i="18"/>
  <c r="V97" i="18"/>
  <c r="V61" i="18"/>
  <c r="V162" i="18"/>
  <c r="V58" i="18"/>
  <c r="V202" i="18"/>
  <c r="V32" i="18"/>
  <c r="V122" i="18"/>
  <c r="V42" i="18"/>
  <c r="V89" i="18"/>
  <c r="V9" i="18"/>
  <c r="V59" i="18"/>
  <c r="V199" i="18"/>
  <c r="V105" i="18"/>
  <c r="V8" i="18"/>
  <c r="V196" i="18"/>
  <c r="V271" i="18"/>
  <c r="V264" i="18"/>
  <c r="V57" i="18"/>
  <c r="V282" i="18"/>
  <c r="V134" i="18"/>
  <c r="V127" i="18"/>
  <c r="V88" i="18"/>
  <c r="V104" i="18"/>
  <c r="V40" i="18"/>
  <c r="V14" i="18"/>
  <c r="V66" i="18"/>
  <c r="V219" i="18"/>
  <c r="V157" i="18"/>
  <c r="V174" i="18"/>
  <c r="V55" i="18"/>
  <c r="V73" i="18"/>
  <c r="V130" i="18"/>
  <c r="V204" i="18"/>
  <c r="V124" i="18"/>
  <c r="V80" i="18"/>
  <c r="V187" i="18"/>
  <c r="V74" i="18"/>
  <c r="V224" i="18"/>
  <c r="V241" i="18"/>
  <c r="V140" i="18"/>
  <c r="V23" i="18"/>
  <c r="V186" i="18"/>
  <c r="V200" i="18"/>
  <c r="V109" i="18"/>
  <c r="V102" i="18"/>
  <c r="V293" i="18"/>
  <c r="V106" i="18"/>
  <c r="V286" i="18"/>
  <c r="V100" i="18"/>
  <c r="V238" i="18"/>
  <c r="V51" i="18"/>
  <c r="V180" i="18"/>
  <c r="V170" i="18"/>
  <c r="V143" i="18"/>
  <c r="V65" i="18"/>
  <c r="V250" i="18"/>
  <c r="V167" i="18"/>
  <c r="V227" i="18"/>
  <c r="V49" i="18"/>
  <c r="V201" i="18"/>
  <c r="V19" i="18"/>
  <c r="V233" i="18"/>
  <c r="V262" i="18"/>
  <c r="V29" i="18"/>
  <c r="V223" i="18"/>
  <c r="V280" i="18"/>
  <c r="V268" i="18"/>
  <c r="V182" i="18"/>
  <c r="V188" i="18"/>
  <c r="V47" i="18"/>
  <c r="V60" i="18"/>
  <c r="V35" i="18"/>
  <c r="V103" i="18"/>
  <c r="V67" i="18"/>
  <c r="V156" i="18"/>
  <c r="V6" i="18"/>
  <c r="V147" i="18"/>
  <c r="V164" i="18"/>
  <c r="V169" i="18"/>
  <c r="V269" i="18"/>
  <c r="V113" i="18"/>
  <c r="V232" i="18"/>
  <c r="V178" i="18"/>
  <c r="V129" i="18"/>
  <c r="V261" i="18"/>
  <c r="V205" i="18"/>
  <c r="V244" i="18"/>
  <c r="H84" i="10"/>
  <c r="I93" i="10"/>
  <c r="G52" i="10"/>
  <c r="J150" i="10"/>
  <c r="A11" i="17" l="1"/>
  <c r="G53" i="10"/>
  <c r="H85" i="10"/>
  <c r="J151" i="10"/>
  <c r="I94" i="10"/>
  <c r="A12" i="17" l="1"/>
  <c r="J152" i="10"/>
  <c r="G54" i="10"/>
  <c r="I95" i="10"/>
  <c r="H86" i="10"/>
  <c r="A13" i="17" l="1"/>
  <c r="I96" i="10"/>
  <c r="H87" i="10"/>
  <c r="J153" i="10"/>
  <c r="G55" i="10"/>
  <c r="A14" i="17" l="1"/>
  <c r="G56" i="10"/>
  <c r="J154" i="10"/>
  <c r="H88" i="10"/>
  <c r="I97" i="10"/>
  <c r="A15" i="17" l="1"/>
  <c r="J155" i="10"/>
  <c r="H89" i="10"/>
  <c r="I98" i="10"/>
  <c r="G57" i="10"/>
  <c r="A16" i="17" l="1"/>
  <c r="J156" i="10"/>
  <c r="G58" i="10"/>
  <c r="I99" i="10"/>
  <c r="H90" i="10"/>
  <c r="A17" i="17" l="1"/>
  <c r="I100" i="10"/>
  <c r="H91" i="10"/>
  <c r="G59" i="10"/>
  <c r="J157" i="10"/>
  <c r="A18" i="17" l="1"/>
  <c r="H92" i="10"/>
  <c r="I101" i="10"/>
  <c r="J158" i="10"/>
  <c r="G60" i="10"/>
  <c r="A19" i="17" l="1"/>
  <c r="I102" i="10"/>
  <c r="H93" i="10"/>
  <c r="G61" i="10"/>
  <c r="J159" i="10"/>
  <c r="A20" i="17" l="1"/>
  <c r="H94" i="10"/>
  <c r="J160" i="10"/>
  <c r="G62" i="10"/>
  <c r="I103" i="10"/>
  <c r="A21" i="17" l="1"/>
  <c r="G63" i="10"/>
  <c r="J161" i="10"/>
  <c r="I104" i="10"/>
  <c r="H95" i="10"/>
  <c r="A22" i="17" l="1"/>
  <c r="G64" i="10"/>
  <c r="J162" i="10"/>
  <c r="I105" i="10"/>
  <c r="H96" i="10"/>
  <c r="A23" i="17" l="1"/>
  <c r="I106" i="10"/>
  <c r="H97" i="10"/>
  <c r="G65" i="10"/>
  <c r="J163" i="10"/>
  <c r="A24" i="17" l="1"/>
  <c r="H98" i="10"/>
  <c r="I107" i="10"/>
  <c r="G66" i="10"/>
  <c r="J164" i="10"/>
  <c r="A25" i="17" l="1"/>
  <c r="G67" i="10"/>
  <c r="H99" i="10"/>
  <c r="J165" i="10"/>
  <c r="I108" i="10"/>
  <c r="A26" i="17" l="1"/>
  <c r="J166" i="10"/>
  <c r="G68" i="10"/>
  <c r="H100" i="10"/>
  <c r="I109" i="10"/>
  <c r="A27" i="17" l="1"/>
  <c r="G69" i="10"/>
  <c r="H101" i="10"/>
  <c r="I110" i="10"/>
  <c r="J167" i="10"/>
  <c r="A28" i="17" l="1"/>
  <c r="I111" i="10"/>
  <c r="G70" i="10"/>
  <c r="H102" i="10"/>
  <c r="J168" i="10"/>
  <c r="A29" i="17" l="1"/>
  <c r="J169" i="10"/>
  <c r="G71" i="10"/>
  <c r="H103" i="10"/>
  <c r="I112" i="10"/>
  <c r="A30" i="17" l="1"/>
  <c r="H104" i="10"/>
  <c r="I113" i="10"/>
  <c r="G72" i="10"/>
  <c r="J170" i="10"/>
  <c r="A31" i="17" l="1"/>
  <c r="G73" i="10"/>
  <c r="I114" i="10"/>
  <c r="J171" i="10"/>
  <c r="H105" i="10"/>
  <c r="A32" i="17" l="1"/>
  <c r="G74" i="10"/>
  <c r="H106" i="10"/>
  <c r="I115" i="10"/>
  <c r="A33" i="17" l="1"/>
  <c r="I116" i="10"/>
  <c r="H107" i="10"/>
  <c r="G75" i="10"/>
  <c r="A34" i="17" l="1"/>
  <c r="G76" i="10"/>
  <c r="I117" i="10"/>
  <c r="H108" i="10"/>
  <c r="A35" i="17" l="1"/>
  <c r="G77" i="10"/>
  <c r="I118" i="10"/>
  <c r="H109" i="10"/>
  <c r="A36" i="17" l="1"/>
  <c r="H110" i="10"/>
  <c r="I119" i="10"/>
  <c r="G78" i="10"/>
  <c r="A37" i="17" l="1"/>
  <c r="H111" i="10"/>
  <c r="G79" i="10"/>
  <c r="I120" i="10"/>
  <c r="A38" i="17" l="1"/>
  <c r="G80" i="10"/>
  <c r="H112" i="10"/>
  <c r="I121" i="10"/>
  <c r="A39" i="17" l="1"/>
  <c r="G81" i="10"/>
  <c r="I122" i="10"/>
  <c r="H113" i="10"/>
  <c r="A40" i="17" l="1"/>
  <c r="I123" i="10"/>
  <c r="H114" i="10"/>
  <c r="G82" i="10"/>
  <c r="A41" i="17" l="1"/>
  <c r="H115" i="10"/>
  <c r="I124" i="10"/>
  <c r="G83" i="10"/>
  <c r="A42" i="17" l="1"/>
  <c r="G84" i="10"/>
  <c r="I125" i="10"/>
  <c r="H116" i="10"/>
  <c r="A43" i="17" l="1"/>
  <c r="G85" i="10"/>
  <c r="H117" i="10"/>
  <c r="I126" i="10"/>
  <c r="A44" i="17" l="1"/>
  <c r="I127" i="10"/>
  <c r="H118" i="10"/>
  <c r="G86" i="10"/>
  <c r="A45" i="17" l="1"/>
  <c r="H119" i="10"/>
  <c r="G87" i="10"/>
  <c r="I128" i="10"/>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A46" i="17" l="1"/>
  <c r="H120" i="10"/>
  <c r="G88" i="10"/>
  <c r="A47" i="17" l="1"/>
  <c r="G89" i="10"/>
  <c r="H121" i="10"/>
  <c r="A48" i="17" l="1"/>
  <c r="G90" i="10"/>
  <c r="H122" i="10"/>
  <c r="A49" i="17" l="1"/>
  <c r="H123" i="10"/>
  <c r="G91" i="10"/>
  <c r="A50" i="17" l="1"/>
  <c r="H124" i="10"/>
  <c r="G92" i="10"/>
  <c r="A51" i="17" l="1"/>
  <c r="H125" i="10"/>
  <c r="G93" i="10"/>
  <c r="A52" i="17" l="1"/>
  <c r="H126" i="10"/>
  <c r="G94" i="10"/>
  <c r="A53" i="17" l="1"/>
  <c r="G95" i="10"/>
  <c r="H127" i="10"/>
  <c r="A54" i="17" l="1"/>
  <c r="H128" i="10"/>
  <c r="G96" i="10"/>
  <c r="A55" i="17" l="1"/>
  <c r="H129" i="10"/>
  <c r="G97" i="10"/>
  <c r="A56" i="17" l="1"/>
  <c r="G98" i="10"/>
  <c r="H130" i="10"/>
  <c r="A57" i="17" l="1"/>
  <c r="G99" i="10"/>
  <c r="H131" i="10"/>
  <c r="A58" i="17" l="1"/>
  <c r="H132" i="10"/>
  <c r="G100" i="10"/>
  <c r="A59" i="17" l="1"/>
  <c r="H133" i="10"/>
  <c r="G101" i="10"/>
  <c r="A60" i="17" l="1"/>
  <c r="G102" i="10"/>
  <c r="H134" i="10"/>
  <c r="A61" i="17" l="1"/>
  <c r="G103" i="10"/>
  <c r="H135" i="10"/>
  <c r="A62" i="17" l="1"/>
  <c r="G104" i="10"/>
  <c r="H136" i="10"/>
  <c r="A63" i="17" l="1"/>
  <c r="H137" i="10"/>
  <c r="G105" i="10"/>
  <c r="A64" i="17" l="1"/>
  <c r="G106" i="10"/>
  <c r="H138" i="10"/>
  <c r="A65" i="17" l="1"/>
  <c r="H139" i="10"/>
  <c r="G107" i="10"/>
  <c r="A66" i="17" l="1"/>
  <c r="G108" i="10"/>
  <c r="H140" i="10"/>
  <c r="A67" i="17" l="1"/>
  <c r="H141" i="10"/>
  <c r="G109" i="10"/>
  <c r="A68" i="17" l="1"/>
  <c r="H142" i="10"/>
  <c r="G110" i="10"/>
  <c r="A69" i="17" l="1"/>
  <c r="G111" i="10"/>
  <c r="H143" i="10"/>
  <c r="A70" i="17" l="1"/>
  <c r="H144" i="10"/>
  <c r="G112" i="10"/>
  <c r="A71" i="17" l="1"/>
  <c r="H145" i="10"/>
  <c r="G113" i="10"/>
  <c r="A72" i="17" l="1"/>
  <c r="G114" i="10"/>
  <c r="H146" i="10"/>
  <c r="A73" i="17" l="1"/>
  <c r="H147" i="10"/>
  <c r="G115" i="10"/>
  <c r="A74" i="17" l="1"/>
  <c r="G116" i="10"/>
  <c r="H148" i="10"/>
  <c r="A75" i="17" l="1"/>
  <c r="H149" i="10"/>
  <c r="G117" i="10"/>
  <c r="A76" i="17" l="1"/>
  <c r="H150" i="10"/>
  <c r="G118" i="10"/>
  <c r="A77" i="17" l="1"/>
  <c r="G119" i="10"/>
  <c r="H151" i="10"/>
  <c r="A78" i="17" l="1"/>
  <c r="G120" i="10"/>
  <c r="H152" i="10"/>
  <c r="A79" i="17" l="1"/>
  <c r="H153" i="10"/>
  <c r="G121" i="10"/>
  <c r="A80" i="17" l="1"/>
  <c r="G122" i="10"/>
  <c r="H154" i="10"/>
  <c r="A81" i="17" l="1"/>
  <c r="H155" i="10"/>
  <c r="G123" i="10"/>
  <c r="A82" i="17" l="1"/>
  <c r="H156" i="10"/>
  <c r="G124" i="10"/>
  <c r="A83" i="17" l="1"/>
  <c r="G125" i="10"/>
  <c r="H157" i="10"/>
  <c r="A84" i="17" l="1"/>
  <c r="H158" i="10"/>
  <c r="G126" i="10"/>
  <c r="A85" i="17" l="1"/>
  <c r="H159" i="10"/>
  <c r="G127" i="10"/>
  <c r="A86" i="17" l="1"/>
  <c r="H160" i="10"/>
  <c r="G128" i="10"/>
  <c r="A87" i="17" l="1"/>
  <c r="G129" i="10"/>
  <c r="H161" i="10"/>
  <c r="A88" i="17" l="1"/>
  <c r="G130" i="10"/>
  <c r="H162" i="10"/>
  <c r="A89" i="17" l="1"/>
  <c r="G131" i="10"/>
  <c r="H163" i="10"/>
  <c r="A90" i="17" l="1"/>
  <c r="H164" i="10"/>
  <c r="G132" i="10"/>
  <c r="A91" i="17" l="1"/>
  <c r="G133" i="10"/>
  <c r="H165" i="10"/>
  <c r="A92" i="17" l="1"/>
  <c r="G134" i="10"/>
  <c r="H166" i="10"/>
  <c r="A93" i="17" l="1"/>
  <c r="H167" i="10"/>
  <c r="G135" i="10"/>
  <c r="A94" i="17" l="1"/>
  <c r="H168" i="10"/>
  <c r="G136" i="10"/>
  <c r="A95" i="17" l="1"/>
  <c r="H169" i="10"/>
  <c r="G137" i="10"/>
  <c r="A96" i="17" l="1"/>
  <c r="H170" i="10"/>
  <c r="G138" i="10"/>
  <c r="A97" i="17" l="1"/>
  <c r="G139" i="10"/>
  <c r="H171" i="10"/>
  <c r="A98" i="17" l="1"/>
  <c r="G140" i="10"/>
  <c r="A99" i="17" l="1"/>
  <c r="G141" i="10"/>
  <c r="A100" i="17" l="1"/>
  <c r="G142" i="10"/>
  <c r="A101" i="17" l="1"/>
  <c r="G143" i="10"/>
  <c r="A102" i="17" l="1"/>
  <c r="G144" i="10"/>
  <c r="A103" i="17" l="1"/>
  <c r="G145" i="10"/>
  <c r="A104" i="17" l="1"/>
  <c r="G146" i="10"/>
  <c r="A105" i="17" l="1"/>
  <c r="G147" i="10"/>
  <c r="A106" i="17" l="1"/>
  <c r="G148" i="10"/>
  <c r="A107" i="17" l="1"/>
  <c r="G149" i="10"/>
  <c r="A108" i="17" l="1"/>
  <c r="G150" i="10"/>
  <c r="A109" i="17" l="1"/>
  <c r="G151" i="10"/>
  <c r="A110" i="17" l="1"/>
  <c r="G152" i="10"/>
  <c r="A111" i="17" l="1"/>
  <c r="G153" i="10"/>
  <c r="A112" i="17" l="1"/>
  <c r="G154" i="10"/>
  <c r="A113" i="17" l="1"/>
  <c r="G155" i="10"/>
  <c r="A114" i="17" l="1"/>
  <c r="G156" i="10"/>
  <c r="A115" i="17" l="1"/>
  <c r="G157" i="10"/>
  <c r="A116" i="17" l="1"/>
  <c r="G158" i="10"/>
  <c r="A117" i="17" l="1"/>
  <c r="G159" i="10"/>
  <c r="A118" i="17" l="1"/>
  <c r="G160" i="10"/>
  <c r="A119" i="17" l="1"/>
  <c r="G161" i="10"/>
  <c r="A120" i="17" l="1"/>
  <c r="G162" i="10"/>
  <c r="A121" i="17" l="1"/>
  <c r="G163" i="10"/>
  <c r="A122" i="17" l="1"/>
  <c r="G164" i="10"/>
  <c r="A123" i="17" l="1"/>
  <c r="G165" i="10"/>
  <c r="A124" i="17" l="1"/>
  <c r="G166" i="10"/>
  <c r="A125" i="17" l="1"/>
  <c r="G167" i="10"/>
  <c r="A126" i="17" l="1"/>
  <c r="G168" i="10"/>
  <c r="A127" i="17" l="1"/>
  <c r="G169" i="10"/>
  <c r="A128" i="17" l="1"/>
  <c r="G170" i="10"/>
  <c r="A129" i="17" l="1"/>
  <c r="G171" i="10"/>
  <c r="A130" i="17" l="1"/>
  <c r="U4" i="10" a="1"/>
  <c r="U4" i="10" s="1"/>
  <c r="T4" i="10" a="1"/>
  <c r="A131" i="17" l="1"/>
  <c r="T4" i="10"/>
  <c r="V4" i="10" s="1"/>
  <c r="V57" i="10"/>
  <c r="V121" i="10"/>
  <c r="V185" i="10"/>
  <c r="V248" i="10"/>
  <c r="V208" i="10"/>
  <c r="V58" i="10"/>
  <c r="V122" i="10"/>
  <c r="V186" i="10"/>
  <c r="V249" i="10"/>
  <c r="V224" i="10"/>
  <c r="V67" i="10"/>
  <c r="V131" i="10"/>
  <c r="V195" i="10"/>
  <c r="V266" i="10"/>
  <c r="V12" i="10"/>
  <c r="V76" i="10"/>
  <c r="V140" i="10"/>
  <c r="V204" i="10"/>
  <c r="V267" i="10"/>
  <c r="V88" i="10"/>
  <c r="V255" i="10"/>
  <c r="V53" i="10"/>
  <c r="V117" i="10"/>
  <c r="V181" i="10"/>
  <c r="V244" i="10"/>
  <c r="V64" i="10"/>
  <c r="V192" i="10"/>
  <c r="V46" i="10"/>
  <c r="V110" i="10"/>
  <c r="V174" i="10"/>
  <c r="V237" i="10"/>
  <c r="V40" i="10"/>
  <c r="V55" i="10"/>
  <c r="V119" i="10"/>
  <c r="V183" i="10"/>
  <c r="V246" i="10"/>
  <c r="V176" i="10"/>
  <c r="V189" i="10"/>
  <c r="V239" i="10"/>
  <c r="V182" i="10"/>
  <c r="V295" i="10"/>
  <c r="V127" i="10"/>
  <c r="V191" i="10"/>
  <c r="V247" i="10"/>
  <c r="V79" i="10"/>
  <c r="V270" i="10"/>
  <c r="V151" i="10"/>
  <c r="V105" i="10"/>
  <c r="V106" i="10"/>
  <c r="V297" i="10"/>
  <c r="V250" i="10"/>
  <c r="V188" i="10"/>
  <c r="V37" i="10"/>
  <c r="V229" i="10"/>
  <c r="V222" i="10"/>
  <c r="V167" i="10"/>
  <c r="V177" i="10"/>
  <c r="V24" i="10"/>
  <c r="V68" i="10"/>
  <c r="V45" i="10"/>
  <c r="V38" i="10"/>
  <c r="V166" i="10"/>
  <c r="V175" i="10"/>
  <c r="V65" i="10"/>
  <c r="V129" i="10"/>
  <c r="V193" i="10"/>
  <c r="V256" i="10"/>
  <c r="V271" i="10"/>
  <c r="V66" i="10"/>
  <c r="V130" i="10"/>
  <c r="V194" i="10"/>
  <c r="V257" i="10"/>
  <c r="V11" i="10"/>
  <c r="V75" i="10"/>
  <c r="V139" i="10"/>
  <c r="V203" i="10"/>
  <c r="V274" i="10"/>
  <c r="V20" i="10"/>
  <c r="V84" i="10"/>
  <c r="V148" i="10"/>
  <c r="V212" i="10"/>
  <c r="V275" i="10"/>
  <c r="V104" i="10"/>
  <c r="V279" i="10"/>
  <c r="V61" i="10"/>
  <c r="V125" i="10"/>
  <c r="V252" i="10"/>
  <c r="V80" i="10"/>
  <c r="V54" i="10"/>
  <c r="V118" i="10"/>
  <c r="V245" i="10"/>
  <c r="V63" i="10"/>
  <c r="V254" i="10"/>
  <c r="V30" i="10"/>
  <c r="V103" i="10"/>
  <c r="V113" i="10"/>
  <c r="V178" i="10"/>
  <c r="V263" i="10"/>
  <c r="V72" i="10"/>
  <c r="V168" i="10"/>
  <c r="V111" i="10"/>
  <c r="V9" i="10"/>
  <c r="V73" i="10"/>
  <c r="V137" i="10"/>
  <c r="V201" i="10"/>
  <c r="V264" i="10"/>
  <c r="V10" i="10"/>
  <c r="V74" i="10"/>
  <c r="V138" i="10"/>
  <c r="V202" i="10"/>
  <c r="V265" i="10"/>
  <c r="V19" i="10"/>
  <c r="V83" i="10"/>
  <c r="V147" i="10"/>
  <c r="V211" i="10"/>
  <c r="V282" i="10"/>
  <c r="V28" i="10"/>
  <c r="V92" i="10"/>
  <c r="V156" i="10"/>
  <c r="V220" i="10"/>
  <c r="V283" i="10"/>
  <c r="V120" i="10"/>
  <c r="V5" i="10"/>
  <c r="V69" i="10"/>
  <c r="V133" i="10"/>
  <c r="V197" i="10"/>
  <c r="V260" i="10"/>
  <c r="V96" i="10"/>
  <c r="V287" i="10"/>
  <c r="V62" i="10"/>
  <c r="V126" i="10"/>
  <c r="V190" i="10"/>
  <c r="V253" i="10"/>
  <c r="V7" i="10"/>
  <c r="V71" i="10"/>
  <c r="V135" i="10"/>
  <c r="V199" i="10"/>
  <c r="V262" i="10"/>
  <c r="V164" i="10"/>
  <c r="V136" i="10"/>
  <c r="V77" i="10"/>
  <c r="V205" i="10"/>
  <c r="V112" i="10"/>
  <c r="V6" i="10"/>
  <c r="V134" i="10"/>
  <c r="V198" i="10"/>
  <c r="V15" i="10"/>
  <c r="V207" i="10"/>
  <c r="V215" i="10"/>
  <c r="V169" i="10"/>
  <c r="V170" i="10"/>
  <c r="V51" i="10"/>
  <c r="V60" i="10"/>
  <c r="V251" i="10"/>
  <c r="V101" i="10"/>
  <c r="V152" i="10"/>
  <c r="V285" i="10"/>
  <c r="V240" i="10"/>
  <c r="V241" i="10"/>
  <c r="V258" i="10"/>
  <c r="V232" i="10"/>
  <c r="V236" i="10"/>
  <c r="V230" i="10"/>
  <c r="V238" i="10"/>
  <c r="V17" i="10"/>
  <c r="V81" i="10"/>
  <c r="V145" i="10"/>
  <c r="V209" i="10"/>
  <c r="V272" i="10"/>
  <c r="V18" i="10"/>
  <c r="V82" i="10"/>
  <c r="V146" i="10"/>
  <c r="V210" i="10"/>
  <c r="V273" i="10"/>
  <c r="V27" i="10"/>
  <c r="V91" i="10"/>
  <c r="V155" i="10"/>
  <c r="V219" i="10"/>
  <c r="V290" i="10"/>
  <c r="V36" i="10"/>
  <c r="V100" i="10"/>
  <c r="V228" i="10"/>
  <c r="V291" i="10"/>
  <c r="V13" i="10"/>
  <c r="V141" i="10"/>
  <c r="V268" i="10"/>
  <c r="V70" i="10"/>
  <c r="V261" i="10"/>
  <c r="V143" i="10"/>
  <c r="V41" i="10"/>
  <c r="V42" i="10"/>
  <c r="V234" i="10"/>
  <c r="V115" i="10"/>
  <c r="V124" i="10"/>
  <c r="V165" i="10"/>
  <c r="V158" i="10"/>
  <c r="V294" i="10"/>
  <c r="V16" i="10"/>
  <c r="V59" i="10"/>
  <c r="V132" i="10"/>
  <c r="V109" i="10"/>
  <c r="V102" i="10"/>
  <c r="V32" i="10"/>
  <c r="V25" i="10"/>
  <c r="V89" i="10"/>
  <c r="V153" i="10"/>
  <c r="V217" i="10"/>
  <c r="V280" i="10"/>
  <c r="V26" i="10"/>
  <c r="V90" i="10"/>
  <c r="V154" i="10"/>
  <c r="V218" i="10"/>
  <c r="V281" i="10"/>
  <c r="V35" i="10"/>
  <c r="V99" i="10"/>
  <c r="V163" i="10"/>
  <c r="V227" i="10"/>
  <c r="V298" i="10"/>
  <c r="V44" i="10"/>
  <c r="V108" i="10"/>
  <c r="V172" i="10"/>
  <c r="V235" i="10"/>
  <c r="V299" i="10"/>
  <c r="V160" i="10"/>
  <c r="V21" i="10"/>
  <c r="V85" i="10"/>
  <c r="V149" i="10"/>
  <c r="V213" i="10"/>
  <c r="V276" i="10"/>
  <c r="V128" i="10"/>
  <c r="V14" i="10"/>
  <c r="V78" i="10"/>
  <c r="V142" i="10"/>
  <c r="V206" i="10"/>
  <c r="V269" i="10"/>
  <c r="V23" i="10"/>
  <c r="V87" i="10"/>
  <c r="V278" i="10"/>
  <c r="V233" i="10"/>
  <c r="V179" i="10"/>
  <c r="V56" i="10"/>
  <c r="V94" i="10"/>
  <c r="V231" i="10"/>
  <c r="V50" i="10"/>
  <c r="V123" i="10"/>
  <c r="V196" i="10"/>
  <c r="V173" i="10"/>
  <c r="V293" i="10"/>
  <c r="V33" i="10"/>
  <c r="V97" i="10"/>
  <c r="V161" i="10"/>
  <c r="V225" i="10"/>
  <c r="V288" i="10"/>
  <c r="V34" i="10"/>
  <c r="V98" i="10"/>
  <c r="V162" i="10"/>
  <c r="V226" i="10"/>
  <c r="V289" i="10"/>
  <c r="V43" i="10"/>
  <c r="V107" i="10"/>
  <c r="V171" i="10"/>
  <c r="V242" i="10"/>
  <c r="V48" i="10"/>
  <c r="V52" i="10"/>
  <c r="V116" i="10"/>
  <c r="V180" i="10"/>
  <c r="V243" i="10"/>
  <c r="V8" i="10"/>
  <c r="V184" i="10"/>
  <c r="V29" i="10"/>
  <c r="V93" i="10"/>
  <c r="V157" i="10"/>
  <c r="V221" i="10"/>
  <c r="V284" i="10"/>
  <c r="V144" i="10"/>
  <c r="V22" i="10"/>
  <c r="V86" i="10"/>
  <c r="V150" i="10"/>
  <c r="V214" i="10"/>
  <c r="V277" i="10"/>
  <c r="V31" i="10"/>
  <c r="V95" i="10"/>
  <c r="V159" i="10"/>
  <c r="V223" i="10"/>
  <c r="V286" i="10"/>
  <c r="V296" i="10"/>
  <c r="V216" i="10"/>
  <c r="V200" i="10"/>
  <c r="V292" i="10"/>
  <c r="V39" i="10"/>
  <c r="V49" i="10"/>
  <c r="V114" i="10"/>
  <c r="V187" i="10"/>
  <c r="V259" i="10"/>
  <c r="V300" i="10"/>
  <c r="V47" i="10"/>
  <c r="A132" i="17" l="1"/>
  <c r="A133" i="17" l="1"/>
  <c r="A134" i="17" l="1"/>
  <c r="A135" i="17" l="1"/>
  <c r="A136" i="17" l="1"/>
  <c r="A137" i="17" l="1"/>
  <c r="A138" i="17" l="1"/>
  <c r="A139" i="17" l="1"/>
  <c r="A140" i="17" l="1"/>
  <c r="A141" i="17" l="1"/>
  <c r="A142" i="17" l="1"/>
  <c r="A143" i="17" l="1"/>
  <c r="A144" i="17" l="1"/>
  <c r="A145" i="17" l="1"/>
  <c r="A146" i="17" l="1"/>
  <c r="A147" i="17" l="1"/>
  <c r="A148" i="17" l="1"/>
  <c r="A149" i="17" l="1"/>
  <c r="A150" i="17" l="1"/>
  <c r="A151" i="17" l="1"/>
  <c r="A152" i="17" l="1"/>
  <c r="A153" i="17" l="1"/>
  <c r="A154" i="17" l="1"/>
  <c r="A155" i="17" l="1"/>
  <c r="A156" i="17" l="1"/>
  <c r="A157" i="17" l="1"/>
  <c r="A158" i="17" l="1"/>
  <c r="A159" i="17" l="1"/>
  <c r="A160" i="17" l="1"/>
  <c r="A161" i="17" l="1"/>
  <c r="A162" i="17" l="1"/>
  <c r="A163" i="17" l="1"/>
  <c r="A164" i="17" l="1"/>
  <c r="A165" i="17" l="1"/>
  <c r="A166" i="17" l="1"/>
  <c r="A167" i="17" l="1"/>
  <c r="A168" i="17" l="1"/>
  <c r="A169" i="17" l="1"/>
  <c r="A170" i="17" l="1"/>
  <c r="A171" i="17" l="1"/>
  <c r="A172" i="17" l="1"/>
  <c r="A173" i="17" l="1"/>
  <c r="A174" i="17" l="1"/>
  <c r="A175" i="17" l="1"/>
  <c r="A176" i="17" l="1"/>
  <c r="A177" i="17" l="1"/>
  <c r="A178" i="17" l="1"/>
  <c r="A179" i="17" l="1"/>
  <c r="A180" i="17" l="1"/>
  <c r="A181" i="17" l="1"/>
  <c r="A182" i="17" l="1"/>
  <c r="A183" i="17" l="1"/>
  <c r="A184" i="17" l="1"/>
  <c r="A185" i="17" l="1"/>
  <c r="A186" i="17" l="1"/>
  <c r="A187" i="17" l="1"/>
  <c r="A188" i="17" l="1"/>
  <c r="A189" i="17" l="1"/>
  <c r="A190" i="17" l="1"/>
  <c r="A191" i="17" l="1"/>
  <c r="A192" i="17" l="1"/>
  <c r="A193" i="17" l="1"/>
  <c r="A194" i="17" l="1"/>
  <c r="A195" i="17" l="1"/>
  <c r="A196" i="17" l="1"/>
  <c r="A197" i="17" l="1"/>
  <c r="A198" i="17" l="1"/>
  <c r="A199" i="17" l="1"/>
  <c r="A200" i="17" l="1"/>
  <c r="A201" i="17" l="1"/>
  <c r="A202" i="17" l="1"/>
  <c r="A203" i="17" l="1"/>
  <c r="A204" i="17" l="1"/>
  <c r="A205" i="17" l="1"/>
  <c r="A206" i="17" l="1"/>
  <c r="A207" i="17" l="1"/>
  <c r="A208" i="17" l="1"/>
  <c r="A209" i="17" l="1"/>
  <c r="A210" i="17" l="1"/>
  <c r="A211" i="17" l="1"/>
  <c r="A212" i="17" l="1"/>
  <c r="A213" i="17" l="1"/>
  <c r="A214" i="17" l="1"/>
  <c r="A215" i="17" l="1"/>
  <c r="A216" i="17" l="1"/>
  <c r="A217" i="17" l="1"/>
  <c r="A218" i="17" l="1"/>
  <c r="A219" i="17" l="1"/>
  <c r="A220" i="17" l="1"/>
  <c r="A221" i="17" l="1"/>
  <c r="A222" i="17" l="1"/>
  <c r="A223" i="17" l="1"/>
  <c r="A224" i="17" l="1"/>
  <c r="A225" i="17" l="1"/>
  <c r="A226" i="17" l="1"/>
  <c r="A227" i="17" l="1"/>
  <c r="A228" i="17" l="1"/>
  <c r="A229" i="17" l="1"/>
  <c r="A230" i="17" l="1"/>
  <c r="A231" i="17" l="1"/>
  <c r="A232" i="17" l="1"/>
  <c r="A233" i="17" l="1"/>
  <c r="A234" i="17" l="1"/>
  <c r="A235" i="17" l="1"/>
  <c r="A236" i="17" l="1"/>
  <c r="A237" i="17" l="1"/>
  <c r="A238" i="17" l="1"/>
  <c r="A239" i="17" l="1"/>
  <c r="A240" i="17" l="1"/>
  <c r="A241" i="17" l="1"/>
  <c r="A242" i="17" l="1"/>
  <c r="A243" i="17" l="1"/>
  <c r="A244" i="17" l="1"/>
  <c r="A245" i="17" l="1"/>
  <c r="D244" i="17"/>
  <c r="D245" i="17" l="1"/>
  <c r="D5" i="17"/>
  <c r="D6" i="17"/>
  <c r="D4" i="17"/>
  <c r="D7" i="17"/>
  <c r="D8" i="17"/>
  <c r="D12" i="17"/>
  <c r="D9" i="17"/>
  <c r="D10" i="17"/>
  <c r="D11" i="17"/>
  <c r="D16" i="17"/>
  <c r="D13" i="17"/>
  <c r="D14" i="17"/>
  <c r="D19" i="17"/>
  <c r="D15" i="17"/>
  <c r="D18" i="17"/>
  <c r="D20" i="17"/>
  <c r="D17" i="17"/>
  <c r="D21" i="17"/>
  <c r="D22" i="17"/>
  <c r="D23" i="17"/>
  <c r="D24" i="17"/>
  <c r="D25" i="17"/>
  <c r="D26" i="17"/>
  <c r="D27" i="17"/>
  <c r="D28" i="17"/>
  <c r="D29" i="17"/>
  <c r="D30" i="17"/>
  <c r="D35" i="17"/>
  <c r="D31" i="17"/>
  <c r="D32" i="17"/>
  <c r="D33" i="17"/>
  <c r="D34" i="17"/>
  <c r="D37" i="17"/>
  <c r="D36" i="17"/>
  <c r="D42" i="17"/>
  <c r="D38" i="17"/>
  <c r="D39" i="17"/>
  <c r="D40" i="17"/>
  <c r="D44" i="17"/>
  <c r="D41" i="17"/>
  <c r="D43" i="17"/>
  <c r="D46" i="17"/>
  <c r="D45" i="17"/>
  <c r="D49" i="17"/>
  <c r="D47" i="17"/>
  <c r="D48" i="17"/>
  <c r="D50" i="17"/>
  <c r="D51" i="17"/>
  <c r="D53" i="17"/>
  <c r="D52" i="17"/>
  <c r="D54" i="17"/>
  <c r="D55" i="17"/>
  <c r="D56" i="17"/>
  <c r="D60" i="17"/>
  <c r="D58" i="17"/>
  <c r="D57" i="17"/>
  <c r="D62" i="17"/>
  <c r="D61" i="17"/>
  <c r="D59" i="17"/>
  <c r="D63" i="17"/>
  <c r="D65" i="17"/>
  <c r="D64" i="17"/>
  <c r="D66" i="17"/>
  <c r="D67" i="17"/>
  <c r="D68" i="17"/>
  <c r="D69" i="17"/>
  <c r="D70" i="17"/>
  <c r="D71" i="17"/>
  <c r="D72" i="17"/>
  <c r="D75" i="17"/>
  <c r="D73" i="17"/>
  <c r="D74" i="17"/>
  <c r="D76" i="17"/>
  <c r="D77" i="17"/>
  <c r="D78" i="17"/>
  <c r="D80" i="17"/>
  <c r="D79" i="17"/>
  <c r="D82" i="17"/>
  <c r="D81" i="17"/>
  <c r="D84" i="17"/>
  <c r="D83" i="17"/>
  <c r="D86" i="17"/>
  <c r="D87" i="17"/>
  <c r="D85" i="17"/>
  <c r="D89" i="17"/>
  <c r="D91" i="17"/>
  <c r="D88" i="17"/>
  <c r="D90" i="17"/>
  <c r="D92" i="17"/>
  <c r="D94" i="17"/>
  <c r="D93" i="17"/>
  <c r="D96" i="17"/>
  <c r="D95" i="17"/>
  <c r="D98" i="17"/>
  <c r="D97" i="17"/>
  <c r="D100" i="17"/>
  <c r="D99" i="17"/>
  <c r="D103" i="17"/>
  <c r="D101" i="17"/>
  <c r="D102" i="17"/>
  <c r="D104" i="17"/>
  <c r="D108" i="17"/>
  <c r="D105" i="17"/>
  <c r="D106" i="17"/>
  <c r="D107" i="17"/>
  <c r="D109" i="17"/>
  <c r="D110" i="17"/>
  <c r="D111" i="17"/>
  <c r="D112" i="17"/>
  <c r="D113" i="17"/>
  <c r="D114" i="17"/>
  <c r="D115" i="17"/>
  <c r="D116" i="17"/>
  <c r="D117" i="17"/>
  <c r="D118" i="17"/>
  <c r="D119" i="17"/>
  <c r="D120" i="17"/>
  <c r="D121" i="17"/>
  <c r="D122" i="17"/>
  <c r="D123" i="17"/>
  <c r="D124" i="17"/>
  <c r="D125" i="17"/>
  <c r="D126" i="17"/>
  <c r="D127" i="17"/>
  <c r="D128" i="17"/>
  <c r="D129" i="17"/>
  <c r="D130" i="17"/>
  <c r="D131" i="17"/>
  <c r="D132" i="17"/>
  <c r="D133" i="17"/>
  <c r="D134" i="17"/>
  <c r="D135" i="17"/>
  <c r="D136" i="17"/>
  <c r="D137" i="17"/>
  <c r="D138" i="17"/>
  <c r="D139" i="17"/>
  <c r="D140" i="17"/>
  <c r="D141" i="17"/>
  <c r="D142" i="17"/>
  <c r="D143" i="17"/>
  <c r="D144" i="17"/>
  <c r="D145" i="17"/>
  <c r="D146" i="17"/>
  <c r="D147" i="17"/>
  <c r="D148" i="17"/>
  <c r="D149" i="17"/>
  <c r="D150" i="17"/>
  <c r="D151" i="17"/>
  <c r="D152" i="17"/>
  <c r="D153" i="17"/>
  <c r="D154" i="17"/>
  <c r="D155" i="17"/>
  <c r="D156" i="17"/>
  <c r="D157" i="17"/>
  <c r="D158" i="17"/>
  <c r="D159" i="17"/>
  <c r="D160" i="17"/>
  <c r="D161" i="17"/>
  <c r="D162" i="17"/>
  <c r="D163" i="17"/>
  <c r="D164" i="17"/>
  <c r="D165" i="17"/>
  <c r="D166" i="17"/>
  <c r="D167" i="17"/>
  <c r="D168" i="17"/>
  <c r="D169" i="17"/>
  <c r="D170" i="17"/>
  <c r="D171" i="17"/>
  <c r="D172" i="17"/>
  <c r="D173" i="17"/>
  <c r="D174" i="17"/>
  <c r="D175" i="17"/>
  <c r="D176" i="17"/>
  <c r="D177" i="17"/>
  <c r="D178" i="17"/>
  <c r="D179" i="17"/>
  <c r="D180" i="17"/>
  <c r="D181" i="17"/>
  <c r="D182" i="17"/>
  <c r="D183" i="17"/>
  <c r="D184" i="17"/>
  <c r="D185" i="17"/>
  <c r="D186" i="17"/>
  <c r="D187" i="17"/>
  <c r="D188" i="17"/>
  <c r="D189" i="17"/>
  <c r="D190" i="17"/>
  <c r="D191" i="17"/>
  <c r="D192" i="17"/>
  <c r="D193" i="17"/>
  <c r="D194" i="17"/>
  <c r="D195" i="17"/>
  <c r="D196" i="17"/>
  <c r="D197" i="17"/>
  <c r="D198" i="17"/>
  <c r="D199" i="17"/>
  <c r="D200" i="17"/>
  <c r="D201" i="17"/>
  <c r="D202" i="17"/>
  <c r="D203" i="17"/>
  <c r="D204" i="17"/>
  <c r="D205" i="17"/>
  <c r="D206" i="17"/>
  <c r="D207" i="17"/>
  <c r="D208" i="17"/>
  <c r="D209" i="17"/>
  <c r="D210" i="17"/>
  <c r="D211" i="17"/>
  <c r="D212" i="17"/>
  <c r="D213" i="17"/>
  <c r="D214" i="17"/>
  <c r="D215" i="17"/>
  <c r="D216" i="17"/>
  <c r="D217" i="17"/>
  <c r="D219" i="17"/>
  <c r="D221" i="17"/>
  <c r="D218" i="17"/>
  <c r="D220" i="17"/>
  <c r="D222" i="17"/>
  <c r="D223" i="17"/>
  <c r="D224" i="17"/>
  <c r="D226" i="17"/>
  <c r="D225" i="17"/>
  <c r="D227" i="17"/>
  <c r="D228" i="17"/>
  <c r="D230" i="17"/>
  <c r="D229" i="17"/>
  <c r="D231" i="17"/>
  <c r="D232" i="17"/>
  <c r="D236" i="17"/>
  <c r="D233" i="17"/>
  <c r="D234" i="17"/>
  <c r="D242" i="17"/>
  <c r="D243" i="17"/>
  <c r="D241" i="17"/>
  <c r="D235" i="17"/>
  <c r="D237" i="17"/>
  <c r="D238" i="17"/>
  <c r="D240" i="17"/>
  <c r="D239" i="17"/>
  <c r="S4" i="17" l="1" a="1"/>
  <c r="S4" i="17" l="1"/>
  <c r="V4" i="17" s="1"/>
  <c r="V252" i="17"/>
  <c r="V260" i="17"/>
  <c r="V268" i="17"/>
  <c r="V276" i="17"/>
  <c r="V284" i="17"/>
  <c r="V292" i="17"/>
  <c r="V300" i="17"/>
  <c r="V308" i="17"/>
  <c r="V316" i="17"/>
  <c r="V324" i="17"/>
  <c r="V332" i="17"/>
  <c r="V340" i="17"/>
  <c r="V348" i="17"/>
  <c r="V356" i="17"/>
  <c r="V364" i="17"/>
  <c r="V372" i="17"/>
  <c r="V380" i="17"/>
  <c r="V388" i="17"/>
  <c r="V396" i="17"/>
  <c r="V404" i="17"/>
  <c r="V412" i="17"/>
  <c r="V420" i="17"/>
  <c r="V428" i="17"/>
  <c r="V257" i="17"/>
  <c r="V253" i="17"/>
  <c r="V261" i="17"/>
  <c r="V269" i="17"/>
  <c r="V277" i="17"/>
  <c r="V285" i="17"/>
  <c r="V293" i="17"/>
  <c r="V301" i="17"/>
  <c r="V309" i="17"/>
  <c r="V317" i="17"/>
  <c r="V325" i="17"/>
  <c r="V333" i="17"/>
  <c r="V341" i="17"/>
  <c r="V349" i="17"/>
  <c r="V357" i="17"/>
  <c r="V365" i="17"/>
  <c r="V373" i="17"/>
  <c r="V381" i="17"/>
  <c r="V389" i="17"/>
  <c r="V397" i="17"/>
  <c r="V405" i="17"/>
  <c r="V413" i="17"/>
  <c r="V421" i="17"/>
  <c r="V429" i="17"/>
  <c r="V273" i="17"/>
  <c r="V246" i="17"/>
  <c r="V254" i="17"/>
  <c r="V262" i="17"/>
  <c r="V270" i="17"/>
  <c r="V278" i="17"/>
  <c r="V286" i="17"/>
  <c r="V294" i="17"/>
  <c r="V302" i="17"/>
  <c r="V310" i="17"/>
  <c r="V318" i="17"/>
  <c r="V326" i="17"/>
  <c r="V334" i="17"/>
  <c r="V342" i="17"/>
  <c r="V350" i="17"/>
  <c r="V358" i="17"/>
  <c r="V366" i="17"/>
  <c r="V374" i="17"/>
  <c r="V382" i="17"/>
  <c r="V390" i="17"/>
  <c r="V398" i="17"/>
  <c r="V406" i="17"/>
  <c r="V414" i="17"/>
  <c r="V422" i="17"/>
  <c r="V249" i="17"/>
  <c r="V345" i="17"/>
  <c r="V361" i="17"/>
  <c r="V385" i="17"/>
  <c r="V401" i="17"/>
  <c r="V417" i="17"/>
  <c r="V247" i="17"/>
  <c r="V255" i="17"/>
  <c r="V263" i="17"/>
  <c r="V271" i="17"/>
  <c r="V279" i="17"/>
  <c r="V287" i="17"/>
  <c r="V295" i="17"/>
  <c r="V303" i="17"/>
  <c r="V311" i="17"/>
  <c r="V319" i="17"/>
  <c r="V327" i="17"/>
  <c r="V335" i="17"/>
  <c r="V343" i="17"/>
  <c r="V351" i="17"/>
  <c r="V359" i="17"/>
  <c r="V367" i="17"/>
  <c r="V375" i="17"/>
  <c r="V383" i="17"/>
  <c r="V391" i="17"/>
  <c r="V399" i="17"/>
  <c r="V407" i="17"/>
  <c r="V415" i="17"/>
  <c r="V423" i="17"/>
  <c r="V248" i="17"/>
  <c r="V256" i="17"/>
  <c r="V264" i="17"/>
  <c r="V272" i="17"/>
  <c r="V280" i="17"/>
  <c r="V288" i="17"/>
  <c r="V296" i="17"/>
  <c r="V304" i="17"/>
  <c r="V312" i="17"/>
  <c r="V320" i="17"/>
  <c r="V328" i="17"/>
  <c r="V336" i="17"/>
  <c r="V344" i="17"/>
  <c r="V352" i="17"/>
  <c r="V360" i="17"/>
  <c r="V368" i="17"/>
  <c r="V376" i="17"/>
  <c r="V384" i="17"/>
  <c r="V392" i="17"/>
  <c r="V400" i="17"/>
  <c r="V408" i="17"/>
  <c r="V416" i="17"/>
  <c r="V424" i="17"/>
  <c r="V281" i="17"/>
  <c r="V289" i="17"/>
  <c r="V297" i="17"/>
  <c r="V305" i="17"/>
  <c r="V313" i="17"/>
  <c r="V321" i="17"/>
  <c r="V329" i="17"/>
  <c r="V337" i="17"/>
  <c r="V353" i="17"/>
  <c r="V369" i="17"/>
  <c r="V377" i="17"/>
  <c r="V393" i="17"/>
  <c r="V409" i="17"/>
  <c r="V425" i="17"/>
  <c r="V250" i="17"/>
  <c r="V258" i="17"/>
  <c r="V266" i="17"/>
  <c r="V274" i="17"/>
  <c r="V282" i="17"/>
  <c r="V290" i="17"/>
  <c r="V298" i="17"/>
  <c r="V306" i="17"/>
  <c r="V314" i="17"/>
  <c r="V322" i="17"/>
  <c r="V330" i="17"/>
  <c r="V338" i="17"/>
  <c r="V346" i="17"/>
  <c r="V354" i="17"/>
  <c r="V362" i="17"/>
  <c r="V370" i="17"/>
  <c r="V378" i="17"/>
  <c r="V386" i="17"/>
  <c r="V394" i="17"/>
  <c r="V402" i="17"/>
  <c r="V410" i="17"/>
  <c r="V418" i="17"/>
  <c r="V426" i="17"/>
  <c r="V265" i="17"/>
  <c r="V251" i="17"/>
  <c r="V259" i="17"/>
  <c r="V267" i="17"/>
  <c r="V275" i="17"/>
  <c r="V283" i="17"/>
  <c r="V291" i="17"/>
  <c r="V299" i="17"/>
  <c r="V307" i="17"/>
  <c r="V315" i="17"/>
  <c r="V323" i="17"/>
  <c r="V331" i="17"/>
  <c r="V339" i="17"/>
  <c r="V347" i="17"/>
  <c r="V355" i="17"/>
  <c r="V363" i="17"/>
  <c r="V371" i="17"/>
  <c r="V379" i="17"/>
  <c r="V387" i="17"/>
  <c r="V395" i="17"/>
  <c r="V403" i="17"/>
  <c r="V411" i="17"/>
  <c r="V419" i="17"/>
  <c r="V427" i="17"/>
  <c r="V21" i="17"/>
  <c r="V85" i="17"/>
  <c r="V149" i="17"/>
  <c r="V213" i="17"/>
  <c r="V124" i="17"/>
  <c r="V38" i="17"/>
  <c r="V102" i="17"/>
  <c r="V166" i="17"/>
  <c r="V230" i="17"/>
  <c r="V113" i="17"/>
  <c r="V91" i="17"/>
  <c r="V100" i="17"/>
  <c r="V31" i="17"/>
  <c r="V95" i="17"/>
  <c r="V159" i="17"/>
  <c r="V223" i="17"/>
  <c r="V40" i="17"/>
  <c r="V104" i="17"/>
  <c r="V168" i="17"/>
  <c r="V232" i="17"/>
  <c r="V105" i="17"/>
  <c r="V12" i="17"/>
  <c r="V196" i="17"/>
  <c r="V58" i="17"/>
  <c r="V122" i="17"/>
  <c r="V186" i="17"/>
  <c r="V11" i="17"/>
  <c r="V75" i="17"/>
  <c r="V147" i="17"/>
  <c r="V20" i="17"/>
  <c r="V48" i="17"/>
  <c r="V121" i="17"/>
  <c r="V66" i="17"/>
  <c r="V194" i="17"/>
  <c r="V83" i="17"/>
  <c r="V155" i="17"/>
  <c r="V125" i="17"/>
  <c r="V144" i="17"/>
  <c r="V226" i="17"/>
  <c r="V243" i="17"/>
  <c r="V81" i="17"/>
  <c r="V143" i="17"/>
  <c r="V73" i="17"/>
  <c r="V170" i="17"/>
  <c r="V220" i="17"/>
  <c r="V28" i="17"/>
  <c r="V97" i="17"/>
  <c r="V151" i="17"/>
  <c r="V224" i="17"/>
  <c r="V114" i="17"/>
  <c r="V139" i="17"/>
  <c r="V29" i="17"/>
  <c r="V93" i="17"/>
  <c r="V157" i="17"/>
  <c r="V221" i="17"/>
  <c r="V164" i="17"/>
  <c r="V46" i="17"/>
  <c r="V110" i="17"/>
  <c r="V174" i="17"/>
  <c r="V238" i="17"/>
  <c r="V129" i="17"/>
  <c r="V171" i="17"/>
  <c r="V140" i="17"/>
  <c r="V39" i="17"/>
  <c r="V103" i="17"/>
  <c r="V167" i="17"/>
  <c r="V231" i="17"/>
  <c r="V112" i="17"/>
  <c r="V176" i="17"/>
  <c r="V240" i="17"/>
  <c r="V44" i="17"/>
  <c r="V228" i="17"/>
  <c r="V130" i="17"/>
  <c r="V19" i="17"/>
  <c r="V68" i="17"/>
  <c r="V61" i="17"/>
  <c r="V189" i="17"/>
  <c r="V14" i="17"/>
  <c r="V78" i="17"/>
  <c r="V206" i="17"/>
  <c r="V209" i="17"/>
  <c r="V7" i="17"/>
  <c r="V135" i="17"/>
  <c r="V16" i="17"/>
  <c r="V57" i="17"/>
  <c r="V116" i="17"/>
  <c r="V51" i="17"/>
  <c r="V188" i="17"/>
  <c r="V133" i="17"/>
  <c r="V86" i="17"/>
  <c r="V60" i="17"/>
  <c r="V207" i="17"/>
  <c r="V216" i="17"/>
  <c r="V106" i="17"/>
  <c r="V131" i="17"/>
  <c r="V141" i="17"/>
  <c r="V30" i="17"/>
  <c r="V233" i="17"/>
  <c r="V32" i="17"/>
  <c r="V241" i="17"/>
  <c r="V242" i="17"/>
  <c r="V37" i="17"/>
  <c r="V101" i="17"/>
  <c r="V165" i="17"/>
  <c r="V229" i="17"/>
  <c r="V212" i="17"/>
  <c r="V54" i="17"/>
  <c r="V118" i="17"/>
  <c r="V182" i="17"/>
  <c r="V17" i="17"/>
  <c r="V161" i="17"/>
  <c r="V195" i="17"/>
  <c r="V172" i="17"/>
  <c r="V47" i="17"/>
  <c r="V111" i="17"/>
  <c r="V175" i="17"/>
  <c r="V239" i="17"/>
  <c r="V56" i="17"/>
  <c r="V120" i="17"/>
  <c r="V184" i="17"/>
  <c r="V9" i="17"/>
  <c r="V145" i="17"/>
  <c r="V52" i="17"/>
  <c r="V10" i="17"/>
  <c r="V74" i="17"/>
  <c r="V138" i="17"/>
  <c r="V202" i="17"/>
  <c r="V27" i="17"/>
  <c r="V99" i="17"/>
  <c r="V163" i="17"/>
  <c r="V108" i="17"/>
  <c r="V153" i="17"/>
  <c r="V65" i="17"/>
  <c r="V71" i="17"/>
  <c r="V199" i="17"/>
  <c r="V208" i="17"/>
  <c r="V201" i="17"/>
  <c r="V162" i="17"/>
  <c r="V123" i="17"/>
  <c r="V5" i="17"/>
  <c r="V150" i="17"/>
  <c r="V79" i="17"/>
  <c r="V152" i="17"/>
  <c r="V42" i="17"/>
  <c r="V59" i="17"/>
  <c r="V77" i="17"/>
  <c r="V94" i="17"/>
  <c r="V84" i="17"/>
  <c r="V215" i="17"/>
  <c r="V89" i="17"/>
  <c r="V178" i="17"/>
  <c r="V235" i="17"/>
  <c r="V45" i="17"/>
  <c r="V109" i="17"/>
  <c r="V173" i="17"/>
  <c r="V237" i="17"/>
  <c r="V244" i="17"/>
  <c r="V62" i="17"/>
  <c r="V126" i="17"/>
  <c r="V190" i="17"/>
  <c r="V33" i="17"/>
  <c r="V177" i="17"/>
  <c r="V211" i="17"/>
  <c r="V204" i="17"/>
  <c r="V55" i="17"/>
  <c r="V119" i="17"/>
  <c r="V183" i="17"/>
  <c r="V137" i="17"/>
  <c r="V64" i="17"/>
  <c r="V128" i="17"/>
  <c r="V192" i="17"/>
  <c r="V25" i="17"/>
  <c r="V169" i="17"/>
  <c r="V76" i="17"/>
  <c r="V18" i="17"/>
  <c r="V82" i="17"/>
  <c r="V146" i="17"/>
  <c r="V210" i="17"/>
  <c r="V35" i="17"/>
  <c r="V107" i="17"/>
  <c r="V179" i="17"/>
  <c r="V132" i="17"/>
  <c r="V142" i="17"/>
  <c r="V98" i="17"/>
  <c r="V69" i="17"/>
  <c r="V217" i="17"/>
  <c r="V88" i="17"/>
  <c r="V148" i="17"/>
  <c r="V219" i="17"/>
  <c r="V205" i="17"/>
  <c r="V222" i="17"/>
  <c r="V87" i="17"/>
  <c r="V160" i="17"/>
  <c r="V50" i="17"/>
  <c r="V53" i="17"/>
  <c r="V117" i="17"/>
  <c r="V181" i="17"/>
  <c r="V245" i="17"/>
  <c r="V6" i="17"/>
  <c r="V70" i="17"/>
  <c r="V134" i="17"/>
  <c r="V198" i="17"/>
  <c r="V49" i="17"/>
  <c r="V193" i="17"/>
  <c r="V227" i="17"/>
  <c r="V236" i="17"/>
  <c r="V63" i="17"/>
  <c r="V127" i="17"/>
  <c r="V191" i="17"/>
  <c r="V8" i="17"/>
  <c r="V72" i="17"/>
  <c r="V136" i="17"/>
  <c r="V200" i="17"/>
  <c r="V41" i="17"/>
  <c r="V185" i="17"/>
  <c r="V92" i="17"/>
  <c r="V26" i="17"/>
  <c r="V90" i="17"/>
  <c r="V154" i="17"/>
  <c r="V218" i="17"/>
  <c r="V43" i="17"/>
  <c r="V115" i="17"/>
  <c r="V187" i="17"/>
  <c r="V156" i="17"/>
  <c r="V36" i="17"/>
  <c r="V80" i="17"/>
  <c r="V34" i="17"/>
  <c r="V203" i="17"/>
  <c r="V197" i="17"/>
  <c r="V22" i="17"/>
  <c r="V214" i="17"/>
  <c r="V15" i="17"/>
  <c r="V24" i="17"/>
  <c r="V225" i="17"/>
  <c r="V234" i="17"/>
  <c r="V13" i="17"/>
  <c r="V158" i="17"/>
  <c r="V23" i="17"/>
  <c r="V96" i="17"/>
  <c r="V180" i="17"/>
  <c r="V67"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tc={4F6F1C9E-8D49-4358-9562-69EE4845E815}</author>
  </authors>
  <commentList>
    <comment ref="H2" authorId="0" shapeId="0" xr:uid="{4F6F1C9E-8D49-4358-9562-69EE4845E815}">
      <text>
        <t>[Threaded comment]
Your version of Excel allows you to read this threaded comment; however, any edits to it will get removed if the file is opened in a newer version of Excel. Learn more: https://go.microsoft.com/fwlink/?linkid=870924
Comment:
    Th = 93 + 61</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tc={6C517867-F5AB-4D80-935F-8CB58F3D579E}</author>
  </authors>
  <commentList>
    <comment ref="H2" authorId="0" shapeId="0" xr:uid="{6C517867-F5AB-4D80-935F-8CB58F3D579E}">
      <text>
        <t>[Threaded comment]
Your version of Excel allows you to read this threaded comment; however, any edits to it will get removed if the file is opened in a newer version of Excel. Learn more: https://go.microsoft.com/fwlink/?linkid=870924
Comment:
    Dh = 133 + 87</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tc={C615A882-1DAB-48D0-9B63-5D4296982B91}</author>
  </authors>
  <commentList>
    <comment ref="G2" authorId="0" shapeId="0" xr:uid="{C615A882-1DAB-48D0-9B63-5D4296982B91}">
      <text>
        <t>[Threaded comment]
Your version of Excel allows you to read this threaded comment; however, any edits to it will get removed if the file is opened in a newer version of Excel. Learn more: https://go.microsoft.com/fwlink/?linkid=870924
Comment:
    Th = 93 + 30</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tc={5AFC021B-E0C3-4E7B-8D2D-B6D541F54AEE}</author>
  </authors>
  <commentList>
    <comment ref="G2" authorId="0" shapeId="0" xr:uid="{5AFC021B-E0C3-4E7B-8D2D-B6D541F54AEE}">
      <text>
        <t>[Threaded comment]
Your version of Excel allows you to read this threaded comment; however, any edits to it will get removed if the file is opened in a newer version of Excel. Learn more: https://go.microsoft.com/fwlink/?linkid=870924
Comment:
    Dh = 133 + 45</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<sst xmlns="http://schemas.openxmlformats.org/spreadsheetml/2006/main" count="173" uniqueCount="120">
  <si>
    <t>Initial values</t>
  </si>
  <si>
    <t>Fixed values</t>
  </si>
  <si>
    <t>day</t>
  </si>
  <si>
    <t>date (TD)</t>
  </si>
  <si>
    <t>comment</t>
  </si>
  <si>
    <t>Trem_P8_T</t>
  </si>
  <si>
    <t>Tn_P8_T</t>
  </si>
  <si>
    <t>Th_P8_T</t>
  </si>
  <si>
    <t>Td1_P8_T</t>
  </si>
  <si>
    <t>Td33_P8_T</t>
  </si>
  <si>
    <t>Td42_P8_T</t>
  </si>
  <si>
    <t>Td96_P8_T</t>
  </si>
  <si>
    <t>Td1P9B_P8_T</t>
  </si>
  <si>
    <t>Q4_P8_T</t>
  </si>
  <si>
    <t>Q1_P8_T</t>
  </si>
  <si>
    <t>TWQ4_P8_T</t>
  </si>
  <si>
    <t>TWQ1_P8_T</t>
  </si>
  <si>
    <t>a'</t>
  </si>
  <si>
    <t>b'</t>
  </si>
  <si>
    <t>c'</t>
  </si>
  <si>
    <t>a'+b'+c'</t>
  </si>
  <si>
    <t>Start of P9 Observation window</t>
  </si>
  <si>
    <t>T day 1 of season n</t>
  </si>
  <si>
    <t>date (DD)</t>
  </si>
  <si>
    <t>Drem_P8_D</t>
  </si>
  <si>
    <t>Dn_P8_D</t>
  </si>
  <si>
    <t>Dh_P8_D</t>
  </si>
  <si>
    <t>Dd1_P8_D</t>
  </si>
  <si>
    <t>Dd50_P8_D</t>
  </si>
  <si>
    <t>Dd63_P8_D</t>
  </si>
  <si>
    <t>Dd141_P8_D</t>
  </si>
  <si>
    <t>Dd1P9B_P8_D</t>
  </si>
  <si>
    <t>Q4_P8_D</t>
  </si>
  <si>
    <t>Q1_P8_D</t>
  </si>
  <si>
    <t>TWQ4_P8_D</t>
  </si>
  <si>
    <t>TWQ1_P8_D</t>
  </si>
  <si>
    <t>a</t>
  </si>
  <si>
    <t>b</t>
  </si>
  <si>
    <t>c</t>
  </si>
  <si>
    <t>v</t>
  </si>
  <si>
    <t>Tpass_P9a_T</t>
  </si>
  <si>
    <t>Tc_P9a_T</t>
  </si>
  <si>
    <t>Tn_P9a_T</t>
  </si>
  <si>
    <t>Tn2_P9a_T</t>
  </si>
  <si>
    <t>Th_P9a_T</t>
  </si>
  <si>
    <t>Td1_P9a_T</t>
  </si>
  <si>
    <t>Td34_P9a_T</t>
  </si>
  <si>
    <t>Q1_P9a_T</t>
  </si>
  <si>
    <t>TWQ1_P9a_T</t>
  </si>
  <si>
    <t>Trading day 34 of season n</t>
  </si>
  <si>
    <t>Dpass_P9a_D</t>
  </si>
  <si>
    <t>Dc_P9a_D</t>
  </si>
  <si>
    <t>Dn_P9a_D</t>
  </si>
  <si>
    <t>Dn2_P9a_D</t>
  </si>
  <si>
    <t>Dh_P9a_D</t>
  </si>
  <si>
    <t>Dd1_P9a_D</t>
  </si>
  <si>
    <t>Dd48_P9a_D</t>
  </si>
  <si>
    <t>Q1_P9a_D</t>
  </si>
  <si>
    <t>TWQ1_P9a_D</t>
  </si>
  <si>
    <t>cumulative purchase wt to 1 june (Dn) day 62</t>
  </si>
  <si>
    <t>Tpass_P9b_T</t>
  </si>
  <si>
    <t>Tc_P9b_T</t>
  </si>
  <si>
    <t>Tn_P9b_T</t>
  </si>
  <si>
    <t>Th_P9b_T</t>
  </si>
  <si>
    <t>Td1_P9b_T</t>
  </si>
  <si>
    <t>Td35_P9b_T</t>
  </si>
  <si>
    <t>start of P10b obs window</t>
  </si>
  <si>
    <t>Dpass_P9b_D</t>
  </si>
  <si>
    <t>Dc_P9b_D</t>
  </si>
  <si>
    <t>Dn_P9b_D</t>
  </si>
  <si>
    <t>Dh_P9b_D</t>
  </si>
  <si>
    <t>Dd1_P9b_D</t>
  </si>
  <si>
    <t>Dd51_P9b_D</t>
  </si>
  <si>
    <t>start of p10b obs window</t>
  </si>
  <si>
    <t>Purpose of the Model</t>
  </si>
  <si>
    <t>Relation to Consultation Document</t>
  </si>
  <si>
    <t>Explanation of the Worksheets</t>
  </si>
  <si>
    <r>
      <t xml:space="preserve">P8 TD </t>
    </r>
    <r>
      <rPr>
        <sz val="11"/>
        <color theme="1"/>
        <rFont val="Calibri"/>
        <family val="2"/>
        <scheme val="minor"/>
      </rPr>
      <t>-    This tab demonstrates the algebra pertaining to Cap Period 8 in terms of Trading Days. Columns D to K demonstrate the dynamic algebraic terms pertaining to Trading Days.</t>
    </r>
  </si>
  <si>
    <t xml:space="preserve">                  Columns N to Q are fixed terms used to indicate the proportion of P9 allocated to P9A and P9B, as well as the Transitional Weight (in terms of Trading Days) to allow the 50:50 split between 7-1-6 and 3-1.5-3 blocks. </t>
  </si>
  <si>
    <t xml:space="preserve">                  A combination of Columns D to K and Columns N to Q are used to calculate a' (volumes associated with the current cap period, n), b' (volumes associated with the n+1 cap period) and c' (volumes associated with the n+2 cap period).</t>
  </si>
  <si>
    <t xml:space="preserve">                  These terms ultimately feed into the calculation of Wc. </t>
  </si>
  <si>
    <r>
      <t xml:space="preserve">P8 DD </t>
    </r>
    <r>
      <rPr>
        <sz val="11"/>
        <color theme="1"/>
        <rFont val="Calibri"/>
        <family val="2"/>
        <scheme val="minor"/>
      </rPr>
      <t xml:space="preserve">-   This tab demonstrates the algebra pertaining to Cap Period 8 in terms of Delivery Days. Columns D to K demonstrate the dynamic algebraic terms pertaining to Delivery Days. </t>
    </r>
  </si>
  <si>
    <t xml:space="preserve">                  Columns N to Q are fixed terms used to indicate the proportion of P9 allocated to P9A and P9B, as well as the Transitional Weight (in terms of Delivery Days) to allow the 50:50 split between 7-1-6 and 3-1.5-3 blocks. </t>
  </si>
  <si>
    <t xml:space="preserve">                  A combination of Columns D to K and Columns N to Q are used to calculate a (volumes associated with the current cap period, n), b (volumes associated with the n+1 cap period) and c (volumes associated with the n+2 cap period).</t>
  </si>
  <si>
    <t xml:space="preserve">                  These terms ultimately feed into the calculation of Wpc. </t>
  </si>
  <si>
    <r>
      <t xml:space="preserve">This model </t>
    </r>
    <r>
      <rPr>
        <u/>
        <sz val="11"/>
        <color theme="1"/>
        <rFont val="Calibri"/>
        <family val="2"/>
        <scheme val="minor"/>
      </rPr>
      <t xml:space="preserve">does not have any impact on the MSC </t>
    </r>
    <r>
      <rPr>
        <sz val="11"/>
        <color theme="1"/>
        <rFont val="Calibri"/>
        <family val="2"/>
        <scheme val="minor"/>
      </rPr>
      <t>or the calculation of the weekly published MSC. It is merely a demonstrative model to show how the algebraic terms are calculated for Cap Periods 8, 9A and 9B.</t>
    </r>
  </si>
  <si>
    <r>
      <t xml:space="preserve">P9a TD </t>
    </r>
    <r>
      <rPr>
        <sz val="11"/>
        <color theme="1"/>
        <rFont val="Calibri"/>
        <family val="2"/>
        <scheme val="minor"/>
      </rPr>
      <t>-  This tab demonstrates the algebra pertaining to Cap Period 9A in terms of Trading Days. Columns D to J demonstrate the dynamic algebraic terms pertaining to Trading Days.</t>
    </r>
  </si>
  <si>
    <t xml:space="preserve">                  The volume factor (a' + b' + c') has additionally been calculated in Column V.</t>
  </si>
  <si>
    <t xml:space="preserve">                  The volume factor (a + b + c) has additionally been calculated in Column V.</t>
  </si>
  <si>
    <t xml:space="preserve">                  A combination of Columns D to J and Columns N and P are used to calculate a', b' and c'.</t>
  </si>
  <si>
    <r>
      <rPr>
        <i/>
        <sz val="11"/>
        <color theme="1"/>
        <rFont val="Calibri"/>
        <family val="2"/>
        <scheme val="minor"/>
      </rPr>
      <t xml:space="preserve">                  </t>
    </r>
    <r>
      <rPr>
        <sz val="11"/>
        <color theme="1"/>
        <rFont val="Calibri"/>
        <family val="2"/>
        <scheme val="minor"/>
      </rPr>
      <t>A key difference between the dynamic algebraic terms used in P9A and P8, is that P9A utilises a cumulative weighted index to determine the apportionment of the hedged volume that will be delivered in P9A.</t>
    </r>
  </si>
  <si>
    <r>
      <t xml:space="preserve">P9a DD </t>
    </r>
    <r>
      <rPr>
        <sz val="11"/>
        <color theme="1"/>
        <rFont val="Calibri"/>
        <family val="2"/>
        <scheme val="minor"/>
      </rPr>
      <t>-  This tab demonstrates the algebra pertaining to Cap Period 9A in terms of Delivery Days. Columns D to J demonstrate the dynamic algebraic terms pertaining to Delivery Days.</t>
    </r>
  </si>
  <si>
    <t xml:space="preserve">                  Columns O and Q are fixed terms used to indicate the proportion of P9 allocated to P9B, as well as the Transitional Weight (in terms of Trading Days) pertaining to P9B to allow the 50:50 split between 7-1-6 and 3-1.5-3 blocks. </t>
  </si>
  <si>
    <t xml:space="preserve">                  A combination of Columns D to J and Columns O and Q are used to calculate a, b and c.</t>
  </si>
  <si>
    <r>
      <t xml:space="preserve">P9b TD </t>
    </r>
    <r>
      <rPr>
        <sz val="11"/>
        <color theme="1"/>
        <rFont val="Calibri"/>
        <family val="2"/>
        <scheme val="minor"/>
      </rPr>
      <t>-  This tab demonstrates the algebra pertaining to Cap Period 9B in terms of Trading Days. Columns D to I demonstrate the dynamic algebraic terms pertaining to Trading Days.</t>
    </r>
  </si>
  <si>
    <r>
      <rPr>
        <i/>
        <sz val="11"/>
        <color theme="1"/>
        <rFont val="Calibri"/>
        <family val="2"/>
        <scheme val="minor"/>
      </rPr>
      <t xml:space="preserve">                  </t>
    </r>
    <r>
      <rPr>
        <sz val="11"/>
        <color theme="1"/>
        <rFont val="Calibri"/>
        <family val="2"/>
        <scheme val="minor"/>
      </rPr>
      <t>Similar to P9A, P9B utilises a cumulative weighted index to determine the apportionment of the hedged volume that will be delivered in P9B.</t>
    </r>
  </si>
  <si>
    <t xml:space="preserve">                  Columns N and P are fixed terms used to indicate the proportion of P9 allocated to P9B, as well as the Transitional Weight (in terms of Trading Days) pertaining to P9B to allow the 50:50 split between 7-1-6 and 3-1.5-3 blocks. </t>
  </si>
  <si>
    <t xml:space="preserve">                  There are no fixed terms used in the calculation of a', b' or c' for P9B. Columns D to I are used to calculate a', b' and c'.</t>
  </si>
  <si>
    <r>
      <t xml:space="preserve">P9b DD </t>
    </r>
    <r>
      <rPr>
        <sz val="11"/>
        <color theme="1"/>
        <rFont val="Calibri"/>
        <family val="2"/>
        <scheme val="minor"/>
      </rPr>
      <t>- This tab demonstrates the algebra pertaining to Cap Period 9B in terms of Delivery Days. Columns D to I demonstrate the dynamic algebraic terms pertaining to Delivery Days.</t>
    </r>
  </si>
  <si>
    <t xml:space="preserve">                  There are no fixed terms used in the calculation of a, b or c for P9B. Columns D to I are used to calculate a, b and c.</t>
  </si>
  <si>
    <t>T day 1 of cap period n</t>
  </si>
  <si>
    <t>T day 33 of cap period n</t>
  </si>
  <si>
    <t>T day 42 of cap period n</t>
  </si>
  <si>
    <t>T day 96 of cap period n</t>
  </si>
  <si>
    <t>T day 1 of cap period n+1</t>
  </si>
  <si>
    <t>Delivery Day 1 of cap period n</t>
  </si>
  <si>
    <t>Delivery Day 50 of cap period n</t>
  </si>
  <si>
    <t>Delivery day 63 of cap period n</t>
  </si>
  <si>
    <t>Delivery day 141 of cap period n</t>
  </si>
  <si>
    <t>Delivery day 141 of cap period n-1</t>
  </si>
  <si>
    <t>Delivery day 48 of cap period n</t>
  </si>
  <si>
    <t>Delivery day 1 of cap period n</t>
  </si>
  <si>
    <t xml:space="preserve">It is also important to note that this demonstration model is built on the assumption that the minded to position in the Statutory Consultation document to move to a quarterly price cap index will come into effect. </t>
  </si>
  <si>
    <t>This algebra is subject to consultation and may not reflect the algebra outlined in the decision to this consultation, once we have reviewed and taken on board all stakeholder views and feedback.</t>
  </si>
  <si>
    <t xml:space="preserve">                  An illustration of how the term Dh is derived is also provided (in cells highlighted yellow) for P9b as the transitional arrangements require a change to how this is defined</t>
  </si>
  <si>
    <t xml:space="preserve">                  An illustration of how the term Dh is derived is also provided (in cells highlighted yellow) for P9a as the transitional arrangements require a change to how this is defined</t>
  </si>
  <si>
    <t xml:space="preserve">                  An illustration of how the term Th is derived is also provided (in cells highlighted yellow) for P9a as the transitional arrangements require a change to how this is defined</t>
  </si>
  <si>
    <t xml:space="preserve">                  An illustration of how the term Th is derived is also provided (in cells highlighted yellow) for P9b as the transitional arrangements require a change to how this is defined</t>
  </si>
  <si>
    <t xml:space="preserve">The purpose of this Algebra Demonstration Model is to show how the algebraic terms (outlined in our 28 June 2022 consultation) used in the calculation of a, b and c for Wpc and a', b' and c' for Wc evolve and change across Cap Periods 8, 9A and 9B. </t>
  </si>
  <si>
    <t>The Algebra Demonstration Model is in line with the algebraic terms laid out in the Consultation Document published on 28th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</si>
</sst>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
  </numFmts>
  <fonts count="7" x14ac:knownFonts="1">
    <font>
      <sz val="11"/>
      <color theme="1"/>
      <name val="Calibri"/>
      <family val="2"/>
      <scheme val="minor"/>
    </font>
    <font>
      <sz val="11"/>
      <name val="Calibri"/>
      <family val="2"/>
      <scheme val="minor"/>
    </font>
    <font>
      <sz val="11"/>
      <color rgb="FFFF0000"/>
      <name val="Calibri"/>
      <family val="2"/>
      <scheme val="minor"/>
    </font>
    <font>
      <i/>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14" fontId="0" fillId="0" borderId="0" xfId="0" applyNumberFormat="1"/>
    <xf numFmtId="14" fontId="0" fillId="2" borderId="1" xfId="0" applyNumberFormat="1" applyFill="1" applyBorder="1" applyAlignment="1">
      <alignment vertical="center"/>
    </xf>
    <xf numFmtId="14" fontId="0" fillId="2" borderId="2" xfId="0" applyNumberFormat="1" applyFill="1" applyBorder="1" applyAlignment="1">
      <alignment vertical="center"/>
    </xf>
    <xf numFmtId="14" fontId="0" fillId="3" borderId="1" xfId="0" applyNumberFormat="1" applyFill="1" applyBorder="1" applyAlignment="1">
      <alignment vertical="center"/>
    </xf>
    <xf numFmtId="165" fontId="0" fillId="0" borderId="0" xfId="0" applyNumberFormat="1"/>
    <xf numFmtId="14" fontId="0" fillId="0" borderId="0" xfId="0" applyNumberFormat="1" applyAlignment="1">
      <alignment vertical="center"/>
    </xf>
    <xf numFmtId="0" fontId="0" fillId="0" borderId="0" xfId="0" applyAlignment="1">
      <alignment horizontal="center"/>
    </xf>
    <xf numFmtId="0" fontId="1" fillId="0" borderId="0" xfId="0" applyFont="1"/>
    <xf numFmtId="165" fontId="1" fillId="0" borderId="0" xfId="0" applyNumberFormat="1" applyFont="1"/>
    <xf numFmtId="166" fontId="0" fillId="0" borderId="0" xfId="0" applyNumberFormat="1"/>
    <xf numFmtId="164" fontId="0" fillId="0" borderId="0" xfId="0" applyNumberFormat="1"/>
    <xf numFmtId="0" fontId="0" fillId="4" borderId="0" xfId="0" applyFill="1"/>
    <xf numFmtId="166" fontId="0" fillId="4" borderId="0" xfId="0" applyNumberFormat="1" applyFill="1"/>
    <xf numFmtId="14" fontId="0" fillId="0" borderId="1" xfId="0" applyNumberFormat="1" applyBorder="1" applyAlignment="1">
      <alignment vertical="center"/>
    </xf>
    <xf numFmtId="14" fontId="1" fillId="0" borderId="0" xfId="0" applyNumberFormat="1" applyFont="1" applyAlignment="1">
      <alignment vertical="center"/>
    </xf>
    <xf numFmtId="2" fontId="0" fillId="0" borderId="0" xfId="0" applyNumberFormat="1"/>
    <xf numFmtId="165" fontId="3" fillId="0" borderId="0" xfId="0" applyNumberFormat="1" applyFont="1"/>
    <xf numFmtId="14" fontId="0" fillId="3" borderId="0" xfId="0" applyNumberFormat="1" applyFill="1" applyAlignment="1">
      <alignment vertical="center"/>
    </xf>
    <xf numFmtId="0" fontId="0" fillId="3" borderId="0" xfId="0" applyFill="1"/>
    <xf numFmtId="14" fontId="1" fillId="3" borderId="0" xfId="0" applyNumberFormat="1" applyFont="1" applyFill="1" applyAlignment="1">
      <alignment vertical="center"/>
    </xf>
    <xf numFmtId="0" fontId="0" fillId="5" borderId="3" xfId="0" applyFill="1" applyBorder="1"/>
    <xf numFmtId="0" fontId="0" fillId="5" borderId="4" xfId="0" applyFill="1" applyBorder="1"/>
    <xf numFmtId="164" fontId="0" fillId="5" borderId="4" xfId="0" applyNumberFormat="1" applyFill="1" applyBorder="1"/>
    <xf numFmtId="164" fontId="0" fillId="5" borderId="5" xfId="0" applyNumberFormat="1" applyFill="1" applyBorder="1"/>
    <xf numFmtId="0" fontId="0" fillId="5" borderId="5" xfId="0" applyFill="1" applyBorder="1"/>
    <xf numFmtId="2" fontId="0" fillId="4" borderId="0" xfId="0" applyNumberFormat="1" applyFill="1"/>
    <xf numFmtId="0" fontId="0" fillId="0" borderId="4" xfId="0" applyBorder="1"/>
    <xf numFmtId="0" fontId="0" fillId="2" borderId="0" xfId="0" applyFill="1"/>
    <xf numFmtId="0" fontId="2" fillId="2" borderId="0" xfId="0" applyFont="1" applyFill="1"/>
    <xf numFmtId="0" fontId="4" fillId="2" borderId="0" xfId="0" applyFont="1" applyFill="1"/>
    <xf numFmtId="0" fontId="5" fillId="2" borderId="0" xfId="0" applyFont="1" applyFill="1"/>
    <xf numFmtId="0" fontId="0" fillId="2" borderId="0" xfId="0" applyFont="1" applyFill="1"/>
    <xf numFmtId="1" fontId="0" fillId="5" borderId="4" xfId="0" applyNumberFormat="1" applyFill="1" applyBorder="1"/>
    <xf numFmtId="1" fontId="0" fillId="0" borderId="0" xfId="0" applyNumberFormat="1"/>
    <xf numFmtId="0" fontId="4" fillId="4" borderId="0" xfId="0" applyFont="1" applyFill="1"/>
    <xf numFmtId="166" fontId="4" fillId="4" borderId="0" xfId="0" applyNumberFormat="1" applyFont="1" applyFill="1"/>
    <xf numFmtId="166" fontId="0" fillId="0" borderId="0" xfId="0" applyNumberFormat="1" applyFill="1"/>
    <xf numFmtId="0" fontId="0" fillId="2"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169195</xdr:colOff>
      <xdr:row>0</xdr:row>
      <xdr:rowOff>716559</xdr:rowOff>
    </xdr:to>
    <xdr:pic>
      <xdr:nvPicPr>
        <xdr:cNvPr id="5" name="Picture 4" descr="image of the Ofgem logo" title="Ofgem logo">
          <a:extLst>
            <a:ext uri="{FF2B5EF4-FFF2-40B4-BE49-F238E27FC236}">
              <a16:creationId xmlns:a16="http://schemas.microsoft.com/office/drawing/2014/main" id="{EFB33EA9-E3E5-4ACC-B072-07F26E25E1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169615</xdr:colOff>
      <xdr:row>0</xdr:row>
      <xdr:rowOff>183509</xdr:rowOff>
    </xdr:from>
    <xdr:to>
      <xdr:col>6</xdr:col>
      <xdr:colOff>419042</xdr:colOff>
      <xdr:row>0</xdr:row>
      <xdr:rowOff>545459</xdr:rowOff>
    </xdr:to>
    <xdr:pic>
      <xdr:nvPicPr>
        <xdr:cNvPr id="6" name="Picture 5" title="white box">
          <a:extLst>
            <a:ext uri="{FF2B5EF4-FFF2-40B4-BE49-F238E27FC236}">
              <a16:creationId xmlns:a16="http://schemas.microsoft.com/office/drawing/2014/main" id="{6CA5BFCB-FAE6-4C25-9FDE-F53A240563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36615" y="183509"/>
          <a:ext cx="85902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171450</xdr:colOff>
      <xdr:row>5</xdr:row>
      <xdr:rowOff>95250</xdr:rowOff>
    </xdr:from>
    <xdr:to>
      <xdr:col>7</xdr:col>
      <xdr:colOff>266700</xdr:colOff>
      <xdr:row>9</xdr:row>
      <xdr:rowOff>76200</xdr:rowOff>
    </xdr:to>
    <xdr:sp macro="" textlink="">
      <xdr:nvSpPr>
        <xdr:cNvPr id="2" name="TextBox 1">
          <a:extLst>
            <a:ext uri="{FF2B5EF4-FFF2-40B4-BE49-F238E27FC236}">
              <a16:creationId xmlns:a16="http://schemas.microsoft.com/office/drawing/2014/main" id="{0699781B-E425-6A07-D64D-4FD14C1A54C2}"/>
            </a:ext>
          </a:extLst>
        </xdr:cNvPr>
        <xdr:cNvSpPr txBox="1"/>
      </xdr:nvSpPr>
      <xdr:spPr>
        <a:xfrm>
          <a:off x="4648200" y="1047750"/>
          <a:ext cx="1400175"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Values to show how we arrrive at 93 for Tc</a:t>
          </a:r>
        </a:p>
      </xdr:txBody>
    </xdr:sp>
    <xdr:clientData/>
  </xdr:twoCellAnchor>
  <xdr:twoCellAnchor>
    <xdr:from>
      <xdr:col>5</xdr:col>
      <xdr:colOff>247650</xdr:colOff>
      <xdr:row>86</xdr:row>
      <xdr:rowOff>47625</xdr:rowOff>
    </xdr:from>
    <xdr:to>
      <xdr:col>9</xdr:col>
      <xdr:colOff>638175</xdr:colOff>
      <xdr:row>89</xdr:row>
      <xdr:rowOff>142875</xdr:rowOff>
    </xdr:to>
    <xdr:sp macro="" textlink="">
      <xdr:nvSpPr>
        <xdr:cNvPr id="4" name="TextBox 2">
          <a:extLst>
            <a:ext uri="{FF2B5EF4-FFF2-40B4-BE49-F238E27FC236}">
              <a16:creationId xmlns:a16="http://schemas.microsoft.com/office/drawing/2014/main" id="{66C191FC-DD0A-DCE7-205D-9AA009F995D9}"/>
            </a:ext>
          </a:extLst>
        </xdr:cNvPr>
        <xdr:cNvSpPr txBox="1"/>
      </xdr:nvSpPr>
      <xdr:spPr>
        <a:xfrm>
          <a:off x="4724400" y="16430625"/>
          <a:ext cx="3295650"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Cumulative</a:t>
          </a:r>
          <a:r>
            <a:rPr lang="en-GB" sz="1100" baseline="0"/>
            <a:t> v</a:t>
          </a:r>
          <a:r>
            <a:rPr lang="en-GB" sz="1100"/>
            <a:t>alue for 01</a:t>
          </a:r>
          <a:r>
            <a:rPr lang="en-GB" sz="1100" baseline="0"/>
            <a:t> June</a:t>
          </a:r>
          <a:r>
            <a:rPr lang="en-GB" sz="1100"/>
            <a:t> multiplied</a:t>
          </a:r>
          <a:r>
            <a:rPr lang="en-GB" sz="1100" baseline="0"/>
            <a:t> </a:t>
          </a:r>
          <a:r>
            <a:rPr lang="en-GB" sz="1100"/>
            <a:t>*0.5 to reflect the</a:t>
          </a:r>
          <a:r>
            <a:rPr lang="en-GB" sz="1100" baseline="0"/>
            <a:t> the fact that only ~</a:t>
          </a:r>
          <a:r>
            <a:rPr lang="en-GB" sz="1100"/>
            <a:t>50% of the volume</a:t>
          </a:r>
          <a:r>
            <a:rPr lang="en-GB" sz="1100" baseline="0"/>
            <a:t> up to and including this date</a:t>
          </a:r>
          <a:r>
            <a:rPr lang="en-GB" sz="1100"/>
            <a:t> is allocated</a:t>
          </a:r>
          <a:r>
            <a:rPr lang="en-GB" sz="1100" baseline="0"/>
            <a:t> </a:t>
          </a:r>
          <a:r>
            <a:rPr lang="en-GB" sz="1100"/>
            <a:t>to P9a</a:t>
          </a:r>
        </a:p>
      </xdr:txBody>
    </xdr:sp>
    <xdr:clientData/>
  </xdr:twoCellAnchor>
  <xdr:twoCellAnchor>
    <xdr:from>
      <xdr:col>8</xdr:col>
      <xdr:colOff>152400</xdr:colOff>
      <xdr:row>141</xdr:row>
      <xdr:rowOff>47626</xdr:rowOff>
    </xdr:from>
    <xdr:to>
      <xdr:col>12</xdr:col>
      <xdr:colOff>114300</xdr:colOff>
      <xdr:row>145</xdr:row>
      <xdr:rowOff>76200</xdr:rowOff>
    </xdr:to>
    <xdr:sp macro="" textlink="">
      <xdr:nvSpPr>
        <xdr:cNvPr id="144" name="TextBox 3">
          <a:extLst>
            <a:ext uri="{FF2B5EF4-FFF2-40B4-BE49-F238E27FC236}">
              <a16:creationId xmlns:a16="http://schemas.microsoft.com/office/drawing/2014/main" id="{BB7D7101-4BBF-4722-A3CA-DE0A05CCFE03}"/>
            </a:ext>
          </a:extLst>
        </xdr:cNvPr>
        <xdr:cNvSpPr txBox="1"/>
      </xdr:nvSpPr>
      <xdr:spPr>
        <a:xfrm>
          <a:off x="6629400" y="26908126"/>
          <a:ext cx="2838450" cy="790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These values show the continued accumulation of hedges for n+1 to help clarify how we arrive at</a:t>
          </a:r>
          <a:r>
            <a:rPr lang="en-GB" sz="1100" baseline="0"/>
            <a:t> Th</a:t>
          </a:r>
          <a:endParaRPr lang="en-GB" sz="1100"/>
        </a:p>
      </xdr:txBody>
    </xdr:sp>
    <xdr:clientData/>
  </xdr:twoCellAnchor>
  <xdr:twoCellAnchor>
    <xdr:from>
      <xdr:col>5</xdr:col>
      <xdr:colOff>28575</xdr:colOff>
      <xdr:row>86</xdr:row>
      <xdr:rowOff>142875</xdr:rowOff>
    </xdr:from>
    <xdr:to>
      <xdr:col>7</xdr:col>
      <xdr:colOff>85725</xdr:colOff>
      <xdr:row>140</xdr:row>
      <xdr:rowOff>161925</xdr:rowOff>
    </xdr:to>
    <xdr:cxnSp macro="">
      <xdr:nvCxnSpPr>
        <xdr:cNvPr id="90" name="Straight Arrow Connector 5">
          <a:extLst>
            <a:ext uri="{FF2B5EF4-FFF2-40B4-BE49-F238E27FC236}">
              <a16:creationId xmlns:a16="http://schemas.microsoft.com/office/drawing/2014/main" id="{DFA34BAF-AA27-7939-AA31-9B6B12D879EA}"/>
            </a:ext>
          </a:extLst>
        </xdr:cNvPr>
        <xdr:cNvCxnSpPr/>
      </xdr:nvCxnSpPr>
      <xdr:spPr>
        <a:xfrm>
          <a:off x="4505325" y="16525875"/>
          <a:ext cx="1362075" cy="10306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85725</xdr:colOff>
      <xdr:row>201</xdr:row>
      <xdr:rowOff>171450</xdr:rowOff>
    </xdr:from>
    <xdr:to>
      <xdr:col>12</xdr:col>
      <xdr:colOff>485775</xdr:colOff>
      <xdr:row>206</xdr:row>
      <xdr:rowOff>9524</xdr:rowOff>
    </xdr:to>
    <xdr:sp macro="" textlink="">
      <xdr:nvSpPr>
        <xdr:cNvPr id="3" name="TextBox 3">
          <a:extLst>
            <a:ext uri="{FF2B5EF4-FFF2-40B4-BE49-F238E27FC236}">
              <a16:creationId xmlns:a16="http://schemas.microsoft.com/office/drawing/2014/main" id="{1B6E7F1D-5538-4956-A638-8DEAB92B911C}"/>
            </a:ext>
          </a:extLst>
        </xdr:cNvPr>
        <xdr:cNvSpPr txBox="1"/>
      </xdr:nvSpPr>
      <xdr:spPr>
        <a:xfrm>
          <a:off x="7219950" y="38461950"/>
          <a:ext cx="2838450" cy="790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These values show the continued accumulation of hedges for n+1 to help clarify how we arrive at</a:t>
          </a:r>
          <a:r>
            <a:rPr lang="en-GB" sz="1100" baseline="0"/>
            <a:t> Dh</a:t>
          </a:r>
          <a:endParaRPr lang="en-GB" sz="1100"/>
        </a:p>
      </xdr:txBody>
    </xdr:sp>
    <xdr:clientData/>
  </xdr:twoCellAnchor>
  <xdr:twoCellAnchor>
    <xdr:from>
      <xdr:col>5</xdr:col>
      <xdr:colOff>95250</xdr:colOff>
      <xdr:row>123</xdr:row>
      <xdr:rowOff>104775</xdr:rowOff>
    </xdr:from>
    <xdr:to>
      <xdr:col>7</xdr:col>
      <xdr:colOff>295275</xdr:colOff>
      <xdr:row>201</xdr:row>
      <xdr:rowOff>104775</xdr:rowOff>
    </xdr:to>
    <xdr:cxnSp macro="">
      <xdr:nvCxnSpPr>
        <xdr:cNvPr id="4" name="Straight Arrow Connector 5">
          <a:extLst>
            <a:ext uri="{FF2B5EF4-FFF2-40B4-BE49-F238E27FC236}">
              <a16:creationId xmlns:a16="http://schemas.microsoft.com/office/drawing/2014/main" id="{E0650594-5F60-4E7D-BDC9-88658BE16AB8}"/>
            </a:ext>
          </a:extLst>
        </xdr:cNvPr>
        <xdr:cNvCxnSpPr/>
      </xdr:nvCxnSpPr>
      <xdr:spPr>
        <a:xfrm>
          <a:off x="5400675" y="23536275"/>
          <a:ext cx="1419225" cy="14859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247650</xdr:colOff>
      <xdr:row>123</xdr:row>
      <xdr:rowOff>76200</xdr:rowOff>
    </xdr:from>
    <xdr:to>
      <xdr:col>10</xdr:col>
      <xdr:colOff>495300</xdr:colOff>
      <xdr:row>126</xdr:row>
      <xdr:rowOff>171450</xdr:rowOff>
    </xdr:to>
    <xdr:sp macro="" textlink="">
      <xdr:nvSpPr>
        <xdr:cNvPr id="7" name="TextBox 2">
          <a:extLst>
            <a:ext uri="{FF2B5EF4-FFF2-40B4-BE49-F238E27FC236}">
              <a16:creationId xmlns:a16="http://schemas.microsoft.com/office/drawing/2014/main" id="{C3645E8D-6873-4692-A6A4-20F3C33CEDED}"/>
            </a:ext>
          </a:extLst>
        </xdr:cNvPr>
        <xdr:cNvSpPr txBox="1"/>
      </xdr:nvSpPr>
      <xdr:spPr>
        <a:xfrm>
          <a:off x="5553075" y="23507700"/>
          <a:ext cx="3295650"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Cumulative</a:t>
          </a:r>
          <a:r>
            <a:rPr lang="en-GB" sz="1100" baseline="0"/>
            <a:t> v</a:t>
          </a:r>
          <a:r>
            <a:rPr lang="en-GB" sz="1100"/>
            <a:t>alue for 01</a:t>
          </a:r>
          <a:r>
            <a:rPr lang="en-GB" sz="1100" baseline="0"/>
            <a:t> June</a:t>
          </a:r>
          <a:r>
            <a:rPr lang="en-GB" sz="1100"/>
            <a:t> multiplied</a:t>
          </a:r>
          <a:r>
            <a:rPr lang="en-GB" sz="1100" baseline="0"/>
            <a:t> </a:t>
          </a:r>
          <a:r>
            <a:rPr lang="en-GB" sz="1100"/>
            <a:t>*0.5 to reflect the</a:t>
          </a:r>
          <a:r>
            <a:rPr lang="en-GB" sz="1100" baseline="0"/>
            <a:t> the fact that only ~</a:t>
          </a:r>
          <a:r>
            <a:rPr lang="en-GB" sz="1100"/>
            <a:t>50% of the volume</a:t>
          </a:r>
          <a:r>
            <a:rPr lang="en-GB" sz="1100" baseline="0"/>
            <a:t> up to and including this date</a:t>
          </a:r>
          <a:r>
            <a:rPr lang="en-GB" sz="1100"/>
            <a:t> is allocated</a:t>
          </a:r>
          <a:r>
            <a:rPr lang="en-GB" sz="1100" baseline="0"/>
            <a:t> </a:t>
          </a:r>
          <a:r>
            <a:rPr lang="en-GB" sz="1100"/>
            <a:t>to P9a</a:t>
          </a:r>
        </a:p>
      </xdr:txBody>
    </xdr:sp>
    <xdr:clientData/>
  </xdr:twoCellAnchor>
  <xdr:twoCellAnchor>
    <xdr:from>
      <xdr:col>5</xdr:col>
      <xdr:colOff>333375</xdr:colOff>
      <xdr:row>4</xdr:row>
      <xdr:rowOff>123825</xdr:rowOff>
    </xdr:from>
    <xdr:to>
      <xdr:col>7</xdr:col>
      <xdr:colOff>514350</xdr:colOff>
      <xdr:row>8</xdr:row>
      <xdr:rowOff>104775</xdr:rowOff>
    </xdr:to>
    <xdr:sp macro="" textlink="">
      <xdr:nvSpPr>
        <xdr:cNvPr id="8" name="TextBox 7">
          <a:extLst>
            <a:ext uri="{FF2B5EF4-FFF2-40B4-BE49-F238E27FC236}">
              <a16:creationId xmlns:a16="http://schemas.microsoft.com/office/drawing/2014/main" id="{EE754118-134F-4843-86CB-B36DEF706AD0}"/>
            </a:ext>
          </a:extLst>
        </xdr:cNvPr>
        <xdr:cNvSpPr txBox="1"/>
      </xdr:nvSpPr>
      <xdr:spPr>
        <a:xfrm>
          <a:off x="5638800" y="885825"/>
          <a:ext cx="1400175"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Values to show how we arrrive at 133 for Dc</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123825</xdr:colOff>
      <xdr:row>203</xdr:row>
      <xdr:rowOff>161925</xdr:rowOff>
    </xdr:from>
    <xdr:to>
      <xdr:col>10</xdr:col>
      <xdr:colOff>742950</xdr:colOff>
      <xdr:row>207</xdr:row>
      <xdr:rowOff>190499</xdr:rowOff>
    </xdr:to>
    <xdr:sp macro="" textlink="">
      <xdr:nvSpPr>
        <xdr:cNvPr id="4" name="TextBox 3">
          <a:extLst>
            <a:ext uri="{FF2B5EF4-FFF2-40B4-BE49-F238E27FC236}">
              <a16:creationId xmlns:a16="http://schemas.microsoft.com/office/drawing/2014/main" id="{7C4BD39C-CFC1-4E31-A74B-08E87A85D4CA}"/>
            </a:ext>
          </a:extLst>
        </xdr:cNvPr>
        <xdr:cNvSpPr txBox="1"/>
      </xdr:nvSpPr>
      <xdr:spPr>
        <a:xfrm>
          <a:off x="5876925" y="38833425"/>
          <a:ext cx="2838450" cy="790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These values show the continued accumulation of hedges for n+1 to help clarify how we arrive at</a:t>
          </a:r>
          <a:r>
            <a:rPr lang="en-GB" sz="1100" baseline="0"/>
            <a:t> Th</a:t>
          </a:r>
          <a:endParaRPr lang="en-GB" sz="1100"/>
        </a:p>
      </xdr:txBody>
    </xdr:sp>
    <xdr:clientData/>
  </xdr:twoCellAnchor>
  <xdr:twoCellAnchor>
    <xdr:from>
      <xdr:col>5</xdr:col>
      <xdr:colOff>238125</xdr:colOff>
      <xdr:row>86</xdr:row>
      <xdr:rowOff>66675</xdr:rowOff>
    </xdr:from>
    <xdr:to>
      <xdr:col>10</xdr:col>
      <xdr:colOff>57150</xdr:colOff>
      <xdr:row>89</xdr:row>
      <xdr:rowOff>161925</xdr:rowOff>
    </xdr:to>
    <xdr:sp macro="" textlink="">
      <xdr:nvSpPr>
        <xdr:cNvPr id="5" name="TextBox 2">
          <a:extLst>
            <a:ext uri="{FF2B5EF4-FFF2-40B4-BE49-F238E27FC236}">
              <a16:creationId xmlns:a16="http://schemas.microsoft.com/office/drawing/2014/main" id="{9397C448-172D-4BBA-8F4D-8D803DD0F62A}"/>
            </a:ext>
          </a:extLst>
        </xdr:cNvPr>
        <xdr:cNvSpPr txBox="1"/>
      </xdr:nvSpPr>
      <xdr:spPr>
        <a:xfrm>
          <a:off x="4733925" y="16449675"/>
          <a:ext cx="3295650"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Cumulative</a:t>
          </a:r>
          <a:r>
            <a:rPr lang="en-GB" sz="1100" baseline="0"/>
            <a:t> v</a:t>
          </a:r>
          <a:r>
            <a:rPr lang="en-GB" sz="1100"/>
            <a:t>alue for 01</a:t>
          </a:r>
          <a:r>
            <a:rPr lang="en-GB" sz="1100" baseline="0"/>
            <a:t> June</a:t>
          </a:r>
          <a:r>
            <a:rPr lang="en-GB" sz="1100"/>
            <a:t> multiplied</a:t>
          </a:r>
          <a:r>
            <a:rPr lang="en-GB" sz="1100" baseline="0"/>
            <a:t> </a:t>
          </a:r>
          <a:r>
            <a:rPr lang="en-GB" sz="1100"/>
            <a:t>*0.5 to reflect the</a:t>
          </a:r>
          <a:r>
            <a:rPr lang="en-GB" sz="1100" baseline="0"/>
            <a:t> the fact that only ~</a:t>
          </a:r>
          <a:r>
            <a:rPr lang="en-GB" sz="1100"/>
            <a:t>50% of the volume</a:t>
          </a:r>
          <a:r>
            <a:rPr lang="en-GB" sz="1100" baseline="0"/>
            <a:t> up to and including this date</a:t>
          </a:r>
          <a:r>
            <a:rPr lang="en-GB" sz="1100"/>
            <a:t> is allocated</a:t>
          </a:r>
          <a:r>
            <a:rPr lang="en-GB" sz="1100" baseline="0"/>
            <a:t> </a:t>
          </a:r>
          <a:r>
            <a:rPr lang="en-GB" sz="1100"/>
            <a:t>to P9b</a:t>
          </a:r>
        </a:p>
      </xdr:txBody>
    </xdr:sp>
    <xdr:clientData/>
  </xdr:twoCellAnchor>
  <xdr:twoCellAnchor>
    <xdr:from>
      <xdr:col>4</xdr:col>
      <xdr:colOff>295275</xdr:colOff>
      <xdr:row>87</xdr:row>
      <xdr:rowOff>123825</xdr:rowOff>
    </xdr:from>
    <xdr:to>
      <xdr:col>4</xdr:col>
      <xdr:colOff>323850</xdr:colOff>
      <xdr:row>140</xdr:row>
      <xdr:rowOff>57150</xdr:rowOff>
    </xdr:to>
    <xdr:cxnSp macro="">
      <xdr:nvCxnSpPr>
        <xdr:cNvPr id="7" name="Straight Arrow Connector 6">
          <a:extLst>
            <a:ext uri="{FF2B5EF4-FFF2-40B4-BE49-F238E27FC236}">
              <a16:creationId xmlns:a16="http://schemas.microsoft.com/office/drawing/2014/main" id="{1D317D37-E93F-1F44-90B7-AFDD7C214191}"/>
            </a:ext>
          </a:extLst>
        </xdr:cNvPr>
        <xdr:cNvCxnSpPr/>
      </xdr:nvCxnSpPr>
      <xdr:spPr>
        <a:xfrm>
          <a:off x="4181475" y="16697325"/>
          <a:ext cx="28575" cy="100298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466725</xdr:colOff>
      <xdr:row>133</xdr:row>
      <xdr:rowOff>114300</xdr:rowOff>
    </xdr:from>
    <xdr:to>
      <xdr:col>6</xdr:col>
      <xdr:colOff>438150</xdr:colOff>
      <xdr:row>136</xdr:row>
      <xdr:rowOff>28575</xdr:rowOff>
    </xdr:to>
    <xdr:sp macro="" textlink="">
      <xdr:nvSpPr>
        <xdr:cNvPr id="8" name="TextBox 7">
          <a:extLst>
            <a:ext uri="{FF2B5EF4-FFF2-40B4-BE49-F238E27FC236}">
              <a16:creationId xmlns:a16="http://schemas.microsoft.com/office/drawing/2014/main" id="{3EFA69F2-E105-2008-399A-D33B4CF118A2}"/>
            </a:ext>
          </a:extLst>
        </xdr:cNvPr>
        <xdr:cNvSpPr txBox="1"/>
      </xdr:nvSpPr>
      <xdr:spPr>
        <a:xfrm>
          <a:off x="4352925" y="25450800"/>
          <a:ext cx="120967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Pause in hedging for P9b</a:t>
          </a:r>
        </a:p>
      </xdr:txBody>
    </xdr:sp>
    <xdr:clientData/>
  </xdr:twoCellAnchor>
  <xdr:twoCellAnchor>
    <xdr:from>
      <xdr:col>5</xdr:col>
      <xdr:colOff>476250</xdr:colOff>
      <xdr:row>5</xdr:row>
      <xdr:rowOff>104775</xdr:rowOff>
    </xdr:from>
    <xdr:to>
      <xdr:col>7</xdr:col>
      <xdr:colOff>619125</xdr:colOff>
      <xdr:row>9</xdr:row>
      <xdr:rowOff>85725</xdr:rowOff>
    </xdr:to>
    <xdr:sp macro="" textlink="">
      <xdr:nvSpPr>
        <xdr:cNvPr id="9" name="TextBox 8">
          <a:extLst>
            <a:ext uri="{FF2B5EF4-FFF2-40B4-BE49-F238E27FC236}">
              <a16:creationId xmlns:a16="http://schemas.microsoft.com/office/drawing/2014/main" id="{772CF2E1-DA6E-4DDD-8B5A-A3605F837CF0}"/>
            </a:ext>
          </a:extLst>
        </xdr:cNvPr>
        <xdr:cNvSpPr txBox="1"/>
      </xdr:nvSpPr>
      <xdr:spPr>
        <a:xfrm>
          <a:off x="4972050" y="1057275"/>
          <a:ext cx="1400175"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Values to show how we arrrive at 93 for Tc</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85725</xdr:colOff>
      <xdr:row>291</xdr:row>
      <xdr:rowOff>180975</xdr:rowOff>
    </xdr:from>
    <xdr:to>
      <xdr:col>10</xdr:col>
      <xdr:colOff>590550</xdr:colOff>
      <xdr:row>296</xdr:row>
      <xdr:rowOff>19049</xdr:rowOff>
    </xdr:to>
    <xdr:sp macro="" textlink="">
      <xdr:nvSpPr>
        <xdr:cNvPr id="3" name="TextBox 3">
          <a:extLst>
            <a:ext uri="{FF2B5EF4-FFF2-40B4-BE49-F238E27FC236}">
              <a16:creationId xmlns:a16="http://schemas.microsoft.com/office/drawing/2014/main" id="{4CB5557A-7FC7-4532-9710-91916D0035B9}"/>
            </a:ext>
          </a:extLst>
        </xdr:cNvPr>
        <xdr:cNvSpPr txBox="1"/>
      </xdr:nvSpPr>
      <xdr:spPr>
        <a:xfrm>
          <a:off x="5991225" y="55616475"/>
          <a:ext cx="2838450" cy="790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These values show the continued accumulation of hedges for n+1 to help clarify how we arrive at</a:t>
          </a:r>
          <a:r>
            <a:rPr lang="en-GB" sz="1100" baseline="0"/>
            <a:t> Dh</a:t>
          </a:r>
          <a:endParaRPr lang="en-GB" sz="1100"/>
        </a:p>
      </xdr:txBody>
    </xdr:sp>
    <xdr:clientData/>
  </xdr:twoCellAnchor>
  <xdr:twoCellAnchor>
    <xdr:from>
      <xdr:col>5</xdr:col>
      <xdr:colOff>114300</xdr:colOff>
      <xdr:row>123</xdr:row>
      <xdr:rowOff>47625</xdr:rowOff>
    </xdr:from>
    <xdr:to>
      <xdr:col>9</xdr:col>
      <xdr:colOff>542925</xdr:colOff>
      <xdr:row>126</xdr:row>
      <xdr:rowOff>142875</xdr:rowOff>
    </xdr:to>
    <xdr:sp macro="" textlink="">
      <xdr:nvSpPr>
        <xdr:cNvPr id="4" name="TextBox 2">
          <a:extLst>
            <a:ext uri="{FF2B5EF4-FFF2-40B4-BE49-F238E27FC236}">
              <a16:creationId xmlns:a16="http://schemas.microsoft.com/office/drawing/2014/main" id="{9035FEB0-5CE3-4F03-8A4F-9FA2A75875F1}"/>
            </a:ext>
          </a:extLst>
        </xdr:cNvPr>
        <xdr:cNvSpPr txBox="1"/>
      </xdr:nvSpPr>
      <xdr:spPr>
        <a:xfrm>
          <a:off x="4686300" y="23479125"/>
          <a:ext cx="3295650"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Cumulative</a:t>
          </a:r>
          <a:r>
            <a:rPr lang="en-GB" sz="1100" baseline="0"/>
            <a:t> v</a:t>
          </a:r>
          <a:r>
            <a:rPr lang="en-GB" sz="1100"/>
            <a:t>alue for 01</a:t>
          </a:r>
          <a:r>
            <a:rPr lang="en-GB" sz="1100" baseline="0"/>
            <a:t> June</a:t>
          </a:r>
          <a:r>
            <a:rPr lang="en-GB" sz="1100"/>
            <a:t> multiplied</a:t>
          </a:r>
          <a:r>
            <a:rPr lang="en-GB" sz="1100" baseline="0"/>
            <a:t> </a:t>
          </a:r>
          <a:r>
            <a:rPr lang="en-GB" sz="1100"/>
            <a:t>*0.5 to reflect the</a:t>
          </a:r>
          <a:r>
            <a:rPr lang="en-GB" sz="1100" baseline="0"/>
            <a:t> the fact that only ~</a:t>
          </a:r>
          <a:r>
            <a:rPr lang="en-GB" sz="1100"/>
            <a:t>50% of the volume</a:t>
          </a:r>
          <a:r>
            <a:rPr lang="en-GB" sz="1100" baseline="0"/>
            <a:t> up to and including this date</a:t>
          </a:r>
          <a:r>
            <a:rPr lang="en-GB" sz="1100"/>
            <a:t> is allocated</a:t>
          </a:r>
          <a:r>
            <a:rPr lang="en-GB" sz="1100" baseline="0"/>
            <a:t> </a:t>
          </a:r>
          <a:r>
            <a:rPr lang="en-GB" sz="1100"/>
            <a:t>to P9b</a:t>
          </a:r>
        </a:p>
      </xdr:txBody>
    </xdr:sp>
    <xdr:clientData/>
  </xdr:twoCellAnchor>
  <xdr:twoCellAnchor>
    <xdr:from>
      <xdr:col>4</xdr:col>
      <xdr:colOff>295275</xdr:colOff>
      <xdr:row>124</xdr:row>
      <xdr:rowOff>114300</xdr:rowOff>
    </xdr:from>
    <xdr:to>
      <xdr:col>4</xdr:col>
      <xdr:colOff>304800</xdr:colOff>
      <xdr:row>201</xdr:row>
      <xdr:rowOff>85725</xdr:rowOff>
    </xdr:to>
    <xdr:cxnSp macro="">
      <xdr:nvCxnSpPr>
        <xdr:cNvPr id="8" name="Straight Arrow Connector 7">
          <a:extLst>
            <a:ext uri="{FF2B5EF4-FFF2-40B4-BE49-F238E27FC236}">
              <a16:creationId xmlns:a16="http://schemas.microsoft.com/office/drawing/2014/main" id="{C65A69A5-6EEA-7B8C-8D08-E9FFB467499D}"/>
            </a:ext>
          </a:extLst>
        </xdr:cNvPr>
        <xdr:cNvCxnSpPr/>
      </xdr:nvCxnSpPr>
      <xdr:spPr>
        <a:xfrm flipH="1">
          <a:off x="4219575" y="23736300"/>
          <a:ext cx="9525" cy="146399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504825</xdr:colOff>
      <xdr:row>195</xdr:row>
      <xdr:rowOff>9525</xdr:rowOff>
    </xdr:from>
    <xdr:to>
      <xdr:col>6</xdr:col>
      <xdr:colOff>400050</xdr:colOff>
      <xdr:row>197</xdr:row>
      <xdr:rowOff>114300</xdr:rowOff>
    </xdr:to>
    <xdr:sp macro="" textlink="">
      <xdr:nvSpPr>
        <xdr:cNvPr id="13" name="TextBox 12">
          <a:extLst>
            <a:ext uri="{FF2B5EF4-FFF2-40B4-BE49-F238E27FC236}">
              <a16:creationId xmlns:a16="http://schemas.microsoft.com/office/drawing/2014/main" id="{A23D95A7-525D-4C85-8E46-C1A15AE003B5}"/>
            </a:ext>
          </a:extLst>
        </xdr:cNvPr>
        <xdr:cNvSpPr txBox="1"/>
      </xdr:nvSpPr>
      <xdr:spPr>
        <a:xfrm>
          <a:off x="4429125" y="37157025"/>
          <a:ext cx="120967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Pause in hedging for P9b</a:t>
          </a:r>
        </a:p>
      </xdr:txBody>
    </xdr:sp>
    <xdr:clientData/>
  </xdr:twoCellAnchor>
  <xdr:twoCellAnchor>
    <xdr:from>
      <xdr:col>5</xdr:col>
      <xdr:colOff>352425</xdr:colOff>
      <xdr:row>4</xdr:row>
      <xdr:rowOff>142875</xdr:rowOff>
    </xdr:from>
    <xdr:to>
      <xdr:col>7</xdr:col>
      <xdr:colOff>419100</xdr:colOff>
      <xdr:row>8</xdr:row>
      <xdr:rowOff>123825</xdr:rowOff>
    </xdr:to>
    <xdr:sp macro="" textlink="">
      <xdr:nvSpPr>
        <xdr:cNvPr id="14" name="TextBox 13">
          <a:extLst>
            <a:ext uri="{FF2B5EF4-FFF2-40B4-BE49-F238E27FC236}">
              <a16:creationId xmlns:a16="http://schemas.microsoft.com/office/drawing/2014/main" id="{EE116AEB-4116-430E-82FF-FE57B22AB4F9}"/>
            </a:ext>
          </a:extLst>
        </xdr:cNvPr>
        <xdr:cNvSpPr txBox="1"/>
      </xdr:nvSpPr>
      <xdr:spPr>
        <a:xfrm>
          <a:off x="4924425" y="904875"/>
          <a:ext cx="1400175"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Values to show how we arrrive at 133 for Dc</a:t>
          </a:r>
        </a:p>
      </xdr:txBody>
    </xdr:sp>
    <xdr:clientData/>
  </xdr:twoCellAnchor>
</xdr:wsDr>
</file>

<file path=xl/persons/person.xml><?xml version="1.0" encoding="utf-8"?>
<personList xmlns="http://schemas.microsoft.com/office/spreadsheetml/2018/threadedcomments" xmlns:x="http://schemas.openxmlformats.org/spreadsheetml/2006/main">
  <person displayName="Scott McDougall" id="{7CC14021-0FCF-4C58-852E-05FD4EC1A092}" userId="S::Scott.McDougall@ofgem.gov.uk::69ba9c34-cdad-4443-b1e2-c6b13b0a6d8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2" dT="2022-06-23T08:14:28.68" personId="{7CC14021-0FCF-4C58-852E-05FD4EC1A092}" id="{4F6F1C9E-8D49-4358-9562-69EE4845E815}">
    <text>Th = 93 + 61</text>
  </threadedComment>
</ThreadedComments>
</file>

<file path=xl/threadedComments/threadedComment2.xml><?xml version="1.0" encoding="utf-8"?>
<ThreadedComments xmlns="http://schemas.microsoft.com/office/spreadsheetml/2018/threadedcomments" xmlns:x="http://schemas.openxmlformats.org/spreadsheetml/2006/main">
  <threadedComment ref="H2" dT="2022-06-23T11:16:20.42" personId="{7CC14021-0FCF-4C58-852E-05FD4EC1A092}" id="{6C517867-F5AB-4D80-935F-8CB58F3D579E}">
    <text>Dh = 133 + 87</text>
  </threadedComment>
</ThreadedComments>
</file>

<file path=xl/threadedComments/threadedComment3.xml><?xml version="1.0" encoding="utf-8"?>
<ThreadedComments xmlns="http://schemas.microsoft.com/office/spreadsheetml/2018/threadedcomments" xmlns:x="http://schemas.openxmlformats.org/spreadsheetml/2006/main">
  <threadedComment ref="G2" dT="2022-06-23T11:17:19.48" personId="{7CC14021-0FCF-4C58-852E-05FD4EC1A092}" id="{C615A882-1DAB-48D0-9B63-5D4296982B91}">
    <text>Th = 93 + 30</text>
  </threadedComment>
</ThreadedComments>
</file>

<file path=xl/threadedComments/threadedComment4.xml><?xml version="1.0" encoding="utf-8"?>
<ThreadedComments xmlns="http://schemas.microsoft.com/office/spreadsheetml/2018/threadedcomments" xmlns:x="http://schemas.openxmlformats.org/spreadsheetml/2006/main">
  <threadedComment ref="G2" dT="2022-06-23T11:17:34.61" personId="{7CC14021-0FCF-4C58-852E-05FD4EC1A092}" id="{5AFC021B-E0C3-4E7B-8D2D-B6D541F54AEE}">
    <text>Dh = 133 + 45</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A4615-77BC-40D5-9757-F2447AB5914B}">
  <sheetPr>
    <tabColor rgb="FFFF0000"/>
    <pageSetUpPr autoPageBreaks="0"/>
  </sheetPr>
  <dimension ref="B1:D48"/>
  <sheetViews>
    <sheetView tabSelected="1" topLeftCell="B2" zoomScaleNormal="100" workbookViewId="0">
      <selection activeCell="D6" sqref="D6"/>
    </sheetView>
  </sheetViews>
  <sheetFormatPr defaultColWidth="9.1796875" defaultRowHeight="14.5" x14ac:dyDescent="0.35"/>
  <cols>
    <col min="1" max="1" width="3.453125" style="28" customWidth="1"/>
    <col min="2" max="16384" width="9.1796875" style="28"/>
  </cols>
  <sheetData>
    <row r="1" spans="2:2" s="38" customFormat="1" ht="64.5" customHeight="1" x14ac:dyDescent="0.35"/>
    <row r="2" spans="2:2" x14ac:dyDescent="0.35">
      <c r="B2" s="31" t="s">
        <v>74</v>
      </c>
    </row>
    <row r="3" spans="2:2" x14ac:dyDescent="0.35">
      <c r="B3" s="28" t="s">
        <v>118</v>
      </c>
    </row>
    <row r="4" spans="2:2" x14ac:dyDescent="0.35">
      <c r="B4" s="28" t="s">
        <v>85</v>
      </c>
    </row>
    <row r="6" spans="2:2" x14ac:dyDescent="0.35">
      <c r="B6" s="31" t="s">
        <v>75</v>
      </c>
    </row>
    <row r="7" spans="2:2" x14ac:dyDescent="0.35">
      <c r="B7" s="32" t="s">
        <v>119</v>
      </c>
    </row>
    <row r="8" spans="2:2" x14ac:dyDescent="0.35">
      <c r="B8" s="32" t="s">
        <v>112</v>
      </c>
    </row>
    <row r="9" spans="2:2" x14ac:dyDescent="0.35">
      <c r="B9" s="28" t="s">
        <v>113</v>
      </c>
    </row>
    <row r="11" spans="2:2" x14ac:dyDescent="0.35">
      <c r="B11" s="31" t="s">
        <v>76</v>
      </c>
    </row>
    <row r="12" spans="2:2" x14ac:dyDescent="0.35">
      <c r="B12" s="30" t="s">
        <v>77</v>
      </c>
    </row>
    <row r="13" spans="2:2" x14ac:dyDescent="0.35">
      <c r="B13" s="28" t="s">
        <v>78</v>
      </c>
    </row>
    <row r="14" spans="2:2" x14ac:dyDescent="0.35">
      <c r="B14" s="28" t="s">
        <v>79</v>
      </c>
    </row>
    <row r="15" spans="2:2" x14ac:dyDescent="0.35">
      <c r="B15" s="28" t="s">
        <v>80</v>
      </c>
    </row>
    <row r="16" spans="2:2" x14ac:dyDescent="0.35">
      <c r="B16" s="28" t="s">
        <v>87</v>
      </c>
    </row>
    <row r="17" spans="2:4" x14ac:dyDescent="0.35">
      <c r="B17" s="30" t="s">
        <v>81</v>
      </c>
    </row>
    <row r="18" spans="2:4" x14ac:dyDescent="0.35">
      <c r="B18" s="28" t="s">
        <v>82</v>
      </c>
    </row>
    <row r="19" spans="2:4" x14ac:dyDescent="0.35">
      <c r="B19" s="28" t="s">
        <v>83</v>
      </c>
    </row>
    <row r="20" spans="2:4" x14ac:dyDescent="0.35">
      <c r="B20" s="28" t="s">
        <v>84</v>
      </c>
    </row>
    <row r="21" spans="2:4" x14ac:dyDescent="0.35">
      <c r="B21" s="28" t="s">
        <v>88</v>
      </c>
    </row>
    <row r="22" spans="2:4" x14ac:dyDescent="0.35">
      <c r="B22" s="30" t="s">
        <v>86</v>
      </c>
    </row>
    <row r="23" spans="2:4" x14ac:dyDescent="0.35">
      <c r="B23" s="32" t="s">
        <v>90</v>
      </c>
    </row>
    <row r="24" spans="2:4" x14ac:dyDescent="0.35">
      <c r="B24" s="28" t="s">
        <v>96</v>
      </c>
    </row>
    <row r="25" spans="2:4" x14ac:dyDescent="0.35">
      <c r="B25" s="28" t="s">
        <v>89</v>
      </c>
      <c r="D25" s="29"/>
    </row>
    <row r="26" spans="2:4" x14ac:dyDescent="0.35">
      <c r="B26" s="28" t="s">
        <v>80</v>
      </c>
    </row>
    <row r="27" spans="2:4" x14ac:dyDescent="0.35">
      <c r="B27" s="28" t="s">
        <v>87</v>
      </c>
      <c r="D27" s="29"/>
    </row>
    <row r="28" spans="2:4" x14ac:dyDescent="0.35">
      <c r="B28" s="28" t="s">
        <v>116</v>
      </c>
      <c r="D28" s="29"/>
    </row>
    <row r="29" spans="2:4" x14ac:dyDescent="0.35">
      <c r="B29" s="30" t="s">
        <v>91</v>
      </c>
    </row>
    <row r="30" spans="2:4" x14ac:dyDescent="0.35">
      <c r="B30" s="32" t="s">
        <v>90</v>
      </c>
    </row>
    <row r="31" spans="2:4" x14ac:dyDescent="0.35">
      <c r="B31" s="28" t="s">
        <v>92</v>
      </c>
      <c r="C31" s="29"/>
    </row>
    <row r="32" spans="2:4" x14ac:dyDescent="0.35">
      <c r="B32" s="28" t="s">
        <v>93</v>
      </c>
      <c r="D32" s="29"/>
    </row>
    <row r="33" spans="2:4" x14ac:dyDescent="0.35">
      <c r="B33" s="28" t="s">
        <v>84</v>
      </c>
    </row>
    <row r="34" spans="2:4" x14ac:dyDescent="0.35">
      <c r="B34" s="28" t="s">
        <v>88</v>
      </c>
      <c r="D34" s="29"/>
    </row>
    <row r="35" spans="2:4" x14ac:dyDescent="0.35">
      <c r="B35" s="28" t="s">
        <v>115</v>
      </c>
      <c r="D35" s="29"/>
    </row>
    <row r="36" spans="2:4" x14ac:dyDescent="0.35">
      <c r="B36" s="30" t="s">
        <v>94</v>
      </c>
      <c r="D36" s="29"/>
    </row>
    <row r="37" spans="2:4" x14ac:dyDescent="0.35">
      <c r="B37" s="32" t="s">
        <v>95</v>
      </c>
      <c r="D37" s="29"/>
    </row>
    <row r="38" spans="2:4" x14ac:dyDescent="0.35">
      <c r="B38" s="28" t="s">
        <v>97</v>
      </c>
      <c r="D38" s="29"/>
    </row>
    <row r="39" spans="2:4" x14ac:dyDescent="0.35">
      <c r="B39" s="28" t="s">
        <v>80</v>
      </c>
      <c r="D39" s="29"/>
    </row>
    <row r="40" spans="2:4" x14ac:dyDescent="0.35">
      <c r="B40" s="28" t="s">
        <v>87</v>
      </c>
      <c r="D40" s="29"/>
    </row>
    <row r="41" spans="2:4" x14ac:dyDescent="0.35">
      <c r="B41" s="28" t="s">
        <v>117</v>
      </c>
      <c r="D41" s="29"/>
    </row>
    <row r="42" spans="2:4" x14ac:dyDescent="0.35">
      <c r="B42" s="30" t="s">
        <v>98</v>
      </c>
      <c r="D42" s="29"/>
    </row>
    <row r="43" spans="2:4" x14ac:dyDescent="0.35">
      <c r="B43" s="32" t="s">
        <v>95</v>
      </c>
      <c r="D43" s="29"/>
    </row>
    <row r="44" spans="2:4" x14ac:dyDescent="0.35">
      <c r="B44" s="28" t="s">
        <v>99</v>
      </c>
      <c r="D44" s="29"/>
    </row>
    <row r="45" spans="2:4" x14ac:dyDescent="0.35">
      <c r="B45" s="28" t="s">
        <v>84</v>
      </c>
      <c r="D45" s="29"/>
    </row>
    <row r="46" spans="2:4" x14ac:dyDescent="0.35">
      <c r="B46" s="28" t="s">
        <v>88</v>
      </c>
      <c r="D46" s="29"/>
    </row>
    <row r="47" spans="2:4" x14ac:dyDescent="0.35">
      <c r="B47" s="28" t="s">
        <v>114</v>
      </c>
      <c r="D47" s="29"/>
    </row>
    <row r="48" spans="2:4" x14ac:dyDescent="0.35">
      <c r="D48" s="29"/>
    </row>
  </sheetData>
  <mergeCells count="1">
    <mergeCell ref="A1:XFD1"/>
  </mergeCells>
  <pageMargins left="0.70866141732283472" right="0.70866141732283472" top="0.74803149606299213" bottom="0.74803149606299213" header="0.31496062992125984" footer="0.31496062992125984"/>
  <pageSetup paperSize="9" fitToWidth="0" fitToHeight="0"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1009B-4042-4C73-AB6B-9BBF482FC1D5}">
  <sheetPr>
    <pageSetUpPr autoPageBreaks="0"/>
  </sheetPr>
  <dimension ref="A2:X300"/>
  <sheetViews>
    <sheetView workbookViewId="0">
      <pane ySplit="3" topLeftCell="A4" activePane="bottomLeft" state="frozen"/>
      <selection pane="bottomLeft"/>
    </sheetView>
  </sheetViews>
  <sheetFormatPr defaultRowHeight="14.5" x14ac:dyDescent="0.35"/>
  <cols>
    <col min="2" max="2" width="10.7265625" bestFit="1" customWidth="1"/>
    <col min="3" max="3" width="29.453125" bestFit="1" customWidth="1"/>
    <col min="4" max="4" width="10.7265625" bestFit="1" customWidth="1"/>
    <col min="5" max="6" width="8.26953125" bestFit="1" customWidth="1"/>
    <col min="7" max="7" width="9.26953125" bestFit="1" customWidth="1"/>
    <col min="8" max="10" width="10.26953125" bestFit="1" customWidth="1"/>
    <col min="11" max="11" width="12.54296875" bestFit="1" customWidth="1"/>
    <col min="12" max="13" width="12.54296875" customWidth="1"/>
    <col min="14" max="15" width="8.54296875" bestFit="1" customWidth="1"/>
    <col min="16" max="17" width="11.453125" bestFit="1" customWidth="1"/>
    <col min="19" max="22" width="9.1796875" style="5"/>
  </cols>
  <sheetData>
    <row r="2" spans="1:24" x14ac:dyDescent="0.35">
      <c r="C2" s="21" t="s">
        <v>0</v>
      </c>
      <c r="D2" s="22">
        <v>168</v>
      </c>
      <c r="E2" s="22">
        <v>37</v>
      </c>
      <c r="F2" s="22">
        <v>168</v>
      </c>
      <c r="G2" s="22">
        <v>1</v>
      </c>
      <c r="H2" s="22">
        <v>1</v>
      </c>
      <c r="I2" s="22">
        <v>1</v>
      </c>
      <c r="J2" s="22">
        <v>1</v>
      </c>
      <c r="K2" s="25">
        <v>1</v>
      </c>
      <c r="M2" s="21" t="s">
        <v>1</v>
      </c>
      <c r="N2" s="23">
        <v>0.50571999999999995</v>
      </c>
      <c r="O2" s="23">
        <v>0.49428</v>
      </c>
      <c r="P2" s="23">
        <v>1.1489</v>
      </c>
      <c r="Q2" s="24">
        <v>0.98409999999999997</v>
      </c>
      <c r="X2" s="7"/>
    </row>
    <row r="3" spans="1:24" x14ac:dyDescent="0.35">
      <c r="A3" t="s">
        <v>2</v>
      </c>
      <c r="B3" t="s">
        <v>3</v>
      </c>
      <c r="C3" t="s">
        <v>4</v>
      </c>
      <c r="D3" t="s">
        <v>5</v>
      </c>
      <c r="E3" t="s">
        <v>6</v>
      </c>
      <c r="F3" t="s">
        <v>7</v>
      </c>
      <c r="G3" t="s">
        <v>8</v>
      </c>
      <c r="H3" t="s">
        <v>9</v>
      </c>
      <c r="I3" t="s">
        <v>10</v>
      </c>
      <c r="J3" t="s">
        <v>11</v>
      </c>
      <c r="K3" t="s">
        <v>12</v>
      </c>
      <c r="N3" t="s">
        <v>13</v>
      </c>
      <c r="O3" t="s">
        <v>14</v>
      </c>
      <c r="P3" t="s">
        <v>15</v>
      </c>
      <c r="Q3" t="s">
        <v>16</v>
      </c>
      <c r="S3" s="17" t="s">
        <v>17</v>
      </c>
      <c r="T3" s="17" t="s">
        <v>18</v>
      </c>
      <c r="U3" s="17" t="s">
        <v>19</v>
      </c>
      <c r="V3" s="17" t="s">
        <v>20</v>
      </c>
    </row>
    <row r="4" spans="1:24" x14ac:dyDescent="0.35">
      <c r="A4" s="19">
        <v>1</v>
      </c>
      <c r="B4" s="4">
        <v>44593</v>
      </c>
      <c r="C4" s="1" t="s">
        <v>21</v>
      </c>
      <c r="D4">
        <f>COUNT(A4:$A$171)</f>
        <v>168</v>
      </c>
      <c r="P4" s="8"/>
      <c r="Q4" s="8"/>
      <c r="R4" s="8"/>
      <c r="S4" s="9" t="e" cm="1">
        <f t="array" ref="S4:S300">Trem_P8_T/Th_P8_T</f>
        <v>#DIV/0!</v>
      </c>
      <c r="T4" s="9" t="e" cm="1">
        <f t="array" ref="T4:T300">((Q4_P8_T*Tn_P8_T)+Q4_P8_T*0.5*(Td1_P8_T-Td33_P8_T)+Q4_P8_T*(Td33_P8_T-Td42_P8_T)+TWQ4_P8_T*(Td42_P8_T-Td96_P8_T))/Th_P8_T</f>
        <v>#DIV/0!</v>
      </c>
      <c r="U4" s="9" t="e" cm="1">
        <f t="array" ref="U4:U300">(Q1_P8_T*Tn_P8_T+Q1_P8_T*0.5*(Td1_P8_T-Td33_P8_T)+Q1_P8_T*(Td33_P8_T-Td42_P8_T)+Q1_P8_T*0*(Td42_P8_T-Td96_P8_T)+TWQ1_P8_T*(Td96_P8_T-Td1_P9b_T))/Th_P8_T</f>
        <v>#DIV/0!</v>
      </c>
      <c r="V4" s="9" t="e">
        <f>S4+T4+U4</f>
        <v>#DIV/0!</v>
      </c>
    </row>
    <row r="5" spans="1:24" x14ac:dyDescent="0.35">
      <c r="A5">
        <f>A4+1</f>
        <v>2</v>
      </c>
      <c r="B5" s="2">
        <v>44594</v>
      </c>
      <c r="C5" s="1"/>
      <c r="D5">
        <f>COUNT(A5:$A$171)</f>
        <v>167</v>
      </c>
      <c r="P5" s="8"/>
      <c r="Q5" s="8"/>
      <c r="R5" s="8"/>
      <c r="S5" s="9" t="e">
        <v>#DIV/0!</v>
      </c>
      <c r="T5" s="9" t="e">
        <v>#DIV/0!</v>
      </c>
      <c r="U5" s="9" t="e">
        <v>#DIV/0!</v>
      </c>
      <c r="V5" s="9" t="e">
        <f t="shared" ref="V5:V68" si="0">S5+T5+U5</f>
        <v>#DIV/0!</v>
      </c>
    </row>
    <row r="6" spans="1:24" x14ac:dyDescent="0.35">
      <c r="A6">
        <f t="shared" ref="A6:A69" si="1">A5+1</f>
        <v>3</v>
      </c>
      <c r="B6" s="2">
        <v>44595</v>
      </c>
      <c r="C6" s="1"/>
      <c r="D6">
        <f>COUNT(A6:$A$171)</f>
        <v>166</v>
      </c>
      <c r="P6" s="8"/>
      <c r="Q6" s="8"/>
      <c r="R6" s="8"/>
      <c r="S6" s="9" t="e">
        <v>#DIV/0!</v>
      </c>
      <c r="T6" s="9" t="e">
        <v>#DIV/0!</v>
      </c>
      <c r="U6" s="9" t="e">
        <v>#DIV/0!</v>
      </c>
      <c r="V6" s="9" t="e">
        <f t="shared" si="0"/>
        <v>#DIV/0!</v>
      </c>
    </row>
    <row r="7" spans="1:24" x14ac:dyDescent="0.35">
      <c r="A7">
        <f t="shared" si="1"/>
        <v>4</v>
      </c>
      <c r="B7" s="2">
        <v>44596</v>
      </c>
      <c r="C7" s="1"/>
      <c r="D7">
        <f>COUNT(A7:$A$171)</f>
        <v>165</v>
      </c>
      <c r="P7" s="8"/>
      <c r="Q7" s="8"/>
      <c r="R7" s="8"/>
      <c r="S7" s="9" t="e">
        <v>#DIV/0!</v>
      </c>
      <c r="T7" s="9" t="e">
        <v>#DIV/0!</v>
      </c>
      <c r="U7" s="9" t="e">
        <v>#DIV/0!</v>
      </c>
      <c r="V7" s="9" t="e">
        <f t="shared" si="0"/>
        <v>#DIV/0!</v>
      </c>
    </row>
    <row r="8" spans="1:24" x14ac:dyDescent="0.35">
      <c r="A8">
        <f t="shared" si="1"/>
        <v>5</v>
      </c>
      <c r="B8" s="2">
        <v>44599</v>
      </c>
      <c r="C8" s="1"/>
      <c r="D8">
        <f>COUNT(A8:$A$171)</f>
        <v>164</v>
      </c>
      <c r="P8" s="8"/>
      <c r="Q8" s="8"/>
      <c r="R8" s="8"/>
      <c r="S8" s="9" t="e">
        <v>#DIV/0!</v>
      </c>
      <c r="T8" s="9" t="e">
        <v>#DIV/0!</v>
      </c>
      <c r="U8" s="9" t="e">
        <v>#DIV/0!</v>
      </c>
      <c r="V8" s="9" t="e">
        <f t="shared" si="0"/>
        <v>#DIV/0!</v>
      </c>
    </row>
    <row r="9" spans="1:24" x14ac:dyDescent="0.35">
      <c r="A9">
        <f t="shared" si="1"/>
        <v>6</v>
      </c>
      <c r="B9" s="2">
        <v>44600</v>
      </c>
      <c r="C9" s="1"/>
      <c r="D9">
        <f>COUNT(A9:$A$171)</f>
        <v>163</v>
      </c>
      <c r="P9" s="8"/>
      <c r="Q9" s="8"/>
      <c r="R9" s="8"/>
      <c r="S9" s="9" t="e">
        <v>#DIV/0!</v>
      </c>
      <c r="T9" s="9" t="e">
        <v>#DIV/0!</v>
      </c>
      <c r="U9" s="9" t="e">
        <v>#DIV/0!</v>
      </c>
      <c r="V9" s="9" t="e">
        <f t="shared" si="0"/>
        <v>#DIV/0!</v>
      </c>
    </row>
    <row r="10" spans="1:24" x14ac:dyDescent="0.35">
      <c r="A10">
        <f t="shared" si="1"/>
        <v>7</v>
      </c>
      <c r="B10" s="2">
        <v>44601</v>
      </c>
      <c r="C10" s="1"/>
      <c r="D10">
        <f>COUNT(A10:$A$171)</f>
        <v>162</v>
      </c>
      <c r="P10" s="8"/>
      <c r="Q10" s="8"/>
      <c r="R10" s="8"/>
      <c r="S10" s="9" t="e">
        <v>#DIV/0!</v>
      </c>
      <c r="T10" s="9" t="e">
        <v>#DIV/0!</v>
      </c>
      <c r="U10" s="9" t="e">
        <v>#DIV/0!</v>
      </c>
      <c r="V10" s="9" t="e">
        <f t="shared" si="0"/>
        <v>#DIV/0!</v>
      </c>
    </row>
    <row r="11" spans="1:24" x14ac:dyDescent="0.35">
      <c r="A11">
        <f t="shared" si="1"/>
        <v>8</v>
      </c>
      <c r="B11" s="2">
        <v>44602</v>
      </c>
      <c r="C11" s="1"/>
      <c r="D11">
        <f>COUNT(A11:$A$171)</f>
        <v>161</v>
      </c>
      <c r="P11" s="8"/>
      <c r="Q11" s="8"/>
      <c r="R11" s="8"/>
      <c r="S11" s="9" t="e">
        <v>#DIV/0!</v>
      </c>
      <c r="T11" s="9" t="e">
        <v>#DIV/0!</v>
      </c>
      <c r="U11" s="9" t="e">
        <v>#DIV/0!</v>
      </c>
      <c r="V11" s="9" t="e">
        <f t="shared" si="0"/>
        <v>#DIV/0!</v>
      </c>
    </row>
    <row r="12" spans="1:24" x14ac:dyDescent="0.35">
      <c r="A12">
        <f t="shared" si="1"/>
        <v>9</v>
      </c>
      <c r="B12" s="2">
        <v>44603</v>
      </c>
      <c r="C12" s="1"/>
      <c r="D12">
        <f>COUNT(A12:$A$171)</f>
        <v>160</v>
      </c>
      <c r="P12" s="8"/>
      <c r="Q12" s="8"/>
      <c r="R12" s="8"/>
      <c r="S12" s="9" t="e">
        <v>#DIV/0!</v>
      </c>
      <c r="T12" s="9" t="e">
        <v>#DIV/0!</v>
      </c>
      <c r="U12" s="9" t="e">
        <v>#DIV/0!</v>
      </c>
      <c r="V12" s="9" t="e">
        <f t="shared" si="0"/>
        <v>#DIV/0!</v>
      </c>
    </row>
    <row r="13" spans="1:24" x14ac:dyDescent="0.35">
      <c r="A13">
        <f t="shared" si="1"/>
        <v>10</v>
      </c>
      <c r="B13" s="2">
        <v>44606</v>
      </c>
      <c r="C13" s="1"/>
      <c r="D13">
        <f>COUNT(A13:$A$171)</f>
        <v>159</v>
      </c>
      <c r="P13" s="8"/>
      <c r="Q13" s="8"/>
      <c r="R13" s="8"/>
      <c r="S13" s="9" t="e">
        <v>#DIV/0!</v>
      </c>
      <c r="T13" s="9" t="e">
        <v>#DIV/0!</v>
      </c>
      <c r="U13" s="9" t="e">
        <v>#DIV/0!</v>
      </c>
      <c r="V13" s="9" t="e">
        <f t="shared" si="0"/>
        <v>#DIV/0!</v>
      </c>
    </row>
    <row r="14" spans="1:24" x14ac:dyDescent="0.35">
      <c r="A14">
        <f t="shared" si="1"/>
        <v>11</v>
      </c>
      <c r="B14" s="2">
        <v>44607</v>
      </c>
      <c r="C14" s="1"/>
      <c r="D14">
        <f>COUNT(A14:$A$171)</f>
        <v>158</v>
      </c>
      <c r="P14" s="8"/>
      <c r="Q14" s="8"/>
      <c r="R14" s="8"/>
      <c r="S14" s="9" t="e">
        <v>#DIV/0!</v>
      </c>
      <c r="T14" s="9" t="e">
        <v>#DIV/0!</v>
      </c>
      <c r="U14" s="9" t="e">
        <v>#DIV/0!</v>
      </c>
      <c r="V14" s="9" t="e">
        <f t="shared" si="0"/>
        <v>#DIV/0!</v>
      </c>
    </row>
    <row r="15" spans="1:24" x14ac:dyDescent="0.35">
      <c r="A15">
        <f t="shared" si="1"/>
        <v>12</v>
      </c>
      <c r="B15" s="2">
        <v>44608</v>
      </c>
      <c r="C15" s="1"/>
      <c r="D15">
        <f>COUNT(A15:$A$171)</f>
        <v>157</v>
      </c>
      <c r="P15" s="8"/>
      <c r="Q15" s="8"/>
      <c r="R15" s="8"/>
      <c r="S15" s="9" t="e">
        <v>#DIV/0!</v>
      </c>
      <c r="T15" s="9" t="e">
        <v>#DIV/0!</v>
      </c>
      <c r="U15" s="9" t="e">
        <v>#DIV/0!</v>
      </c>
      <c r="V15" s="9" t="e">
        <f t="shared" si="0"/>
        <v>#DIV/0!</v>
      </c>
    </row>
    <row r="16" spans="1:24" x14ac:dyDescent="0.35">
      <c r="A16">
        <f t="shared" si="1"/>
        <v>13</v>
      </c>
      <c r="B16" s="2">
        <v>44609</v>
      </c>
      <c r="C16" s="1"/>
      <c r="D16">
        <f>COUNT(A16:$A$171)</f>
        <v>156</v>
      </c>
      <c r="P16" s="8"/>
      <c r="Q16" s="8"/>
      <c r="R16" s="8"/>
      <c r="S16" s="9" t="e">
        <v>#DIV/0!</v>
      </c>
      <c r="T16" s="9" t="e">
        <v>#DIV/0!</v>
      </c>
      <c r="U16" s="9" t="e">
        <v>#DIV/0!</v>
      </c>
      <c r="V16" s="9" t="e">
        <f t="shared" si="0"/>
        <v>#DIV/0!</v>
      </c>
    </row>
    <row r="17" spans="1:22" x14ac:dyDescent="0.35">
      <c r="A17">
        <f t="shared" si="1"/>
        <v>14</v>
      </c>
      <c r="B17" s="2">
        <v>44610</v>
      </c>
      <c r="C17" s="1"/>
      <c r="D17">
        <f>COUNT(A17:$A$171)</f>
        <v>155</v>
      </c>
      <c r="P17" s="8"/>
      <c r="Q17" s="8"/>
      <c r="R17" s="8"/>
      <c r="S17" s="9" t="e">
        <v>#DIV/0!</v>
      </c>
      <c r="T17" s="9" t="e">
        <v>#DIV/0!</v>
      </c>
      <c r="U17" s="9" t="e">
        <v>#DIV/0!</v>
      </c>
      <c r="V17" s="9" t="e">
        <f t="shared" si="0"/>
        <v>#DIV/0!</v>
      </c>
    </row>
    <row r="18" spans="1:22" x14ac:dyDescent="0.35">
      <c r="A18">
        <f t="shared" si="1"/>
        <v>15</v>
      </c>
      <c r="B18" s="2">
        <v>44613</v>
      </c>
      <c r="C18" s="1"/>
      <c r="D18">
        <f>COUNT(A18:$A$171)</f>
        <v>154</v>
      </c>
      <c r="P18" s="8"/>
      <c r="Q18" s="8"/>
      <c r="R18" s="8"/>
      <c r="S18" s="9" t="e">
        <v>#DIV/0!</v>
      </c>
      <c r="T18" s="9" t="e">
        <v>#DIV/0!</v>
      </c>
      <c r="U18" s="9" t="e">
        <v>#DIV/0!</v>
      </c>
      <c r="V18" s="9" t="e">
        <f t="shared" si="0"/>
        <v>#DIV/0!</v>
      </c>
    </row>
    <row r="19" spans="1:22" x14ac:dyDescent="0.35">
      <c r="A19">
        <f t="shared" si="1"/>
        <v>16</v>
      </c>
      <c r="B19" s="2">
        <v>44614</v>
      </c>
      <c r="C19" s="1"/>
      <c r="D19">
        <f>COUNT(A19:$A$171)</f>
        <v>153</v>
      </c>
      <c r="P19" s="8"/>
      <c r="Q19" s="8"/>
      <c r="R19" s="8"/>
      <c r="S19" s="9" t="e">
        <v>#DIV/0!</v>
      </c>
      <c r="T19" s="9" t="e">
        <v>#DIV/0!</v>
      </c>
      <c r="U19" s="9" t="e">
        <v>#DIV/0!</v>
      </c>
      <c r="V19" s="9" t="e">
        <f t="shared" si="0"/>
        <v>#DIV/0!</v>
      </c>
    </row>
    <row r="20" spans="1:22" x14ac:dyDescent="0.35">
      <c r="A20">
        <f t="shared" si="1"/>
        <v>17</v>
      </c>
      <c r="B20" s="2">
        <v>44615</v>
      </c>
      <c r="C20" s="1"/>
      <c r="D20">
        <f>COUNT(A20:$A$171)</f>
        <v>152</v>
      </c>
      <c r="P20" s="8"/>
      <c r="Q20" s="8"/>
      <c r="R20" s="8"/>
      <c r="S20" s="9" t="e">
        <v>#DIV/0!</v>
      </c>
      <c r="T20" s="9" t="e">
        <v>#DIV/0!</v>
      </c>
      <c r="U20" s="9" t="e">
        <v>#DIV/0!</v>
      </c>
      <c r="V20" s="9" t="e">
        <f t="shared" si="0"/>
        <v>#DIV/0!</v>
      </c>
    </row>
    <row r="21" spans="1:22" x14ac:dyDescent="0.35">
      <c r="A21">
        <f t="shared" si="1"/>
        <v>18</v>
      </c>
      <c r="B21" s="2">
        <v>44616</v>
      </c>
      <c r="C21" s="1"/>
      <c r="D21">
        <f>COUNT(A21:$A$171)</f>
        <v>151</v>
      </c>
      <c r="P21" s="8"/>
      <c r="Q21" s="8"/>
      <c r="R21" s="8"/>
      <c r="S21" s="9" t="e">
        <v>#DIV/0!</v>
      </c>
      <c r="T21" s="9" t="e">
        <v>#DIV/0!</v>
      </c>
      <c r="U21" s="9" t="e">
        <v>#DIV/0!</v>
      </c>
      <c r="V21" s="9" t="e">
        <f t="shared" si="0"/>
        <v>#DIV/0!</v>
      </c>
    </row>
    <row r="22" spans="1:22" x14ac:dyDescent="0.35">
      <c r="A22">
        <f t="shared" si="1"/>
        <v>19</v>
      </c>
      <c r="B22" s="2">
        <v>44617</v>
      </c>
      <c r="C22" s="1"/>
      <c r="D22">
        <f>COUNT(A22:$A$171)</f>
        <v>150</v>
      </c>
      <c r="P22" s="8"/>
      <c r="Q22" s="8"/>
      <c r="R22" s="8"/>
      <c r="S22" s="9" t="e">
        <v>#DIV/0!</v>
      </c>
      <c r="T22" s="9" t="e">
        <v>#DIV/0!</v>
      </c>
      <c r="U22" s="9" t="e">
        <v>#DIV/0!</v>
      </c>
      <c r="V22" s="9" t="e">
        <f t="shared" si="0"/>
        <v>#DIV/0!</v>
      </c>
    </row>
    <row r="23" spans="1:22" x14ac:dyDescent="0.35">
      <c r="A23">
        <f t="shared" si="1"/>
        <v>20</v>
      </c>
      <c r="B23" s="2">
        <v>44620</v>
      </c>
      <c r="C23" s="1"/>
      <c r="D23">
        <f>COUNT(A23:$A$171)</f>
        <v>149</v>
      </c>
      <c r="P23" s="8"/>
      <c r="Q23" s="8"/>
      <c r="R23" s="8"/>
      <c r="S23" s="9" t="e">
        <v>#DIV/0!</v>
      </c>
      <c r="T23" s="9" t="e">
        <v>#DIV/0!</v>
      </c>
      <c r="U23" s="9" t="e">
        <v>#DIV/0!</v>
      </c>
      <c r="V23" s="9" t="e">
        <f t="shared" si="0"/>
        <v>#DIV/0!</v>
      </c>
    </row>
    <row r="24" spans="1:22" x14ac:dyDescent="0.35">
      <c r="A24">
        <f t="shared" si="1"/>
        <v>21</v>
      </c>
      <c r="B24" s="2">
        <v>44621</v>
      </c>
      <c r="C24" s="1"/>
      <c r="D24">
        <f>COUNT(A24:$A$171)</f>
        <v>148</v>
      </c>
      <c r="P24" s="8"/>
      <c r="Q24" s="8"/>
      <c r="R24" s="8"/>
      <c r="S24" s="9" t="e">
        <v>#DIV/0!</v>
      </c>
      <c r="T24" s="9" t="e">
        <v>#DIV/0!</v>
      </c>
      <c r="U24" s="9" t="e">
        <v>#DIV/0!</v>
      </c>
      <c r="V24" s="9" t="e">
        <f t="shared" si="0"/>
        <v>#DIV/0!</v>
      </c>
    </row>
    <row r="25" spans="1:22" x14ac:dyDescent="0.35">
      <c r="A25">
        <f t="shared" si="1"/>
        <v>22</v>
      </c>
      <c r="B25" s="2">
        <v>44622</v>
      </c>
      <c r="C25" s="1"/>
      <c r="D25">
        <f>COUNT(A25:$A$171)</f>
        <v>147</v>
      </c>
      <c r="P25" s="8"/>
      <c r="Q25" s="8"/>
      <c r="R25" s="8"/>
      <c r="S25" s="9" t="e">
        <v>#DIV/0!</v>
      </c>
      <c r="T25" s="9" t="e">
        <v>#DIV/0!</v>
      </c>
      <c r="U25" s="9" t="e">
        <v>#DIV/0!</v>
      </c>
      <c r="V25" s="9" t="e">
        <f t="shared" si="0"/>
        <v>#DIV/0!</v>
      </c>
    </row>
    <row r="26" spans="1:22" x14ac:dyDescent="0.35">
      <c r="A26">
        <f t="shared" si="1"/>
        <v>23</v>
      </c>
      <c r="B26" s="2">
        <v>44623</v>
      </c>
      <c r="C26" s="1"/>
      <c r="D26">
        <f>COUNT(A26:$A$171)</f>
        <v>146</v>
      </c>
      <c r="P26" s="8"/>
      <c r="Q26" s="8"/>
      <c r="R26" s="8"/>
      <c r="S26" s="9" t="e">
        <v>#DIV/0!</v>
      </c>
      <c r="T26" s="9" t="e">
        <v>#DIV/0!</v>
      </c>
      <c r="U26" s="9" t="e">
        <v>#DIV/0!</v>
      </c>
      <c r="V26" s="9" t="e">
        <f t="shared" si="0"/>
        <v>#DIV/0!</v>
      </c>
    </row>
    <row r="27" spans="1:22" x14ac:dyDescent="0.35">
      <c r="A27">
        <f t="shared" si="1"/>
        <v>24</v>
      </c>
      <c r="B27" s="2">
        <v>44624</v>
      </c>
      <c r="C27" s="1"/>
      <c r="D27">
        <f>COUNT(A27:$A$171)</f>
        <v>145</v>
      </c>
      <c r="P27" s="8"/>
      <c r="Q27" s="8"/>
      <c r="R27" s="8"/>
      <c r="S27" s="9" t="e">
        <v>#DIV/0!</v>
      </c>
      <c r="T27" s="9" t="e">
        <v>#DIV/0!</v>
      </c>
      <c r="U27" s="9" t="e">
        <v>#DIV/0!</v>
      </c>
      <c r="V27" s="9" t="e">
        <f t="shared" si="0"/>
        <v>#DIV/0!</v>
      </c>
    </row>
    <row r="28" spans="1:22" x14ac:dyDescent="0.35">
      <c r="A28">
        <f t="shared" si="1"/>
        <v>25</v>
      </c>
      <c r="B28" s="2">
        <v>44627</v>
      </c>
      <c r="C28" s="1"/>
      <c r="D28">
        <f>COUNT(A28:$A$171)</f>
        <v>144</v>
      </c>
      <c r="P28" s="8"/>
      <c r="Q28" s="8"/>
      <c r="R28" s="8"/>
      <c r="S28" s="9" t="e">
        <v>#DIV/0!</v>
      </c>
      <c r="T28" s="9" t="e">
        <v>#DIV/0!</v>
      </c>
      <c r="U28" s="9" t="e">
        <v>#DIV/0!</v>
      </c>
      <c r="V28" s="9" t="e">
        <f t="shared" si="0"/>
        <v>#DIV/0!</v>
      </c>
    </row>
    <row r="29" spans="1:22" x14ac:dyDescent="0.35">
      <c r="A29">
        <f t="shared" si="1"/>
        <v>26</v>
      </c>
      <c r="B29" s="2">
        <v>44628</v>
      </c>
      <c r="C29" s="1"/>
      <c r="D29">
        <f>COUNT(A29:$A$171)</f>
        <v>143</v>
      </c>
      <c r="P29" s="8"/>
      <c r="Q29" s="8"/>
      <c r="R29" s="8"/>
      <c r="S29" s="9" t="e">
        <v>#DIV/0!</v>
      </c>
      <c r="T29" s="9" t="e">
        <v>#DIV/0!</v>
      </c>
      <c r="U29" s="9" t="e">
        <v>#DIV/0!</v>
      </c>
      <c r="V29" s="9" t="e">
        <f t="shared" si="0"/>
        <v>#DIV/0!</v>
      </c>
    </row>
    <row r="30" spans="1:22" x14ac:dyDescent="0.35">
      <c r="A30">
        <f t="shared" si="1"/>
        <v>27</v>
      </c>
      <c r="B30" s="2">
        <v>44629</v>
      </c>
      <c r="C30" s="1"/>
      <c r="D30">
        <f>COUNT(A30:$A$171)</f>
        <v>142</v>
      </c>
      <c r="P30" s="8"/>
      <c r="Q30" s="8"/>
      <c r="R30" s="8"/>
      <c r="S30" s="9" t="e">
        <v>#DIV/0!</v>
      </c>
      <c r="T30" s="9" t="e">
        <v>#DIV/0!</v>
      </c>
      <c r="U30" s="9" t="e">
        <v>#DIV/0!</v>
      </c>
      <c r="V30" s="9" t="e">
        <f t="shared" si="0"/>
        <v>#DIV/0!</v>
      </c>
    </row>
    <row r="31" spans="1:22" x14ac:dyDescent="0.35">
      <c r="A31">
        <f t="shared" si="1"/>
        <v>28</v>
      </c>
      <c r="B31" s="2">
        <v>44630</v>
      </c>
      <c r="C31" s="1"/>
      <c r="D31">
        <f>COUNT(A31:$A$171)</f>
        <v>141</v>
      </c>
      <c r="P31" s="8"/>
      <c r="Q31" s="8"/>
      <c r="R31" s="8"/>
      <c r="S31" s="9" t="e">
        <v>#DIV/0!</v>
      </c>
      <c r="T31" s="9" t="e">
        <v>#DIV/0!</v>
      </c>
      <c r="U31" s="9" t="e">
        <v>#DIV/0!</v>
      </c>
      <c r="V31" s="9" t="e">
        <f t="shared" si="0"/>
        <v>#DIV/0!</v>
      </c>
    </row>
    <row r="32" spans="1:22" x14ac:dyDescent="0.35">
      <c r="A32">
        <f t="shared" si="1"/>
        <v>29</v>
      </c>
      <c r="B32" s="2">
        <v>44631</v>
      </c>
      <c r="C32" s="1"/>
      <c r="D32">
        <f>COUNT(A32:$A$171)</f>
        <v>140</v>
      </c>
      <c r="P32" s="8"/>
      <c r="Q32" s="8"/>
      <c r="R32" s="8"/>
      <c r="S32" s="9" t="e">
        <v>#DIV/0!</v>
      </c>
      <c r="T32" s="9" t="e">
        <v>#DIV/0!</v>
      </c>
      <c r="U32" s="9" t="e">
        <v>#DIV/0!</v>
      </c>
      <c r="V32" s="9" t="e">
        <f t="shared" si="0"/>
        <v>#DIV/0!</v>
      </c>
    </row>
    <row r="33" spans="1:22" x14ac:dyDescent="0.35">
      <c r="A33">
        <f t="shared" si="1"/>
        <v>30</v>
      </c>
      <c r="B33" s="2">
        <v>44634</v>
      </c>
      <c r="C33" s="1"/>
      <c r="D33">
        <f>COUNT(A33:$A$171)</f>
        <v>139</v>
      </c>
      <c r="P33" s="8"/>
      <c r="Q33" s="8"/>
      <c r="R33" s="8"/>
      <c r="S33" s="9" t="e">
        <v>#DIV/0!</v>
      </c>
      <c r="T33" s="9" t="e">
        <v>#DIV/0!</v>
      </c>
      <c r="U33" s="9" t="e">
        <v>#DIV/0!</v>
      </c>
      <c r="V33" s="9" t="e">
        <f t="shared" si="0"/>
        <v>#DIV/0!</v>
      </c>
    </row>
    <row r="34" spans="1:22" x14ac:dyDescent="0.35">
      <c r="A34">
        <f t="shared" si="1"/>
        <v>31</v>
      </c>
      <c r="B34" s="2">
        <v>44635</v>
      </c>
      <c r="C34" s="1"/>
      <c r="D34">
        <f>COUNT(A34:$A$171)</f>
        <v>138</v>
      </c>
      <c r="P34" s="8"/>
      <c r="Q34" s="8"/>
      <c r="R34" s="8"/>
      <c r="S34" s="9" t="e">
        <v>#DIV/0!</v>
      </c>
      <c r="T34" s="9" t="e">
        <v>#DIV/0!</v>
      </c>
      <c r="U34" s="9" t="e">
        <v>#DIV/0!</v>
      </c>
      <c r="V34" s="9" t="e">
        <f t="shared" si="0"/>
        <v>#DIV/0!</v>
      </c>
    </row>
    <row r="35" spans="1:22" x14ac:dyDescent="0.35">
      <c r="A35">
        <f t="shared" si="1"/>
        <v>32</v>
      </c>
      <c r="B35" s="2">
        <v>44636</v>
      </c>
      <c r="C35" s="1"/>
      <c r="D35">
        <f>COUNT(A35:$A$171)</f>
        <v>137</v>
      </c>
      <c r="P35" s="8"/>
      <c r="Q35" s="8"/>
      <c r="R35" s="8"/>
      <c r="S35" s="9" t="e">
        <v>#DIV/0!</v>
      </c>
      <c r="T35" s="9" t="e">
        <v>#DIV/0!</v>
      </c>
      <c r="U35" s="9" t="e">
        <v>#DIV/0!</v>
      </c>
      <c r="V35" s="9" t="e">
        <f t="shared" si="0"/>
        <v>#DIV/0!</v>
      </c>
    </row>
    <row r="36" spans="1:22" x14ac:dyDescent="0.35">
      <c r="A36">
        <f t="shared" si="1"/>
        <v>33</v>
      </c>
      <c r="B36" s="2">
        <v>44637</v>
      </c>
      <c r="C36" s="1"/>
      <c r="D36">
        <f>COUNT(A36:$A$171)</f>
        <v>136</v>
      </c>
      <c r="P36" s="8"/>
      <c r="Q36" s="8"/>
      <c r="R36" s="8"/>
      <c r="S36" s="9" t="e">
        <v>#DIV/0!</v>
      </c>
      <c r="T36" s="9" t="e">
        <v>#DIV/0!</v>
      </c>
      <c r="U36" s="9" t="e">
        <v>#DIV/0!</v>
      </c>
      <c r="V36" s="9" t="e">
        <f t="shared" si="0"/>
        <v>#DIV/0!</v>
      </c>
    </row>
    <row r="37" spans="1:22" x14ac:dyDescent="0.35">
      <c r="A37">
        <f t="shared" si="1"/>
        <v>34</v>
      </c>
      <c r="B37" s="2">
        <v>44638</v>
      </c>
      <c r="C37" s="1"/>
      <c r="D37">
        <f>COUNT(A37:$A$171)</f>
        <v>135</v>
      </c>
      <c r="P37" s="8"/>
      <c r="Q37" s="8"/>
      <c r="R37" s="8"/>
      <c r="S37" s="9" t="e">
        <v>#DIV/0!</v>
      </c>
      <c r="T37" s="9" t="e">
        <v>#DIV/0!</v>
      </c>
      <c r="U37" s="9" t="e">
        <v>#DIV/0!</v>
      </c>
      <c r="V37" s="9" t="e">
        <f t="shared" si="0"/>
        <v>#DIV/0!</v>
      </c>
    </row>
    <row r="38" spans="1:22" x14ac:dyDescent="0.35">
      <c r="A38">
        <f t="shared" si="1"/>
        <v>35</v>
      </c>
      <c r="B38" s="2">
        <v>44641</v>
      </c>
      <c r="C38" s="1"/>
      <c r="D38">
        <f>COUNT(A38:$A$171)</f>
        <v>134</v>
      </c>
      <c r="P38" s="8"/>
      <c r="Q38" s="8"/>
      <c r="R38" s="8"/>
      <c r="S38" s="9" t="e">
        <v>#DIV/0!</v>
      </c>
      <c r="T38" s="9" t="e">
        <v>#DIV/0!</v>
      </c>
      <c r="U38" s="9" t="e">
        <v>#DIV/0!</v>
      </c>
      <c r="V38" s="9" t="e">
        <f t="shared" si="0"/>
        <v>#DIV/0!</v>
      </c>
    </row>
    <row r="39" spans="1:22" x14ac:dyDescent="0.35">
      <c r="A39">
        <f t="shared" si="1"/>
        <v>36</v>
      </c>
      <c r="B39" s="2">
        <v>44642</v>
      </c>
      <c r="C39" s="1"/>
      <c r="D39">
        <f>COUNT(A39:$A$171)</f>
        <v>133</v>
      </c>
      <c r="P39" s="8"/>
      <c r="Q39" s="8"/>
      <c r="R39" s="8"/>
      <c r="S39" s="9" t="e">
        <v>#DIV/0!</v>
      </c>
      <c r="T39" s="9" t="e">
        <v>#DIV/0!</v>
      </c>
      <c r="U39" s="9" t="e">
        <v>#DIV/0!</v>
      </c>
      <c r="V39" s="9" t="e">
        <f t="shared" si="0"/>
        <v>#DIV/0!</v>
      </c>
    </row>
    <row r="40" spans="1:22" x14ac:dyDescent="0.35">
      <c r="A40">
        <f t="shared" si="1"/>
        <v>37</v>
      </c>
      <c r="B40" s="2">
        <v>44643</v>
      </c>
      <c r="C40" s="1"/>
      <c r="D40">
        <f>COUNT(A40:$A$171)</f>
        <v>132</v>
      </c>
      <c r="P40" s="8"/>
      <c r="Q40" s="8"/>
      <c r="R40" s="8"/>
      <c r="S40" s="9" t="e">
        <v>#DIV/0!</v>
      </c>
      <c r="T40" s="9" t="e">
        <v>#DIV/0!</v>
      </c>
      <c r="U40" s="9" t="e">
        <v>#DIV/0!</v>
      </c>
      <c r="V40" s="9" t="e">
        <f t="shared" si="0"/>
        <v>#DIV/0!</v>
      </c>
    </row>
    <row r="41" spans="1:22" x14ac:dyDescent="0.35">
      <c r="A41">
        <f t="shared" si="1"/>
        <v>38</v>
      </c>
      <c r="B41" s="2">
        <v>44644</v>
      </c>
      <c r="C41" s="1"/>
      <c r="D41">
        <f>COUNT(A41:$A$171)</f>
        <v>131</v>
      </c>
      <c r="P41" s="8"/>
      <c r="Q41" s="8"/>
      <c r="R41" s="8"/>
      <c r="S41" s="9" t="e">
        <v>#DIV/0!</v>
      </c>
      <c r="T41" s="9" t="e">
        <v>#DIV/0!</v>
      </c>
      <c r="U41" s="9" t="e">
        <v>#DIV/0!</v>
      </c>
      <c r="V41" s="9" t="e">
        <f t="shared" si="0"/>
        <v>#DIV/0!</v>
      </c>
    </row>
    <row r="42" spans="1:22" x14ac:dyDescent="0.35">
      <c r="A42">
        <f t="shared" si="1"/>
        <v>39</v>
      </c>
      <c r="B42" s="2">
        <v>44645</v>
      </c>
      <c r="C42" s="1"/>
      <c r="D42">
        <f>COUNT(A42:$A$171)</f>
        <v>130</v>
      </c>
      <c r="P42" s="8"/>
      <c r="Q42" s="8"/>
      <c r="R42" s="8"/>
      <c r="S42" s="9" t="e">
        <v>#DIV/0!</v>
      </c>
      <c r="T42" s="9" t="e">
        <v>#DIV/0!</v>
      </c>
      <c r="U42" s="9" t="e">
        <v>#DIV/0!</v>
      </c>
      <c r="V42" s="9" t="e">
        <f t="shared" si="0"/>
        <v>#DIV/0!</v>
      </c>
    </row>
    <row r="43" spans="1:22" x14ac:dyDescent="0.35">
      <c r="A43">
        <f t="shared" si="1"/>
        <v>40</v>
      </c>
      <c r="B43" s="2">
        <v>44648</v>
      </c>
      <c r="C43" s="1"/>
      <c r="D43">
        <f>COUNT(A43:$A$171)</f>
        <v>129</v>
      </c>
      <c r="P43" s="8"/>
      <c r="Q43" s="8"/>
      <c r="R43" s="8"/>
      <c r="S43" s="9" t="e">
        <v>#DIV/0!</v>
      </c>
      <c r="T43" s="9" t="e">
        <v>#DIV/0!</v>
      </c>
      <c r="U43" s="9" t="e">
        <v>#DIV/0!</v>
      </c>
      <c r="V43" s="9" t="e">
        <f t="shared" si="0"/>
        <v>#DIV/0!</v>
      </c>
    </row>
    <row r="44" spans="1:22" x14ac:dyDescent="0.35">
      <c r="A44">
        <f t="shared" si="1"/>
        <v>41</v>
      </c>
      <c r="B44" s="2">
        <v>44649</v>
      </c>
      <c r="C44" s="1"/>
      <c r="D44">
        <f>COUNT(A44:$A$171)</f>
        <v>128</v>
      </c>
      <c r="P44" s="8"/>
      <c r="Q44" s="8"/>
      <c r="R44" s="8"/>
      <c r="S44" s="9" t="e">
        <v>#DIV/0!</v>
      </c>
      <c r="T44" s="9" t="e">
        <v>#DIV/0!</v>
      </c>
      <c r="U44" s="9" t="e">
        <v>#DIV/0!</v>
      </c>
      <c r="V44" s="9" t="e">
        <f t="shared" si="0"/>
        <v>#DIV/0!</v>
      </c>
    </row>
    <row r="45" spans="1:22" x14ac:dyDescent="0.35">
      <c r="A45">
        <f t="shared" si="1"/>
        <v>42</v>
      </c>
      <c r="B45" s="2">
        <v>44650</v>
      </c>
      <c r="C45" s="1"/>
      <c r="D45">
        <f>COUNT(A45:$A$171)</f>
        <v>127</v>
      </c>
      <c r="P45" s="8"/>
      <c r="Q45" s="8"/>
      <c r="R45" s="8"/>
      <c r="S45" s="9" t="e">
        <v>#DIV/0!</v>
      </c>
      <c r="T45" s="9" t="e">
        <v>#DIV/0!</v>
      </c>
      <c r="U45" s="9" t="e">
        <v>#DIV/0!</v>
      </c>
      <c r="V45" s="9" t="e">
        <f t="shared" si="0"/>
        <v>#DIV/0!</v>
      </c>
    </row>
    <row r="46" spans="1:22" x14ac:dyDescent="0.35">
      <c r="A46">
        <f t="shared" si="1"/>
        <v>43</v>
      </c>
      <c r="B46" s="2">
        <v>44651</v>
      </c>
      <c r="C46" s="1"/>
      <c r="D46">
        <f>COUNT(A46:$A$171)</f>
        <v>126</v>
      </c>
      <c r="P46" s="8"/>
      <c r="Q46" s="8"/>
      <c r="R46" s="8"/>
      <c r="S46" s="9" t="e">
        <v>#DIV/0!</v>
      </c>
      <c r="T46" s="9" t="e">
        <v>#DIV/0!</v>
      </c>
      <c r="U46" s="9" t="e">
        <v>#DIV/0!</v>
      </c>
      <c r="V46" s="9" t="e">
        <f t="shared" si="0"/>
        <v>#DIV/0!</v>
      </c>
    </row>
    <row r="47" spans="1:22" x14ac:dyDescent="0.35">
      <c r="A47">
        <f t="shared" si="1"/>
        <v>44</v>
      </c>
      <c r="B47" s="14">
        <v>44652</v>
      </c>
      <c r="C47" s="1" t="s">
        <v>100</v>
      </c>
      <c r="D47">
        <f>COUNT(A47:$A$171)</f>
        <v>125</v>
      </c>
      <c r="E47">
        <f>$E$2</f>
        <v>37</v>
      </c>
      <c r="F47">
        <f>$F$2</f>
        <v>168</v>
      </c>
      <c r="G47">
        <f>G2</f>
        <v>1</v>
      </c>
      <c r="N47" s="11">
        <f>$N$2</f>
        <v>0.50571999999999995</v>
      </c>
      <c r="O47" s="11">
        <f>$O$2</f>
        <v>0.49428</v>
      </c>
      <c r="P47" s="11">
        <f>$P$2</f>
        <v>1.1489</v>
      </c>
      <c r="Q47" s="11">
        <f>$Q$2</f>
        <v>0.98409999999999997</v>
      </c>
      <c r="S47" s="5">
        <v>0.74404761904761907</v>
      </c>
      <c r="T47" s="5">
        <v>0.11288392857142855</v>
      </c>
      <c r="U47" s="5">
        <v>0.11033035714285716</v>
      </c>
      <c r="V47" s="9">
        <f t="shared" si="0"/>
        <v>0.96726190476190488</v>
      </c>
    </row>
    <row r="48" spans="1:22" x14ac:dyDescent="0.35">
      <c r="A48">
        <f t="shared" si="1"/>
        <v>45</v>
      </c>
      <c r="B48" s="2">
        <v>44655</v>
      </c>
      <c r="C48" s="1"/>
      <c r="D48">
        <f>COUNT(A48:$A$171)</f>
        <v>124</v>
      </c>
      <c r="E48">
        <f t="shared" ref="E48:E111" si="2">$E$2</f>
        <v>37</v>
      </c>
      <c r="F48">
        <f t="shared" ref="F48:F111" si="3">$F$2</f>
        <v>168</v>
      </c>
      <c r="G48">
        <f>G47+1</f>
        <v>2</v>
      </c>
      <c r="N48" s="11">
        <f t="shared" ref="N48:N111" si="4">$N$2</f>
        <v>0.50571999999999995</v>
      </c>
      <c r="O48" s="11">
        <f t="shared" ref="O48:O111" si="5">$O$2</f>
        <v>0.49428</v>
      </c>
      <c r="P48" s="11">
        <f t="shared" ref="P48:P111" si="6">$P$2</f>
        <v>1.1489</v>
      </c>
      <c r="Q48" s="11">
        <f t="shared" ref="Q48:Q111" si="7">$Q$2</f>
        <v>0.98409999999999997</v>
      </c>
      <c r="S48" s="5">
        <v>0.73809523809523814</v>
      </c>
      <c r="T48" s="5">
        <v>0.11438904761904761</v>
      </c>
      <c r="U48" s="5">
        <v>0.11180142857142858</v>
      </c>
      <c r="V48" s="9">
        <f t="shared" si="0"/>
        <v>0.96428571428571441</v>
      </c>
    </row>
    <row r="49" spans="1:22" x14ac:dyDescent="0.35">
      <c r="A49">
        <f t="shared" si="1"/>
        <v>46</v>
      </c>
      <c r="B49" s="2">
        <v>44656</v>
      </c>
      <c r="C49" s="1"/>
      <c r="D49">
        <f>COUNT(A49:$A$171)</f>
        <v>123</v>
      </c>
      <c r="E49">
        <f t="shared" si="2"/>
        <v>37</v>
      </c>
      <c r="F49">
        <f t="shared" si="3"/>
        <v>168</v>
      </c>
      <c r="G49">
        <f t="shared" ref="G49:I112" si="8">G48+1</f>
        <v>3</v>
      </c>
      <c r="N49" s="11">
        <f t="shared" si="4"/>
        <v>0.50571999999999995</v>
      </c>
      <c r="O49" s="11">
        <f t="shared" si="5"/>
        <v>0.49428</v>
      </c>
      <c r="P49" s="11">
        <f t="shared" si="6"/>
        <v>1.1489</v>
      </c>
      <c r="Q49" s="11">
        <f t="shared" si="7"/>
        <v>0.98409999999999997</v>
      </c>
      <c r="S49" s="5">
        <v>0.7321428571428571</v>
      </c>
      <c r="T49" s="5">
        <v>0.11589416666666666</v>
      </c>
      <c r="U49" s="5">
        <v>0.11327250000000001</v>
      </c>
      <c r="V49" s="9">
        <f t="shared" si="0"/>
        <v>0.96130952380952372</v>
      </c>
    </row>
    <row r="50" spans="1:22" x14ac:dyDescent="0.35">
      <c r="A50">
        <f t="shared" si="1"/>
        <v>47</v>
      </c>
      <c r="B50" s="2">
        <v>44657</v>
      </c>
      <c r="C50" s="1"/>
      <c r="D50">
        <f>COUNT(A50:$A$171)</f>
        <v>122</v>
      </c>
      <c r="E50">
        <f t="shared" si="2"/>
        <v>37</v>
      </c>
      <c r="F50">
        <f t="shared" si="3"/>
        <v>168</v>
      </c>
      <c r="G50">
        <f t="shared" si="8"/>
        <v>4</v>
      </c>
      <c r="N50" s="11">
        <f t="shared" si="4"/>
        <v>0.50571999999999995</v>
      </c>
      <c r="O50" s="11">
        <f t="shared" si="5"/>
        <v>0.49428</v>
      </c>
      <c r="P50" s="11">
        <f t="shared" si="6"/>
        <v>1.1489</v>
      </c>
      <c r="Q50" s="11">
        <f t="shared" si="7"/>
        <v>0.98409999999999997</v>
      </c>
      <c r="S50" s="5">
        <v>0.72619047619047616</v>
      </c>
      <c r="T50" s="5">
        <v>0.11739928571428571</v>
      </c>
      <c r="U50" s="5">
        <v>0.11474357142857143</v>
      </c>
      <c r="V50" s="9">
        <f t="shared" si="0"/>
        <v>0.95833333333333326</v>
      </c>
    </row>
    <row r="51" spans="1:22" x14ac:dyDescent="0.35">
      <c r="A51">
        <f t="shared" si="1"/>
        <v>48</v>
      </c>
      <c r="B51" s="2">
        <v>44658</v>
      </c>
      <c r="C51" s="1"/>
      <c r="D51">
        <f>COUNT(A51:$A$171)</f>
        <v>121</v>
      </c>
      <c r="E51">
        <f t="shared" si="2"/>
        <v>37</v>
      </c>
      <c r="F51">
        <f t="shared" si="3"/>
        <v>168</v>
      </c>
      <c r="G51">
        <f t="shared" si="8"/>
        <v>5</v>
      </c>
      <c r="N51" s="11">
        <f t="shared" si="4"/>
        <v>0.50571999999999995</v>
      </c>
      <c r="O51" s="11">
        <f t="shared" si="5"/>
        <v>0.49428</v>
      </c>
      <c r="P51" s="11">
        <f t="shared" si="6"/>
        <v>1.1489</v>
      </c>
      <c r="Q51" s="11">
        <f t="shared" si="7"/>
        <v>0.98409999999999997</v>
      </c>
      <c r="S51" s="5">
        <v>0.72023809523809523</v>
      </c>
      <c r="T51" s="5">
        <v>0.11890440476190475</v>
      </c>
      <c r="U51" s="5">
        <v>0.11621464285714286</v>
      </c>
      <c r="V51" s="9">
        <f t="shared" si="0"/>
        <v>0.9553571428571429</v>
      </c>
    </row>
    <row r="52" spans="1:22" x14ac:dyDescent="0.35">
      <c r="A52">
        <f t="shared" si="1"/>
        <v>49</v>
      </c>
      <c r="B52" s="2">
        <v>44659</v>
      </c>
      <c r="C52" s="1"/>
      <c r="D52">
        <f>COUNT(A52:$A$171)</f>
        <v>120</v>
      </c>
      <c r="E52">
        <f t="shared" si="2"/>
        <v>37</v>
      </c>
      <c r="F52">
        <f t="shared" si="3"/>
        <v>168</v>
      </c>
      <c r="G52">
        <f t="shared" si="8"/>
        <v>6</v>
      </c>
      <c r="N52" s="11">
        <f t="shared" si="4"/>
        <v>0.50571999999999995</v>
      </c>
      <c r="O52" s="11">
        <f t="shared" si="5"/>
        <v>0.49428</v>
      </c>
      <c r="P52" s="11">
        <f t="shared" si="6"/>
        <v>1.1489</v>
      </c>
      <c r="Q52" s="11">
        <f t="shared" si="7"/>
        <v>0.98409999999999997</v>
      </c>
      <c r="S52" s="5">
        <v>0.7142857142857143</v>
      </c>
      <c r="T52" s="5">
        <v>0.12040952380952381</v>
      </c>
      <c r="U52" s="5">
        <v>0.11768571428571428</v>
      </c>
      <c r="V52" s="9">
        <f t="shared" si="0"/>
        <v>0.95238095238095244</v>
      </c>
    </row>
    <row r="53" spans="1:22" x14ac:dyDescent="0.35">
      <c r="A53">
        <f t="shared" si="1"/>
        <v>50</v>
      </c>
      <c r="B53" s="2">
        <v>44662</v>
      </c>
      <c r="C53" s="1"/>
      <c r="D53">
        <f>COUNT(A53:$A$171)</f>
        <v>119</v>
      </c>
      <c r="E53">
        <f t="shared" si="2"/>
        <v>37</v>
      </c>
      <c r="F53">
        <f t="shared" si="3"/>
        <v>168</v>
      </c>
      <c r="G53">
        <f t="shared" si="8"/>
        <v>7</v>
      </c>
      <c r="N53" s="11">
        <f t="shared" si="4"/>
        <v>0.50571999999999995</v>
      </c>
      <c r="O53" s="11">
        <f t="shared" si="5"/>
        <v>0.49428</v>
      </c>
      <c r="P53" s="11">
        <f t="shared" si="6"/>
        <v>1.1489</v>
      </c>
      <c r="Q53" s="11">
        <f t="shared" si="7"/>
        <v>0.98409999999999997</v>
      </c>
      <c r="S53" s="5">
        <v>0.70833333333333337</v>
      </c>
      <c r="T53" s="5">
        <v>0.12191464285714285</v>
      </c>
      <c r="U53" s="5">
        <v>0.11915678571428573</v>
      </c>
      <c r="V53" s="9">
        <f t="shared" si="0"/>
        <v>0.94940476190476186</v>
      </c>
    </row>
    <row r="54" spans="1:22" x14ac:dyDescent="0.35">
      <c r="A54">
        <f t="shared" si="1"/>
        <v>51</v>
      </c>
      <c r="B54" s="2">
        <v>44663</v>
      </c>
      <c r="C54" s="1"/>
      <c r="D54">
        <f>COUNT(A54:$A$171)</f>
        <v>118</v>
      </c>
      <c r="E54">
        <f t="shared" si="2"/>
        <v>37</v>
      </c>
      <c r="F54">
        <f t="shared" si="3"/>
        <v>168</v>
      </c>
      <c r="G54">
        <f t="shared" si="8"/>
        <v>8</v>
      </c>
      <c r="N54" s="11">
        <f t="shared" si="4"/>
        <v>0.50571999999999995</v>
      </c>
      <c r="O54" s="11">
        <f t="shared" si="5"/>
        <v>0.49428</v>
      </c>
      <c r="P54" s="11">
        <f t="shared" si="6"/>
        <v>1.1489</v>
      </c>
      <c r="Q54" s="11">
        <f t="shared" si="7"/>
        <v>0.98409999999999997</v>
      </c>
      <c r="S54" s="5">
        <v>0.70238095238095233</v>
      </c>
      <c r="T54" s="5">
        <v>0.12341976190476191</v>
      </c>
      <c r="U54" s="5">
        <v>0.12062785714285715</v>
      </c>
      <c r="V54" s="9">
        <f t="shared" si="0"/>
        <v>0.9464285714285714</v>
      </c>
    </row>
    <row r="55" spans="1:22" x14ac:dyDescent="0.35">
      <c r="A55">
        <f t="shared" si="1"/>
        <v>52</v>
      </c>
      <c r="B55" s="2">
        <v>44664</v>
      </c>
      <c r="C55" s="1"/>
      <c r="D55">
        <f>COUNT(A55:$A$171)</f>
        <v>117</v>
      </c>
      <c r="E55">
        <f t="shared" si="2"/>
        <v>37</v>
      </c>
      <c r="F55">
        <f t="shared" si="3"/>
        <v>168</v>
      </c>
      <c r="G55">
        <f t="shared" si="8"/>
        <v>9</v>
      </c>
      <c r="N55" s="11">
        <f t="shared" si="4"/>
        <v>0.50571999999999995</v>
      </c>
      <c r="O55" s="11">
        <f t="shared" si="5"/>
        <v>0.49428</v>
      </c>
      <c r="P55" s="11">
        <f t="shared" si="6"/>
        <v>1.1489</v>
      </c>
      <c r="Q55" s="11">
        <f t="shared" si="7"/>
        <v>0.98409999999999997</v>
      </c>
      <c r="S55" s="5">
        <v>0.6964285714285714</v>
      </c>
      <c r="T55" s="5">
        <v>0.12492488095238094</v>
      </c>
      <c r="U55" s="5">
        <v>0.12209892857142858</v>
      </c>
      <c r="V55" s="9">
        <f t="shared" si="0"/>
        <v>0.94345238095238093</v>
      </c>
    </row>
    <row r="56" spans="1:22" x14ac:dyDescent="0.35">
      <c r="A56">
        <f t="shared" si="1"/>
        <v>53</v>
      </c>
      <c r="B56" s="2">
        <v>44665</v>
      </c>
      <c r="C56" s="1"/>
      <c r="D56">
        <f>COUNT(A56:$A$171)</f>
        <v>116</v>
      </c>
      <c r="E56">
        <f t="shared" si="2"/>
        <v>37</v>
      </c>
      <c r="F56">
        <f t="shared" si="3"/>
        <v>168</v>
      </c>
      <c r="G56">
        <f t="shared" si="8"/>
        <v>10</v>
      </c>
      <c r="N56" s="11">
        <f t="shared" si="4"/>
        <v>0.50571999999999995</v>
      </c>
      <c r="O56" s="11">
        <f t="shared" si="5"/>
        <v>0.49428</v>
      </c>
      <c r="P56" s="11">
        <f t="shared" si="6"/>
        <v>1.1489</v>
      </c>
      <c r="Q56" s="11">
        <f t="shared" si="7"/>
        <v>0.98409999999999997</v>
      </c>
      <c r="S56" s="5">
        <v>0.69047619047619047</v>
      </c>
      <c r="T56" s="5">
        <v>0.12642999999999999</v>
      </c>
      <c r="U56" s="5">
        <v>0.12357</v>
      </c>
      <c r="V56" s="9">
        <f t="shared" si="0"/>
        <v>0.94047619047619047</v>
      </c>
    </row>
    <row r="57" spans="1:22" x14ac:dyDescent="0.35">
      <c r="A57">
        <f t="shared" si="1"/>
        <v>54</v>
      </c>
      <c r="B57" s="2">
        <v>44670</v>
      </c>
      <c r="C57" s="1"/>
      <c r="D57">
        <f>COUNT(A57:$A$171)</f>
        <v>115</v>
      </c>
      <c r="E57">
        <f t="shared" si="2"/>
        <v>37</v>
      </c>
      <c r="F57">
        <f t="shared" si="3"/>
        <v>168</v>
      </c>
      <c r="G57">
        <f t="shared" si="8"/>
        <v>11</v>
      </c>
      <c r="N57" s="11">
        <f t="shared" si="4"/>
        <v>0.50571999999999995</v>
      </c>
      <c r="O57" s="11">
        <f t="shared" si="5"/>
        <v>0.49428</v>
      </c>
      <c r="P57" s="11">
        <f t="shared" si="6"/>
        <v>1.1489</v>
      </c>
      <c r="Q57" s="11">
        <f t="shared" si="7"/>
        <v>0.98409999999999997</v>
      </c>
      <c r="S57" s="5">
        <v>0.68452380952380953</v>
      </c>
      <c r="T57" s="5">
        <v>0.12793511904761903</v>
      </c>
      <c r="U57" s="5">
        <v>0.12504107142857143</v>
      </c>
      <c r="V57" s="9">
        <f t="shared" si="0"/>
        <v>0.9375</v>
      </c>
    </row>
    <row r="58" spans="1:22" x14ac:dyDescent="0.35">
      <c r="A58">
        <f t="shared" si="1"/>
        <v>55</v>
      </c>
      <c r="B58" s="2">
        <v>44671</v>
      </c>
      <c r="C58" s="1"/>
      <c r="D58">
        <f>COUNT(A58:$A$171)</f>
        <v>114</v>
      </c>
      <c r="E58">
        <f t="shared" si="2"/>
        <v>37</v>
      </c>
      <c r="F58">
        <f t="shared" si="3"/>
        <v>168</v>
      </c>
      <c r="G58">
        <f t="shared" si="8"/>
        <v>12</v>
      </c>
      <c r="N58" s="11">
        <f t="shared" si="4"/>
        <v>0.50571999999999995</v>
      </c>
      <c r="O58" s="11">
        <f t="shared" si="5"/>
        <v>0.49428</v>
      </c>
      <c r="P58" s="11">
        <f t="shared" si="6"/>
        <v>1.1489</v>
      </c>
      <c r="Q58" s="11">
        <f t="shared" si="7"/>
        <v>0.98409999999999997</v>
      </c>
      <c r="S58" s="5">
        <v>0.6785714285714286</v>
      </c>
      <c r="T58" s="5">
        <v>0.12944023809523811</v>
      </c>
      <c r="U58" s="5">
        <v>0.12651214285714285</v>
      </c>
      <c r="V58" s="9">
        <f t="shared" si="0"/>
        <v>0.93452380952380953</v>
      </c>
    </row>
    <row r="59" spans="1:22" x14ac:dyDescent="0.35">
      <c r="A59">
        <f t="shared" si="1"/>
        <v>56</v>
      </c>
      <c r="B59" s="2">
        <v>44672</v>
      </c>
      <c r="C59" s="1"/>
      <c r="D59">
        <f>COUNT(A59:$A$171)</f>
        <v>113</v>
      </c>
      <c r="E59">
        <f t="shared" si="2"/>
        <v>37</v>
      </c>
      <c r="F59">
        <f t="shared" si="3"/>
        <v>168</v>
      </c>
      <c r="G59">
        <f t="shared" si="8"/>
        <v>13</v>
      </c>
      <c r="N59" s="11">
        <f t="shared" si="4"/>
        <v>0.50571999999999995</v>
      </c>
      <c r="O59" s="11">
        <f t="shared" si="5"/>
        <v>0.49428</v>
      </c>
      <c r="P59" s="11">
        <f t="shared" si="6"/>
        <v>1.1489</v>
      </c>
      <c r="Q59" s="11">
        <f t="shared" si="7"/>
        <v>0.98409999999999997</v>
      </c>
      <c r="S59" s="5">
        <v>0.67261904761904767</v>
      </c>
      <c r="T59" s="5">
        <v>0.13094535714285713</v>
      </c>
      <c r="U59" s="5">
        <v>0.1279832142857143</v>
      </c>
      <c r="V59" s="9">
        <f t="shared" si="0"/>
        <v>0.93154761904761907</v>
      </c>
    </row>
    <row r="60" spans="1:22" x14ac:dyDescent="0.35">
      <c r="A60">
        <f t="shared" si="1"/>
        <v>57</v>
      </c>
      <c r="B60" s="2">
        <v>44673</v>
      </c>
      <c r="C60" s="1"/>
      <c r="D60">
        <f>COUNT(A60:$A$171)</f>
        <v>112</v>
      </c>
      <c r="E60">
        <f t="shared" si="2"/>
        <v>37</v>
      </c>
      <c r="F60">
        <f t="shared" si="3"/>
        <v>168</v>
      </c>
      <c r="G60">
        <f t="shared" si="8"/>
        <v>14</v>
      </c>
      <c r="N60" s="11">
        <f t="shared" si="4"/>
        <v>0.50571999999999995</v>
      </c>
      <c r="O60" s="11">
        <f t="shared" si="5"/>
        <v>0.49428</v>
      </c>
      <c r="P60" s="11">
        <f t="shared" si="6"/>
        <v>1.1489</v>
      </c>
      <c r="Q60" s="11">
        <f t="shared" si="7"/>
        <v>0.98409999999999997</v>
      </c>
      <c r="S60" s="5">
        <v>0.66666666666666663</v>
      </c>
      <c r="T60" s="5">
        <v>0.1324504761904762</v>
      </c>
      <c r="U60" s="5">
        <v>0.12945428571428572</v>
      </c>
      <c r="V60" s="9">
        <f t="shared" si="0"/>
        <v>0.9285714285714286</v>
      </c>
    </row>
    <row r="61" spans="1:22" x14ac:dyDescent="0.35">
      <c r="A61">
        <f t="shared" si="1"/>
        <v>58</v>
      </c>
      <c r="B61" s="2">
        <v>44676</v>
      </c>
      <c r="C61" s="1"/>
      <c r="D61">
        <f>COUNT(A61:$A$171)</f>
        <v>111</v>
      </c>
      <c r="E61">
        <f t="shared" si="2"/>
        <v>37</v>
      </c>
      <c r="F61">
        <f t="shared" si="3"/>
        <v>168</v>
      </c>
      <c r="G61">
        <f t="shared" si="8"/>
        <v>15</v>
      </c>
      <c r="N61" s="11">
        <f t="shared" si="4"/>
        <v>0.50571999999999995</v>
      </c>
      <c r="O61" s="11">
        <f t="shared" si="5"/>
        <v>0.49428</v>
      </c>
      <c r="P61" s="11">
        <f t="shared" si="6"/>
        <v>1.1489</v>
      </c>
      <c r="Q61" s="11">
        <f t="shared" si="7"/>
        <v>0.98409999999999997</v>
      </c>
      <c r="S61" s="5">
        <v>0.6607142857142857</v>
      </c>
      <c r="T61" s="5">
        <v>0.13395559523809522</v>
      </c>
      <c r="U61" s="5">
        <v>0.13092535714285716</v>
      </c>
      <c r="V61" s="9">
        <f t="shared" si="0"/>
        <v>0.92559523809523803</v>
      </c>
    </row>
    <row r="62" spans="1:22" x14ac:dyDescent="0.35">
      <c r="A62">
        <f t="shared" si="1"/>
        <v>59</v>
      </c>
      <c r="B62" s="2">
        <v>44677</v>
      </c>
      <c r="C62" s="1"/>
      <c r="D62">
        <f>COUNT(A62:$A$171)</f>
        <v>110</v>
      </c>
      <c r="E62">
        <f t="shared" si="2"/>
        <v>37</v>
      </c>
      <c r="F62">
        <f t="shared" si="3"/>
        <v>168</v>
      </c>
      <c r="G62">
        <f t="shared" si="8"/>
        <v>16</v>
      </c>
      <c r="N62" s="11">
        <f t="shared" si="4"/>
        <v>0.50571999999999995</v>
      </c>
      <c r="O62" s="11">
        <f t="shared" si="5"/>
        <v>0.49428</v>
      </c>
      <c r="P62" s="11">
        <f t="shared" si="6"/>
        <v>1.1489</v>
      </c>
      <c r="Q62" s="11">
        <f t="shared" si="7"/>
        <v>0.98409999999999997</v>
      </c>
      <c r="S62" s="5">
        <v>0.65476190476190477</v>
      </c>
      <c r="T62" s="5">
        <v>0.13546071428571427</v>
      </c>
      <c r="U62" s="5">
        <v>0.13239642857142858</v>
      </c>
      <c r="V62" s="9">
        <f t="shared" si="0"/>
        <v>0.92261904761904767</v>
      </c>
    </row>
    <row r="63" spans="1:22" x14ac:dyDescent="0.35">
      <c r="A63">
        <f t="shared" si="1"/>
        <v>60</v>
      </c>
      <c r="B63" s="2">
        <v>44678</v>
      </c>
      <c r="D63">
        <f>COUNT(A63:$A$171)</f>
        <v>109</v>
      </c>
      <c r="E63">
        <f t="shared" si="2"/>
        <v>37</v>
      </c>
      <c r="F63">
        <f t="shared" si="3"/>
        <v>168</v>
      </c>
      <c r="G63">
        <f t="shared" si="8"/>
        <v>17</v>
      </c>
      <c r="N63" s="11">
        <f t="shared" si="4"/>
        <v>0.50571999999999995</v>
      </c>
      <c r="O63" s="11">
        <f t="shared" si="5"/>
        <v>0.49428</v>
      </c>
      <c r="P63" s="11">
        <f t="shared" si="6"/>
        <v>1.1489</v>
      </c>
      <c r="Q63" s="11">
        <f t="shared" si="7"/>
        <v>0.98409999999999997</v>
      </c>
      <c r="S63" s="5">
        <v>0.64880952380952384</v>
      </c>
      <c r="T63" s="5">
        <v>0.13696583333333331</v>
      </c>
      <c r="U63" s="5">
        <v>0.1338675</v>
      </c>
      <c r="V63" s="9">
        <f t="shared" si="0"/>
        <v>0.91964285714285721</v>
      </c>
    </row>
    <row r="64" spans="1:22" x14ac:dyDescent="0.35">
      <c r="A64">
        <f t="shared" si="1"/>
        <v>61</v>
      </c>
      <c r="B64" s="2">
        <v>44679</v>
      </c>
      <c r="C64" s="1"/>
      <c r="D64">
        <f>COUNT(A64:$A$171)</f>
        <v>108</v>
      </c>
      <c r="E64">
        <f t="shared" si="2"/>
        <v>37</v>
      </c>
      <c r="F64">
        <f t="shared" si="3"/>
        <v>168</v>
      </c>
      <c r="G64">
        <f t="shared" si="8"/>
        <v>18</v>
      </c>
      <c r="N64" s="11">
        <f t="shared" si="4"/>
        <v>0.50571999999999995</v>
      </c>
      <c r="O64" s="11">
        <f t="shared" si="5"/>
        <v>0.49428</v>
      </c>
      <c r="P64" s="11">
        <f t="shared" si="6"/>
        <v>1.1489</v>
      </c>
      <c r="Q64" s="11">
        <f t="shared" si="7"/>
        <v>0.98409999999999997</v>
      </c>
      <c r="S64" s="5">
        <v>0.6428571428571429</v>
      </c>
      <c r="T64" s="5">
        <v>0.13847095238095239</v>
      </c>
      <c r="U64" s="5">
        <v>0.13533857142857142</v>
      </c>
      <c r="V64" s="9">
        <f t="shared" si="0"/>
        <v>0.91666666666666674</v>
      </c>
    </row>
    <row r="65" spans="1:22" x14ac:dyDescent="0.35">
      <c r="A65">
        <f t="shared" si="1"/>
        <v>62</v>
      </c>
      <c r="B65" s="2">
        <v>44680</v>
      </c>
      <c r="C65" s="1"/>
      <c r="D65">
        <f>COUNT(A65:$A$171)</f>
        <v>107</v>
      </c>
      <c r="E65">
        <f t="shared" si="2"/>
        <v>37</v>
      </c>
      <c r="F65">
        <f t="shared" si="3"/>
        <v>168</v>
      </c>
      <c r="G65">
        <f t="shared" si="8"/>
        <v>19</v>
      </c>
      <c r="N65" s="11">
        <f t="shared" si="4"/>
        <v>0.50571999999999995</v>
      </c>
      <c r="O65" s="11">
        <f t="shared" si="5"/>
        <v>0.49428</v>
      </c>
      <c r="P65" s="11">
        <f t="shared" si="6"/>
        <v>1.1489</v>
      </c>
      <c r="Q65" s="11">
        <f t="shared" si="7"/>
        <v>0.98409999999999997</v>
      </c>
      <c r="S65" s="5">
        <v>0.63690476190476186</v>
      </c>
      <c r="T65" s="5">
        <v>0.13997607142857144</v>
      </c>
      <c r="U65" s="5">
        <v>0.13680964285714287</v>
      </c>
      <c r="V65" s="9">
        <f t="shared" si="0"/>
        <v>0.91369047619047605</v>
      </c>
    </row>
    <row r="66" spans="1:22" x14ac:dyDescent="0.35">
      <c r="A66">
        <f t="shared" si="1"/>
        <v>63</v>
      </c>
      <c r="B66" s="2">
        <v>44684</v>
      </c>
      <c r="C66" s="1"/>
      <c r="D66">
        <f>COUNT(A66:$A$171)</f>
        <v>106</v>
      </c>
      <c r="E66">
        <f t="shared" si="2"/>
        <v>37</v>
      </c>
      <c r="F66">
        <f t="shared" si="3"/>
        <v>168</v>
      </c>
      <c r="G66">
        <f t="shared" si="8"/>
        <v>20</v>
      </c>
      <c r="N66" s="11">
        <f t="shared" si="4"/>
        <v>0.50571999999999995</v>
      </c>
      <c r="O66" s="11">
        <f t="shared" si="5"/>
        <v>0.49428</v>
      </c>
      <c r="P66" s="11">
        <f t="shared" si="6"/>
        <v>1.1489</v>
      </c>
      <c r="Q66" s="11">
        <f t="shared" si="7"/>
        <v>0.98409999999999997</v>
      </c>
      <c r="S66" s="5">
        <v>0.63095238095238093</v>
      </c>
      <c r="T66" s="5">
        <v>0.14148119047619045</v>
      </c>
      <c r="U66" s="5">
        <v>0.13828071428571431</v>
      </c>
      <c r="V66" s="9">
        <f t="shared" si="0"/>
        <v>0.9107142857142857</v>
      </c>
    </row>
    <row r="67" spans="1:22" x14ac:dyDescent="0.35">
      <c r="A67">
        <f t="shared" si="1"/>
        <v>64</v>
      </c>
      <c r="B67" s="2">
        <v>44685</v>
      </c>
      <c r="C67" s="1"/>
      <c r="D67">
        <f>COUNT(A67:$A$171)</f>
        <v>105</v>
      </c>
      <c r="E67">
        <f t="shared" si="2"/>
        <v>37</v>
      </c>
      <c r="F67">
        <f t="shared" si="3"/>
        <v>168</v>
      </c>
      <c r="G67">
        <f t="shared" si="8"/>
        <v>21</v>
      </c>
      <c r="N67" s="11">
        <f t="shared" si="4"/>
        <v>0.50571999999999995</v>
      </c>
      <c r="O67" s="11">
        <f t="shared" si="5"/>
        <v>0.49428</v>
      </c>
      <c r="P67" s="11">
        <f t="shared" si="6"/>
        <v>1.1489</v>
      </c>
      <c r="Q67" s="11">
        <f t="shared" si="7"/>
        <v>0.98409999999999997</v>
      </c>
      <c r="S67" s="5">
        <v>0.625</v>
      </c>
      <c r="T67" s="5">
        <v>0.14298630952380953</v>
      </c>
      <c r="U67" s="5">
        <v>0.13975178571428573</v>
      </c>
      <c r="V67" s="9">
        <f t="shared" si="0"/>
        <v>0.90773809523809523</v>
      </c>
    </row>
    <row r="68" spans="1:22" x14ac:dyDescent="0.35">
      <c r="A68">
        <f t="shared" si="1"/>
        <v>65</v>
      </c>
      <c r="B68" s="2">
        <v>44686</v>
      </c>
      <c r="C68" s="1"/>
      <c r="D68">
        <f>COUNT(A68:$A$171)</f>
        <v>104</v>
      </c>
      <c r="E68">
        <f t="shared" si="2"/>
        <v>37</v>
      </c>
      <c r="F68">
        <f t="shared" si="3"/>
        <v>168</v>
      </c>
      <c r="G68">
        <f t="shared" si="8"/>
        <v>22</v>
      </c>
      <c r="N68" s="11">
        <f t="shared" si="4"/>
        <v>0.50571999999999995</v>
      </c>
      <c r="O68" s="11">
        <f t="shared" si="5"/>
        <v>0.49428</v>
      </c>
      <c r="P68" s="11">
        <f t="shared" si="6"/>
        <v>1.1489</v>
      </c>
      <c r="Q68" s="11">
        <f t="shared" si="7"/>
        <v>0.98409999999999997</v>
      </c>
      <c r="S68" s="5">
        <v>0.61904761904761907</v>
      </c>
      <c r="T68" s="5">
        <v>0.14449142857142855</v>
      </c>
      <c r="U68" s="5">
        <v>0.14122285714285715</v>
      </c>
      <c r="V68" s="9">
        <f t="shared" si="0"/>
        <v>0.90476190476190466</v>
      </c>
    </row>
    <row r="69" spans="1:22" x14ac:dyDescent="0.35">
      <c r="A69">
        <f t="shared" si="1"/>
        <v>66</v>
      </c>
      <c r="B69" s="2">
        <v>44687</v>
      </c>
      <c r="C69" s="1"/>
      <c r="D69">
        <f>COUNT(A69:$A$171)</f>
        <v>103</v>
      </c>
      <c r="E69">
        <f t="shared" si="2"/>
        <v>37</v>
      </c>
      <c r="F69">
        <f t="shared" si="3"/>
        <v>168</v>
      </c>
      <c r="G69">
        <f t="shared" si="8"/>
        <v>23</v>
      </c>
      <c r="N69" s="11">
        <f t="shared" si="4"/>
        <v>0.50571999999999995</v>
      </c>
      <c r="O69" s="11">
        <f t="shared" si="5"/>
        <v>0.49428</v>
      </c>
      <c r="P69" s="11">
        <f t="shared" si="6"/>
        <v>1.1489</v>
      </c>
      <c r="Q69" s="11">
        <f t="shared" si="7"/>
        <v>0.98409999999999997</v>
      </c>
      <c r="S69" s="5">
        <v>0.61309523809523814</v>
      </c>
      <c r="T69" s="5">
        <v>0.14599654761904762</v>
      </c>
      <c r="U69" s="5">
        <v>0.14269392857142857</v>
      </c>
      <c r="V69" s="9">
        <f t="shared" ref="V69:V132" si="9">S69+T69+U69</f>
        <v>0.90178571428571441</v>
      </c>
    </row>
    <row r="70" spans="1:22" x14ac:dyDescent="0.35">
      <c r="A70">
        <f t="shared" ref="A70:A133" si="10">A69+1</f>
        <v>67</v>
      </c>
      <c r="B70" s="2">
        <v>44690</v>
      </c>
      <c r="C70" s="1"/>
      <c r="D70">
        <f>COUNT(A70:$A$171)</f>
        <v>102</v>
      </c>
      <c r="E70">
        <f t="shared" si="2"/>
        <v>37</v>
      </c>
      <c r="F70">
        <f t="shared" si="3"/>
        <v>168</v>
      </c>
      <c r="G70">
        <f t="shared" si="8"/>
        <v>24</v>
      </c>
      <c r="N70" s="11">
        <f t="shared" si="4"/>
        <v>0.50571999999999995</v>
      </c>
      <c r="O70" s="11">
        <f t="shared" si="5"/>
        <v>0.49428</v>
      </c>
      <c r="P70" s="11">
        <f t="shared" si="6"/>
        <v>1.1489</v>
      </c>
      <c r="Q70" s="11">
        <f t="shared" si="7"/>
        <v>0.98409999999999997</v>
      </c>
      <c r="S70" s="5">
        <v>0.6071428571428571</v>
      </c>
      <c r="T70" s="5">
        <v>0.14750166666666664</v>
      </c>
      <c r="U70" s="5">
        <v>0.14416500000000002</v>
      </c>
      <c r="V70" s="9">
        <f t="shared" si="9"/>
        <v>0.89880952380952372</v>
      </c>
    </row>
    <row r="71" spans="1:22" x14ac:dyDescent="0.35">
      <c r="A71">
        <f t="shared" si="10"/>
        <v>68</v>
      </c>
      <c r="B71" s="2">
        <v>44691</v>
      </c>
      <c r="C71" s="1"/>
      <c r="D71">
        <f>COUNT(A71:$A$171)</f>
        <v>101</v>
      </c>
      <c r="E71">
        <f t="shared" si="2"/>
        <v>37</v>
      </c>
      <c r="F71">
        <f t="shared" si="3"/>
        <v>168</v>
      </c>
      <c r="G71">
        <f t="shared" si="8"/>
        <v>25</v>
      </c>
      <c r="N71" s="11">
        <f t="shared" si="4"/>
        <v>0.50571999999999995</v>
      </c>
      <c r="O71" s="11">
        <f t="shared" si="5"/>
        <v>0.49428</v>
      </c>
      <c r="P71" s="11">
        <f t="shared" si="6"/>
        <v>1.1489</v>
      </c>
      <c r="Q71" s="11">
        <f t="shared" si="7"/>
        <v>0.98409999999999997</v>
      </c>
      <c r="S71" s="5">
        <v>0.60119047619047616</v>
      </c>
      <c r="T71" s="5">
        <v>0.14900678571428572</v>
      </c>
      <c r="U71" s="5">
        <v>0.14563607142857143</v>
      </c>
      <c r="V71" s="9">
        <f t="shared" si="9"/>
        <v>0.89583333333333326</v>
      </c>
    </row>
    <row r="72" spans="1:22" x14ac:dyDescent="0.35">
      <c r="A72">
        <f t="shared" si="10"/>
        <v>69</v>
      </c>
      <c r="B72" s="2">
        <v>44692</v>
      </c>
      <c r="C72" s="1"/>
      <c r="D72">
        <f>COUNT(A72:$A$171)</f>
        <v>100</v>
      </c>
      <c r="E72">
        <f t="shared" si="2"/>
        <v>37</v>
      </c>
      <c r="F72">
        <f t="shared" si="3"/>
        <v>168</v>
      </c>
      <c r="G72">
        <f t="shared" si="8"/>
        <v>26</v>
      </c>
      <c r="N72" s="11">
        <f t="shared" si="4"/>
        <v>0.50571999999999995</v>
      </c>
      <c r="O72" s="11">
        <f t="shared" si="5"/>
        <v>0.49428</v>
      </c>
      <c r="P72" s="11">
        <f t="shared" si="6"/>
        <v>1.1489</v>
      </c>
      <c r="Q72" s="11">
        <f t="shared" si="7"/>
        <v>0.98409999999999997</v>
      </c>
      <c r="S72" s="5">
        <v>0.59523809523809523</v>
      </c>
      <c r="T72" s="5">
        <v>0.15051190476190474</v>
      </c>
      <c r="U72" s="5">
        <v>0.14710714285714285</v>
      </c>
      <c r="V72" s="9">
        <f t="shared" si="9"/>
        <v>0.89285714285714279</v>
      </c>
    </row>
    <row r="73" spans="1:22" x14ac:dyDescent="0.35">
      <c r="A73">
        <f t="shared" si="10"/>
        <v>70</v>
      </c>
      <c r="B73" s="2">
        <v>44693</v>
      </c>
      <c r="C73" s="1"/>
      <c r="D73">
        <f>COUNT(A73:$A$171)</f>
        <v>99</v>
      </c>
      <c r="E73">
        <f t="shared" si="2"/>
        <v>37</v>
      </c>
      <c r="F73">
        <f t="shared" si="3"/>
        <v>168</v>
      </c>
      <c r="G73">
        <f t="shared" si="8"/>
        <v>27</v>
      </c>
      <c r="N73" s="11">
        <f t="shared" si="4"/>
        <v>0.50571999999999995</v>
      </c>
      <c r="O73" s="11">
        <f t="shared" si="5"/>
        <v>0.49428</v>
      </c>
      <c r="P73" s="11">
        <f t="shared" si="6"/>
        <v>1.1489</v>
      </c>
      <c r="Q73" s="11">
        <f t="shared" si="7"/>
        <v>0.98409999999999997</v>
      </c>
      <c r="S73" s="5">
        <v>0.5892857142857143</v>
      </c>
      <c r="T73" s="5">
        <v>0.15201702380952381</v>
      </c>
      <c r="U73" s="5">
        <v>0.1485782142857143</v>
      </c>
      <c r="V73" s="9">
        <f t="shared" si="9"/>
        <v>0.88988095238095244</v>
      </c>
    </row>
    <row r="74" spans="1:22" x14ac:dyDescent="0.35">
      <c r="A74">
        <f t="shared" si="10"/>
        <v>71</v>
      </c>
      <c r="B74" s="2">
        <v>44694</v>
      </c>
      <c r="C74" s="1"/>
      <c r="D74">
        <f>COUNT(A74:$A$171)</f>
        <v>98</v>
      </c>
      <c r="E74">
        <f t="shared" si="2"/>
        <v>37</v>
      </c>
      <c r="F74">
        <f t="shared" si="3"/>
        <v>168</v>
      </c>
      <c r="G74">
        <f t="shared" si="8"/>
        <v>28</v>
      </c>
      <c r="N74" s="11">
        <f t="shared" si="4"/>
        <v>0.50571999999999995</v>
      </c>
      <c r="O74" s="11">
        <f t="shared" si="5"/>
        <v>0.49428</v>
      </c>
      <c r="P74" s="11">
        <f t="shared" si="6"/>
        <v>1.1489</v>
      </c>
      <c r="Q74" s="11">
        <f t="shared" si="7"/>
        <v>0.98409999999999997</v>
      </c>
      <c r="S74" s="5">
        <v>0.58333333333333337</v>
      </c>
      <c r="T74" s="5">
        <v>0.15352214285714286</v>
      </c>
      <c r="U74" s="5">
        <v>0.15004928571428572</v>
      </c>
      <c r="V74" s="9">
        <f t="shared" si="9"/>
        <v>0.88690476190476186</v>
      </c>
    </row>
    <row r="75" spans="1:22" x14ac:dyDescent="0.35">
      <c r="A75">
        <f t="shared" si="10"/>
        <v>72</v>
      </c>
      <c r="B75" s="2">
        <v>44697</v>
      </c>
      <c r="C75" s="1"/>
      <c r="D75">
        <f>COUNT(A75:$A$171)</f>
        <v>97</v>
      </c>
      <c r="E75">
        <f t="shared" si="2"/>
        <v>37</v>
      </c>
      <c r="F75">
        <f t="shared" si="3"/>
        <v>168</v>
      </c>
      <c r="G75">
        <f t="shared" si="8"/>
        <v>29</v>
      </c>
      <c r="N75" s="11">
        <f t="shared" si="4"/>
        <v>0.50571999999999995</v>
      </c>
      <c r="O75" s="11">
        <f t="shared" si="5"/>
        <v>0.49428</v>
      </c>
      <c r="P75" s="11">
        <f t="shared" si="6"/>
        <v>1.1489</v>
      </c>
      <c r="Q75" s="11">
        <f t="shared" si="7"/>
        <v>0.98409999999999997</v>
      </c>
      <c r="S75" s="5">
        <v>0.57738095238095233</v>
      </c>
      <c r="T75" s="5">
        <v>0.15502726190476188</v>
      </c>
      <c r="U75" s="5">
        <v>0.15152035714285714</v>
      </c>
      <c r="V75" s="9">
        <f t="shared" si="9"/>
        <v>0.8839285714285714</v>
      </c>
    </row>
    <row r="76" spans="1:22" x14ac:dyDescent="0.35">
      <c r="A76">
        <f t="shared" si="10"/>
        <v>73</v>
      </c>
      <c r="B76" s="2">
        <v>44698</v>
      </c>
      <c r="C76" s="1"/>
      <c r="D76">
        <f>COUNT(A76:$A$171)</f>
        <v>96</v>
      </c>
      <c r="E76">
        <f t="shared" si="2"/>
        <v>37</v>
      </c>
      <c r="F76">
        <f t="shared" si="3"/>
        <v>168</v>
      </c>
      <c r="G76">
        <f t="shared" si="8"/>
        <v>30</v>
      </c>
      <c r="N76" s="11">
        <f t="shared" si="4"/>
        <v>0.50571999999999995</v>
      </c>
      <c r="O76" s="11">
        <f t="shared" si="5"/>
        <v>0.49428</v>
      </c>
      <c r="P76" s="11">
        <f t="shared" si="6"/>
        <v>1.1489</v>
      </c>
      <c r="Q76" s="11">
        <f t="shared" si="7"/>
        <v>0.98409999999999997</v>
      </c>
      <c r="S76" s="5">
        <v>0.5714285714285714</v>
      </c>
      <c r="T76" s="5">
        <v>0.15653238095238095</v>
      </c>
      <c r="U76" s="5">
        <v>0.15299142857142858</v>
      </c>
      <c r="V76" s="9">
        <f t="shared" si="9"/>
        <v>0.88095238095238093</v>
      </c>
    </row>
    <row r="77" spans="1:22" x14ac:dyDescent="0.35">
      <c r="A77">
        <f t="shared" si="10"/>
        <v>74</v>
      </c>
      <c r="B77" s="2">
        <v>44699</v>
      </c>
      <c r="C77" s="1"/>
      <c r="D77">
        <f>COUNT(A77:$A$171)</f>
        <v>95</v>
      </c>
      <c r="E77">
        <f t="shared" si="2"/>
        <v>37</v>
      </c>
      <c r="F77">
        <f t="shared" si="3"/>
        <v>168</v>
      </c>
      <c r="G77">
        <f t="shared" si="8"/>
        <v>31</v>
      </c>
      <c r="N77" s="11">
        <f t="shared" si="4"/>
        <v>0.50571999999999995</v>
      </c>
      <c r="O77" s="11">
        <f t="shared" si="5"/>
        <v>0.49428</v>
      </c>
      <c r="P77" s="11">
        <f t="shared" si="6"/>
        <v>1.1489</v>
      </c>
      <c r="Q77" s="11">
        <f t="shared" si="7"/>
        <v>0.98409999999999997</v>
      </c>
      <c r="S77" s="5">
        <v>0.56547619047619047</v>
      </c>
      <c r="T77" s="5">
        <v>0.1580375</v>
      </c>
      <c r="U77" s="5">
        <v>0.1544625</v>
      </c>
      <c r="V77" s="9">
        <f t="shared" si="9"/>
        <v>0.87797619047619047</v>
      </c>
    </row>
    <row r="78" spans="1:22" x14ac:dyDescent="0.35">
      <c r="A78">
        <f t="shared" si="10"/>
        <v>75</v>
      </c>
      <c r="B78" s="2">
        <v>44700</v>
      </c>
      <c r="C78" s="1"/>
      <c r="D78">
        <f>COUNT(A78:$A$171)</f>
        <v>94</v>
      </c>
      <c r="E78">
        <f t="shared" si="2"/>
        <v>37</v>
      </c>
      <c r="F78">
        <f t="shared" si="3"/>
        <v>168</v>
      </c>
      <c r="G78">
        <f t="shared" si="8"/>
        <v>32</v>
      </c>
      <c r="N78" s="11">
        <f t="shared" si="4"/>
        <v>0.50571999999999995</v>
      </c>
      <c r="O78" s="11">
        <f t="shared" si="5"/>
        <v>0.49428</v>
      </c>
      <c r="P78" s="11">
        <f t="shared" si="6"/>
        <v>1.1489</v>
      </c>
      <c r="Q78" s="11">
        <f t="shared" si="7"/>
        <v>0.98409999999999997</v>
      </c>
      <c r="S78" s="5">
        <v>0.55952380952380953</v>
      </c>
      <c r="T78" s="5">
        <v>0.15954261904761904</v>
      </c>
      <c r="U78" s="5">
        <v>0.15593357142857145</v>
      </c>
      <c r="V78" s="9">
        <f t="shared" si="9"/>
        <v>0.875</v>
      </c>
    </row>
    <row r="79" spans="1:22" x14ac:dyDescent="0.35">
      <c r="A79">
        <f t="shared" si="10"/>
        <v>76</v>
      </c>
      <c r="B79" s="2">
        <v>44701</v>
      </c>
      <c r="C79" s="1" t="s">
        <v>101</v>
      </c>
      <c r="D79">
        <f>COUNT(A79:$A$171)</f>
        <v>93</v>
      </c>
      <c r="E79">
        <f t="shared" si="2"/>
        <v>37</v>
      </c>
      <c r="F79">
        <f t="shared" si="3"/>
        <v>168</v>
      </c>
      <c r="G79">
        <f t="shared" si="8"/>
        <v>33</v>
      </c>
      <c r="H79">
        <f>H2</f>
        <v>1</v>
      </c>
      <c r="N79" s="11">
        <f t="shared" si="4"/>
        <v>0.50571999999999995</v>
      </c>
      <c r="O79" s="11">
        <f t="shared" si="5"/>
        <v>0.49428</v>
      </c>
      <c r="P79" s="11">
        <f t="shared" si="6"/>
        <v>1.1489</v>
      </c>
      <c r="Q79" s="11">
        <f t="shared" si="7"/>
        <v>0.98409999999999997</v>
      </c>
      <c r="S79" s="5">
        <v>0.5535714285714286</v>
      </c>
      <c r="T79" s="5">
        <v>0.16255285714285714</v>
      </c>
      <c r="U79" s="5">
        <v>0.15887571428571429</v>
      </c>
      <c r="V79" s="9">
        <f t="shared" si="9"/>
        <v>0.875</v>
      </c>
    </row>
    <row r="80" spans="1:22" x14ac:dyDescent="0.35">
      <c r="A80">
        <f t="shared" si="10"/>
        <v>77</v>
      </c>
      <c r="B80" s="2">
        <v>44704</v>
      </c>
      <c r="C80" s="1"/>
      <c r="D80">
        <f>COUNT(A80:$A$171)</f>
        <v>92</v>
      </c>
      <c r="E80">
        <f t="shared" si="2"/>
        <v>37</v>
      </c>
      <c r="F80">
        <f t="shared" si="3"/>
        <v>168</v>
      </c>
      <c r="G80">
        <f t="shared" si="8"/>
        <v>34</v>
      </c>
      <c r="H80">
        <f>H79+1</f>
        <v>2</v>
      </c>
      <c r="N80" s="11">
        <f t="shared" si="4"/>
        <v>0.50571999999999995</v>
      </c>
      <c r="O80" s="11">
        <f t="shared" si="5"/>
        <v>0.49428</v>
      </c>
      <c r="P80" s="11">
        <f t="shared" si="6"/>
        <v>1.1489</v>
      </c>
      <c r="Q80" s="11">
        <f t="shared" si="7"/>
        <v>0.98409999999999997</v>
      </c>
      <c r="S80" s="5">
        <v>0.54761904761904767</v>
      </c>
      <c r="T80" s="5">
        <v>0.16556309523809523</v>
      </c>
      <c r="U80" s="5">
        <v>0.16181785714285715</v>
      </c>
      <c r="V80" s="9">
        <f t="shared" si="9"/>
        <v>0.875</v>
      </c>
    </row>
    <row r="81" spans="1:22" x14ac:dyDescent="0.35">
      <c r="A81">
        <f t="shared" si="10"/>
        <v>78</v>
      </c>
      <c r="B81" s="2">
        <v>44705</v>
      </c>
      <c r="C81" s="1"/>
      <c r="D81">
        <f>COUNT(A81:$A$171)</f>
        <v>91</v>
      </c>
      <c r="E81">
        <f t="shared" si="2"/>
        <v>37</v>
      </c>
      <c r="F81">
        <f t="shared" si="3"/>
        <v>168</v>
      </c>
      <c r="G81">
        <f t="shared" si="8"/>
        <v>35</v>
      </c>
      <c r="H81">
        <f t="shared" si="8"/>
        <v>3</v>
      </c>
      <c r="N81" s="11">
        <f t="shared" si="4"/>
        <v>0.50571999999999995</v>
      </c>
      <c r="O81" s="11">
        <f t="shared" si="5"/>
        <v>0.49428</v>
      </c>
      <c r="P81" s="11">
        <f t="shared" si="6"/>
        <v>1.1489</v>
      </c>
      <c r="Q81" s="11">
        <f t="shared" si="7"/>
        <v>0.98409999999999997</v>
      </c>
      <c r="S81" s="5">
        <v>0.54166666666666663</v>
      </c>
      <c r="T81" s="5">
        <v>0.16857333333333333</v>
      </c>
      <c r="U81" s="5">
        <v>0.16476000000000002</v>
      </c>
      <c r="V81" s="9">
        <f t="shared" si="9"/>
        <v>0.875</v>
      </c>
    </row>
    <row r="82" spans="1:22" x14ac:dyDescent="0.35">
      <c r="A82">
        <f t="shared" si="10"/>
        <v>79</v>
      </c>
      <c r="B82" s="2">
        <v>44706</v>
      </c>
      <c r="C82" s="1"/>
      <c r="D82">
        <f>COUNT(A82:$A$171)</f>
        <v>90</v>
      </c>
      <c r="E82">
        <f t="shared" si="2"/>
        <v>37</v>
      </c>
      <c r="F82">
        <f t="shared" si="3"/>
        <v>168</v>
      </c>
      <c r="G82">
        <f t="shared" si="8"/>
        <v>36</v>
      </c>
      <c r="H82">
        <f t="shared" si="8"/>
        <v>4</v>
      </c>
      <c r="N82" s="11">
        <f t="shared" si="4"/>
        <v>0.50571999999999995</v>
      </c>
      <c r="O82" s="11">
        <f t="shared" si="5"/>
        <v>0.49428</v>
      </c>
      <c r="P82" s="11">
        <f t="shared" si="6"/>
        <v>1.1489</v>
      </c>
      <c r="Q82" s="11">
        <f t="shared" si="7"/>
        <v>0.98409999999999997</v>
      </c>
      <c r="S82" s="5">
        <v>0.5357142857142857</v>
      </c>
      <c r="T82" s="5">
        <v>0.17158357142857142</v>
      </c>
      <c r="U82" s="5">
        <v>0.16770214285714286</v>
      </c>
      <c r="V82" s="9">
        <f t="shared" si="9"/>
        <v>0.875</v>
      </c>
    </row>
    <row r="83" spans="1:22" x14ac:dyDescent="0.35">
      <c r="A83">
        <f t="shared" si="10"/>
        <v>80</v>
      </c>
      <c r="B83" s="2">
        <v>44707</v>
      </c>
      <c r="C83" s="1"/>
      <c r="D83">
        <f>COUNT(A83:$A$171)</f>
        <v>89</v>
      </c>
      <c r="E83">
        <f t="shared" si="2"/>
        <v>37</v>
      </c>
      <c r="F83">
        <f t="shared" si="3"/>
        <v>168</v>
      </c>
      <c r="G83">
        <f t="shared" si="8"/>
        <v>37</v>
      </c>
      <c r="H83">
        <f t="shared" si="8"/>
        <v>5</v>
      </c>
      <c r="N83" s="11">
        <f t="shared" si="4"/>
        <v>0.50571999999999995</v>
      </c>
      <c r="O83" s="11">
        <f t="shared" si="5"/>
        <v>0.49428</v>
      </c>
      <c r="P83" s="11">
        <f t="shared" si="6"/>
        <v>1.1489</v>
      </c>
      <c r="Q83" s="11">
        <f t="shared" si="7"/>
        <v>0.98409999999999997</v>
      </c>
      <c r="S83" s="5">
        <v>0.52976190476190477</v>
      </c>
      <c r="T83" s="5">
        <v>0.17459380952380951</v>
      </c>
      <c r="U83" s="5">
        <v>0.17064428571428572</v>
      </c>
      <c r="V83" s="9">
        <f t="shared" si="9"/>
        <v>0.875</v>
      </c>
    </row>
    <row r="84" spans="1:22" x14ac:dyDescent="0.35">
      <c r="A84">
        <f t="shared" si="10"/>
        <v>81</v>
      </c>
      <c r="B84" s="2">
        <v>44708</v>
      </c>
      <c r="C84" s="1"/>
      <c r="D84">
        <f>COUNT(A84:$A$171)</f>
        <v>88</v>
      </c>
      <c r="E84">
        <f t="shared" si="2"/>
        <v>37</v>
      </c>
      <c r="F84">
        <f t="shared" si="3"/>
        <v>168</v>
      </c>
      <c r="G84">
        <f t="shared" si="8"/>
        <v>38</v>
      </c>
      <c r="H84">
        <f t="shared" si="8"/>
        <v>6</v>
      </c>
      <c r="N84" s="11">
        <f t="shared" si="4"/>
        <v>0.50571999999999995</v>
      </c>
      <c r="O84" s="11">
        <f t="shared" si="5"/>
        <v>0.49428</v>
      </c>
      <c r="P84" s="11">
        <f t="shared" si="6"/>
        <v>1.1489</v>
      </c>
      <c r="Q84" s="11">
        <f t="shared" si="7"/>
        <v>0.98409999999999997</v>
      </c>
      <c r="S84" s="5">
        <v>0.52380952380952384</v>
      </c>
      <c r="T84" s="5">
        <v>0.17760404761904761</v>
      </c>
      <c r="U84" s="5">
        <v>0.17358642857142859</v>
      </c>
      <c r="V84" s="9">
        <f t="shared" si="9"/>
        <v>0.875</v>
      </c>
    </row>
    <row r="85" spans="1:22" x14ac:dyDescent="0.35">
      <c r="A85">
        <f t="shared" si="10"/>
        <v>82</v>
      </c>
      <c r="B85" s="2">
        <v>44711</v>
      </c>
      <c r="C85" s="1"/>
      <c r="D85">
        <f>COUNT(A85:$A$171)</f>
        <v>87</v>
      </c>
      <c r="E85">
        <f t="shared" si="2"/>
        <v>37</v>
      </c>
      <c r="F85">
        <f t="shared" si="3"/>
        <v>168</v>
      </c>
      <c r="G85">
        <f t="shared" si="8"/>
        <v>39</v>
      </c>
      <c r="H85">
        <f t="shared" si="8"/>
        <v>7</v>
      </c>
      <c r="N85" s="11">
        <f t="shared" si="4"/>
        <v>0.50571999999999995</v>
      </c>
      <c r="O85" s="11">
        <f t="shared" si="5"/>
        <v>0.49428</v>
      </c>
      <c r="P85" s="11">
        <f t="shared" si="6"/>
        <v>1.1489</v>
      </c>
      <c r="Q85" s="11">
        <f t="shared" si="7"/>
        <v>0.98409999999999997</v>
      </c>
      <c r="S85" s="5">
        <v>0.5178571428571429</v>
      </c>
      <c r="T85" s="5">
        <v>0.1806142857142857</v>
      </c>
      <c r="U85" s="5">
        <v>0.17652857142857142</v>
      </c>
      <c r="V85" s="9">
        <f t="shared" si="9"/>
        <v>0.875</v>
      </c>
    </row>
    <row r="86" spans="1:22" x14ac:dyDescent="0.35">
      <c r="A86">
        <f t="shared" si="10"/>
        <v>83</v>
      </c>
      <c r="B86" s="2">
        <v>44712</v>
      </c>
      <c r="C86" s="1"/>
      <c r="D86">
        <f>COUNT(A86:$A$171)</f>
        <v>86</v>
      </c>
      <c r="E86">
        <f t="shared" si="2"/>
        <v>37</v>
      </c>
      <c r="F86">
        <f t="shared" si="3"/>
        <v>168</v>
      </c>
      <c r="G86">
        <f t="shared" si="8"/>
        <v>40</v>
      </c>
      <c r="H86">
        <f t="shared" si="8"/>
        <v>8</v>
      </c>
      <c r="N86" s="11">
        <f t="shared" si="4"/>
        <v>0.50571999999999995</v>
      </c>
      <c r="O86" s="11">
        <f t="shared" si="5"/>
        <v>0.49428</v>
      </c>
      <c r="P86" s="11">
        <f t="shared" si="6"/>
        <v>1.1489</v>
      </c>
      <c r="Q86" s="11">
        <f t="shared" si="7"/>
        <v>0.98409999999999997</v>
      </c>
      <c r="S86" s="5">
        <v>0.51190476190476186</v>
      </c>
      <c r="T86" s="5">
        <v>0.18362452380952382</v>
      </c>
      <c r="U86" s="5">
        <v>0.17947071428571429</v>
      </c>
      <c r="V86" s="9">
        <f t="shared" si="9"/>
        <v>0.87499999999999989</v>
      </c>
    </row>
    <row r="87" spans="1:22" x14ac:dyDescent="0.35">
      <c r="A87">
        <f t="shared" si="10"/>
        <v>84</v>
      </c>
      <c r="B87" s="3">
        <v>44713</v>
      </c>
      <c r="C87" s="1"/>
      <c r="D87">
        <f>COUNT(A87:$A$171)</f>
        <v>85</v>
      </c>
      <c r="E87">
        <f t="shared" si="2"/>
        <v>37</v>
      </c>
      <c r="F87">
        <f t="shared" si="3"/>
        <v>168</v>
      </c>
      <c r="G87">
        <f t="shared" si="8"/>
        <v>41</v>
      </c>
      <c r="H87">
        <f t="shared" si="8"/>
        <v>9</v>
      </c>
      <c r="N87" s="11">
        <f t="shared" si="4"/>
        <v>0.50571999999999995</v>
      </c>
      <c r="O87" s="11">
        <f t="shared" si="5"/>
        <v>0.49428</v>
      </c>
      <c r="P87" s="11">
        <f t="shared" si="6"/>
        <v>1.1489</v>
      </c>
      <c r="Q87" s="11">
        <f t="shared" si="7"/>
        <v>0.98409999999999997</v>
      </c>
      <c r="S87" s="5">
        <v>0.50595238095238093</v>
      </c>
      <c r="T87" s="5">
        <v>0.18663476190476189</v>
      </c>
      <c r="U87" s="5">
        <v>0.18241285714285715</v>
      </c>
      <c r="V87" s="9">
        <f t="shared" si="9"/>
        <v>0.875</v>
      </c>
    </row>
    <row r="88" spans="1:22" x14ac:dyDescent="0.35">
      <c r="A88">
        <f t="shared" si="10"/>
        <v>85</v>
      </c>
      <c r="B88" s="2">
        <v>44718</v>
      </c>
      <c r="C88" s="1" t="s">
        <v>102</v>
      </c>
      <c r="D88">
        <f>COUNT(A88:$A$171)</f>
        <v>84</v>
      </c>
      <c r="E88">
        <f t="shared" si="2"/>
        <v>37</v>
      </c>
      <c r="F88">
        <f t="shared" si="3"/>
        <v>168</v>
      </c>
      <c r="G88">
        <f t="shared" si="8"/>
        <v>42</v>
      </c>
      <c r="H88">
        <f t="shared" si="8"/>
        <v>10</v>
      </c>
      <c r="I88">
        <f>I2</f>
        <v>1</v>
      </c>
      <c r="N88" s="11">
        <f t="shared" si="4"/>
        <v>0.50571999999999995</v>
      </c>
      <c r="O88" s="11">
        <f t="shared" si="5"/>
        <v>0.49428</v>
      </c>
      <c r="P88" s="11">
        <f t="shared" si="6"/>
        <v>1.1489</v>
      </c>
      <c r="Q88" s="11">
        <f t="shared" si="7"/>
        <v>0.98409999999999997</v>
      </c>
      <c r="S88" s="5">
        <v>0.5</v>
      </c>
      <c r="T88" s="5">
        <v>0.19347345238095234</v>
      </c>
      <c r="U88" s="5">
        <v>0.18241285714285715</v>
      </c>
      <c r="V88" s="9">
        <f t="shared" si="9"/>
        <v>0.87588630952380953</v>
      </c>
    </row>
    <row r="89" spans="1:22" x14ac:dyDescent="0.35">
      <c r="A89">
        <f t="shared" si="10"/>
        <v>86</v>
      </c>
      <c r="B89" s="2">
        <v>44719</v>
      </c>
      <c r="C89" s="1"/>
      <c r="D89">
        <f>COUNT(A89:$A$171)</f>
        <v>83</v>
      </c>
      <c r="E89">
        <f t="shared" si="2"/>
        <v>37</v>
      </c>
      <c r="F89">
        <f t="shared" si="3"/>
        <v>168</v>
      </c>
      <c r="G89">
        <f t="shared" si="8"/>
        <v>43</v>
      </c>
      <c r="H89">
        <f t="shared" si="8"/>
        <v>11</v>
      </c>
      <c r="I89">
        <f>I88+1</f>
        <v>2</v>
      </c>
      <c r="N89" s="11">
        <f t="shared" si="4"/>
        <v>0.50571999999999995</v>
      </c>
      <c r="O89" s="11">
        <f t="shared" si="5"/>
        <v>0.49428</v>
      </c>
      <c r="P89" s="11">
        <f t="shared" si="6"/>
        <v>1.1489</v>
      </c>
      <c r="Q89" s="11">
        <f t="shared" si="7"/>
        <v>0.98409999999999997</v>
      </c>
      <c r="S89" s="5">
        <v>0.49404761904761907</v>
      </c>
      <c r="T89" s="5">
        <v>0.20031214285714286</v>
      </c>
      <c r="U89" s="5">
        <v>0.18241285714285715</v>
      </c>
      <c r="V89" s="9">
        <f t="shared" si="9"/>
        <v>0.87677261904761905</v>
      </c>
    </row>
    <row r="90" spans="1:22" x14ac:dyDescent="0.35">
      <c r="A90">
        <f t="shared" si="10"/>
        <v>87</v>
      </c>
      <c r="B90" s="2">
        <v>44720</v>
      </c>
      <c r="C90" s="1"/>
      <c r="D90">
        <f>COUNT(A90:$A$171)</f>
        <v>82</v>
      </c>
      <c r="E90">
        <f t="shared" si="2"/>
        <v>37</v>
      </c>
      <c r="F90">
        <f t="shared" si="3"/>
        <v>168</v>
      </c>
      <c r="G90">
        <f t="shared" si="8"/>
        <v>44</v>
      </c>
      <c r="H90">
        <f t="shared" si="8"/>
        <v>12</v>
      </c>
      <c r="I90">
        <f t="shared" si="8"/>
        <v>3</v>
      </c>
      <c r="N90" s="11">
        <f t="shared" si="4"/>
        <v>0.50571999999999995</v>
      </c>
      <c r="O90" s="11">
        <f t="shared" si="5"/>
        <v>0.49428</v>
      </c>
      <c r="P90" s="11">
        <f t="shared" si="6"/>
        <v>1.1489</v>
      </c>
      <c r="Q90" s="11">
        <f t="shared" si="7"/>
        <v>0.98409999999999997</v>
      </c>
      <c r="S90" s="5">
        <v>0.48809523809523808</v>
      </c>
      <c r="T90" s="5">
        <v>0.20715083333333331</v>
      </c>
      <c r="U90" s="5">
        <v>0.18241285714285715</v>
      </c>
      <c r="V90" s="9">
        <f t="shared" si="9"/>
        <v>0.87765892857142858</v>
      </c>
    </row>
    <row r="91" spans="1:22" x14ac:dyDescent="0.35">
      <c r="A91">
        <f t="shared" si="10"/>
        <v>88</v>
      </c>
      <c r="B91" s="2">
        <v>44721</v>
      </c>
      <c r="C91" s="1"/>
      <c r="D91">
        <f>COUNT(A91:$A$171)</f>
        <v>81</v>
      </c>
      <c r="E91">
        <f t="shared" si="2"/>
        <v>37</v>
      </c>
      <c r="F91">
        <f t="shared" si="3"/>
        <v>168</v>
      </c>
      <c r="G91">
        <f t="shared" si="8"/>
        <v>45</v>
      </c>
      <c r="H91">
        <f t="shared" si="8"/>
        <v>13</v>
      </c>
      <c r="I91">
        <f t="shared" si="8"/>
        <v>4</v>
      </c>
      <c r="N91" s="11">
        <f t="shared" si="4"/>
        <v>0.50571999999999995</v>
      </c>
      <c r="O91" s="11">
        <f t="shared" si="5"/>
        <v>0.49428</v>
      </c>
      <c r="P91" s="11">
        <f t="shared" si="6"/>
        <v>1.1489</v>
      </c>
      <c r="Q91" s="11">
        <f t="shared" si="7"/>
        <v>0.98409999999999997</v>
      </c>
      <c r="S91" s="5">
        <v>0.48214285714285715</v>
      </c>
      <c r="T91" s="5">
        <v>0.21398952380952377</v>
      </c>
      <c r="U91" s="5">
        <v>0.18241285714285715</v>
      </c>
      <c r="V91" s="9">
        <f t="shared" si="9"/>
        <v>0.8785452380952381</v>
      </c>
    </row>
    <row r="92" spans="1:22" x14ac:dyDescent="0.35">
      <c r="A92">
        <f t="shared" si="10"/>
        <v>89</v>
      </c>
      <c r="B92" s="2">
        <v>44722</v>
      </c>
      <c r="C92" s="1"/>
      <c r="D92">
        <f>COUNT(A92:$A$171)</f>
        <v>80</v>
      </c>
      <c r="E92">
        <f t="shared" si="2"/>
        <v>37</v>
      </c>
      <c r="F92">
        <f t="shared" si="3"/>
        <v>168</v>
      </c>
      <c r="G92">
        <f t="shared" si="8"/>
        <v>46</v>
      </c>
      <c r="H92">
        <f t="shared" si="8"/>
        <v>14</v>
      </c>
      <c r="I92">
        <f t="shared" si="8"/>
        <v>5</v>
      </c>
      <c r="N92" s="11">
        <f t="shared" si="4"/>
        <v>0.50571999999999995</v>
      </c>
      <c r="O92" s="11">
        <f t="shared" si="5"/>
        <v>0.49428</v>
      </c>
      <c r="P92" s="11">
        <f t="shared" si="6"/>
        <v>1.1489</v>
      </c>
      <c r="Q92" s="11">
        <f t="shared" si="7"/>
        <v>0.98409999999999997</v>
      </c>
      <c r="S92" s="5">
        <v>0.47619047619047616</v>
      </c>
      <c r="T92" s="5">
        <v>0.22082821428571428</v>
      </c>
      <c r="U92" s="5">
        <v>0.18241285714285715</v>
      </c>
      <c r="V92" s="9">
        <f t="shared" si="9"/>
        <v>0.87943154761904763</v>
      </c>
    </row>
    <row r="93" spans="1:22" x14ac:dyDescent="0.35">
      <c r="A93">
        <f t="shared" si="10"/>
        <v>90</v>
      </c>
      <c r="B93" s="2">
        <v>44725</v>
      </c>
      <c r="C93" s="1"/>
      <c r="D93">
        <f>COUNT(A93:$A$171)</f>
        <v>79</v>
      </c>
      <c r="E93">
        <f t="shared" si="2"/>
        <v>37</v>
      </c>
      <c r="F93">
        <f t="shared" si="3"/>
        <v>168</v>
      </c>
      <c r="G93">
        <f t="shared" si="8"/>
        <v>47</v>
      </c>
      <c r="H93">
        <f t="shared" si="8"/>
        <v>15</v>
      </c>
      <c r="I93">
        <f t="shared" si="8"/>
        <v>6</v>
      </c>
      <c r="N93" s="11">
        <f t="shared" si="4"/>
        <v>0.50571999999999995</v>
      </c>
      <c r="O93" s="11">
        <f t="shared" si="5"/>
        <v>0.49428</v>
      </c>
      <c r="P93" s="11">
        <f t="shared" si="6"/>
        <v>1.1489</v>
      </c>
      <c r="Q93" s="11">
        <f t="shared" si="7"/>
        <v>0.98409999999999997</v>
      </c>
      <c r="S93" s="5">
        <v>0.47023809523809523</v>
      </c>
      <c r="T93" s="5">
        <v>0.22766690476190474</v>
      </c>
      <c r="U93" s="5">
        <v>0.18241285714285715</v>
      </c>
      <c r="V93" s="9">
        <f t="shared" si="9"/>
        <v>0.88031785714285715</v>
      </c>
    </row>
    <row r="94" spans="1:22" x14ac:dyDescent="0.35">
      <c r="A94">
        <f t="shared" si="10"/>
        <v>91</v>
      </c>
      <c r="B94" s="2">
        <v>44726</v>
      </c>
      <c r="C94" s="1"/>
      <c r="D94">
        <f>COUNT(A94:$A$171)</f>
        <v>78</v>
      </c>
      <c r="E94">
        <f t="shared" si="2"/>
        <v>37</v>
      </c>
      <c r="F94">
        <f t="shared" si="3"/>
        <v>168</v>
      </c>
      <c r="G94">
        <f t="shared" si="8"/>
        <v>48</v>
      </c>
      <c r="H94">
        <f t="shared" si="8"/>
        <v>16</v>
      </c>
      <c r="I94">
        <f t="shared" si="8"/>
        <v>7</v>
      </c>
      <c r="N94" s="11">
        <f t="shared" si="4"/>
        <v>0.50571999999999995</v>
      </c>
      <c r="O94" s="11">
        <f t="shared" si="5"/>
        <v>0.49428</v>
      </c>
      <c r="P94" s="11">
        <f t="shared" si="6"/>
        <v>1.1489</v>
      </c>
      <c r="Q94" s="11">
        <f t="shared" si="7"/>
        <v>0.98409999999999997</v>
      </c>
      <c r="S94" s="5">
        <v>0.4642857142857143</v>
      </c>
      <c r="T94" s="5">
        <v>0.23450559523809525</v>
      </c>
      <c r="U94" s="5">
        <v>0.18241285714285715</v>
      </c>
      <c r="V94" s="9">
        <f t="shared" si="9"/>
        <v>0.88120416666666668</v>
      </c>
    </row>
    <row r="95" spans="1:22" x14ac:dyDescent="0.35">
      <c r="A95">
        <f t="shared" si="10"/>
        <v>92</v>
      </c>
      <c r="B95" s="2">
        <v>44727</v>
      </c>
      <c r="C95" s="1"/>
      <c r="D95">
        <f>COUNT(A95:$A$171)</f>
        <v>77</v>
      </c>
      <c r="E95">
        <f t="shared" si="2"/>
        <v>37</v>
      </c>
      <c r="F95">
        <f t="shared" si="3"/>
        <v>168</v>
      </c>
      <c r="G95">
        <f t="shared" si="8"/>
        <v>49</v>
      </c>
      <c r="H95">
        <f t="shared" si="8"/>
        <v>17</v>
      </c>
      <c r="I95">
        <f t="shared" si="8"/>
        <v>8</v>
      </c>
      <c r="N95" s="11">
        <f t="shared" si="4"/>
        <v>0.50571999999999995</v>
      </c>
      <c r="O95" s="11">
        <f t="shared" si="5"/>
        <v>0.49428</v>
      </c>
      <c r="P95" s="11">
        <f t="shared" si="6"/>
        <v>1.1489</v>
      </c>
      <c r="Q95" s="11">
        <f t="shared" si="7"/>
        <v>0.98409999999999997</v>
      </c>
      <c r="S95" s="5">
        <v>0.45833333333333331</v>
      </c>
      <c r="T95" s="5">
        <v>0.24134428571428571</v>
      </c>
      <c r="U95" s="5">
        <v>0.18241285714285715</v>
      </c>
      <c r="V95" s="9">
        <f t="shared" si="9"/>
        <v>0.8820904761904762</v>
      </c>
    </row>
    <row r="96" spans="1:22" x14ac:dyDescent="0.35">
      <c r="A96">
        <f t="shared" si="10"/>
        <v>93</v>
      </c>
      <c r="B96" s="2">
        <v>44728</v>
      </c>
      <c r="C96" s="1"/>
      <c r="D96">
        <f>COUNT(A96:$A$171)</f>
        <v>76</v>
      </c>
      <c r="E96">
        <f t="shared" si="2"/>
        <v>37</v>
      </c>
      <c r="F96">
        <f t="shared" si="3"/>
        <v>168</v>
      </c>
      <c r="G96">
        <f t="shared" si="8"/>
        <v>50</v>
      </c>
      <c r="H96">
        <f t="shared" si="8"/>
        <v>18</v>
      </c>
      <c r="I96">
        <f t="shared" si="8"/>
        <v>9</v>
      </c>
      <c r="N96" s="11">
        <f t="shared" si="4"/>
        <v>0.50571999999999995</v>
      </c>
      <c r="O96" s="11">
        <f t="shared" si="5"/>
        <v>0.49428</v>
      </c>
      <c r="P96" s="11">
        <f t="shared" si="6"/>
        <v>1.1489</v>
      </c>
      <c r="Q96" s="11">
        <f t="shared" si="7"/>
        <v>0.98409999999999997</v>
      </c>
      <c r="S96" s="5">
        <v>0.45238095238095238</v>
      </c>
      <c r="T96" s="5">
        <v>0.24818297619047616</v>
      </c>
      <c r="U96" s="5">
        <v>0.18241285714285715</v>
      </c>
      <c r="V96" s="9">
        <f t="shared" si="9"/>
        <v>0.88297678571428573</v>
      </c>
    </row>
    <row r="97" spans="1:22" x14ac:dyDescent="0.35">
      <c r="A97">
        <f t="shared" si="10"/>
        <v>94</v>
      </c>
      <c r="B97" s="2">
        <v>44729</v>
      </c>
      <c r="C97" s="1"/>
      <c r="D97">
        <f>COUNT(A97:$A$171)</f>
        <v>75</v>
      </c>
      <c r="E97">
        <f t="shared" si="2"/>
        <v>37</v>
      </c>
      <c r="F97">
        <f t="shared" si="3"/>
        <v>168</v>
      </c>
      <c r="G97">
        <f t="shared" si="8"/>
        <v>51</v>
      </c>
      <c r="H97">
        <f t="shared" si="8"/>
        <v>19</v>
      </c>
      <c r="I97">
        <f t="shared" si="8"/>
        <v>10</v>
      </c>
      <c r="N97" s="11">
        <f t="shared" si="4"/>
        <v>0.50571999999999995</v>
      </c>
      <c r="O97" s="11">
        <f t="shared" si="5"/>
        <v>0.49428</v>
      </c>
      <c r="P97" s="11">
        <f t="shared" si="6"/>
        <v>1.1489</v>
      </c>
      <c r="Q97" s="11">
        <f t="shared" si="7"/>
        <v>0.98409999999999997</v>
      </c>
      <c r="S97" s="5">
        <v>0.44642857142857145</v>
      </c>
      <c r="T97" s="5">
        <v>0.25502166666666665</v>
      </c>
      <c r="U97" s="5">
        <v>0.18241285714285715</v>
      </c>
      <c r="V97" s="9">
        <f t="shared" si="9"/>
        <v>0.88386309523809525</v>
      </c>
    </row>
    <row r="98" spans="1:22" x14ac:dyDescent="0.35">
      <c r="A98">
        <f t="shared" si="10"/>
        <v>95</v>
      </c>
      <c r="B98" s="2">
        <v>44732</v>
      </c>
      <c r="C98" s="1"/>
      <c r="D98">
        <f>COUNT(A98:$A$171)</f>
        <v>74</v>
      </c>
      <c r="E98">
        <f t="shared" si="2"/>
        <v>37</v>
      </c>
      <c r="F98">
        <f t="shared" si="3"/>
        <v>168</v>
      </c>
      <c r="G98">
        <f t="shared" si="8"/>
        <v>52</v>
      </c>
      <c r="H98">
        <f t="shared" si="8"/>
        <v>20</v>
      </c>
      <c r="I98">
        <f t="shared" si="8"/>
        <v>11</v>
      </c>
      <c r="N98" s="11">
        <f t="shared" si="4"/>
        <v>0.50571999999999995</v>
      </c>
      <c r="O98" s="11">
        <f t="shared" si="5"/>
        <v>0.49428</v>
      </c>
      <c r="P98" s="11">
        <f t="shared" si="6"/>
        <v>1.1489</v>
      </c>
      <c r="Q98" s="11">
        <f t="shared" si="7"/>
        <v>0.98409999999999997</v>
      </c>
      <c r="S98" s="5">
        <v>0.44047619047619047</v>
      </c>
      <c r="T98" s="5">
        <v>0.26186035714285716</v>
      </c>
      <c r="U98" s="5">
        <v>0.18241285714285715</v>
      </c>
      <c r="V98" s="9">
        <f t="shared" si="9"/>
        <v>0.88474940476190478</v>
      </c>
    </row>
    <row r="99" spans="1:22" x14ac:dyDescent="0.35">
      <c r="A99">
        <f t="shared" si="10"/>
        <v>96</v>
      </c>
      <c r="B99" s="2">
        <v>44733</v>
      </c>
      <c r="C99" s="1"/>
      <c r="D99">
        <f>COUNT(A99:$A$171)</f>
        <v>73</v>
      </c>
      <c r="E99">
        <f t="shared" si="2"/>
        <v>37</v>
      </c>
      <c r="F99">
        <f t="shared" si="3"/>
        <v>168</v>
      </c>
      <c r="G99">
        <f t="shared" si="8"/>
        <v>53</v>
      </c>
      <c r="H99">
        <f t="shared" si="8"/>
        <v>21</v>
      </c>
      <c r="I99">
        <f t="shared" si="8"/>
        <v>12</v>
      </c>
      <c r="N99" s="11">
        <f t="shared" si="4"/>
        <v>0.50571999999999995</v>
      </c>
      <c r="O99" s="11">
        <f t="shared" si="5"/>
        <v>0.49428</v>
      </c>
      <c r="P99" s="11">
        <f t="shared" si="6"/>
        <v>1.1489</v>
      </c>
      <c r="Q99" s="11">
        <f t="shared" si="7"/>
        <v>0.98409999999999997</v>
      </c>
      <c r="S99" s="5">
        <v>0.43452380952380953</v>
      </c>
      <c r="T99" s="5">
        <v>0.26869904761904762</v>
      </c>
      <c r="U99" s="5">
        <v>0.18241285714285715</v>
      </c>
      <c r="V99" s="9">
        <f t="shared" si="9"/>
        <v>0.8856357142857143</v>
      </c>
    </row>
    <row r="100" spans="1:22" x14ac:dyDescent="0.35">
      <c r="A100">
        <f t="shared" si="10"/>
        <v>97</v>
      </c>
      <c r="B100" s="2">
        <v>44734</v>
      </c>
      <c r="C100" s="1"/>
      <c r="D100">
        <f>COUNT(A100:$A$171)</f>
        <v>72</v>
      </c>
      <c r="E100">
        <f t="shared" si="2"/>
        <v>37</v>
      </c>
      <c r="F100">
        <f t="shared" si="3"/>
        <v>168</v>
      </c>
      <c r="G100">
        <f t="shared" si="8"/>
        <v>54</v>
      </c>
      <c r="H100">
        <f t="shared" si="8"/>
        <v>22</v>
      </c>
      <c r="I100">
        <f t="shared" si="8"/>
        <v>13</v>
      </c>
      <c r="N100" s="11">
        <f t="shared" si="4"/>
        <v>0.50571999999999995</v>
      </c>
      <c r="O100" s="11">
        <f t="shared" si="5"/>
        <v>0.49428</v>
      </c>
      <c r="P100" s="11">
        <f t="shared" si="6"/>
        <v>1.1489</v>
      </c>
      <c r="Q100" s="11">
        <f t="shared" si="7"/>
        <v>0.98409999999999997</v>
      </c>
      <c r="S100" s="5">
        <v>0.42857142857142855</v>
      </c>
      <c r="T100" s="5">
        <v>0.27553773809523807</v>
      </c>
      <c r="U100" s="5">
        <v>0.18241285714285715</v>
      </c>
      <c r="V100" s="9">
        <f t="shared" si="9"/>
        <v>0.88652202380952372</v>
      </c>
    </row>
    <row r="101" spans="1:22" x14ac:dyDescent="0.35">
      <c r="A101">
        <f t="shared" si="10"/>
        <v>98</v>
      </c>
      <c r="B101" s="2">
        <v>44735</v>
      </c>
      <c r="C101" s="1"/>
      <c r="D101">
        <f>COUNT(A101:$A$171)</f>
        <v>71</v>
      </c>
      <c r="E101">
        <f t="shared" si="2"/>
        <v>37</v>
      </c>
      <c r="F101">
        <f t="shared" si="3"/>
        <v>168</v>
      </c>
      <c r="G101">
        <f t="shared" si="8"/>
        <v>55</v>
      </c>
      <c r="H101">
        <f t="shared" si="8"/>
        <v>23</v>
      </c>
      <c r="I101">
        <f t="shared" si="8"/>
        <v>14</v>
      </c>
      <c r="N101" s="11">
        <f t="shared" si="4"/>
        <v>0.50571999999999995</v>
      </c>
      <c r="O101" s="11">
        <f t="shared" si="5"/>
        <v>0.49428</v>
      </c>
      <c r="P101" s="11">
        <f t="shared" si="6"/>
        <v>1.1489</v>
      </c>
      <c r="Q101" s="11">
        <f t="shared" si="7"/>
        <v>0.98409999999999997</v>
      </c>
      <c r="S101" s="5">
        <v>0.42261904761904762</v>
      </c>
      <c r="T101" s="5">
        <v>0.28237642857142858</v>
      </c>
      <c r="U101" s="5">
        <v>0.18241285714285715</v>
      </c>
      <c r="V101" s="9">
        <f t="shared" si="9"/>
        <v>0.88740833333333335</v>
      </c>
    </row>
    <row r="102" spans="1:22" x14ac:dyDescent="0.35">
      <c r="A102">
        <f t="shared" si="10"/>
        <v>99</v>
      </c>
      <c r="B102" s="2">
        <v>44736</v>
      </c>
      <c r="C102" s="1"/>
      <c r="D102">
        <f>COUNT(A102:$A$171)</f>
        <v>70</v>
      </c>
      <c r="E102">
        <f t="shared" si="2"/>
        <v>37</v>
      </c>
      <c r="F102">
        <f t="shared" si="3"/>
        <v>168</v>
      </c>
      <c r="G102">
        <f t="shared" si="8"/>
        <v>56</v>
      </c>
      <c r="H102">
        <f t="shared" si="8"/>
        <v>24</v>
      </c>
      <c r="I102">
        <f t="shared" si="8"/>
        <v>15</v>
      </c>
      <c r="N102" s="11">
        <f t="shared" si="4"/>
        <v>0.50571999999999995</v>
      </c>
      <c r="O102" s="11">
        <f t="shared" si="5"/>
        <v>0.49428</v>
      </c>
      <c r="P102" s="11">
        <f t="shared" si="6"/>
        <v>1.1489</v>
      </c>
      <c r="Q102" s="11">
        <f t="shared" si="7"/>
        <v>0.98409999999999997</v>
      </c>
      <c r="S102" s="5">
        <v>0.41666666666666669</v>
      </c>
      <c r="T102" s="5">
        <v>0.28921511904761904</v>
      </c>
      <c r="U102" s="5">
        <v>0.18241285714285715</v>
      </c>
      <c r="V102" s="9">
        <f t="shared" si="9"/>
        <v>0.88829464285714288</v>
      </c>
    </row>
    <row r="103" spans="1:22" x14ac:dyDescent="0.35">
      <c r="A103">
        <f t="shared" si="10"/>
        <v>100</v>
      </c>
      <c r="B103" s="2">
        <v>44739</v>
      </c>
      <c r="C103" s="1"/>
      <c r="D103">
        <f>COUNT(A103:$A$171)</f>
        <v>69</v>
      </c>
      <c r="E103">
        <f t="shared" si="2"/>
        <v>37</v>
      </c>
      <c r="F103">
        <f t="shared" si="3"/>
        <v>168</v>
      </c>
      <c r="G103">
        <f t="shared" si="8"/>
        <v>57</v>
      </c>
      <c r="H103">
        <f t="shared" si="8"/>
        <v>25</v>
      </c>
      <c r="I103">
        <f t="shared" si="8"/>
        <v>16</v>
      </c>
      <c r="N103" s="11">
        <f t="shared" si="4"/>
        <v>0.50571999999999995</v>
      </c>
      <c r="O103" s="11">
        <f t="shared" si="5"/>
        <v>0.49428</v>
      </c>
      <c r="P103" s="11">
        <f t="shared" si="6"/>
        <v>1.1489</v>
      </c>
      <c r="Q103" s="11">
        <f t="shared" si="7"/>
        <v>0.98409999999999997</v>
      </c>
      <c r="S103" s="5">
        <v>0.4107142857142857</v>
      </c>
      <c r="T103" s="5">
        <v>0.2960538095238095</v>
      </c>
      <c r="U103" s="5">
        <v>0.18241285714285715</v>
      </c>
      <c r="V103" s="9">
        <f t="shared" si="9"/>
        <v>0.88918095238095241</v>
      </c>
    </row>
    <row r="104" spans="1:22" x14ac:dyDescent="0.35">
      <c r="A104">
        <f t="shared" si="10"/>
        <v>101</v>
      </c>
      <c r="B104" s="2">
        <v>44740</v>
      </c>
      <c r="C104" s="1"/>
      <c r="D104">
        <f>COUNT(A104:$A$171)</f>
        <v>68</v>
      </c>
      <c r="E104">
        <f t="shared" si="2"/>
        <v>37</v>
      </c>
      <c r="F104">
        <f t="shared" si="3"/>
        <v>168</v>
      </c>
      <c r="G104">
        <f t="shared" si="8"/>
        <v>58</v>
      </c>
      <c r="H104">
        <f t="shared" si="8"/>
        <v>26</v>
      </c>
      <c r="I104">
        <f t="shared" si="8"/>
        <v>17</v>
      </c>
      <c r="N104" s="11">
        <f t="shared" si="4"/>
        <v>0.50571999999999995</v>
      </c>
      <c r="O104" s="11">
        <f t="shared" si="5"/>
        <v>0.49428</v>
      </c>
      <c r="P104" s="11">
        <f t="shared" si="6"/>
        <v>1.1489</v>
      </c>
      <c r="Q104" s="11">
        <f t="shared" si="7"/>
        <v>0.98409999999999997</v>
      </c>
      <c r="S104" s="5">
        <v>0.40476190476190477</v>
      </c>
      <c r="T104" s="5">
        <v>0.30289250000000001</v>
      </c>
      <c r="U104" s="5">
        <v>0.18241285714285715</v>
      </c>
      <c r="V104" s="9">
        <f t="shared" si="9"/>
        <v>0.89006726190476193</v>
      </c>
    </row>
    <row r="105" spans="1:22" x14ac:dyDescent="0.35">
      <c r="A105">
        <f t="shared" si="10"/>
        <v>102</v>
      </c>
      <c r="B105" s="2">
        <v>44741</v>
      </c>
      <c r="C105" s="1"/>
      <c r="D105">
        <f>COUNT(A105:$A$171)</f>
        <v>67</v>
      </c>
      <c r="E105">
        <f t="shared" si="2"/>
        <v>37</v>
      </c>
      <c r="F105">
        <f t="shared" si="3"/>
        <v>168</v>
      </c>
      <c r="G105">
        <f t="shared" si="8"/>
        <v>59</v>
      </c>
      <c r="H105">
        <f t="shared" si="8"/>
        <v>27</v>
      </c>
      <c r="I105">
        <f t="shared" si="8"/>
        <v>18</v>
      </c>
      <c r="N105" s="11">
        <f t="shared" si="4"/>
        <v>0.50571999999999995</v>
      </c>
      <c r="O105" s="11">
        <f t="shared" si="5"/>
        <v>0.49428</v>
      </c>
      <c r="P105" s="11">
        <f t="shared" si="6"/>
        <v>1.1489</v>
      </c>
      <c r="Q105" s="11">
        <f t="shared" si="7"/>
        <v>0.98409999999999997</v>
      </c>
      <c r="S105" s="5">
        <v>0.39880952380952384</v>
      </c>
      <c r="T105" s="5">
        <v>0.30973119047619047</v>
      </c>
      <c r="U105" s="5">
        <v>0.18241285714285715</v>
      </c>
      <c r="V105" s="9">
        <f t="shared" si="9"/>
        <v>0.89095357142857146</v>
      </c>
    </row>
    <row r="106" spans="1:22" x14ac:dyDescent="0.35">
      <c r="A106">
        <f t="shared" si="10"/>
        <v>103</v>
      </c>
      <c r="B106" s="2">
        <v>44742</v>
      </c>
      <c r="C106" s="1"/>
      <c r="D106">
        <f>COUNT(A106:$A$171)</f>
        <v>66</v>
      </c>
      <c r="E106">
        <f t="shared" si="2"/>
        <v>37</v>
      </c>
      <c r="F106">
        <f t="shared" si="3"/>
        <v>168</v>
      </c>
      <c r="G106">
        <f t="shared" si="8"/>
        <v>60</v>
      </c>
      <c r="H106">
        <f t="shared" si="8"/>
        <v>28</v>
      </c>
      <c r="I106">
        <f t="shared" si="8"/>
        <v>19</v>
      </c>
      <c r="N106" s="11">
        <f t="shared" si="4"/>
        <v>0.50571999999999995</v>
      </c>
      <c r="O106" s="11">
        <f t="shared" si="5"/>
        <v>0.49428</v>
      </c>
      <c r="P106" s="11">
        <f t="shared" si="6"/>
        <v>1.1489</v>
      </c>
      <c r="Q106" s="11">
        <f t="shared" si="7"/>
        <v>0.98409999999999997</v>
      </c>
      <c r="S106" s="5">
        <v>0.39285714285714285</v>
      </c>
      <c r="T106" s="5">
        <v>0.31656988095238098</v>
      </c>
      <c r="U106" s="5">
        <v>0.18241285714285715</v>
      </c>
      <c r="V106" s="9">
        <f t="shared" si="9"/>
        <v>0.89183988095238098</v>
      </c>
    </row>
    <row r="107" spans="1:22" x14ac:dyDescent="0.35">
      <c r="A107">
        <f t="shared" si="10"/>
        <v>104</v>
      </c>
      <c r="B107" s="2">
        <v>44743</v>
      </c>
      <c r="C107" s="1"/>
      <c r="D107">
        <f>COUNT(A107:$A$171)</f>
        <v>65</v>
      </c>
      <c r="E107">
        <f t="shared" si="2"/>
        <v>37</v>
      </c>
      <c r="F107">
        <f t="shared" si="3"/>
        <v>168</v>
      </c>
      <c r="G107">
        <f t="shared" si="8"/>
        <v>61</v>
      </c>
      <c r="H107">
        <f t="shared" si="8"/>
        <v>29</v>
      </c>
      <c r="I107">
        <f t="shared" si="8"/>
        <v>20</v>
      </c>
      <c r="N107" s="11">
        <f t="shared" si="4"/>
        <v>0.50571999999999995</v>
      </c>
      <c r="O107" s="11">
        <f t="shared" si="5"/>
        <v>0.49428</v>
      </c>
      <c r="P107" s="11">
        <f t="shared" si="6"/>
        <v>1.1489</v>
      </c>
      <c r="Q107" s="11">
        <f t="shared" si="7"/>
        <v>0.98409999999999997</v>
      </c>
      <c r="S107" s="5">
        <v>0.38690476190476192</v>
      </c>
      <c r="T107" s="5">
        <v>0.32340857142857143</v>
      </c>
      <c r="U107" s="5">
        <v>0.18241285714285715</v>
      </c>
      <c r="V107" s="9">
        <f t="shared" si="9"/>
        <v>0.89272619047619051</v>
      </c>
    </row>
    <row r="108" spans="1:22" x14ac:dyDescent="0.35">
      <c r="A108">
        <f t="shared" si="10"/>
        <v>105</v>
      </c>
      <c r="B108" s="2">
        <v>44746</v>
      </c>
      <c r="C108" s="1"/>
      <c r="D108">
        <f>COUNT(A108:$A$171)</f>
        <v>64</v>
      </c>
      <c r="E108">
        <f t="shared" si="2"/>
        <v>37</v>
      </c>
      <c r="F108">
        <f t="shared" si="3"/>
        <v>168</v>
      </c>
      <c r="G108">
        <f t="shared" si="8"/>
        <v>62</v>
      </c>
      <c r="H108">
        <f t="shared" si="8"/>
        <v>30</v>
      </c>
      <c r="I108">
        <f t="shared" si="8"/>
        <v>21</v>
      </c>
      <c r="N108" s="11">
        <f t="shared" si="4"/>
        <v>0.50571999999999995</v>
      </c>
      <c r="O108" s="11">
        <f t="shared" si="5"/>
        <v>0.49428</v>
      </c>
      <c r="P108" s="11">
        <f t="shared" si="6"/>
        <v>1.1489</v>
      </c>
      <c r="Q108" s="11">
        <f t="shared" si="7"/>
        <v>0.98409999999999997</v>
      </c>
      <c r="S108" s="5">
        <v>0.38095238095238093</v>
      </c>
      <c r="T108" s="5">
        <v>0.33024726190476189</v>
      </c>
      <c r="U108" s="5">
        <v>0.18241285714285715</v>
      </c>
      <c r="V108" s="9">
        <f t="shared" si="9"/>
        <v>0.89361249999999992</v>
      </c>
    </row>
    <row r="109" spans="1:22" x14ac:dyDescent="0.35">
      <c r="A109">
        <f t="shared" si="10"/>
        <v>106</v>
      </c>
      <c r="B109" s="2">
        <v>44747</v>
      </c>
      <c r="C109" s="1"/>
      <c r="D109">
        <f>COUNT(A109:$A$171)</f>
        <v>63</v>
      </c>
      <c r="E109">
        <f t="shared" si="2"/>
        <v>37</v>
      </c>
      <c r="F109">
        <f t="shared" si="3"/>
        <v>168</v>
      </c>
      <c r="G109">
        <f t="shared" si="8"/>
        <v>63</v>
      </c>
      <c r="H109">
        <f t="shared" si="8"/>
        <v>31</v>
      </c>
      <c r="I109">
        <f t="shared" si="8"/>
        <v>22</v>
      </c>
      <c r="N109" s="11">
        <f t="shared" si="4"/>
        <v>0.50571999999999995</v>
      </c>
      <c r="O109" s="11">
        <f t="shared" si="5"/>
        <v>0.49428</v>
      </c>
      <c r="P109" s="11">
        <f t="shared" si="6"/>
        <v>1.1489</v>
      </c>
      <c r="Q109" s="11">
        <f t="shared" si="7"/>
        <v>0.98409999999999997</v>
      </c>
      <c r="S109" s="5">
        <v>0.375</v>
      </c>
      <c r="T109" s="5">
        <v>0.33708595238095235</v>
      </c>
      <c r="U109" s="5">
        <v>0.18241285714285715</v>
      </c>
      <c r="V109" s="9">
        <f t="shared" si="9"/>
        <v>0.89449880952380956</v>
      </c>
    </row>
    <row r="110" spans="1:22" x14ac:dyDescent="0.35">
      <c r="A110">
        <f t="shared" si="10"/>
        <v>107</v>
      </c>
      <c r="B110" s="2">
        <v>44748</v>
      </c>
      <c r="C110" s="1"/>
      <c r="D110">
        <f>COUNT(A110:$A$171)</f>
        <v>62</v>
      </c>
      <c r="E110">
        <f t="shared" si="2"/>
        <v>37</v>
      </c>
      <c r="F110">
        <f t="shared" si="3"/>
        <v>168</v>
      </c>
      <c r="G110">
        <f t="shared" si="8"/>
        <v>64</v>
      </c>
      <c r="H110">
        <f t="shared" si="8"/>
        <v>32</v>
      </c>
      <c r="I110">
        <f t="shared" si="8"/>
        <v>23</v>
      </c>
      <c r="N110" s="11">
        <f t="shared" si="4"/>
        <v>0.50571999999999995</v>
      </c>
      <c r="O110" s="11">
        <f t="shared" si="5"/>
        <v>0.49428</v>
      </c>
      <c r="P110" s="11">
        <f t="shared" si="6"/>
        <v>1.1489</v>
      </c>
      <c r="Q110" s="11">
        <f t="shared" si="7"/>
        <v>0.98409999999999997</v>
      </c>
      <c r="S110" s="5">
        <v>0.36904761904761907</v>
      </c>
      <c r="T110" s="5">
        <v>0.34392464285714286</v>
      </c>
      <c r="U110" s="5">
        <v>0.18241285714285715</v>
      </c>
      <c r="V110" s="9">
        <f t="shared" si="9"/>
        <v>0.89538511904761908</v>
      </c>
    </row>
    <row r="111" spans="1:22" x14ac:dyDescent="0.35">
      <c r="A111">
        <f t="shared" si="10"/>
        <v>108</v>
      </c>
      <c r="B111" s="2">
        <v>44749</v>
      </c>
      <c r="C111" s="1"/>
      <c r="D111">
        <f>COUNT(A111:$A$171)</f>
        <v>61</v>
      </c>
      <c r="E111">
        <f t="shared" si="2"/>
        <v>37</v>
      </c>
      <c r="F111">
        <f t="shared" si="3"/>
        <v>168</v>
      </c>
      <c r="G111">
        <f t="shared" si="8"/>
        <v>65</v>
      </c>
      <c r="H111">
        <f t="shared" si="8"/>
        <v>33</v>
      </c>
      <c r="I111">
        <f t="shared" si="8"/>
        <v>24</v>
      </c>
      <c r="N111" s="11">
        <f t="shared" si="4"/>
        <v>0.50571999999999995</v>
      </c>
      <c r="O111" s="11">
        <f t="shared" si="5"/>
        <v>0.49428</v>
      </c>
      <c r="P111" s="11">
        <f t="shared" si="6"/>
        <v>1.1489</v>
      </c>
      <c r="Q111" s="11">
        <f t="shared" si="7"/>
        <v>0.98409999999999997</v>
      </c>
      <c r="S111" s="5">
        <v>0.36309523809523808</v>
      </c>
      <c r="T111" s="5">
        <v>0.35076333333333332</v>
      </c>
      <c r="U111" s="5">
        <v>0.18241285714285715</v>
      </c>
      <c r="V111" s="9">
        <f t="shared" si="9"/>
        <v>0.89627142857142861</v>
      </c>
    </row>
    <row r="112" spans="1:22" x14ac:dyDescent="0.35">
      <c r="A112">
        <f t="shared" si="10"/>
        <v>109</v>
      </c>
      <c r="B112" s="2">
        <v>44750</v>
      </c>
      <c r="D112">
        <f>COUNT(A112:$A$171)</f>
        <v>60</v>
      </c>
      <c r="E112">
        <f t="shared" ref="E112:E171" si="11">$E$2</f>
        <v>37</v>
      </c>
      <c r="F112">
        <f t="shared" ref="F112:F171" si="12">$F$2</f>
        <v>168</v>
      </c>
      <c r="G112">
        <f t="shared" si="8"/>
        <v>66</v>
      </c>
      <c r="H112">
        <f t="shared" si="8"/>
        <v>34</v>
      </c>
      <c r="I112">
        <f t="shared" si="8"/>
        <v>25</v>
      </c>
      <c r="N112" s="11">
        <f t="shared" ref="N112:N171" si="13">$N$2</f>
        <v>0.50571999999999995</v>
      </c>
      <c r="O112" s="11">
        <f t="shared" ref="O112:O171" si="14">$O$2</f>
        <v>0.49428</v>
      </c>
      <c r="P112" s="11">
        <f t="shared" ref="P112:P171" si="15">$P$2</f>
        <v>1.1489</v>
      </c>
      <c r="Q112" s="11">
        <f t="shared" ref="Q112:Q171" si="16">$Q$2</f>
        <v>0.98409999999999997</v>
      </c>
      <c r="S112" s="5">
        <v>0.35714285714285715</v>
      </c>
      <c r="T112" s="5">
        <v>0.35760202380952383</v>
      </c>
      <c r="U112" s="5">
        <v>0.18241285714285715</v>
      </c>
      <c r="V112" s="9">
        <f t="shared" si="9"/>
        <v>0.89715773809523813</v>
      </c>
    </row>
    <row r="113" spans="1:22" x14ac:dyDescent="0.35">
      <c r="A113">
        <f t="shared" si="10"/>
        <v>110</v>
      </c>
      <c r="B113" s="2">
        <v>44753</v>
      </c>
      <c r="C113" s="1"/>
      <c r="D113">
        <f>COUNT(A113:$A$171)</f>
        <v>59</v>
      </c>
      <c r="E113">
        <f t="shared" si="11"/>
        <v>37</v>
      </c>
      <c r="F113">
        <f t="shared" si="12"/>
        <v>168</v>
      </c>
      <c r="G113">
        <f t="shared" ref="G113:J171" si="17">G112+1</f>
        <v>67</v>
      </c>
      <c r="H113">
        <f t="shared" si="17"/>
        <v>35</v>
      </c>
      <c r="I113">
        <f t="shared" si="17"/>
        <v>26</v>
      </c>
      <c r="N113" s="11">
        <f t="shared" si="13"/>
        <v>0.50571999999999995</v>
      </c>
      <c r="O113" s="11">
        <f t="shared" si="14"/>
        <v>0.49428</v>
      </c>
      <c r="P113" s="11">
        <f t="shared" si="15"/>
        <v>1.1489</v>
      </c>
      <c r="Q113" s="11">
        <f t="shared" si="16"/>
        <v>0.98409999999999997</v>
      </c>
      <c r="S113" s="5">
        <v>0.35119047619047616</v>
      </c>
      <c r="T113" s="5">
        <v>0.36444071428571428</v>
      </c>
      <c r="U113" s="5">
        <v>0.18241285714285715</v>
      </c>
      <c r="V113" s="9">
        <f t="shared" si="9"/>
        <v>0.89804404761904766</v>
      </c>
    </row>
    <row r="114" spans="1:22" x14ac:dyDescent="0.35">
      <c r="A114">
        <f t="shared" si="10"/>
        <v>111</v>
      </c>
      <c r="B114" s="2">
        <v>44754</v>
      </c>
      <c r="C114" s="1"/>
      <c r="D114">
        <f>COUNT(A114:$A$171)</f>
        <v>58</v>
      </c>
      <c r="E114">
        <f t="shared" si="11"/>
        <v>37</v>
      </c>
      <c r="F114">
        <f t="shared" si="12"/>
        <v>168</v>
      </c>
      <c r="G114">
        <f t="shared" si="17"/>
        <v>68</v>
      </c>
      <c r="H114">
        <f t="shared" si="17"/>
        <v>36</v>
      </c>
      <c r="I114">
        <f t="shared" si="17"/>
        <v>27</v>
      </c>
      <c r="N114" s="11">
        <f t="shared" si="13"/>
        <v>0.50571999999999995</v>
      </c>
      <c r="O114" s="11">
        <f t="shared" si="14"/>
        <v>0.49428</v>
      </c>
      <c r="P114" s="11">
        <f t="shared" si="15"/>
        <v>1.1489</v>
      </c>
      <c r="Q114" s="11">
        <f t="shared" si="16"/>
        <v>0.98409999999999997</v>
      </c>
      <c r="S114" s="5">
        <v>0.34523809523809523</v>
      </c>
      <c r="T114" s="5">
        <v>0.37127940476190474</v>
      </c>
      <c r="U114" s="5">
        <v>0.18241285714285715</v>
      </c>
      <c r="V114" s="9">
        <f t="shared" si="9"/>
        <v>0.89893035714285707</v>
      </c>
    </row>
    <row r="115" spans="1:22" x14ac:dyDescent="0.35">
      <c r="A115">
        <f t="shared" si="10"/>
        <v>112</v>
      </c>
      <c r="B115" s="2">
        <v>44755</v>
      </c>
      <c r="C115" s="1"/>
      <c r="D115">
        <f>COUNT(A115:$A$171)</f>
        <v>57</v>
      </c>
      <c r="E115">
        <f t="shared" si="11"/>
        <v>37</v>
      </c>
      <c r="F115">
        <f t="shared" si="12"/>
        <v>168</v>
      </c>
      <c r="G115">
        <f t="shared" si="17"/>
        <v>69</v>
      </c>
      <c r="H115">
        <f t="shared" si="17"/>
        <v>37</v>
      </c>
      <c r="I115">
        <f t="shared" si="17"/>
        <v>28</v>
      </c>
      <c r="N115" s="11">
        <f t="shared" si="13"/>
        <v>0.50571999999999995</v>
      </c>
      <c r="O115" s="11">
        <f t="shared" si="14"/>
        <v>0.49428</v>
      </c>
      <c r="P115" s="11">
        <f t="shared" si="15"/>
        <v>1.1489</v>
      </c>
      <c r="Q115" s="11">
        <f t="shared" si="16"/>
        <v>0.98409999999999997</v>
      </c>
      <c r="S115" s="5">
        <v>0.3392857142857143</v>
      </c>
      <c r="T115" s="5">
        <v>0.37811809523809525</v>
      </c>
      <c r="U115" s="5">
        <v>0.18241285714285715</v>
      </c>
      <c r="V115" s="9">
        <f t="shared" si="9"/>
        <v>0.89981666666666671</v>
      </c>
    </row>
    <row r="116" spans="1:22" x14ac:dyDescent="0.35">
      <c r="A116">
        <f t="shared" si="10"/>
        <v>113</v>
      </c>
      <c r="B116" s="2">
        <v>44756</v>
      </c>
      <c r="C116" s="1"/>
      <c r="D116">
        <f>COUNT(A116:$A$171)</f>
        <v>56</v>
      </c>
      <c r="E116">
        <f t="shared" si="11"/>
        <v>37</v>
      </c>
      <c r="F116">
        <f t="shared" si="12"/>
        <v>168</v>
      </c>
      <c r="G116">
        <f t="shared" si="17"/>
        <v>70</v>
      </c>
      <c r="H116">
        <f t="shared" si="17"/>
        <v>38</v>
      </c>
      <c r="I116">
        <f t="shared" si="17"/>
        <v>29</v>
      </c>
      <c r="N116" s="11">
        <f t="shared" si="13"/>
        <v>0.50571999999999995</v>
      </c>
      <c r="O116" s="11">
        <f t="shared" si="14"/>
        <v>0.49428</v>
      </c>
      <c r="P116" s="11">
        <f t="shared" si="15"/>
        <v>1.1489</v>
      </c>
      <c r="Q116" s="11">
        <f t="shared" si="16"/>
        <v>0.98409999999999997</v>
      </c>
      <c r="S116" s="5">
        <v>0.33333333333333331</v>
      </c>
      <c r="T116" s="5">
        <v>0.38495678571428577</v>
      </c>
      <c r="U116" s="5">
        <v>0.18241285714285715</v>
      </c>
      <c r="V116" s="9">
        <f t="shared" si="9"/>
        <v>0.90070297619047623</v>
      </c>
    </row>
    <row r="117" spans="1:22" x14ac:dyDescent="0.35">
      <c r="A117">
        <f t="shared" si="10"/>
        <v>114</v>
      </c>
      <c r="B117" s="2">
        <v>44757</v>
      </c>
      <c r="C117" s="1"/>
      <c r="D117">
        <f>COUNT(A117:$A$171)</f>
        <v>55</v>
      </c>
      <c r="E117">
        <f t="shared" si="11"/>
        <v>37</v>
      </c>
      <c r="F117">
        <f t="shared" si="12"/>
        <v>168</v>
      </c>
      <c r="G117">
        <f t="shared" si="17"/>
        <v>71</v>
      </c>
      <c r="H117">
        <f t="shared" si="17"/>
        <v>39</v>
      </c>
      <c r="I117">
        <f t="shared" si="17"/>
        <v>30</v>
      </c>
      <c r="N117" s="11">
        <f t="shared" si="13"/>
        <v>0.50571999999999995</v>
      </c>
      <c r="O117" s="11">
        <f t="shared" si="14"/>
        <v>0.49428</v>
      </c>
      <c r="P117" s="11">
        <f t="shared" si="15"/>
        <v>1.1489</v>
      </c>
      <c r="Q117" s="11">
        <f t="shared" si="16"/>
        <v>0.98409999999999997</v>
      </c>
      <c r="S117" s="5">
        <v>0.32738095238095238</v>
      </c>
      <c r="T117" s="5">
        <v>0.39179547619047622</v>
      </c>
      <c r="U117" s="5">
        <v>0.18241285714285715</v>
      </c>
      <c r="V117" s="9">
        <f t="shared" si="9"/>
        <v>0.90158928571428576</v>
      </c>
    </row>
    <row r="118" spans="1:22" x14ac:dyDescent="0.35">
      <c r="A118">
        <f t="shared" si="10"/>
        <v>115</v>
      </c>
      <c r="B118" s="2">
        <v>44760</v>
      </c>
      <c r="C118" s="1"/>
      <c r="D118">
        <f>COUNT(A118:$A$171)</f>
        <v>54</v>
      </c>
      <c r="E118">
        <f t="shared" si="11"/>
        <v>37</v>
      </c>
      <c r="F118">
        <f t="shared" si="12"/>
        <v>168</v>
      </c>
      <c r="G118">
        <f t="shared" si="17"/>
        <v>72</v>
      </c>
      <c r="H118">
        <f t="shared" si="17"/>
        <v>40</v>
      </c>
      <c r="I118">
        <f t="shared" si="17"/>
        <v>31</v>
      </c>
      <c r="N118" s="11">
        <f t="shared" si="13"/>
        <v>0.50571999999999995</v>
      </c>
      <c r="O118" s="11">
        <f t="shared" si="14"/>
        <v>0.49428</v>
      </c>
      <c r="P118" s="11">
        <f t="shared" si="15"/>
        <v>1.1489</v>
      </c>
      <c r="Q118" s="11">
        <f t="shared" si="16"/>
        <v>0.98409999999999997</v>
      </c>
      <c r="S118" s="5">
        <v>0.32142857142857145</v>
      </c>
      <c r="T118" s="5">
        <v>0.39863416666666668</v>
      </c>
      <c r="U118" s="5">
        <v>0.18241285714285715</v>
      </c>
      <c r="V118" s="9">
        <f t="shared" si="9"/>
        <v>0.90247559523809529</v>
      </c>
    </row>
    <row r="119" spans="1:22" x14ac:dyDescent="0.35">
      <c r="A119">
        <f t="shared" si="10"/>
        <v>116</v>
      </c>
      <c r="B119" s="2">
        <v>44761</v>
      </c>
      <c r="C119" s="1"/>
      <c r="D119">
        <f>COUNT(A119:$A$171)</f>
        <v>53</v>
      </c>
      <c r="E119">
        <f t="shared" si="11"/>
        <v>37</v>
      </c>
      <c r="F119">
        <f t="shared" si="12"/>
        <v>168</v>
      </c>
      <c r="G119">
        <f t="shared" si="17"/>
        <v>73</v>
      </c>
      <c r="H119">
        <f t="shared" si="17"/>
        <v>41</v>
      </c>
      <c r="I119">
        <f t="shared" si="17"/>
        <v>32</v>
      </c>
      <c r="N119" s="11">
        <f t="shared" si="13"/>
        <v>0.50571999999999995</v>
      </c>
      <c r="O119" s="11">
        <f t="shared" si="14"/>
        <v>0.49428</v>
      </c>
      <c r="P119" s="11">
        <f t="shared" si="15"/>
        <v>1.1489</v>
      </c>
      <c r="Q119" s="11">
        <f t="shared" si="16"/>
        <v>0.98409999999999997</v>
      </c>
      <c r="S119" s="5">
        <v>0.31547619047619047</v>
      </c>
      <c r="T119" s="5">
        <v>0.40547285714285713</v>
      </c>
      <c r="U119" s="5">
        <v>0.18241285714285715</v>
      </c>
      <c r="V119" s="9">
        <f t="shared" si="9"/>
        <v>0.90336190476190481</v>
      </c>
    </row>
    <row r="120" spans="1:22" x14ac:dyDescent="0.35">
      <c r="A120">
        <f t="shared" si="10"/>
        <v>117</v>
      </c>
      <c r="B120" s="2">
        <v>44762</v>
      </c>
      <c r="C120" s="1"/>
      <c r="D120">
        <f>COUNT(A120:$A$171)</f>
        <v>52</v>
      </c>
      <c r="E120">
        <f t="shared" si="11"/>
        <v>37</v>
      </c>
      <c r="F120">
        <f t="shared" si="12"/>
        <v>168</v>
      </c>
      <c r="G120">
        <f t="shared" si="17"/>
        <v>74</v>
      </c>
      <c r="H120">
        <f t="shared" si="17"/>
        <v>42</v>
      </c>
      <c r="I120">
        <f t="shared" si="17"/>
        <v>33</v>
      </c>
      <c r="N120" s="11">
        <f t="shared" si="13"/>
        <v>0.50571999999999995</v>
      </c>
      <c r="O120" s="11">
        <f t="shared" si="14"/>
        <v>0.49428</v>
      </c>
      <c r="P120" s="11">
        <f t="shared" si="15"/>
        <v>1.1489</v>
      </c>
      <c r="Q120" s="11">
        <f t="shared" si="16"/>
        <v>0.98409999999999997</v>
      </c>
      <c r="S120" s="5">
        <v>0.30952380952380953</v>
      </c>
      <c r="T120" s="5">
        <v>0.41231154761904759</v>
      </c>
      <c r="U120" s="5">
        <v>0.18241285714285715</v>
      </c>
      <c r="V120" s="9">
        <f t="shared" si="9"/>
        <v>0.90424821428571422</v>
      </c>
    </row>
    <row r="121" spans="1:22" x14ac:dyDescent="0.35">
      <c r="A121">
        <f t="shared" si="10"/>
        <v>118</v>
      </c>
      <c r="B121" s="2">
        <v>44763</v>
      </c>
      <c r="C121" s="1"/>
      <c r="D121">
        <f>COUNT(A121:$A$171)</f>
        <v>51</v>
      </c>
      <c r="E121">
        <f t="shared" si="11"/>
        <v>37</v>
      </c>
      <c r="F121">
        <f t="shared" si="12"/>
        <v>168</v>
      </c>
      <c r="G121">
        <f t="shared" si="17"/>
        <v>75</v>
      </c>
      <c r="H121">
        <f t="shared" si="17"/>
        <v>43</v>
      </c>
      <c r="I121">
        <f t="shared" si="17"/>
        <v>34</v>
      </c>
      <c r="N121" s="11">
        <f t="shared" si="13"/>
        <v>0.50571999999999995</v>
      </c>
      <c r="O121" s="11">
        <f t="shared" si="14"/>
        <v>0.49428</v>
      </c>
      <c r="P121" s="11">
        <f t="shared" si="15"/>
        <v>1.1489</v>
      </c>
      <c r="Q121" s="11">
        <f t="shared" si="16"/>
        <v>0.98409999999999997</v>
      </c>
      <c r="S121" s="5">
        <v>0.30357142857142855</v>
      </c>
      <c r="T121" s="5">
        <v>0.41915023809523805</v>
      </c>
      <c r="U121" s="5">
        <v>0.18241285714285715</v>
      </c>
      <c r="V121" s="9">
        <f t="shared" si="9"/>
        <v>0.90513452380952375</v>
      </c>
    </row>
    <row r="122" spans="1:22" x14ac:dyDescent="0.35">
      <c r="A122">
        <f t="shared" si="10"/>
        <v>119</v>
      </c>
      <c r="B122" s="2">
        <v>44764</v>
      </c>
      <c r="C122" s="1"/>
      <c r="D122">
        <f>COUNT(A122:$A$171)</f>
        <v>50</v>
      </c>
      <c r="E122">
        <f t="shared" si="11"/>
        <v>37</v>
      </c>
      <c r="F122">
        <f t="shared" si="12"/>
        <v>168</v>
      </c>
      <c r="G122">
        <f t="shared" si="17"/>
        <v>76</v>
      </c>
      <c r="H122">
        <f t="shared" si="17"/>
        <v>44</v>
      </c>
      <c r="I122">
        <f t="shared" si="17"/>
        <v>35</v>
      </c>
      <c r="N122" s="11">
        <f t="shared" si="13"/>
        <v>0.50571999999999995</v>
      </c>
      <c r="O122" s="11">
        <f t="shared" si="14"/>
        <v>0.49428</v>
      </c>
      <c r="P122" s="11">
        <f t="shared" si="15"/>
        <v>1.1489</v>
      </c>
      <c r="Q122" s="11">
        <f t="shared" si="16"/>
        <v>0.98409999999999997</v>
      </c>
      <c r="S122" s="5">
        <v>0.29761904761904762</v>
      </c>
      <c r="T122" s="5">
        <v>0.4259889285714285</v>
      </c>
      <c r="U122" s="5">
        <v>0.18241285714285715</v>
      </c>
      <c r="V122" s="9">
        <f t="shared" si="9"/>
        <v>0.90602083333333328</v>
      </c>
    </row>
    <row r="123" spans="1:22" x14ac:dyDescent="0.35">
      <c r="A123">
        <f t="shared" si="10"/>
        <v>120</v>
      </c>
      <c r="B123" s="2">
        <v>44767</v>
      </c>
      <c r="C123" s="1"/>
      <c r="D123">
        <f>COUNT(A123:$A$171)</f>
        <v>49</v>
      </c>
      <c r="E123">
        <f t="shared" si="11"/>
        <v>37</v>
      </c>
      <c r="F123">
        <f t="shared" si="12"/>
        <v>168</v>
      </c>
      <c r="G123">
        <f t="shared" si="17"/>
        <v>77</v>
      </c>
      <c r="H123">
        <f t="shared" si="17"/>
        <v>45</v>
      </c>
      <c r="I123">
        <f t="shared" si="17"/>
        <v>36</v>
      </c>
      <c r="N123" s="11">
        <f t="shared" si="13"/>
        <v>0.50571999999999995</v>
      </c>
      <c r="O123" s="11">
        <f t="shared" si="14"/>
        <v>0.49428</v>
      </c>
      <c r="P123" s="11">
        <f t="shared" si="15"/>
        <v>1.1489</v>
      </c>
      <c r="Q123" s="11">
        <f t="shared" si="16"/>
        <v>0.98409999999999997</v>
      </c>
      <c r="S123" s="5">
        <v>0.29166666666666669</v>
      </c>
      <c r="T123" s="5">
        <v>0.43282761904761896</v>
      </c>
      <c r="U123" s="5">
        <v>0.18241285714285715</v>
      </c>
      <c r="V123" s="9">
        <f t="shared" si="9"/>
        <v>0.9069071428571428</v>
      </c>
    </row>
    <row r="124" spans="1:22" x14ac:dyDescent="0.35">
      <c r="A124">
        <f t="shared" si="10"/>
        <v>121</v>
      </c>
      <c r="B124" s="2">
        <v>44768</v>
      </c>
      <c r="C124" s="1"/>
      <c r="D124">
        <f>COUNT(A124:$A$171)</f>
        <v>48</v>
      </c>
      <c r="E124">
        <f t="shared" si="11"/>
        <v>37</v>
      </c>
      <c r="F124">
        <f t="shared" si="12"/>
        <v>168</v>
      </c>
      <c r="G124">
        <f t="shared" si="17"/>
        <v>78</v>
      </c>
      <c r="H124">
        <f t="shared" si="17"/>
        <v>46</v>
      </c>
      <c r="I124">
        <f t="shared" si="17"/>
        <v>37</v>
      </c>
      <c r="N124" s="11">
        <f t="shared" si="13"/>
        <v>0.50571999999999995</v>
      </c>
      <c r="O124" s="11">
        <f t="shared" si="14"/>
        <v>0.49428</v>
      </c>
      <c r="P124" s="11">
        <f t="shared" si="15"/>
        <v>1.1489</v>
      </c>
      <c r="Q124" s="11">
        <f t="shared" si="16"/>
        <v>0.98409999999999997</v>
      </c>
      <c r="S124" s="5">
        <v>0.2857142857142857</v>
      </c>
      <c r="T124" s="5">
        <v>0.43966630952380953</v>
      </c>
      <c r="U124" s="5">
        <v>0.18241285714285715</v>
      </c>
      <c r="V124" s="9">
        <f t="shared" si="9"/>
        <v>0.90779345238095233</v>
      </c>
    </row>
    <row r="125" spans="1:22" x14ac:dyDescent="0.35">
      <c r="A125">
        <f t="shared" si="10"/>
        <v>122</v>
      </c>
      <c r="B125" s="2">
        <v>44769</v>
      </c>
      <c r="C125" s="1"/>
      <c r="D125">
        <f>COUNT(A125:$A$171)</f>
        <v>47</v>
      </c>
      <c r="E125">
        <f t="shared" si="11"/>
        <v>37</v>
      </c>
      <c r="F125">
        <f t="shared" si="12"/>
        <v>168</v>
      </c>
      <c r="G125">
        <f t="shared" si="17"/>
        <v>79</v>
      </c>
      <c r="H125">
        <f t="shared" si="17"/>
        <v>47</v>
      </c>
      <c r="I125">
        <f t="shared" si="17"/>
        <v>38</v>
      </c>
      <c r="N125" s="11">
        <f t="shared" si="13"/>
        <v>0.50571999999999995</v>
      </c>
      <c r="O125" s="11">
        <f t="shared" si="14"/>
        <v>0.49428</v>
      </c>
      <c r="P125" s="11">
        <f t="shared" si="15"/>
        <v>1.1489</v>
      </c>
      <c r="Q125" s="11">
        <f t="shared" si="16"/>
        <v>0.98409999999999997</v>
      </c>
      <c r="S125" s="5">
        <v>0.27976190476190477</v>
      </c>
      <c r="T125" s="5">
        <v>0.44650499999999999</v>
      </c>
      <c r="U125" s="5">
        <v>0.18241285714285715</v>
      </c>
      <c r="V125" s="9">
        <f t="shared" si="9"/>
        <v>0.90867976190476196</v>
      </c>
    </row>
    <row r="126" spans="1:22" x14ac:dyDescent="0.35">
      <c r="A126">
        <f t="shared" si="10"/>
        <v>123</v>
      </c>
      <c r="B126" s="2">
        <v>44770</v>
      </c>
      <c r="C126" s="1"/>
      <c r="D126">
        <f>COUNT(A126:$A$171)</f>
        <v>46</v>
      </c>
      <c r="E126">
        <f t="shared" si="11"/>
        <v>37</v>
      </c>
      <c r="F126">
        <f t="shared" si="12"/>
        <v>168</v>
      </c>
      <c r="G126">
        <f t="shared" si="17"/>
        <v>80</v>
      </c>
      <c r="H126">
        <f t="shared" si="17"/>
        <v>48</v>
      </c>
      <c r="I126">
        <f t="shared" si="17"/>
        <v>39</v>
      </c>
      <c r="N126" s="11">
        <f t="shared" si="13"/>
        <v>0.50571999999999995</v>
      </c>
      <c r="O126" s="11">
        <f t="shared" si="14"/>
        <v>0.49428</v>
      </c>
      <c r="P126" s="11">
        <f t="shared" si="15"/>
        <v>1.1489</v>
      </c>
      <c r="Q126" s="11">
        <f t="shared" si="16"/>
        <v>0.98409999999999997</v>
      </c>
      <c r="S126" s="5">
        <v>0.27380952380952384</v>
      </c>
      <c r="T126" s="5">
        <v>0.45334369047619044</v>
      </c>
      <c r="U126" s="5">
        <v>0.18241285714285715</v>
      </c>
      <c r="V126" s="9">
        <f t="shared" si="9"/>
        <v>0.90956607142857138</v>
      </c>
    </row>
    <row r="127" spans="1:22" x14ac:dyDescent="0.35">
      <c r="A127">
        <f t="shared" si="10"/>
        <v>124</v>
      </c>
      <c r="B127" s="2">
        <v>44771</v>
      </c>
      <c r="C127" s="1"/>
      <c r="D127">
        <f>COUNT(A127:$A$171)</f>
        <v>45</v>
      </c>
      <c r="E127">
        <f t="shared" si="11"/>
        <v>37</v>
      </c>
      <c r="F127">
        <f t="shared" si="12"/>
        <v>168</v>
      </c>
      <c r="G127">
        <f t="shared" si="17"/>
        <v>81</v>
      </c>
      <c r="H127">
        <f t="shared" si="17"/>
        <v>49</v>
      </c>
      <c r="I127">
        <f t="shared" si="17"/>
        <v>40</v>
      </c>
      <c r="N127" s="11">
        <f t="shared" si="13"/>
        <v>0.50571999999999995</v>
      </c>
      <c r="O127" s="11">
        <f t="shared" si="14"/>
        <v>0.49428</v>
      </c>
      <c r="P127" s="11">
        <f t="shared" si="15"/>
        <v>1.1489</v>
      </c>
      <c r="Q127" s="11">
        <f t="shared" si="16"/>
        <v>0.98409999999999997</v>
      </c>
      <c r="S127" s="5">
        <v>0.26785714285714285</v>
      </c>
      <c r="T127" s="5">
        <v>0.46018238095238101</v>
      </c>
      <c r="U127" s="5">
        <v>0.18241285714285715</v>
      </c>
      <c r="V127" s="9">
        <f t="shared" si="9"/>
        <v>0.91045238095238101</v>
      </c>
    </row>
    <row r="128" spans="1:22" x14ac:dyDescent="0.35">
      <c r="A128">
        <f t="shared" si="10"/>
        <v>125</v>
      </c>
      <c r="B128" s="2">
        <v>44774</v>
      </c>
      <c r="C128" s="1"/>
      <c r="D128">
        <f>COUNT(A128:$A$171)</f>
        <v>44</v>
      </c>
      <c r="E128">
        <f t="shared" si="11"/>
        <v>37</v>
      </c>
      <c r="F128">
        <f t="shared" si="12"/>
        <v>168</v>
      </c>
      <c r="G128">
        <f t="shared" si="17"/>
        <v>82</v>
      </c>
      <c r="H128">
        <f t="shared" si="17"/>
        <v>50</v>
      </c>
      <c r="I128">
        <f t="shared" si="17"/>
        <v>41</v>
      </c>
      <c r="N128" s="11">
        <f t="shared" si="13"/>
        <v>0.50571999999999995</v>
      </c>
      <c r="O128" s="11">
        <f t="shared" si="14"/>
        <v>0.49428</v>
      </c>
      <c r="P128" s="11">
        <f t="shared" si="15"/>
        <v>1.1489</v>
      </c>
      <c r="Q128" s="11">
        <f t="shared" si="16"/>
        <v>0.98409999999999997</v>
      </c>
      <c r="S128" s="5">
        <v>0.26190476190476192</v>
      </c>
      <c r="T128" s="5">
        <v>0.46702107142857147</v>
      </c>
      <c r="U128" s="5">
        <v>0.18241285714285715</v>
      </c>
      <c r="V128" s="9">
        <f t="shared" si="9"/>
        <v>0.91133869047619054</v>
      </c>
    </row>
    <row r="129" spans="1:22" x14ac:dyDescent="0.35">
      <c r="A129">
        <f t="shared" si="10"/>
        <v>126</v>
      </c>
      <c r="B129" s="2">
        <v>44775</v>
      </c>
      <c r="D129">
        <f>COUNT(A129:$A$171)</f>
        <v>43</v>
      </c>
      <c r="E129">
        <f t="shared" si="11"/>
        <v>37</v>
      </c>
      <c r="F129">
        <f t="shared" si="12"/>
        <v>168</v>
      </c>
      <c r="G129">
        <f t="shared" si="17"/>
        <v>83</v>
      </c>
      <c r="H129">
        <f t="shared" si="17"/>
        <v>51</v>
      </c>
      <c r="I129">
        <f t="shared" si="17"/>
        <v>42</v>
      </c>
      <c r="N129" s="11">
        <f t="shared" si="13"/>
        <v>0.50571999999999995</v>
      </c>
      <c r="O129" s="11">
        <f t="shared" si="14"/>
        <v>0.49428</v>
      </c>
      <c r="P129" s="11">
        <f t="shared" si="15"/>
        <v>1.1489</v>
      </c>
      <c r="Q129" s="11">
        <f t="shared" si="16"/>
        <v>0.98409999999999997</v>
      </c>
      <c r="S129" s="5">
        <v>0.25595238095238093</v>
      </c>
      <c r="T129" s="5">
        <v>0.47385976190476192</v>
      </c>
      <c r="U129" s="5">
        <v>0.18241285714285715</v>
      </c>
      <c r="V129" s="9">
        <f t="shared" si="9"/>
        <v>0.91222500000000006</v>
      </c>
    </row>
    <row r="130" spans="1:22" x14ac:dyDescent="0.35">
      <c r="A130">
        <f t="shared" si="10"/>
        <v>127</v>
      </c>
      <c r="B130" s="2">
        <v>44776</v>
      </c>
      <c r="C130" s="1"/>
      <c r="D130">
        <f>COUNT(A130:$A$171)</f>
        <v>42</v>
      </c>
      <c r="E130">
        <f t="shared" si="11"/>
        <v>37</v>
      </c>
      <c r="F130">
        <f t="shared" si="12"/>
        <v>168</v>
      </c>
      <c r="G130">
        <f t="shared" si="17"/>
        <v>84</v>
      </c>
      <c r="H130">
        <f t="shared" si="17"/>
        <v>52</v>
      </c>
      <c r="I130">
        <f t="shared" si="17"/>
        <v>43</v>
      </c>
      <c r="N130" s="11">
        <f t="shared" si="13"/>
        <v>0.50571999999999995</v>
      </c>
      <c r="O130" s="11">
        <f t="shared" si="14"/>
        <v>0.49428</v>
      </c>
      <c r="P130" s="11">
        <f t="shared" si="15"/>
        <v>1.1489</v>
      </c>
      <c r="Q130" s="11">
        <f t="shared" si="16"/>
        <v>0.98409999999999997</v>
      </c>
      <c r="S130" s="5">
        <v>0.25</v>
      </c>
      <c r="T130" s="5">
        <v>0.48069845238095238</v>
      </c>
      <c r="U130" s="5">
        <v>0.18241285714285715</v>
      </c>
      <c r="V130" s="9">
        <f t="shared" si="9"/>
        <v>0.91311130952380948</v>
      </c>
    </row>
    <row r="131" spans="1:22" x14ac:dyDescent="0.35">
      <c r="A131">
        <f t="shared" si="10"/>
        <v>128</v>
      </c>
      <c r="B131" s="2">
        <v>44777</v>
      </c>
      <c r="C131" s="1"/>
      <c r="D131">
        <f>COUNT(A131:$A$171)</f>
        <v>41</v>
      </c>
      <c r="E131">
        <f t="shared" si="11"/>
        <v>37</v>
      </c>
      <c r="F131">
        <f t="shared" si="12"/>
        <v>168</v>
      </c>
      <c r="G131">
        <f t="shared" si="17"/>
        <v>85</v>
      </c>
      <c r="H131">
        <f t="shared" si="17"/>
        <v>53</v>
      </c>
      <c r="I131">
        <f t="shared" si="17"/>
        <v>44</v>
      </c>
      <c r="N131" s="11">
        <f t="shared" si="13"/>
        <v>0.50571999999999995</v>
      </c>
      <c r="O131" s="11">
        <f t="shared" si="14"/>
        <v>0.49428</v>
      </c>
      <c r="P131" s="11">
        <f t="shared" si="15"/>
        <v>1.1489</v>
      </c>
      <c r="Q131" s="11">
        <f t="shared" si="16"/>
        <v>0.98409999999999997</v>
      </c>
      <c r="S131" s="5">
        <v>0.24404761904761904</v>
      </c>
      <c r="T131" s="5">
        <v>0.48753714285714284</v>
      </c>
      <c r="U131" s="5">
        <v>0.18241285714285715</v>
      </c>
      <c r="V131" s="9">
        <f t="shared" si="9"/>
        <v>0.913997619047619</v>
      </c>
    </row>
    <row r="132" spans="1:22" x14ac:dyDescent="0.35">
      <c r="A132">
        <f t="shared" si="10"/>
        <v>129</v>
      </c>
      <c r="B132" s="2">
        <v>44778</v>
      </c>
      <c r="C132" s="1"/>
      <c r="D132">
        <f>COUNT(A132:$A$171)</f>
        <v>40</v>
      </c>
      <c r="E132">
        <f t="shared" si="11"/>
        <v>37</v>
      </c>
      <c r="F132">
        <f t="shared" si="12"/>
        <v>168</v>
      </c>
      <c r="G132">
        <f t="shared" si="17"/>
        <v>86</v>
      </c>
      <c r="H132">
        <f t="shared" si="17"/>
        <v>54</v>
      </c>
      <c r="I132">
        <f t="shared" si="17"/>
        <v>45</v>
      </c>
      <c r="N132" s="11">
        <f t="shared" si="13"/>
        <v>0.50571999999999995</v>
      </c>
      <c r="O132" s="11">
        <f t="shared" si="14"/>
        <v>0.49428</v>
      </c>
      <c r="P132" s="11">
        <f t="shared" si="15"/>
        <v>1.1489</v>
      </c>
      <c r="Q132" s="11">
        <f t="shared" si="16"/>
        <v>0.98409999999999997</v>
      </c>
      <c r="S132" s="5">
        <v>0.23809523809523808</v>
      </c>
      <c r="T132" s="5">
        <v>0.49437583333333329</v>
      </c>
      <c r="U132" s="5">
        <v>0.18241285714285715</v>
      </c>
      <c r="V132" s="9">
        <f t="shared" si="9"/>
        <v>0.91488392857142853</v>
      </c>
    </row>
    <row r="133" spans="1:22" x14ac:dyDescent="0.35">
      <c r="A133">
        <f t="shared" si="10"/>
        <v>130</v>
      </c>
      <c r="B133" s="2">
        <v>44781</v>
      </c>
      <c r="C133" s="1"/>
      <c r="D133">
        <f>COUNT(A133:$A$171)</f>
        <v>39</v>
      </c>
      <c r="E133">
        <f t="shared" si="11"/>
        <v>37</v>
      </c>
      <c r="F133">
        <f t="shared" si="12"/>
        <v>168</v>
      </c>
      <c r="G133">
        <f t="shared" si="17"/>
        <v>87</v>
      </c>
      <c r="H133">
        <f t="shared" si="17"/>
        <v>55</v>
      </c>
      <c r="I133">
        <f t="shared" si="17"/>
        <v>46</v>
      </c>
      <c r="N133" s="11">
        <f t="shared" si="13"/>
        <v>0.50571999999999995</v>
      </c>
      <c r="O133" s="11">
        <f t="shared" si="14"/>
        <v>0.49428</v>
      </c>
      <c r="P133" s="11">
        <f t="shared" si="15"/>
        <v>1.1489</v>
      </c>
      <c r="Q133" s="11">
        <f t="shared" si="16"/>
        <v>0.98409999999999997</v>
      </c>
      <c r="S133" s="5">
        <v>0.23214285714285715</v>
      </c>
      <c r="T133" s="5">
        <v>0.5012145238095238</v>
      </c>
      <c r="U133" s="5">
        <v>0.18241285714285715</v>
      </c>
      <c r="V133" s="9">
        <f t="shared" ref="V133:V196" si="18">S133+T133+U133</f>
        <v>0.91577023809523816</v>
      </c>
    </row>
    <row r="134" spans="1:22" x14ac:dyDescent="0.35">
      <c r="A134">
        <f t="shared" ref="A134:A197" si="19">A133+1</f>
        <v>131</v>
      </c>
      <c r="B134" s="2">
        <v>44782</v>
      </c>
      <c r="C134" s="1"/>
      <c r="D134">
        <f>COUNT(A134:$A$171)</f>
        <v>38</v>
      </c>
      <c r="E134">
        <f t="shared" si="11"/>
        <v>37</v>
      </c>
      <c r="F134">
        <f t="shared" si="12"/>
        <v>168</v>
      </c>
      <c r="G134">
        <f t="shared" si="17"/>
        <v>88</v>
      </c>
      <c r="H134">
        <f t="shared" si="17"/>
        <v>56</v>
      </c>
      <c r="I134">
        <f t="shared" si="17"/>
        <v>47</v>
      </c>
      <c r="N134" s="11">
        <f t="shared" si="13"/>
        <v>0.50571999999999995</v>
      </c>
      <c r="O134" s="11">
        <f t="shared" si="14"/>
        <v>0.49428</v>
      </c>
      <c r="P134" s="11">
        <f t="shared" si="15"/>
        <v>1.1489</v>
      </c>
      <c r="Q134" s="11">
        <f t="shared" si="16"/>
        <v>0.98409999999999997</v>
      </c>
      <c r="S134" s="5">
        <v>0.22619047619047619</v>
      </c>
      <c r="T134" s="5">
        <v>0.50805321428571426</v>
      </c>
      <c r="U134" s="5">
        <v>0.18241285714285715</v>
      </c>
      <c r="V134" s="9">
        <f t="shared" si="18"/>
        <v>0.91665654761904758</v>
      </c>
    </row>
    <row r="135" spans="1:22" x14ac:dyDescent="0.35">
      <c r="A135">
        <f t="shared" si="19"/>
        <v>132</v>
      </c>
      <c r="B135" s="2">
        <v>44783</v>
      </c>
      <c r="C135" s="1"/>
      <c r="D135">
        <f>COUNT(A135:$A$171)</f>
        <v>37</v>
      </c>
      <c r="E135">
        <f t="shared" si="11"/>
        <v>37</v>
      </c>
      <c r="F135">
        <f t="shared" si="12"/>
        <v>168</v>
      </c>
      <c r="G135">
        <f t="shared" si="17"/>
        <v>89</v>
      </c>
      <c r="H135">
        <f t="shared" si="17"/>
        <v>57</v>
      </c>
      <c r="I135">
        <f t="shared" si="17"/>
        <v>48</v>
      </c>
      <c r="N135" s="11">
        <f t="shared" si="13"/>
        <v>0.50571999999999995</v>
      </c>
      <c r="O135" s="11">
        <f t="shared" si="14"/>
        <v>0.49428</v>
      </c>
      <c r="P135" s="11">
        <f t="shared" si="15"/>
        <v>1.1489</v>
      </c>
      <c r="Q135" s="11">
        <f t="shared" si="16"/>
        <v>0.98409999999999997</v>
      </c>
      <c r="S135" s="5">
        <v>0.22023809523809523</v>
      </c>
      <c r="T135" s="5">
        <v>0.51489190476190472</v>
      </c>
      <c r="U135" s="5">
        <v>0.18241285714285715</v>
      </c>
      <c r="V135" s="9">
        <f t="shared" si="18"/>
        <v>0.9175428571428571</v>
      </c>
    </row>
    <row r="136" spans="1:22" x14ac:dyDescent="0.35">
      <c r="A136">
        <f t="shared" si="19"/>
        <v>133</v>
      </c>
      <c r="B136" s="2">
        <v>44784</v>
      </c>
      <c r="C136" s="1"/>
      <c r="D136">
        <f>COUNT(A136:$A$171)</f>
        <v>36</v>
      </c>
      <c r="E136">
        <f t="shared" si="11"/>
        <v>37</v>
      </c>
      <c r="F136">
        <f t="shared" si="12"/>
        <v>168</v>
      </c>
      <c r="G136">
        <f t="shared" si="17"/>
        <v>90</v>
      </c>
      <c r="H136">
        <f t="shared" si="17"/>
        <v>58</v>
      </c>
      <c r="I136">
        <f t="shared" si="17"/>
        <v>49</v>
      </c>
      <c r="N136" s="11">
        <f t="shared" si="13"/>
        <v>0.50571999999999995</v>
      </c>
      <c r="O136" s="11">
        <f t="shared" si="14"/>
        <v>0.49428</v>
      </c>
      <c r="P136" s="11">
        <f t="shared" si="15"/>
        <v>1.1489</v>
      </c>
      <c r="Q136" s="11">
        <f t="shared" si="16"/>
        <v>0.98409999999999997</v>
      </c>
      <c r="S136" s="5">
        <v>0.21428571428571427</v>
      </c>
      <c r="T136" s="5">
        <v>0.52173059523809528</v>
      </c>
      <c r="U136" s="5">
        <v>0.18241285714285715</v>
      </c>
      <c r="V136" s="9">
        <f t="shared" si="18"/>
        <v>0.91842916666666674</v>
      </c>
    </row>
    <row r="137" spans="1:22" x14ac:dyDescent="0.35">
      <c r="A137">
        <f t="shared" si="19"/>
        <v>134</v>
      </c>
      <c r="B137" s="2">
        <v>44785</v>
      </c>
      <c r="C137" s="1"/>
      <c r="D137">
        <f>COUNT(A137:$A$171)</f>
        <v>35</v>
      </c>
      <c r="E137">
        <f t="shared" si="11"/>
        <v>37</v>
      </c>
      <c r="F137">
        <f t="shared" si="12"/>
        <v>168</v>
      </c>
      <c r="G137">
        <f t="shared" si="17"/>
        <v>91</v>
      </c>
      <c r="H137">
        <f t="shared" si="17"/>
        <v>59</v>
      </c>
      <c r="I137">
        <f t="shared" si="17"/>
        <v>50</v>
      </c>
      <c r="N137" s="11">
        <f t="shared" si="13"/>
        <v>0.50571999999999995</v>
      </c>
      <c r="O137" s="11">
        <f t="shared" si="14"/>
        <v>0.49428</v>
      </c>
      <c r="P137" s="11">
        <f t="shared" si="15"/>
        <v>1.1489</v>
      </c>
      <c r="Q137" s="11">
        <f t="shared" si="16"/>
        <v>0.98409999999999997</v>
      </c>
      <c r="S137" s="5">
        <v>0.20833333333333334</v>
      </c>
      <c r="T137" s="5">
        <v>0.52856928571428574</v>
      </c>
      <c r="U137" s="5">
        <v>0.18241285714285715</v>
      </c>
      <c r="V137" s="9">
        <f t="shared" si="18"/>
        <v>0.91931547619047627</v>
      </c>
    </row>
    <row r="138" spans="1:22" x14ac:dyDescent="0.35">
      <c r="A138">
        <f t="shared" si="19"/>
        <v>135</v>
      </c>
      <c r="B138" s="2">
        <v>44788</v>
      </c>
      <c r="C138" s="1"/>
      <c r="D138">
        <f>COUNT(A138:$A$171)</f>
        <v>34</v>
      </c>
      <c r="E138">
        <f t="shared" si="11"/>
        <v>37</v>
      </c>
      <c r="F138">
        <f t="shared" si="12"/>
        <v>168</v>
      </c>
      <c r="G138">
        <f t="shared" si="17"/>
        <v>92</v>
      </c>
      <c r="H138">
        <f t="shared" si="17"/>
        <v>60</v>
      </c>
      <c r="I138">
        <f t="shared" si="17"/>
        <v>51</v>
      </c>
      <c r="N138" s="11">
        <f t="shared" si="13"/>
        <v>0.50571999999999995</v>
      </c>
      <c r="O138" s="11">
        <f t="shared" si="14"/>
        <v>0.49428</v>
      </c>
      <c r="P138" s="11">
        <f t="shared" si="15"/>
        <v>1.1489</v>
      </c>
      <c r="Q138" s="11">
        <f t="shared" si="16"/>
        <v>0.98409999999999997</v>
      </c>
      <c r="S138" s="5">
        <v>0.20238095238095238</v>
      </c>
      <c r="T138" s="5">
        <v>0.5354079761904762</v>
      </c>
      <c r="U138" s="5">
        <v>0.18241285714285715</v>
      </c>
      <c r="V138" s="9">
        <f t="shared" si="18"/>
        <v>0.92020178571428568</v>
      </c>
    </row>
    <row r="139" spans="1:22" x14ac:dyDescent="0.35">
      <c r="A139">
        <f t="shared" si="19"/>
        <v>136</v>
      </c>
      <c r="B139" s="2">
        <v>44789</v>
      </c>
      <c r="C139" s="1"/>
      <c r="D139">
        <f>COUNT(A139:$A$171)</f>
        <v>33</v>
      </c>
      <c r="E139">
        <f t="shared" si="11"/>
        <v>37</v>
      </c>
      <c r="F139">
        <f t="shared" si="12"/>
        <v>168</v>
      </c>
      <c r="G139">
        <f t="shared" si="17"/>
        <v>93</v>
      </c>
      <c r="H139">
        <f t="shared" si="17"/>
        <v>61</v>
      </c>
      <c r="I139">
        <f t="shared" si="17"/>
        <v>52</v>
      </c>
      <c r="N139" s="11">
        <f t="shared" si="13"/>
        <v>0.50571999999999995</v>
      </c>
      <c r="O139" s="11">
        <f t="shared" si="14"/>
        <v>0.49428</v>
      </c>
      <c r="P139" s="11">
        <f t="shared" si="15"/>
        <v>1.1489</v>
      </c>
      <c r="Q139" s="11">
        <f t="shared" si="16"/>
        <v>0.98409999999999997</v>
      </c>
      <c r="S139" s="5">
        <v>0.19642857142857142</v>
      </c>
      <c r="T139" s="5">
        <v>0.54224666666666665</v>
      </c>
      <c r="U139" s="5">
        <v>0.18241285714285715</v>
      </c>
      <c r="V139" s="9">
        <f t="shared" si="18"/>
        <v>0.92108809523809521</v>
      </c>
    </row>
    <row r="140" spans="1:22" x14ac:dyDescent="0.35">
      <c r="A140">
        <f t="shared" si="19"/>
        <v>137</v>
      </c>
      <c r="B140" s="2">
        <v>44790</v>
      </c>
      <c r="C140" s="1"/>
      <c r="D140">
        <f>COUNT(A140:$A$171)</f>
        <v>32</v>
      </c>
      <c r="E140">
        <f t="shared" si="11"/>
        <v>37</v>
      </c>
      <c r="F140">
        <f t="shared" si="12"/>
        <v>168</v>
      </c>
      <c r="G140">
        <f t="shared" si="17"/>
        <v>94</v>
      </c>
      <c r="H140">
        <f t="shared" si="17"/>
        <v>62</v>
      </c>
      <c r="I140">
        <f t="shared" si="17"/>
        <v>53</v>
      </c>
      <c r="N140" s="11">
        <f t="shared" si="13"/>
        <v>0.50571999999999995</v>
      </c>
      <c r="O140" s="11">
        <f t="shared" si="14"/>
        <v>0.49428</v>
      </c>
      <c r="P140" s="11">
        <f t="shared" si="15"/>
        <v>1.1489</v>
      </c>
      <c r="Q140" s="11">
        <f t="shared" si="16"/>
        <v>0.98409999999999997</v>
      </c>
      <c r="S140" s="5">
        <v>0.19047619047619047</v>
      </c>
      <c r="T140" s="5">
        <v>0.54908535714285711</v>
      </c>
      <c r="U140" s="5">
        <v>0.18241285714285715</v>
      </c>
      <c r="V140" s="9">
        <f t="shared" si="18"/>
        <v>0.92197440476190473</v>
      </c>
    </row>
    <row r="141" spans="1:22" x14ac:dyDescent="0.35">
      <c r="A141">
        <f t="shared" si="19"/>
        <v>138</v>
      </c>
      <c r="B141" s="3">
        <v>44791</v>
      </c>
      <c r="C141" s="1"/>
      <c r="D141">
        <f>COUNT(A141:$A$171)</f>
        <v>31</v>
      </c>
      <c r="E141">
        <f t="shared" si="11"/>
        <v>37</v>
      </c>
      <c r="F141">
        <f t="shared" si="12"/>
        <v>168</v>
      </c>
      <c r="G141">
        <f t="shared" si="17"/>
        <v>95</v>
      </c>
      <c r="H141">
        <f t="shared" si="17"/>
        <v>63</v>
      </c>
      <c r="I141">
        <f t="shared" si="17"/>
        <v>54</v>
      </c>
      <c r="N141" s="11">
        <f t="shared" si="13"/>
        <v>0.50571999999999995</v>
      </c>
      <c r="O141" s="11">
        <f t="shared" si="14"/>
        <v>0.49428</v>
      </c>
      <c r="P141" s="11">
        <f t="shared" si="15"/>
        <v>1.1489</v>
      </c>
      <c r="Q141" s="11">
        <f t="shared" si="16"/>
        <v>0.98409999999999997</v>
      </c>
      <c r="S141" s="5">
        <v>0.18452380952380953</v>
      </c>
      <c r="T141" s="5">
        <v>0.55592404761904768</v>
      </c>
      <c r="U141" s="5">
        <v>0.18241285714285715</v>
      </c>
      <c r="V141" s="9">
        <f t="shared" si="18"/>
        <v>0.92286071428571437</v>
      </c>
    </row>
    <row r="142" spans="1:22" x14ac:dyDescent="0.35">
      <c r="A142">
        <f t="shared" si="19"/>
        <v>139</v>
      </c>
      <c r="B142" s="2">
        <v>44792</v>
      </c>
      <c r="C142" s="1" t="s">
        <v>103</v>
      </c>
      <c r="D142">
        <f>COUNT(A142:$A$171)</f>
        <v>30</v>
      </c>
      <c r="E142">
        <f t="shared" si="11"/>
        <v>37</v>
      </c>
      <c r="F142">
        <f t="shared" si="12"/>
        <v>168</v>
      </c>
      <c r="G142">
        <f t="shared" si="17"/>
        <v>96</v>
      </c>
      <c r="H142">
        <f t="shared" si="17"/>
        <v>64</v>
      </c>
      <c r="I142">
        <f t="shared" si="17"/>
        <v>55</v>
      </c>
      <c r="J142">
        <f>J2</f>
        <v>1</v>
      </c>
      <c r="N142" s="11">
        <f t="shared" si="13"/>
        <v>0.50571999999999995</v>
      </c>
      <c r="O142" s="11">
        <f t="shared" si="14"/>
        <v>0.49428</v>
      </c>
      <c r="P142" s="11">
        <f t="shared" si="15"/>
        <v>1.1489</v>
      </c>
      <c r="Q142" s="11">
        <f t="shared" si="16"/>
        <v>0.98409999999999997</v>
      </c>
      <c r="S142" s="5">
        <v>0.17857142857142858</v>
      </c>
      <c r="T142" s="5">
        <v>0.55592404761904768</v>
      </c>
      <c r="U142" s="5">
        <v>0.18827059523809528</v>
      </c>
      <c r="V142" s="9">
        <f t="shared" si="18"/>
        <v>0.92276607142857159</v>
      </c>
    </row>
    <row r="143" spans="1:22" x14ac:dyDescent="0.35">
      <c r="A143">
        <f t="shared" si="19"/>
        <v>140</v>
      </c>
      <c r="B143" s="2">
        <v>44795</v>
      </c>
      <c r="C143" s="1"/>
      <c r="D143">
        <f>COUNT(A143:$A$171)</f>
        <v>29</v>
      </c>
      <c r="E143">
        <f t="shared" si="11"/>
        <v>37</v>
      </c>
      <c r="F143">
        <f t="shared" si="12"/>
        <v>168</v>
      </c>
      <c r="G143">
        <f t="shared" si="17"/>
        <v>97</v>
      </c>
      <c r="H143">
        <f t="shared" si="17"/>
        <v>65</v>
      </c>
      <c r="I143">
        <f t="shared" si="17"/>
        <v>56</v>
      </c>
      <c r="J143">
        <f>J142+1</f>
        <v>2</v>
      </c>
      <c r="N143" s="11">
        <f t="shared" si="13"/>
        <v>0.50571999999999995</v>
      </c>
      <c r="O143" s="11">
        <f t="shared" si="14"/>
        <v>0.49428</v>
      </c>
      <c r="P143" s="11">
        <f t="shared" si="15"/>
        <v>1.1489</v>
      </c>
      <c r="Q143" s="11">
        <f t="shared" si="16"/>
        <v>0.98409999999999997</v>
      </c>
      <c r="S143" s="5">
        <v>0.17261904761904762</v>
      </c>
      <c r="T143" s="5">
        <v>0.55592404761904768</v>
      </c>
      <c r="U143" s="5">
        <v>0.19412833333333337</v>
      </c>
      <c r="V143" s="9">
        <f t="shared" si="18"/>
        <v>0.9226714285714287</v>
      </c>
    </row>
    <row r="144" spans="1:22" x14ac:dyDescent="0.35">
      <c r="A144">
        <f t="shared" si="19"/>
        <v>141</v>
      </c>
      <c r="B144" s="2">
        <v>44796</v>
      </c>
      <c r="C144" s="1"/>
      <c r="D144">
        <f>COUNT(A144:$A$171)</f>
        <v>28</v>
      </c>
      <c r="E144">
        <f t="shared" si="11"/>
        <v>37</v>
      </c>
      <c r="F144">
        <f t="shared" si="12"/>
        <v>168</v>
      </c>
      <c r="G144">
        <f t="shared" si="17"/>
        <v>98</v>
      </c>
      <c r="H144">
        <f t="shared" si="17"/>
        <v>66</v>
      </c>
      <c r="I144">
        <f t="shared" si="17"/>
        <v>57</v>
      </c>
      <c r="J144">
        <f t="shared" si="17"/>
        <v>3</v>
      </c>
      <c r="N144" s="11">
        <f t="shared" si="13"/>
        <v>0.50571999999999995</v>
      </c>
      <c r="O144" s="11">
        <f t="shared" si="14"/>
        <v>0.49428</v>
      </c>
      <c r="P144" s="11">
        <f t="shared" si="15"/>
        <v>1.1489</v>
      </c>
      <c r="Q144" s="11">
        <f t="shared" si="16"/>
        <v>0.98409999999999997</v>
      </c>
      <c r="S144" s="5">
        <v>0.16666666666666666</v>
      </c>
      <c r="T144" s="5">
        <v>0.55592404761904768</v>
      </c>
      <c r="U144" s="5">
        <v>0.19998607142857144</v>
      </c>
      <c r="V144" s="9">
        <f t="shared" si="18"/>
        <v>0.9225767857142857</v>
      </c>
    </row>
    <row r="145" spans="1:22" x14ac:dyDescent="0.35">
      <c r="A145">
        <f t="shared" si="19"/>
        <v>142</v>
      </c>
      <c r="B145" s="2">
        <v>44797</v>
      </c>
      <c r="C145" s="1"/>
      <c r="D145">
        <f>COUNT(A145:$A$171)</f>
        <v>27</v>
      </c>
      <c r="E145">
        <f t="shared" si="11"/>
        <v>37</v>
      </c>
      <c r="F145">
        <f t="shared" si="12"/>
        <v>168</v>
      </c>
      <c r="G145">
        <f t="shared" si="17"/>
        <v>99</v>
      </c>
      <c r="H145">
        <f t="shared" si="17"/>
        <v>67</v>
      </c>
      <c r="I145">
        <f t="shared" si="17"/>
        <v>58</v>
      </c>
      <c r="J145">
        <f t="shared" si="17"/>
        <v>4</v>
      </c>
      <c r="N145" s="11">
        <f t="shared" si="13"/>
        <v>0.50571999999999995</v>
      </c>
      <c r="O145" s="11">
        <f t="shared" si="14"/>
        <v>0.49428</v>
      </c>
      <c r="P145" s="11">
        <f t="shared" si="15"/>
        <v>1.1489</v>
      </c>
      <c r="Q145" s="11">
        <f t="shared" si="16"/>
        <v>0.98409999999999997</v>
      </c>
      <c r="S145" s="5">
        <v>0.16071428571428573</v>
      </c>
      <c r="T145" s="5">
        <v>0.55592404761904768</v>
      </c>
      <c r="U145" s="5">
        <v>0.20584380952380954</v>
      </c>
      <c r="V145" s="9">
        <f t="shared" si="18"/>
        <v>0.92248214285714292</v>
      </c>
    </row>
    <row r="146" spans="1:22" x14ac:dyDescent="0.35">
      <c r="A146">
        <f t="shared" si="19"/>
        <v>143</v>
      </c>
      <c r="B146" s="2">
        <v>44798</v>
      </c>
      <c r="C146" s="1"/>
      <c r="D146">
        <f>COUNT(A146:$A$171)</f>
        <v>26</v>
      </c>
      <c r="E146">
        <f t="shared" si="11"/>
        <v>37</v>
      </c>
      <c r="F146">
        <f t="shared" si="12"/>
        <v>168</v>
      </c>
      <c r="G146">
        <f t="shared" si="17"/>
        <v>100</v>
      </c>
      <c r="H146">
        <f t="shared" si="17"/>
        <v>68</v>
      </c>
      <c r="I146">
        <f t="shared" si="17"/>
        <v>59</v>
      </c>
      <c r="J146">
        <f t="shared" si="17"/>
        <v>5</v>
      </c>
      <c r="N146" s="11">
        <f t="shared" si="13"/>
        <v>0.50571999999999995</v>
      </c>
      <c r="O146" s="11">
        <f t="shared" si="14"/>
        <v>0.49428</v>
      </c>
      <c r="P146" s="11">
        <f t="shared" si="15"/>
        <v>1.1489</v>
      </c>
      <c r="Q146" s="11">
        <f t="shared" si="16"/>
        <v>0.98409999999999997</v>
      </c>
      <c r="S146" s="5">
        <v>0.15476190476190477</v>
      </c>
      <c r="T146" s="5">
        <v>0.55592404761904768</v>
      </c>
      <c r="U146" s="5">
        <v>0.21170154761904764</v>
      </c>
      <c r="V146" s="9">
        <f t="shared" si="18"/>
        <v>0.92238750000000014</v>
      </c>
    </row>
    <row r="147" spans="1:22" x14ac:dyDescent="0.35">
      <c r="A147">
        <f t="shared" si="19"/>
        <v>144</v>
      </c>
      <c r="B147" s="2">
        <v>44799</v>
      </c>
      <c r="C147" s="1"/>
      <c r="D147">
        <f>COUNT(A147:$A$171)</f>
        <v>25</v>
      </c>
      <c r="E147">
        <f t="shared" si="11"/>
        <v>37</v>
      </c>
      <c r="F147">
        <f t="shared" si="12"/>
        <v>168</v>
      </c>
      <c r="G147">
        <f t="shared" si="17"/>
        <v>101</v>
      </c>
      <c r="H147">
        <f t="shared" si="17"/>
        <v>69</v>
      </c>
      <c r="I147">
        <f t="shared" si="17"/>
        <v>60</v>
      </c>
      <c r="J147">
        <f t="shared" si="17"/>
        <v>6</v>
      </c>
      <c r="N147" s="11">
        <f t="shared" si="13"/>
        <v>0.50571999999999995</v>
      </c>
      <c r="O147" s="11">
        <f t="shared" si="14"/>
        <v>0.49428</v>
      </c>
      <c r="P147" s="11">
        <f t="shared" si="15"/>
        <v>1.1489</v>
      </c>
      <c r="Q147" s="11">
        <f t="shared" si="16"/>
        <v>0.98409999999999997</v>
      </c>
      <c r="S147" s="5">
        <v>0.14880952380952381</v>
      </c>
      <c r="T147" s="5">
        <v>0.55592404761904768</v>
      </c>
      <c r="U147" s="5">
        <v>0.21755928571428576</v>
      </c>
      <c r="V147" s="9">
        <f t="shared" si="18"/>
        <v>0.92229285714285725</v>
      </c>
    </row>
    <row r="148" spans="1:22" x14ac:dyDescent="0.35">
      <c r="A148">
        <f t="shared" si="19"/>
        <v>145</v>
      </c>
      <c r="B148" s="2">
        <v>44803</v>
      </c>
      <c r="C148" s="1"/>
      <c r="D148">
        <f>COUNT(A148:$A$171)</f>
        <v>24</v>
      </c>
      <c r="E148">
        <f t="shared" si="11"/>
        <v>37</v>
      </c>
      <c r="F148">
        <f t="shared" si="12"/>
        <v>168</v>
      </c>
      <c r="G148">
        <f t="shared" si="17"/>
        <v>102</v>
      </c>
      <c r="H148">
        <f t="shared" si="17"/>
        <v>70</v>
      </c>
      <c r="I148">
        <f t="shared" si="17"/>
        <v>61</v>
      </c>
      <c r="J148">
        <f t="shared" si="17"/>
        <v>7</v>
      </c>
      <c r="N148" s="11">
        <f t="shared" si="13"/>
        <v>0.50571999999999995</v>
      </c>
      <c r="O148" s="11">
        <f t="shared" si="14"/>
        <v>0.49428</v>
      </c>
      <c r="P148" s="11">
        <f t="shared" si="15"/>
        <v>1.1489</v>
      </c>
      <c r="Q148" s="11">
        <f t="shared" si="16"/>
        <v>0.98409999999999997</v>
      </c>
      <c r="S148" s="5">
        <v>0.14285714285714285</v>
      </c>
      <c r="T148" s="5">
        <v>0.55592404761904768</v>
      </c>
      <c r="U148" s="5">
        <v>0.22341702380952383</v>
      </c>
      <c r="V148" s="9">
        <f t="shared" si="18"/>
        <v>0.92219821428571436</v>
      </c>
    </row>
    <row r="149" spans="1:22" x14ac:dyDescent="0.35">
      <c r="A149">
        <f t="shared" si="19"/>
        <v>146</v>
      </c>
      <c r="B149" s="3">
        <v>44804</v>
      </c>
      <c r="C149" s="1"/>
      <c r="D149">
        <f>COUNT(A149:$A$171)</f>
        <v>23</v>
      </c>
      <c r="E149">
        <f t="shared" si="11"/>
        <v>37</v>
      </c>
      <c r="F149">
        <f t="shared" si="12"/>
        <v>168</v>
      </c>
      <c r="G149">
        <f t="shared" si="17"/>
        <v>103</v>
      </c>
      <c r="H149">
        <f t="shared" si="17"/>
        <v>71</v>
      </c>
      <c r="I149">
        <f t="shared" si="17"/>
        <v>62</v>
      </c>
      <c r="J149">
        <f t="shared" si="17"/>
        <v>8</v>
      </c>
      <c r="N149" s="11">
        <f t="shared" si="13"/>
        <v>0.50571999999999995</v>
      </c>
      <c r="O149" s="11">
        <f t="shared" si="14"/>
        <v>0.49428</v>
      </c>
      <c r="P149" s="11">
        <f t="shared" si="15"/>
        <v>1.1489</v>
      </c>
      <c r="Q149" s="11">
        <f t="shared" si="16"/>
        <v>0.98409999999999997</v>
      </c>
      <c r="S149" s="5">
        <v>0.13690476190476192</v>
      </c>
      <c r="T149" s="5">
        <v>0.55592404761904768</v>
      </c>
      <c r="U149" s="5">
        <v>0.22927476190476193</v>
      </c>
      <c r="V149" s="9">
        <f t="shared" si="18"/>
        <v>0.92210357142857147</v>
      </c>
    </row>
    <row r="150" spans="1:22" x14ac:dyDescent="0.35">
      <c r="A150">
        <f t="shared" si="19"/>
        <v>147</v>
      </c>
      <c r="B150" s="2">
        <v>44805</v>
      </c>
      <c r="C150" s="1"/>
      <c r="D150">
        <f>COUNT(A150:$A$171)</f>
        <v>22</v>
      </c>
      <c r="E150">
        <f t="shared" si="11"/>
        <v>37</v>
      </c>
      <c r="F150">
        <f t="shared" si="12"/>
        <v>168</v>
      </c>
      <c r="G150">
        <f t="shared" si="17"/>
        <v>104</v>
      </c>
      <c r="H150">
        <f t="shared" si="17"/>
        <v>72</v>
      </c>
      <c r="I150">
        <f t="shared" si="17"/>
        <v>63</v>
      </c>
      <c r="J150">
        <f t="shared" si="17"/>
        <v>9</v>
      </c>
      <c r="N150" s="11">
        <f t="shared" si="13"/>
        <v>0.50571999999999995</v>
      </c>
      <c r="O150" s="11">
        <f t="shared" si="14"/>
        <v>0.49428</v>
      </c>
      <c r="P150" s="11">
        <f t="shared" si="15"/>
        <v>1.1489</v>
      </c>
      <c r="Q150" s="11">
        <f t="shared" si="16"/>
        <v>0.98409999999999997</v>
      </c>
      <c r="S150" s="5">
        <v>0.13095238095238096</v>
      </c>
      <c r="T150" s="5">
        <v>0.55592404761904768</v>
      </c>
      <c r="U150" s="5">
        <v>0.23513250000000005</v>
      </c>
      <c r="V150" s="9">
        <f t="shared" si="18"/>
        <v>0.92200892857142869</v>
      </c>
    </row>
    <row r="151" spans="1:22" x14ac:dyDescent="0.35">
      <c r="A151">
        <f t="shared" si="19"/>
        <v>148</v>
      </c>
      <c r="B151" s="2">
        <v>44806</v>
      </c>
      <c r="C151" s="1"/>
      <c r="D151">
        <f>COUNT(A151:$A$171)</f>
        <v>21</v>
      </c>
      <c r="E151">
        <f t="shared" si="11"/>
        <v>37</v>
      </c>
      <c r="F151">
        <f t="shared" si="12"/>
        <v>168</v>
      </c>
      <c r="G151">
        <f t="shared" si="17"/>
        <v>105</v>
      </c>
      <c r="H151">
        <f t="shared" si="17"/>
        <v>73</v>
      </c>
      <c r="I151">
        <f t="shared" si="17"/>
        <v>64</v>
      </c>
      <c r="J151">
        <f t="shared" si="17"/>
        <v>10</v>
      </c>
      <c r="N151" s="11">
        <f t="shared" si="13"/>
        <v>0.50571999999999995</v>
      </c>
      <c r="O151" s="11">
        <f t="shared" si="14"/>
        <v>0.49428</v>
      </c>
      <c r="P151" s="11">
        <f t="shared" si="15"/>
        <v>1.1489</v>
      </c>
      <c r="Q151" s="11">
        <f t="shared" si="16"/>
        <v>0.98409999999999997</v>
      </c>
      <c r="S151" s="5">
        <v>0.125</v>
      </c>
      <c r="T151" s="5">
        <v>0.55592404761904768</v>
      </c>
      <c r="U151" s="5">
        <v>0.24099023809523812</v>
      </c>
      <c r="V151" s="9">
        <f t="shared" si="18"/>
        <v>0.9219142857142858</v>
      </c>
    </row>
    <row r="152" spans="1:22" x14ac:dyDescent="0.35">
      <c r="A152">
        <f t="shared" si="19"/>
        <v>149</v>
      </c>
      <c r="B152" s="2">
        <v>44809</v>
      </c>
      <c r="C152" s="1"/>
      <c r="D152">
        <f>COUNT(A152:$A$171)</f>
        <v>20</v>
      </c>
      <c r="E152">
        <f t="shared" si="11"/>
        <v>37</v>
      </c>
      <c r="F152">
        <f t="shared" si="12"/>
        <v>168</v>
      </c>
      <c r="G152">
        <f t="shared" si="17"/>
        <v>106</v>
      </c>
      <c r="H152">
        <f t="shared" si="17"/>
        <v>74</v>
      </c>
      <c r="I152">
        <f t="shared" si="17"/>
        <v>65</v>
      </c>
      <c r="J152">
        <f t="shared" si="17"/>
        <v>11</v>
      </c>
      <c r="N152" s="11">
        <f t="shared" si="13"/>
        <v>0.50571999999999995</v>
      </c>
      <c r="O152" s="11">
        <f t="shared" si="14"/>
        <v>0.49428</v>
      </c>
      <c r="P152" s="11">
        <f t="shared" si="15"/>
        <v>1.1489</v>
      </c>
      <c r="Q152" s="11">
        <f t="shared" si="16"/>
        <v>0.98409999999999997</v>
      </c>
      <c r="S152" s="5">
        <v>0.11904761904761904</v>
      </c>
      <c r="T152" s="5">
        <v>0.55592404761904768</v>
      </c>
      <c r="U152" s="5">
        <v>0.24684797619047621</v>
      </c>
      <c r="V152" s="9">
        <f t="shared" si="18"/>
        <v>0.92181964285714302</v>
      </c>
    </row>
    <row r="153" spans="1:22" x14ac:dyDescent="0.35">
      <c r="A153">
        <f t="shared" si="19"/>
        <v>150</v>
      </c>
      <c r="B153" s="2">
        <v>44810</v>
      </c>
      <c r="C153" s="1"/>
      <c r="D153">
        <f>COUNT(A153:$A$171)</f>
        <v>19</v>
      </c>
      <c r="E153">
        <f t="shared" si="11"/>
        <v>37</v>
      </c>
      <c r="F153">
        <f t="shared" si="12"/>
        <v>168</v>
      </c>
      <c r="G153">
        <f t="shared" si="17"/>
        <v>107</v>
      </c>
      <c r="H153">
        <f t="shared" si="17"/>
        <v>75</v>
      </c>
      <c r="I153">
        <f t="shared" si="17"/>
        <v>66</v>
      </c>
      <c r="J153">
        <f t="shared" si="17"/>
        <v>12</v>
      </c>
      <c r="N153" s="11">
        <f t="shared" si="13"/>
        <v>0.50571999999999995</v>
      </c>
      <c r="O153" s="11">
        <f t="shared" si="14"/>
        <v>0.49428</v>
      </c>
      <c r="P153" s="11">
        <f t="shared" si="15"/>
        <v>1.1489</v>
      </c>
      <c r="Q153" s="11">
        <f t="shared" si="16"/>
        <v>0.98409999999999997</v>
      </c>
      <c r="S153" s="5">
        <v>0.1130952380952381</v>
      </c>
      <c r="T153" s="5">
        <v>0.55592404761904768</v>
      </c>
      <c r="U153" s="5">
        <v>0.25270571428571431</v>
      </c>
      <c r="V153" s="9">
        <f t="shared" si="18"/>
        <v>0.92172500000000013</v>
      </c>
    </row>
    <row r="154" spans="1:22" x14ac:dyDescent="0.35">
      <c r="A154">
        <f t="shared" si="19"/>
        <v>151</v>
      </c>
      <c r="B154" s="2">
        <v>44811</v>
      </c>
      <c r="C154" s="1"/>
      <c r="D154">
        <f>COUNT(A154:$A$171)</f>
        <v>18</v>
      </c>
      <c r="E154">
        <f t="shared" si="11"/>
        <v>37</v>
      </c>
      <c r="F154">
        <f t="shared" si="12"/>
        <v>168</v>
      </c>
      <c r="G154">
        <f t="shared" si="17"/>
        <v>108</v>
      </c>
      <c r="H154">
        <f t="shared" si="17"/>
        <v>76</v>
      </c>
      <c r="I154">
        <f t="shared" si="17"/>
        <v>67</v>
      </c>
      <c r="J154">
        <f t="shared" si="17"/>
        <v>13</v>
      </c>
      <c r="N154" s="11">
        <f t="shared" si="13"/>
        <v>0.50571999999999995</v>
      </c>
      <c r="O154" s="11">
        <f t="shared" si="14"/>
        <v>0.49428</v>
      </c>
      <c r="P154" s="11">
        <f t="shared" si="15"/>
        <v>1.1489</v>
      </c>
      <c r="Q154" s="11">
        <f t="shared" si="16"/>
        <v>0.98409999999999997</v>
      </c>
      <c r="S154" s="5">
        <v>0.10714285714285714</v>
      </c>
      <c r="T154" s="5">
        <v>0.55592404761904768</v>
      </c>
      <c r="U154" s="5">
        <v>0.25856345238095241</v>
      </c>
      <c r="V154" s="9">
        <f t="shared" si="18"/>
        <v>0.92163035714285724</v>
      </c>
    </row>
    <row r="155" spans="1:22" x14ac:dyDescent="0.35">
      <c r="A155">
        <f t="shared" si="19"/>
        <v>152</v>
      </c>
      <c r="B155" s="2">
        <v>44812</v>
      </c>
      <c r="C155" s="1"/>
      <c r="D155">
        <f>COUNT(A155:$A$171)</f>
        <v>17</v>
      </c>
      <c r="E155">
        <f t="shared" si="11"/>
        <v>37</v>
      </c>
      <c r="F155">
        <f t="shared" si="12"/>
        <v>168</v>
      </c>
      <c r="G155">
        <f t="shared" si="17"/>
        <v>109</v>
      </c>
      <c r="H155">
        <f t="shared" si="17"/>
        <v>77</v>
      </c>
      <c r="I155">
        <f t="shared" si="17"/>
        <v>68</v>
      </c>
      <c r="J155">
        <f t="shared" si="17"/>
        <v>14</v>
      </c>
      <c r="N155" s="11">
        <f t="shared" si="13"/>
        <v>0.50571999999999995</v>
      </c>
      <c r="O155" s="11">
        <f t="shared" si="14"/>
        <v>0.49428</v>
      </c>
      <c r="P155" s="11">
        <f t="shared" si="15"/>
        <v>1.1489</v>
      </c>
      <c r="Q155" s="11">
        <f t="shared" si="16"/>
        <v>0.98409999999999997</v>
      </c>
      <c r="S155" s="5">
        <v>0.10119047619047619</v>
      </c>
      <c r="T155" s="5">
        <v>0.55592404761904768</v>
      </c>
      <c r="U155" s="5">
        <v>0.2644211904761905</v>
      </c>
      <c r="V155" s="9">
        <f t="shared" si="18"/>
        <v>0.92153571428571435</v>
      </c>
    </row>
    <row r="156" spans="1:22" x14ac:dyDescent="0.35">
      <c r="A156">
        <f t="shared" si="19"/>
        <v>153</v>
      </c>
      <c r="B156" s="2">
        <v>44813</v>
      </c>
      <c r="C156" s="1"/>
      <c r="D156">
        <f>COUNT(A156:$A$171)</f>
        <v>16</v>
      </c>
      <c r="E156">
        <f t="shared" si="11"/>
        <v>37</v>
      </c>
      <c r="F156">
        <f t="shared" si="12"/>
        <v>168</v>
      </c>
      <c r="G156">
        <f t="shared" si="17"/>
        <v>110</v>
      </c>
      <c r="H156">
        <f t="shared" si="17"/>
        <v>78</v>
      </c>
      <c r="I156">
        <f t="shared" si="17"/>
        <v>69</v>
      </c>
      <c r="J156">
        <f t="shared" si="17"/>
        <v>15</v>
      </c>
      <c r="N156" s="11">
        <f t="shared" si="13"/>
        <v>0.50571999999999995</v>
      </c>
      <c r="O156" s="11">
        <f t="shared" si="14"/>
        <v>0.49428</v>
      </c>
      <c r="P156" s="11">
        <f t="shared" si="15"/>
        <v>1.1489</v>
      </c>
      <c r="Q156" s="11">
        <f t="shared" si="16"/>
        <v>0.98409999999999997</v>
      </c>
      <c r="S156" s="5">
        <v>9.5238095238095233E-2</v>
      </c>
      <c r="T156" s="5">
        <v>0.55592404761904768</v>
      </c>
      <c r="U156" s="5">
        <v>0.2702789285714286</v>
      </c>
      <c r="V156" s="9">
        <f t="shared" si="18"/>
        <v>0.92144107142857146</v>
      </c>
    </row>
    <row r="157" spans="1:22" x14ac:dyDescent="0.35">
      <c r="A157">
        <f t="shared" si="19"/>
        <v>154</v>
      </c>
      <c r="B157" s="2">
        <v>44816</v>
      </c>
      <c r="C157" s="1"/>
      <c r="D157">
        <f>COUNT(A157:$A$171)</f>
        <v>15</v>
      </c>
      <c r="E157">
        <f t="shared" si="11"/>
        <v>37</v>
      </c>
      <c r="F157">
        <f t="shared" si="12"/>
        <v>168</v>
      </c>
      <c r="G157">
        <f t="shared" si="17"/>
        <v>111</v>
      </c>
      <c r="H157">
        <f t="shared" si="17"/>
        <v>79</v>
      </c>
      <c r="I157">
        <f t="shared" si="17"/>
        <v>70</v>
      </c>
      <c r="J157">
        <f t="shared" si="17"/>
        <v>16</v>
      </c>
      <c r="N157" s="11">
        <f t="shared" si="13"/>
        <v>0.50571999999999995</v>
      </c>
      <c r="O157" s="11">
        <f t="shared" si="14"/>
        <v>0.49428</v>
      </c>
      <c r="P157" s="11">
        <f t="shared" si="15"/>
        <v>1.1489</v>
      </c>
      <c r="Q157" s="11">
        <f t="shared" si="16"/>
        <v>0.98409999999999997</v>
      </c>
      <c r="S157" s="5">
        <v>8.9285714285714288E-2</v>
      </c>
      <c r="T157" s="5">
        <v>0.55592404761904768</v>
      </c>
      <c r="U157" s="5">
        <v>0.2761366666666667</v>
      </c>
      <c r="V157" s="9">
        <f t="shared" si="18"/>
        <v>0.92134642857142868</v>
      </c>
    </row>
    <row r="158" spans="1:22" x14ac:dyDescent="0.35">
      <c r="A158">
        <f t="shared" si="19"/>
        <v>155</v>
      </c>
      <c r="B158" s="2">
        <v>44817</v>
      </c>
      <c r="C158" s="1"/>
      <c r="D158">
        <f>COUNT(A158:$A$171)</f>
        <v>14</v>
      </c>
      <c r="E158">
        <f t="shared" si="11"/>
        <v>37</v>
      </c>
      <c r="F158">
        <f t="shared" si="12"/>
        <v>168</v>
      </c>
      <c r="G158">
        <f t="shared" si="17"/>
        <v>112</v>
      </c>
      <c r="H158">
        <f t="shared" si="17"/>
        <v>80</v>
      </c>
      <c r="I158">
        <f t="shared" ref="I158:I171" si="20">I157+1</f>
        <v>71</v>
      </c>
      <c r="J158">
        <f t="shared" si="17"/>
        <v>17</v>
      </c>
      <c r="N158" s="11">
        <f t="shared" si="13"/>
        <v>0.50571999999999995</v>
      </c>
      <c r="O158" s="11">
        <f t="shared" si="14"/>
        <v>0.49428</v>
      </c>
      <c r="P158" s="11">
        <f t="shared" si="15"/>
        <v>1.1489</v>
      </c>
      <c r="Q158" s="11">
        <f t="shared" si="16"/>
        <v>0.98409999999999997</v>
      </c>
      <c r="S158" s="5">
        <v>8.3333333333333329E-2</v>
      </c>
      <c r="T158" s="5">
        <v>0.55592404761904768</v>
      </c>
      <c r="U158" s="5">
        <v>0.28199440476190479</v>
      </c>
      <c r="V158" s="9">
        <f t="shared" si="18"/>
        <v>0.9212517857142859</v>
      </c>
    </row>
    <row r="159" spans="1:22" x14ac:dyDescent="0.35">
      <c r="A159">
        <f t="shared" si="19"/>
        <v>156</v>
      </c>
      <c r="B159" s="2">
        <v>44818</v>
      </c>
      <c r="C159" s="1"/>
      <c r="D159">
        <f>COUNT(A159:$A$171)</f>
        <v>13</v>
      </c>
      <c r="E159">
        <f t="shared" si="11"/>
        <v>37</v>
      </c>
      <c r="F159">
        <f t="shared" si="12"/>
        <v>168</v>
      </c>
      <c r="G159">
        <f t="shared" si="17"/>
        <v>113</v>
      </c>
      <c r="H159">
        <f t="shared" si="17"/>
        <v>81</v>
      </c>
      <c r="I159">
        <f t="shared" si="20"/>
        <v>72</v>
      </c>
      <c r="J159">
        <f t="shared" si="17"/>
        <v>18</v>
      </c>
      <c r="N159" s="11">
        <f t="shared" si="13"/>
        <v>0.50571999999999995</v>
      </c>
      <c r="O159" s="11">
        <f t="shared" si="14"/>
        <v>0.49428</v>
      </c>
      <c r="P159" s="11">
        <f t="shared" si="15"/>
        <v>1.1489</v>
      </c>
      <c r="Q159" s="11">
        <f t="shared" si="16"/>
        <v>0.98409999999999997</v>
      </c>
      <c r="S159" s="5">
        <v>7.7380952380952384E-2</v>
      </c>
      <c r="T159" s="5">
        <v>0.55592404761904768</v>
      </c>
      <c r="U159" s="5">
        <v>0.28785214285714289</v>
      </c>
      <c r="V159" s="9">
        <f t="shared" si="18"/>
        <v>0.9211571428571429</v>
      </c>
    </row>
    <row r="160" spans="1:22" x14ac:dyDescent="0.35">
      <c r="A160">
        <f t="shared" si="19"/>
        <v>157</v>
      </c>
      <c r="B160" s="2">
        <v>44819</v>
      </c>
      <c r="C160" s="1"/>
      <c r="D160">
        <f>COUNT(A160:$A$171)</f>
        <v>12</v>
      </c>
      <c r="E160">
        <f t="shared" si="11"/>
        <v>37</v>
      </c>
      <c r="F160">
        <f t="shared" si="12"/>
        <v>168</v>
      </c>
      <c r="G160">
        <f t="shared" si="17"/>
        <v>114</v>
      </c>
      <c r="H160">
        <f t="shared" si="17"/>
        <v>82</v>
      </c>
      <c r="I160">
        <f t="shared" si="20"/>
        <v>73</v>
      </c>
      <c r="J160">
        <f t="shared" si="17"/>
        <v>19</v>
      </c>
      <c r="N160" s="11">
        <f t="shared" si="13"/>
        <v>0.50571999999999995</v>
      </c>
      <c r="O160" s="11">
        <f t="shared" si="14"/>
        <v>0.49428</v>
      </c>
      <c r="P160" s="11">
        <f t="shared" si="15"/>
        <v>1.1489</v>
      </c>
      <c r="Q160" s="11">
        <f t="shared" si="16"/>
        <v>0.98409999999999997</v>
      </c>
      <c r="S160" s="5">
        <v>7.1428571428571425E-2</v>
      </c>
      <c r="T160" s="5">
        <v>0.55592404761904768</v>
      </c>
      <c r="U160" s="5">
        <v>0.29370988095238093</v>
      </c>
      <c r="V160" s="9">
        <f t="shared" si="18"/>
        <v>0.92106250000000001</v>
      </c>
    </row>
    <row r="161" spans="1:22" x14ac:dyDescent="0.35">
      <c r="A161">
        <f t="shared" si="19"/>
        <v>158</v>
      </c>
      <c r="B161" s="2">
        <v>44820</v>
      </c>
      <c r="C161" s="1"/>
      <c r="D161">
        <f>COUNT(A161:$A$171)</f>
        <v>11</v>
      </c>
      <c r="E161">
        <f t="shared" si="11"/>
        <v>37</v>
      </c>
      <c r="F161">
        <f t="shared" si="12"/>
        <v>168</v>
      </c>
      <c r="G161">
        <f t="shared" si="17"/>
        <v>115</v>
      </c>
      <c r="H161">
        <f t="shared" si="17"/>
        <v>83</v>
      </c>
      <c r="I161">
        <f t="shared" si="20"/>
        <v>74</v>
      </c>
      <c r="J161">
        <f t="shared" si="17"/>
        <v>20</v>
      </c>
      <c r="N161" s="11">
        <f t="shared" si="13"/>
        <v>0.50571999999999995</v>
      </c>
      <c r="O161" s="11">
        <f t="shared" si="14"/>
        <v>0.49428</v>
      </c>
      <c r="P161" s="11">
        <f t="shared" si="15"/>
        <v>1.1489</v>
      </c>
      <c r="Q161" s="11">
        <f t="shared" si="16"/>
        <v>0.98409999999999997</v>
      </c>
      <c r="S161" s="5">
        <v>6.5476190476190479E-2</v>
      </c>
      <c r="T161" s="5">
        <v>0.55592404761904768</v>
      </c>
      <c r="U161" s="5">
        <v>0.29956761904761903</v>
      </c>
      <c r="V161" s="9">
        <f t="shared" si="18"/>
        <v>0.92096785714285723</v>
      </c>
    </row>
    <row r="162" spans="1:22" x14ac:dyDescent="0.35">
      <c r="A162">
        <f t="shared" si="19"/>
        <v>159</v>
      </c>
      <c r="B162" s="2">
        <v>44823</v>
      </c>
      <c r="C162" s="1"/>
      <c r="D162">
        <f>COUNT(A162:$A$171)</f>
        <v>10</v>
      </c>
      <c r="E162">
        <f t="shared" si="11"/>
        <v>37</v>
      </c>
      <c r="F162">
        <f t="shared" si="12"/>
        <v>168</v>
      </c>
      <c r="G162">
        <f t="shared" si="17"/>
        <v>116</v>
      </c>
      <c r="H162">
        <f t="shared" si="17"/>
        <v>84</v>
      </c>
      <c r="I162">
        <f t="shared" si="20"/>
        <v>75</v>
      </c>
      <c r="J162">
        <f t="shared" si="17"/>
        <v>21</v>
      </c>
      <c r="N162" s="11">
        <f t="shared" si="13"/>
        <v>0.50571999999999995</v>
      </c>
      <c r="O162" s="11">
        <f t="shared" si="14"/>
        <v>0.49428</v>
      </c>
      <c r="P162" s="11">
        <f t="shared" si="15"/>
        <v>1.1489</v>
      </c>
      <c r="Q162" s="11">
        <f t="shared" si="16"/>
        <v>0.98409999999999997</v>
      </c>
      <c r="S162" s="5">
        <v>5.9523809523809521E-2</v>
      </c>
      <c r="T162" s="5">
        <v>0.55592404761904768</v>
      </c>
      <c r="U162" s="5">
        <v>0.30542535714285718</v>
      </c>
      <c r="V162" s="9">
        <f t="shared" si="18"/>
        <v>0.92087321428571434</v>
      </c>
    </row>
    <row r="163" spans="1:22" x14ac:dyDescent="0.35">
      <c r="A163">
        <f t="shared" si="19"/>
        <v>160</v>
      </c>
      <c r="B163" s="2">
        <v>44824</v>
      </c>
      <c r="C163" s="1"/>
      <c r="D163">
        <f>COUNT(A163:$A$171)</f>
        <v>9</v>
      </c>
      <c r="E163">
        <f t="shared" si="11"/>
        <v>37</v>
      </c>
      <c r="F163">
        <f t="shared" si="12"/>
        <v>168</v>
      </c>
      <c r="G163">
        <f t="shared" si="17"/>
        <v>117</v>
      </c>
      <c r="H163">
        <f t="shared" si="17"/>
        <v>85</v>
      </c>
      <c r="I163">
        <f t="shared" si="20"/>
        <v>76</v>
      </c>
      <c r="J163">
        <f t="shared" si="17"/>
        <v>22</v>
      </c>
      <c r="N163" s="11">
        <f t="shared" si="13"/>
        <v>0.50571999999999995</v>
      </c>
      <c r="O163" s="11">
        <f t="shared" si="14"/>
        <v>0.49428</v>
      </c>
      <c r="P163" s="11">
        <f t="shared" si="15"/>
        <v>1.1489</v>
      </c>
      <c r="Q163" s="11">
        <f t="shared" si="16"/>
        <v>0.98409999999999997</v>
      </c>
      <c r="S163" s="5">
        <v>5.3571428571428568E-2</v>
      </c>
      <c r="T163" s="5">
        <v>0.55592404761904768</v>
      </c>
      <c r="U163" s="5">
        <v>0.31128309523809528</v>
      </c>
      <c r="V163" s="9">
        <f t="shared" si="18"/>
        <v>0.92077857142857156</v>
      </c>
    </row>
    <row r="164" spans="1:22" x14ac:dyDescent="0.35">
      <c r="A164">
        <f t="shared" si="19"/>
        <v>161</v>
      </c>
      <c r="B164" s="2">
        <v>44825</v>
      </c>
      <c r="C164" s="1"/>
      <c r="D164">
        <f>COUNT(A164:$A$171)</f>
        <v>8</v>
      </c>
      <c r="E164">
        <f t="shared" si="11"/>
        <v>37</v>
      </c>
      <c r="F164">
        <f t="shared" si="12"/>
        <v>168</v>
      </c>
      <c r="G164">
        <f t="shared" si="17"/>
        <v>118</v>
      </c>
      <c r="H164">
        <f t="shared" si="17"/>
        <v>86</v>
      </c>
      <c r="I164">
        <f t="shared" si="20"/>
        <v>77</v>
      </c>
      <c r="J164">
        <f t="shared" si="17"/>
        <v>23</v>
      </c>
      <c r="N164" s="11">
        <f t="shared" si="13"/>
        <v>0.50571999999999995</v>
      </c>
      <c r="O164" s="11">
        <f t="shared" si="14"/>
        <v>0.49428</v>
      </c>
      <c r="P164" s="11">
        <f t="shared" si="15"/>
        <v>1.1489</v>
      </c>
      <c r="Q164" s="11">
        <f t="shared" si="16"/>
        <v>0.98409999999999997</v>
      </c>
      <c r="S164" s="5">
        <v>4.7619047619047616E-2</v>
      </c>
      <c r="T164" s="5">
        <v>0.55592404761904768</v>
      </c>
      <c r="U164" s="5">
        <v>0.31714083333333337</v>
      </c>
      <c r="V164" s="9">
        <f t="shared" si="18"/>
        <v>0.92068392857142878</v>
      </c>
    </row>
    <row r="165" spans="1:22" x14ac:dyDescent="0.35">
      <c r="A165">
        <f t="shared" si="19"/>
        <v>162</v>
      </c>
      <c r="B165" s="2">
        <v>44826</v>
      </c>
      <c r="C165" s="1"/>
      <c r="D165">
        <f>COUNT(A165:$A$171)</f>
        <v>7</v>
      </c>
      <c r="E165">
        <f t="shared" si="11"/>
        <v>37</v>
      </c>
      <c r="F165">
        <f t="shared" si="12"/>
        <v>168</v>
      </c>
      <c r="G165">
        <f t="shared" si="17"/>
        <v>119</v>
      </c>
      <c r="H165">
        <f t="shared" si="17"/>
        <v>87</v>
      </c>
      <c r="I165">
        <f t="shared" si="20"/>
        <v>78</v>
      </c>
      <c r="J165">
        <f t="shared" si="17"/>
        <v>24</v>
      </c>
      <c r="N165" s="11">
        <f t="shared" si="13"/>
        <v>0.50571999999999995</v>
      </c>
      <c r="O165" s="11">
        <f t="shared" si="14"/>
        <v>0.49428</v>
      </c>
      <c r="P165" s="11">
        <f t="shared" si="15"/>
        <v>1.1489</v>
      </c>
      <c r="Q165" s="11">
        <f t="shared" si="16"/>
        <v>0.98409999999999997</v>
      </c>
      <c r="S165" s="5">
        <v>4.1666666666666664E-2</v>
      </c>
      <c r="T165" s="5">
        <v>0.55592404761904768</v>
      </c>
      <c r="U165" s="5">
        <v>0.32299857142857147</v>
      </c>
      <c r="V165" s="9">
        <f t="shared" si="18"/>
        <v>0.92058928571428578</v>
      </c>
    </row>
    <row r="166" spans="1:22" x14ac:dyDescent="0.35">
      <c r="A166">
        <f t="shared" si="19"/>
        <v>163</v>
      </c>
      <c r="B166" s="2">
        <v>44827</v>
      </c>
      <c r="C166" s="1"/>
      <c r="D166">
        <f>COUNT(A166:$A$171)</f>
        <v>6</v>
      </c>
      <c r="E166">
        <f t="shared" si="11"/>
        <v>37</v>
      </c>
      <c r="F166">
        <f t="shared" si="12"/>
        <v>168</v>
      </c>
      <c r="G166">
        <f t="shared" si="17"/>
        <v>120</v>
      </c>
      <c r="H166">
        <f t="shared" si="17"/>
        <v>88</v>
      </c>
      <c r="I166">
        <f t="shared" si="20"/>
        <v>79</v>
      </c>
      <c r="J166">
        <f t="shared" si="17"/>
        <v>25</v>
      </c>
      <c r="N166" s="11">
        <f t="shared" si="13"/>
        <v>0.50571999999999995</v>
      </c>
      <c r="O166" s="11">
        <f t="shared" si="14"/>
        <v>0.49428</v>
      </c>
      <c r="P166" s="11">
        <f t="shared" si="15"/>
        <v>1.1489</v>
      </c>
      <c r="Q166" s="11">
        <f t="shared" si="16"/>
        <v>0.98409999999999997</v>
      </c>
      <c r="S166" s="5">
        <v>3.5714285714285712E-2</v>
      </c>
      <c r="T166" s="5">
        <v>0.55592404761904768</v>
      </c>
      <c r="U166" s="5">
        <v>0.32885630952380956</v>
      </c>
      <c r="V166" s="9">
        <f t="shared" si="18"/>
        <v>0.920494642857143</v>
      </c>
    </row>
    <row r="167" spans="1:22" x14ac:dyDescent="0.35">
      <c r="A167">
        <f t="shared" si="19"/>
        <v>164</v>
      </c>
      <c r="B167" s="2">
        <v>44830</v>
      </c>
      <c r="C167" s="1"/>
      <c r="D167">
        <f>COUNT(A167:$A$171)</f>
        <v>5</v>
      </c>
      <c r="E167">
        <f t="shared" si="11"/>
        <v>37</v>
      </c>
      <c r="F167">
        <f t="shared" si="12"/>
        <v>168</v>
      </c>
      <c r="G167">
        <f t="shared" si="17"/>
        <v>121</v>
      </c>
      <c r="H167">
        <f t="shared" si="17"/>
        <v>89</v>
      </c>
      <c r="I167">
        <f t="shared" si="20"/>
        <v>80</v>
      </c>
      <c r="J167">
        <f t="shared" si="17"/>
        <v>26</v>
      </c>
      <c r="N167" s="11">
        <f t="shared" si="13"/>
        <v>0.50571999999999995</v>
      </c>
      <c r="O167" s="11">
        <f t="shared" si="14"/>
        <v>0.49428</v>
      </c>
      <c r="P167" s="11">
        <f t="shared" si="15"/>
        <v>1.1489</v>
      </c>
      <c r="Q167" s="11">
        <f t="shared" si="16"/>
        <v>0.98409999999999997</v>
      </c>
      <c r="S167" s="5">
        <v>2.976190476190476E-2</v>
      </c>
      <c r="T167" s="5">
        <v>0.55592404761904768</v>
      </c>
      <c r="U167" s="5">
        <v>0.33471404761904761</v>
      </c>
      <c r="V167" s="9">
        <f t="shared" si="18"/>
        <v>0.92040000000000011</v>
      </c>
    </row>
    <row r="168" spans="1:22" x14ac:dyDescent="0.35">
      <c r="A168">
        <f t="shared" si="19"/>
        <v>165</v>
      </c>
      <c r="B168" s="2">
        <v>44831</v>
      </c>
      <c r="C168" s="1"/>
      <c r="D168">
        <f>COUNT(A168:$A$171)</f>
        <v>4</v>
      </c>
      <c r="E168">
        <f t="shared" si="11"/>
        <v>37</v>
      </c>
      <c r="F168">
        <f t="shared" si="12"/>
        <v>168</v>
      </c>
      <c r="G168">
        <f t="shared" si="17"/>
        <v>122</v>
      </c>
      <c r="H168">
        <f t="shared" si="17"/>
        <v>90</v>
      </c>
      <c r="I168">
        <f t="shared" si="20"/>
        <v>81</v>
      </c>
      <c r="J168">
        <f t="shared" si="17"/>
        <v>27</v>
      </c>
      <c r="N168" s="11">
        <f t="shared" si="13"/>
        <v>0.50571999999999995</v>
      </c>
      <c r="O168" s="11">
        <f t="shared" si="14"/>
        <v>0.49428</v>
      </c>
      <c r="P168" s="11">
        <f t="shared" si="15"/>
        <v>1.1489</v>
      </c>
      <c r="Q168" s="11">
        <f t="shared" si="16"/>
        <v>0.98409999999999997</v>
      </c>
      <c r="S168" s="5">
        <v>2.3809523809523808E-2</v>
      </c>
      <c r="T168" s="5">
        <v>0.55592404761904768</v>
      </c>
      <c r="U168" s="5">
        <v>0.3405717857142857</v>
      </c>
      <c r="V168" s="9">
        <f t="shared" si="18"/>
        <v>0.92030535714285722</v>
      </c>
    </row>
    <row r="169" spans="1:22" x14ac:dyDescent="0.35">
      <c r="A169">
        <f t="shared" si="19"/>
        <v>166</v>
      </c>
      <c r="B169" s="2">
        <v>44832</v>
      </c>
      <c r="C169" s="1"/>
      <c r="D169">
        <f>COUNT(A169:$A$171)</f>
        <v>3</v>
      </c>
      <c r="E169">
        <f t="shared" si="11"/>
        <v>37</v>
      </c>
      <c r="F169">
        <f t="shared" si="12"/>
        <v>168</v>
      </c>
      <c r="G169">
        <f t="shared" si="17"/>
        <v>123</v>
      </c>
      <c r="H169">
        <f t="shared" si="17"/>
        <v>91</v>
      </c>
      <c r="I169">
        <f t="shared" si="20"/>
        <v>82</v>
      </c>
      <c r="J169">
        <f t="shared" si="17"/>
        <v>28</v>
      </c>
      <c r="N169" s="11">
        <f t="shared" si="13"/>
        <v>0.50571999999999995</v>
      </c>
      <c r="O169" s="11">
        <f t="shared" si="14"/>
        <v>0.49428</v>
      </c>
      <c r="P169" s="11">
        <f t="shared" si="15"/>
        <v>1.1489</v>
      </c>
      <c r="Q169" s="11">
        <f t="shared" si="16"/>
        <v>0.98409999999999997</v>
      </c>
      <c r="S169" s="5">
        <v>1.7857142857142856E-2</v>
      </c>
      <c r="T169" s="5">
        <v>0.55592404761904768</v>
      </c>
      <c r="U169" s="5">
        <v>0.34642952380952385</v>
      </c>
      <c r="V169" s="9">
        <f t="shared" si="18"/>
        <v>0.92021071428571444</v>
      </c>
    </row>
    <row r="170" spans="1:22" x14ac:dyDescent="0.35">
      <c r="A170">
        <f t="shared" si="19"/>
        <v>167</v>
      </c>
      <c r="B170" s="2">
        <v>44833</v>
      </c>
      <c r="C170" s="1"/>
      <c r="D170">
        <f>COUNT(A170:$A$171)</f>
        <v>2</v>
      </c>
      <c r="E170">
        <f t="shared" si="11"/>
        <v>37</v>
      </c>
      <c r="F170">
        <f t="shared" si="12"/>
        <v>168</v>
      </c>
      <c r="G170">
        <f t="shared" si="17"/>
        <v>124</v>
      </c>
      <c r="H170">
        <f t="shared" si="17"/>
        <v>92</v>
      </c>
      <c r="I170">
        <f t="shared" si="20"/>
        <v>83</v>
      </c>
      <c r="J170">
        <f t="shared" si="17"/>
        <v>29</v>
      </c>
      <c r="N170" s="11">
        <f t="shared" si="13"/>
        <v>0.50571999999999995</v>
      </c>
      <c r="O170" s="11">
        <f t="shared" si="14"/>
        <v>0.49428</v>
      </c>
      <c r="P170" s="11">
        <f t="shared" si="15"/>
        <v>1.1489</v>
      </c>
      <c r="Q170" s="11">
        <f t="shared" si="16"/>
        <v>0.98409999999999997</v>
      </c>
      <c r="S170" s="5">
        <v>1.1904761904761904E-2</v>
      </c>
      <c r="T170" s="5">
        <v>0.55592404761904768</v>
      </c>
      <c r="U170" s="5">
        <v>0.35228726190476189</v>
      </c>
      <c r="V170" s="9">
        <f t="shared" si="18"/>
        <v>0.92011607142857144</v>
      </c>
    </row>
    <row r="171" spans="1:22" x14ac:dyDescent="0.35">
      <c r="A171">
        <f t="shared" si="19"/>
        <v>168</v>
      </c>
      <c r="B171" s="2">
        <v>44834</v>
      </c>
      <c r="C171" s="1"/>
      <c r="D171">
        <f>COUNT(A171:$A$171)</f>
        <v>1</v>
      </c>
      <c r="E171">
        <f t="shared" si="11"/>
        <v>37</v>
      </c>
      <c r="F171">
        <f t="shared" si="12"/>
        <v>168</v>
      </c>
      <c r="G171">
        <f t="shared" si="17"/>
        <v>125</v>
      </c>
      <c r="H171">
        <f t="shared" si="17"/>
        <v>93</v>
      </c>
      <c r="I171">
        <f t="shared" si="20"/>
        <v>84</v>
      </c>
      <c r="J171">
        <f t="shared" si="17"/>
        <v>30</v>
      </c>
      <c r="N171" s="11">
        <f t="shared" si="13"/>
        <v>0.50571999999999995</v>
      </c>
      <c r="O171" s="11">
        <f t="shared" si="14"/>
        <v>0.49428</v>
      </c>
      <c r="P171" s="11">
        <f t="shared" si="15"/>
        <v>1.1489</v>
      </c>
      <c r="Q171" s="11">
        <f t="shared" si="16"/>
        <v>0.98409999999999997</v>
      </c>
      <c r="S171" s="5">
        <v>5.9523809523809521E-3</v>
      </c>
      <c r="T171" s="5">
        <v>0.55592404761904768</v>
      </c>
      <c r="U171" s="5">
        <v>0.35814500000000005</v>
      </c>
      <c r="V171" s="9">
        <f t="shared" si="18"/>
        <v>0.92002142857142866</v>
      </c>
    </row>
    <row r="172" spans="1:22" x14ac:dyDescent="0.35">
      <c r="A172" s="19">
        <v>1</v>
      </c>
      <c r="B172" s="4">
        <v>44837</v>
      </c>
      <c r="C172" s="1" t="s">
        <v>104</v>
      </c>
      <c r="P172" s="8"/>
      <c r="Q172" s="8"/>
      <c r="R172" s="8"/>
      <c r="S172" s="9" t="e">
        <v>#DIV/0!</v>
      </c>
      <c r="T172" s="9" t="e">
        <v>#DIV/0!</v>
      </c>
      <c r="U172" s="9" t="e">
        <v>#DIV/0!</v>
      </c>
      <c r="V172" s="9" t="e">
        <f t="shared" si="18"/>
        <v>#DIV/0!</v>
      </c>
    </row>
    <row r="173" spans="1:22" x14ac:dyDescent="0.35">
      <c r="A173">
        <f t="shared" si="19"/>
        <v>2</v>
      </c>
      <c r="B173" s="2">
        <v>44838</v>
      </c>
      <c r="C173" s="1"/>
      <c r="P173" s="8"/>
      <c r="Q173" s="8"/>
      <c r="R173" s="8"/>
      <c r="S173" s="9" t="e">
        <v>#DIV/0!</v>
      </c>
      <c r="T173" s="9" t="e">
        <v>#DIV/0!</v>
      </c>
      <c r="U173" s="9" t="e">
        <v>#DIV/0!</v>
      </c>
      <c r="V173" s="9" t="e">
        <f t="shared" si="18"/>
        <v>#DIV/0!</v>
      </c>
    </row>
    <row r="174" spans="1:22" x14ac:dyDescent="0.35">
      <c r="A174">
        <f t="shared" si="19"/>
        <v>3</v>
      </c>
      <c r="B174" s="2">
        <v>44839</v>
      </c>
      <c r="C174" s="1"/>
      <c r="P174" s="8"/>
      <c r="Q174" s="8"/>
      <c r="R174" s="8"/>
      <c r="S174" s="9" t="e">
        <v>#DIV/0!</v>
      </c>
      <c r="T174" s="9" t="e">
        <v>#DIV/0!</v>
      </c>
      <c r="U174" s="9" t="e">
        <v>#DIV/0!</v>
      </c>
      <c r="V174" s="9" t="e">
        <f t="shared" si="18"/>
        <v>#DIV/0!</v>
      </c>
    </row>
    <row r="175" spans="1:22" x14ac:dyDescent="0.35">
      <c r="A175">
        <f t="shared" si="19"/>
        <v>4</v>
      </c>
      <c r="B175" s="2">
        <v>44840</v>
      </c>
      <c r="C175" s="1"/>
      <c r="P175" s="8"/>
      <c r="Q175" s="8"/>
      <c r="R175" s="8"/>
      <c r="S175" s="9" t="e">
        <v>#DIV/0!</v>
      </c>
      <c r="T175" s="9" t="e">
        <v>#DIV/0!</v>
      </c>
      <c r="U175" s="9" t="e">
        <v>#DIV/0!</v>
      </c>
      <c r="V175" s="9" t="e">
        <f t="shared" si="18"/>
        <v>#DIV/0!</v>
      </c>
    </row>
    <row r="176" spans="1:22" x14ac:dyDescent="0.35">
      <c r="A176">
        <f t="shared" si="19"/>
        <v>5</v>
      </c>
      <c r="B176" s="2">
        <v>44841</v>
      </c>
      <c r="C176" s="1"/>
      <c r="P176" s="8"/>
      <c r="Q176" s="8"/>
      <c r="R176" s="8"/>
      <c r="S176" s="9" t="e">
        <v>#DIV/0!</v>
      </c>
      <c r="T176" s="9" t="e">
        <v>#DIV/0!</v>
      </c>
      <c r="U176" s="9" t="e">
        <v>#DIV/0!</v>
      </c>
      <c r="V176" s="9" t="e">
        <f t="shared" si="18"/>
        <v>#DIV/0!</v>
      </c>
    </row>
    <row r="177" spans="1:22" x14ac:dyDescent="0.35">
      <c r="A177">
        <f t="shared" si="19"/>
        <v>6</v>
      </c>
      <c r="B177" s="2">
        <v>44844</v>
      </c>
      <c r="C177" s="1"/>
      <c r="P177" s="8"/>
      <c r="Q177" s="8"/>
      <c r="R177" s="8"/>
      <c r="S177" s="9" t="e">
        <v>#DIV/0!</v>
      </c>
      <c r="T177" s="9" t="e">
        <v>#DIV/0!</v>
      </c>
      <c r="U177" s="9" t="e">
        <v>#DIV/0!</v>
      </c>
      <c r="V177" s="9" t="e">
        <f t="shared" si="18"/>
        <v>#DIV/0!</v>
      </c>
    </row>
    <row r="178" spans="1:22" x14ac:dyDescent="0.35">
      <c r="A178">
        <f t="shared" si="19"/>
        <v>7</v>
      </c>
      <c r="B178" s="2">
        <v>44845</v>
      </c>
      <c r="C178" s="1"/>
      <c r="P178" s="8"/>
      <c r="Q178" s="8"/>
      <c r="R178" s="8"/>
      <c r="S178" s="9" t="e">
        <v>#DIV/0!</v>
      </c>
      <c r="T178" s="9" t="e">
        <v>#DIV/0!</v>
      </c>
      <c r="U178" s="9" t="e">
        <v>#DIV/0!</v>
      </c>
      <c r="V178" s="9" t="e">
        <f t="shared" si="18"/>
        <v>#DIV/0!</v>
      </c>
    </row>
    <row r="179" spans="1:22" x14ac:dyDescent="0.35">
      <c r="A179">
        <f t="shared" si="19"/>
        <v>8</v>
      </c>
      <c r="B179" s="2">
        <v>44846</v>
      </c>
      <c r="C179" s="1"/>
      <c r="P179" s="8"/>
      <c r="Q179" s="8"/>
      <c r="R179" s="8"/>
      <c r="S179" s="9" t="e">
        <v>#DIV/0!</v>
      </c>
      <c r="T179" s="9" t="e">
        <v>#DIV/0!</v>
      </c>
      <c r="U179" s="9" t="e">
        <v>#DIV/0!</v>
      </c>
      <c r="V179" s="9" t="e">
        <f t="shared" si="18"/>
        <v>#DIV/0!</v>
      </c>
    </row>
    <row r="180" spans="1:22" x14ac:dyDescent="0.35">
      <c r="A180">
        <f t="shared" si="19"/>
        <v>9</v>
      </c>
      <c r="B180" s="2">
        <v>44847</v>
      </c>
      <c r="C180" s="1"/>
      <c r="P180" s="8"/>
      <c r="Q180" s="8"/>
      <c r="R180" s="8"/>
      <c r="S180" s="9" t="e">
        <v>#DIV/0!</v>
      </c>
      <c r="T180" s="9" t="e">
        <v>#DIV/0!</v>
      </c>
      <c r="U180" s="9" t="e">
        <v>#DIV/0!</v>
      </c>
      <c r="V180" s="9" t="e">
        <f t="shared" si="18"/>
        <v>#DIV/0!</v>
      </c>
    </row>
    <row r="181" spans="1:22" x14ac:dyDescent="0.35">
      <c r="A181">
        <f t="shared" si="19"/>
        <v>10</v>
      </c>
      <c r="B181" s="2">
        <v>44848</v>
      </c>
      <c r="C181" s="1"/>
      <c r="P181" s="8"/>
      <c r="Q181" s="8"/>
      <c r="R181" s="8"/>
      <c r="S181" s="9" t="e">
        <v>#DIV/0!</v>
      </c>
      <c r="T181" s="9" t="e">
        <v>#DIV/0!</v>
      </c>
      <c r="U181" s="9" t="e">
        <v>#DIV/0!</v>
      </c>
      <c r="V181" s="9" t="e">
        <f t="shared" si="18"/>
        <v>#DIV/0!</v>
      </c>
    </row>
    <row r="182" spans="1:22" x14ac:dyDescent="0.35">
      <c r="A182">
        <f t="shared" si="19"/>
        <v>11</v>
      </c>
      <c r="B182" s="2">
        <v>44851</v>
      </c>
      <c r="C182" s="1"/>
      <c r="P182" s="8"/>
      <c r="Q182" s="8"/>
      <c r="R182" s="8"/>
      <c r="S182" s="9" t="e">
        <v>#DIV/0!</v>
      </c>
      <c r="T182" s="9" t="e">
        <v>#DIV/0!</v>
      </c>
      <c r="U182" s="9" t="e">
        <v>#DIV/0!</v>
      </c>
      <c r="V182" s="9" t="e">
        <f t="shared" si="18"/>
        <v>#DIV/0!</v>
      </c>
    </row>
    <row r="183" spans="1:22" x14ac:dyDescent="0.35">
      <c r="A183">
        <f t="shared" si="19"/>
        <v>12</v>
      </c>
      <c r="B183" s="2">
        <v>44852</v>
      </c>
      <c r="C183" s="1"/>
      <c r="P183" s="8"/>
      <c r="Q183" s="8"/>
      <c r="R183" s="8"/>
      <c r="S183" s="9" t="e">
        <v>#DIV/0!</v>
      </c>
      <c r="T183" s="9" t="e">
        <v>#DIV/0!</v>
      </c>
      <c r="U183" s="9" t="e">
        <v>#DIV/0!</v>
      </c>
      <c r="V183" s="9" t="e">
        <f t="shared" si="18"/>
        <v>#DIV/0!</v>
      </c>
    </row>
    <row r="184" spans="1:22" x14ac:dyDescent="0.35">
      <c r="A184">
        <f t="shared" si="19"/>
        <v>13</v>
      </c>
      <c r="B184" s="2">
        <v>44853</v>
      </c>
      <c r="C184" s="1"/>
      <c r="P184" s="8"/>
      <c r="Q184" s="8"/>
      <c r="R184" s="8"/>
      <c r="S184" s="9" t="e">
        <v>#DIV/0!</v>
      </c>
      <c r="T184" s="9" t="e">
        <v>#DIV/0!</v>
      </c>
      <c r="U184" s="9" t="e">
        <v>#DIV/0!</v>
      </c>
      <c r="V184" s="9" t="e">
        <f t="shared" si="18"/>
        <v>#DIV/0!</v>
      </c>
    </row>
    <row r="185" spans="1:22" x14ac:dyDescent="0.35">
      <c r="A185">
        <f t="shared" si="19"/>
        <v>14</v>
      </c>
      <c r="B185" s="2">
        <v>44854</v>
      </c>
      <c r="C185" s="1"/>
      <c r="P185" s="8"/>
      <c r="Q185" s="8"/>
      <c r="R185" s="8"/>
      <c r="S185" s="9" t="e">
        <v>#DIV/0!</v>
      </c>
      <c r="T185" s="9" t="e">
        <v>#DIV/0!</v>
      </c>
      <c r="U185" s="9" t="e">
        <v>#DIV/0!</v>
      </c>
      <c r="V185" s="9" t="e">
        <f t="shared" si="18"/>
        <v>#DIV/0!</v>
      </c>
    </row>
    <row r="186" spans="1:22" x14ac:dyDescent="0.35">
      <c r="A186">
        <f t="shared" si="19"/>
        <v>15</v>
      </c>
      <c r="B186" s="2">
        <v>44855</v>
      </c>
      <c r="C186" s="1"/>
      <c r="P186" s="8"/>
      <c r="Q186" s="8"/>
      <c r="R186" s="8"/>
      <c r="S186" s="9" t="e">
        <v>#DIV/0!</v>
      </c>
      <c r="T186" s="9" t="e">
        <v>#DIV/0!</v>
      </c>
      <c r="U186" s="9" t="e">
        <v>#DIV/0!</v>
      </c>
      <c r="V186" s="9" t="e">
        <f t="shared" si="18"/>
        <v>#DIV/0!</v>
      </c>
    </row>
    <row r="187" spans="1:22" x14ac:dyDescent="0.35">
      <c r="A187">
        <f t="shared" si="19"/>
        <v>16</v>
      </c>
      <c r="B187" s="2">
        <v>44858</v>
      </c>
      <c r="C187" s="1"/>
      <c r="P187" s="8"/>
      <c r="Q187" s="8"/>
      <c r="R187" s="8"/>
      <c r="S187" s="9" t="e">
        <v>#DIV/0!</v>
      </c>
      <c r="T187" s="9" t="e">
        <v>#DIV/0!</v>
      </c>
      <c r="U187" s="9" t="e">
        <v>#DIV/0!</v>
      </c>
      <c r="V187" s="9" t="e">
        <f t="shared" si="18"/>
        <v>#DIV/0!</v>
      </c>
    </row>
    <row r="188" spans="1:22" x14ac:dyDescent="0.35">
      <c r="A188">
        <f t="shared" si="19"/>
        <v>17</v>
      </c>
      <c r="B188" s="2">
        <v>44859</v>
      </c>
      <c r="C188" s="1"/>
      <c r="P188" s="8"/>
      <c r="Q188" s="8"/>
      <c r="R188" s="8"/>
      <c r="S188" s="9" t="e">
        <v>#DIV/0!</v>
      </c>
      <c r="T188" s="9" t="e">
        <v>#DIV/0!</v>
      </c>
      <c r="U188" s="9" t="e">
        <v>#DIV/0!</v>
      </c>
      <c r="V188" s="9" t="e">
        <f t="shared" si="18"/>
        <v>#DIV/0!</v>
      </c>
    </row>
    <row r="189" spans="1:22" x14ac:dyDescent="0.35">
      <c r="A189">
        <f t="shared" si="19"/>
        <v>18</v>
      </c>
      <c r="B189" s="2">
        <v>44860</v>
      </c>
      <c r="C189" s="1"/>
      <c r="P189" s="8"/>
      <c r="Q189" s="8"/>
      <c r="R189" s="8"/>
      <c r="S189" s="9" t="e">
        <v>#DIV/0!</v>
      </c>
      <c r="T189" s="9" t="e">
        <v>#DIV/0!</v>
      </c>
      <c r="U189" s="9" t="e">
        <v>#DIV/0!</v>
      </c>
      <c r="V189" s="9" t="e">
        <f t="shared" si="18"/>
        <v>#DIV/0!</v>
      </c>
    </row>
    <row r="190" spans="1:22" x14ac:dyDescent="0.35">
      <c r="A190">
        <f t="shared" si="19"/>
        <v>19</v>
      </c>
      <c r="B190" s="2">
        <v>44861</v>
      </c>
      <c r="C190" s="1"/>
      <c r="P190" s="8"/>
      <c r="Q190" s="8"/>
      <c r="R190" s="8"/>
      <c r="S190" s="9" t="e">
        <v>#DIV/0!</v>
      </c>
      <c r="T190" s="9" t="e">
        <v>#DIV/0!</v>
      </c>
      <c r="U190" s="9" t="e">
        <v>#DIV/0!</v>
      </c>
      <c r="V190" s="9" t="e">
        <f t="shared" si="18"/>
        <v>#DIV/0!</v>
      </c>
    </row>
    <row r="191" spans="1:22" x14ac:dyDescent="0.35">
      <c r="A191">
        <f t="shared" si="19"/>
        <v>20</v>
      </c>
      <c r="B191" s="2">
        <v>44862</v>
      </c>
      <c r="C191" s="1"/>
      <c r="P191" s="8"/>
      <c r="Q191" s="8"/>
      <c r="R191" s="8"/>
      <c r="S191" s="9" t="e">
        <v>#DIV/0!</v>
      </c>
      <c r="T191" s="9" t="e">
        <v>#DIV/0!</v>
      </c>
      <c r="U191" s="9" t="e">
        <v>#DIV/0!</v>
      </c>
      <c r="V191" s="9" t="e">
        <f t="shared" si="18"/>
        <v>#DIV/0!</v>
      </c>
    </row>
    <row r="192" spans="1:22" x14ac:dyDescent="0.35">
      <c r="A192">
        <f t="shared" si="19"/>
        <v>21</v>
      </c>
      <c r="B192" s="2">
        <v>44865</v>
      </c>
      <c r="C192" s="1"/>
      <c r="P192" s="8"/>
      <c r="Q192" s="8"/>
      <c r="R192" s="8"/>
      <c r="S192" s="9" t="e">
        <v>#DIV/0!</v>
      </c>
      <c r="T192" s="9" t="e">
        <v>#DIV/0!</v>
      </c>
      <c r="U192" s="9" t="e">
        <v>#DIV/0!</v>
      </c>
      <c r="V192" s="9" t="e">
        <f t="shared" si="18"/>
        <v>#DIV/0!</v>
      </c>
    </row>
    <row r="193" spans="1:22" x14ac:dyDescent="0.35">
      <c r="A193">
        <f t="shared" si="19"/>
        <v>22</v>
      </c>
      <c r="B193" s="2">
        <v>44866</v>
      </c>
      <c r="C193" s="1"/>
      <c r="P193" s="8"/>
      <c r="Q193" s="8"/>
      <c r="R193" s="8"/>
      <c r="S193" s="9" t="e">
        <v>#DIV/0!</v>
      </c>
      <c r="T193" s="9" t="e">
        <v>#DIV/0!</v>
      </c>
      <c r="U193" s="9" t="e">
        <v>#DIV/0!</v>
      </c>
      <c r="V193" s="9" t="e">
        <f t="shared" si="18"/>
        <v>#DIV/0!</v>
      </c>
    </row>
    <row r="194" spans="1:22" x14ac:dyDescent="0.35">
      <c r="A194">
        <f t="shared" si="19"/>
        <v>23</v>
      </c>
      <c r="B194" s="2">
        <v>44867</v>
      </c>
      <c r="C194" s="1"/>
      <c r="P194" s="8"/>
      <c r="Q194" s="8"/>
      <c r="R194" s="8"/>
      <c r="S194" s="9" t="e">
        <v>#DIV/0!</v>
      </c>
      <c r="T194" s="9" t="e">
        <v>#DIV/0!</v>
      </c>
      <c r="U194" s="9" t="e">
        <v>#DIV/0!</v>
      </c>
      <c r="V194" s="9" t="e">
        <f t="shared" si="18"/>
        <v>#DIV/0!</v>
      </c>
    </row>
    <row r="195" spans="1:22" x14ac:dyDescent="0.35">
      <c r="A195">
        <f t="shared" si="19"/>
        <v>24</v>
      </c>
      <c r="B195" s="2">
        <v>44868</v>
      </c>
      <c r="C195" s="1"/>
      <c r="P195" s="8"/>
      <c r="Q195" s="8"/>
      <c r="R195" s="8"/>
      <c r="S195" s="9" t="e">
        <v>#DIV/0!</v>
      </c>
      <c r="T195" s="9" t="e">
        <v>#DIV/0!</v>
      </c>
      <c r="U195" s="9" t="e">
        <v>#DIV/0!</v>
      </c>
      <c r="V195" s="9" t="e">
        <f t="shared" si="18"/>
        <v>#DIV/0!</v>
      </c>
    </row>
    <row r="196" spans="1:22" x14ac:dyDescent="0.35">
      <c r="A196">
        <f t="shared" si="19"/>
        <v>25</v>
      </c>
      <c r="B196" s="2">
        <v>44869</v>
      </c>
      <c r="C196" s="1"/>
      <c r="P196" s="8"/>
      <c r="Q196" s="8"/>
      <c r="R196" s="8"/>
      <c r="S196" s="9" t="e">
        <v>#DIV/0!</v>
      </c>
      <c r="T196" s="9" t="e">
        <v>#DIV/0!</v>
      </c>
      <c r="U196" s="9" t="e">
        <v>#DIV/0!</v>
      </c>
      <c r="V196" s="9" t="e">
        <f t="shared" si="18"/>
        <v>#DIV/0!</v>
      </c>
    </row>
    <row r="197" spans="1:22" x14ac:dyDescent="0.35">
      <c r="A197">
        <f t="shared" si="19"/>
        <v>26</v>
      </c>
      <c r="B197" s="2">
        <v>44872</v>
      </c>
      <c r="C197" s="1"/>
      <c r="P197" s="8"/>
      <c r="Q197" s="8"/>
      <c r="R197" s="8"/>
      <c r="S197" s="9" t="e">
        <v>#DIV/0!</v>
      </c>
      <c r="T197" s="9" t="e">
        <v>#DIV/0!</v>
      </c>
      <c r="U197" s="9" t="e">
        <v>#DIV/0!</v>
      </c>
      <c r="V197" s="9" t="e">
        <f t="shared" ref="V197:V259" si="21">S197+T197+U197</f>
        <v>#DIV/0!</v>
      </c>
    </row>
    <row r="198" spans="1:22" x14ac:dyDescent="0.35">
      <c r="A198">
        <f t="shared" ref="A198:A261" si="22">A197+1</f>
        <v>27</v>
      </c>
      <c r="B198" s="2">
        <v>44873</v>
      </c>
      <c r="C198" s="1"/>
      <c r="P198" s="8"/>
      <c r="Q198" s="8"/>
      <c r="R198" s="8"/>
      <c r="S198" s="9" t="e">
        <v>#DIV/0!</v>
      </c>
      <c r="T198" s="9" t="e">
        <v>#DIV/0!</v>
      </c>
      <c r="U198" s="9" t="e">
        <v>#DIV/0!</v>
      </c>
      <c r="V198" s="9" t="e">
        <f t="shared" si="21"/>
        <v>#DIV/0!</v>
      </c>
    </row>
    <row r="199" spans="1:22" x14ac:dyDescent="0.35">
      <c r="A199">
        <f t="shared" si="22"/>
        <v>28</v>
      </c>
      <c r="B199" s="2">
        <v>44874</v>
      </c>
      <c r="C199" s="1"/>
      <c r="P199" s="8"/>
      <c r="Q199" s="8"/>
      <c r="R199" s="8"/>
      <c r="S199" s="9" t="e">
        <v>#DIV/0!</v>
      </c>
      <c r="T199" s="9" t="e">
        <v>#DIV/0!</v>
      </c>
      <c r="U199" s="9" t="e">
        <v>#DIV/0!</v>
      </c>
      <c r="V199" s="9" t="e">
        <f t="shared" si="21"/>
        <v>#DIV/0!</v>
      </c>
    </row>
    <row r="200" spans="1:22" x14ac:dyDescent="0.35">
      <c r="A200">
        <f t="shared" si="22"/>
        <v>29</v>
      </c>
      <c r="B200" s="2">
        <v>44875</v>
      </c>
      <c r="C200" s="1"/>
      <c r="P200" s="8"/>
      <c r="Q200" s="8"/>
      <c r="R200" s="8"/>
      <c r="S200" s="9" t="e">
        <v>#DIV/0!</v>
      </c>
      <c r="T200" s="9" t="e">
        <v>#DIV/0!</v>
      </c>
      <c r="U200" s="9" t="e">
        <v>#DIV/0!</v>
      </c>
      <c r="V200" s="9" t="e">
        <f t="shared" si="21"/>
        <v>#DIV/0!</v>
      </c>
    </row>
    <row r="201" spans="1:22" x14ac:dyDescent="0.35">
      <c r="A201">
        <f t="shared" si="22"/>
        <v>30</v>
      </c>
      <c r="B201" s="2">
        <v>44876</v>
      </c>
      <c r="C201" s="1"/>
      <c r="P201" s="8"/>
      <c r="Q201" s="8"/>
      <c r="R201" s="8"/>
      <c r="S201" s="9" t="e">
        <v>#DIV/0!</v>
      </c>
      <c r="T201" s="9" t="e">
        <v>#DIV/0!</v>
      </c>
      <c r="U201" s="9" t="e">
        <v>#DIV/0!</v>
      </c>
      <c r="V201" s="9" t="e">
        <f t="shared" si="21"/>
        <v>#DIV/0!</v>
      </c>
    </row>
    <row r="202" spans="1:22" x14ac:dyDescent="0.35">
      <c r="A202">
        <f t="shared" si="22"/>
        <v>31</v>
      </c>
      <c r="B202" s="2">
        <v>44879</v>
      </c>
      <c r="C202" s="1"/>
      <c r="P202" s="8"/>
      <c r="Q202" s="8"/>
      <c r="R202" s="8"/>
      <c r="S202" s="9" t="e">
        <v>#DIV/0!</v>
      </c>
      <c r="T202" s="9" t="e">
        <v>#DIV/0!</v>
      </c>
      <c r="U202" s="9" t="e">
        <v>#DIV/0!</v>
      </c>
      <c r="V202" s="9" t="e">
        <f t="shared" si="21"/>
        <v>#DIV/0!</v>
      </c>
    </row>
    <row r="203" spans="1:22" x14ac:dyDescent="0.35">
      <c r="A203">
        <f t="shared" si="22"/>
        <v>32</v>
      </c>
      <c r="B203" s="2">
        <v>44880</v>
      </c>
      <c r="C203" s="1"/>
      <c r="P203" s="8"/>
      <c r="Q203" s="8"/>
      <c r="R203" s="8"/>
      <c r="S203" s="9" t="e">
        <v>#DIV/0!</v>
      </c>
      <c r="T203" s="9" t="e">
        <v>#DIV/0!</v>
      </c>
      <c r="U203" s="9" t="e">
        <v>#DIV/0!</v>
      </c>
      <c r="V203" s="9" t="e">
        <f t="shared" si="21"/>
        <v>#DIV/0!</v>
      </c>
    </row>
    <row r="204" spans="1:22" x14ac:dyDescent="0.35">
      <c r="A204">
        <f t="shared" si="22"/>
        <v>33</v>
      </c>
      <c r="B204" s="3">
        <v>44881</v>
      </c>
      <c r="C204" s="1"/>
      <c r="P204" s="8"/>
      <c r="Q204" s="8"/>
      <c r="R204" s="8"/>
      <c r="S204" s="9" t="e">
        <v>#DIV/0!</v>
      </c>
      <c r="T204" s="9" t="e">
        <v>#DIV/0!</v>
      </c>
      <c r="U204" s="9" t="e">
        <v>#DIV/0!</v>
      </c>
      <c r="V204" s="9" t="e">
        <f t="shared" si="21"/>
        <v>#DIV/0!</v>
      </c>
    </row>
    <row r="205" spans="1:22" x14ac:dyDescent="0.35">
      <c r="A205">
        <f t="shared" si="22"/>
        <v>34</v>
      </c>
      <c r="B205" s="2">
        <v>44882</v>
      </c>
      <c r="C205" s="1"/>
      <c r="P205" s="8"/>
      <c r="Q205" s="8"/>
      <c r="R205" s="8"/>
      <c r="S205" s="9" t="e">
        <v>#DIV/0!</v>
      </c>
      <c r="T205" s="9" t="e">
        <v>#DIV/0!</v>
      </c>
      <c r="U205" s="9" t="e">
        <v>#DIV/0!</v>
      </c>
      <c r="V205" s="9" t="e">
        <f t="shared" si="21"/>
        <v>#DIV/0!</v>
      </c>
    </row>
    <row r="206" spans="1:22" x14ac:dyDescent="0.35">
      <c r="A206">
        <f t="shared" si="22"/>
        <v>35</v>
      </c>
      <c r="B206" s="2">
        <v>44883</v>
      </c>
      <c r="C206" s="1"/>
      <c r="P206" s="8"/>
      <c r="Q206" s="8"/>
      <c r="R206" s="8"/>
      <c r="S206" s="9" t="e">
        <v>#DIV/0!</v>
      </c>
      <c r="T206" s="9" t="e">
        <v>#DIV/0!</v>
      </c>
      <c r="U206" s="9" t="e">
        <v>#DIV/0!</v>
      </c>
      <c r="V206" s="9" t="e">
        <f t="shared" si="21"/>
        <v>#DIV/0!</v>
      </c>
    </row>
    <row r="207" spans="1:22" x14ac:dyDescent="0.35">
      <c r="A207">
        <f t="shared" si="22"/>
        <v>36</v>
      </c>
      <c r="B207" s="2">
        <v>44886</v>
      </c>
      <c r="C207" s="1"/>
      <c r="P207" s="8"/>
      <c r="Q207" s="8"/>
      <c r="R207" s="8"/>
      <c r="S207" s="9" t="e">
        <v>#DIV/0!</v>
      </c>
      <c r="T207" s="9" t="e">
        <v>#DIV/0!</v>
      </c>
      <c r="U207" s="9" t="e">
        <v>#DIV/0!</v>
      </c>
      <c r="V207" s="9" t="e">
        <f t="shared" si="21"/>
        <v>#DIV/0!</v>
      </c>
    </row>
    <row r="208" spans="1:22" x14ac:dyDescent="0.35">
      <c r="A208">
        <f t="shared" si="22"/>
        <v>37</v>
      </c>
      <c r="B208" s="2">
        <v>44887</v>
      </c>
      <c r="C208" s="1"/>
      <c r="P208" s="8"/>
      <c r="Q208" s="8"/>
      <c r="R208" s="8"/>
      <c r="S208" s="9" t="e">
        <v>#DIV/0!</v>
      </c>
      <c r="T208" s="9" t="e">
        <v>#DIV/0!</v>
      </c>
      <c r="U208" s="9" t="e">
        <v>#DIV/0!</v>
      </c>
      <c r="V208" s="9" t="e">
        <f t="shared" si="21"/>
        <v>#DIV/0!</v>
      </c>
    </row>
    <row r="209" spans="1:22" x14ac:dyDescent="0.35">
      <c r="A209">
        <f t="shared" si="22"/>
        <v>38</v>
      </c>
      <c r="B209" s="2">
        <v>44888</v>
      </c>
      <c r="C209" s="1"/>
      <c r="P209" s="8"/>
      <c r="Q209" s="8"/>
      <c r="R209" s="8"/>
      <c r="S209" s="9" t="e">
        <v>#DIV/0!</v>
      </c>
      <c r="T209" s="9" t="e">
        <v>#DIV/0!</v>
      </c>
      <c r="U209" s="9" t="e">
        <v>#DIV/0!</v>
      </c>
      <c r="V209" s="9" t="e">
        <f t="shared" si="21"/>
        <v>#DIV/0!</v>
      </c>
    </row>
    <row r="210" spans="1:22" x14ac:dyDescent="0.35">
      <c r="A210">
        <f t="shared" si="22"/>
        <v>39</v>
      </c>
      <c r="B210" s="2">
        <v>44889</v>
      </c>
      <c r="C210" s="1"/>
      <c r="P210" s="8"/>
      <c r="Q210" s="8"/>
      <c r="R210" s="8"/>
      <c r="S210" s="9" t="e">
        <v>#DIV/0!</v>
      </c>
      <c r="T210" s="9" t="e">
        <v>#DIV/0!</v>
      </c>
      <c r="U210" s="9" t="e">
        <v>#DIV/0!</v>
      </c>
      <c r="V210" s="9" t="e">
        <f t="shared" si="21"/>
        <v>#DIV/0!</v>
      </c>
    </row>
    <row r="211" spans="1:22" x14ac:dyDescent="0.35">
      <c r="A211">
        <f t="shared" si="22"/>
        <v>40</v>
      </c>
      <c r="B211" s="2">
        <v>44890</v>
      </c>
      <c r="C211" s="1"/>
      <c r="P211" s="8"/>
      <c r="Q211" s="8"/>
      <c r="R211" s="8"/>
      <c r="S211" s="9" t="e">
        <v>#DIV/0!</v>
      </c>
      <c r="T211" s="9" t="e">
        <v>#DIV/0!</v>
      </c>
      <c r="U211" s="9" t="e">
        <v>#DIV/0!</v>
      </c>
      <c r="V211" s="9" t="e">
        <f t="shared" si="21"/>
        <v>#DIV/0!</v>
      </c>
    </row>
    <row r="212" spans="1:22" x14ac:dyDescent="0.35">
      <c r="A212">
        <f t="shared" si="22"/>
        <v>41</v>
      </c>
      <c r="B212" s="2">
        <v>44893</v>
      </c>
      <c r="C212" s="1"/>
      <c r="P212" s="8"/>
      <c r="Q212" s="8"/>
      <c r="R212" s="8"/>
      <c r="S212" s="9" t="e">
        <v>#DIV/0!</v>
      </c>
      <c r="T212" s="9" t="e">
        <v>#DIV/0!</v>
      </c>
      <c r="U212" s="9" t="e">
        <v>#DIV/0!</v>
      </c>
      <c r="V212" s="9" t="e">
        <f t="shared" si="21"/>
        <v>#DIV/0!</v>
      </c>
    </row>
    <row r="213" spans="1:22" x14ac:dyDescent="0.35">
      <c r="A213">
        <f t="shared" si="22"/>
        <v>42</v>
      </c>
      <c r="B213" s="2">
        <v>44894</v>
      </c>
      <c r="C213" s="1"/>
      <c r="P213" s="8"/>
      <c r="Q213" s="8"/>
      <c r="R213" s="8"/>
      <c r="S213" s="9" t="e">
        <v>#DIV/0!</v>
      </c>
      <c r="T213" s="9" t="e">
        <v>#DIV/0!</v>
      </c>
      <c r="U213" s="9" t="e">
        <v>#DIV/0!</v>
      </c>
      <c r="V213" s="9" t="e">
        <f t="shared" si="21"/>
        <v>#DIV/0!</v>
      </c>
    </row>
    <row r="214" spans="1:22" x14ac:dyDescent="0.35">
      <c r="A214">
        <f t="shared" si="22"/>
        <v>43</v>
      </c>
      <c r="B214" s="2">
        <v>44895</v>
      </c>
      <c r="C214" s="1"/>
      <c r="P214" s="8"/>
      <c r="Q214" s="8"/>
      <c r="R214" s="8"/>
      <c r="S214" s="9" t="e">
        <v>#DIV/0!</v>
      </c>
      <c r="T214" s="9" t="e">
        <v>#DIV/0!</v>
      </c>
      <c r="U214" s="9" t="e">
        <v>#DIV/0!</v>
      </c>
      <c r="V214" s="9" t="e">
        <f t="shared" si="21"/>
        <v>#DIV/0!</v>
      </c>
    </row>
    <row r="215" spans="1:22" x14ac:dyDescent="0.35">
      <c r="A215">
        <f t="shared" si="22"/>
        <v>44</v>
      </c>
      <c r="B215" s="2">
        <v>44896</v>
      </c>
      <c r="C215" s="1"/>
      <c r="P215" s="8"/>
      <c r="Q215" s="8"/>
      <c r="R215" s="8"/>
      <c r="S215" s="9" t="e">
        <v>#DIV/0!</v>
      </c>
      <c r="T215" s="9" t="e">
        <v>#DIV/0!</v>
      </c>
      <c r="U215" s="9" t="e">
        <v>#DIV/0!</v>
      </c>
      <c r="V215" s="9" t="e">
        <f t="shared" si="21"/>
        <v>#DIV/0!</v>
      </c>
    </row>
    <row r="216" spans="1:22" x14ac:dyDescent="0.35">
      <c r="A216">
        <f t="shared" si="22"/>
        <v>45</v>
      </c>
      <c r="B216" s="2">
        <v>44897</v>
      </c>
      <c r="C216" s="1"/>
      <c r="P216" s="8"/>
      <c r="Q216" s="8"/>
      <c r="R216" s="8"/>
      <c r="S216" s="9" t="e">
        <v>#DIV/0!</v>
      </c>
      <c r="T216" s="9" t="e">
        <v>#DIV/0!</v>
      </c>
      <c r="U216" s="9" t="e">
        <v>#DIV/0!</v>
      </c>
      <c r="V216" s="9" t="e">
        <f t="shared" si="21"/>
        <v>#DIV/0!</v>
      </c>
    </row>
    <row r="217" spans="1:22" x14ac:dyDescent="0.35">
      <c r="A217">
        <f t="shared" si="22"/>
        <v>46</v>
      </c>
      <c r="B217" s="2">
        <v>44900</v>
      </c>
      <c r="C217" s="1"/>
      <c r="P217" s="8"/>
      <c r="Q217" s="8"/>
      <c r="R217" s="8"/>
      <c r="S217" s="9" t="e">
        <v>#DIV/0!</v>
      </c>
      <c r="T217" s="9" t="e">
        <v>#DIV/0!</v>
      </c>
      <c r="U217" s="9" t="e">
        <v>#DIV/0!</v>
      </c>
      <c r="V217" s="9" t="e">
        <f t="shared" si="21"/>
        <v>#DIV/0!</v>
      </c>
    </row>
    <row r="218" spans="1:22" x14ac:dyDescent="0.35">
      <c r="A218">
        <f t="shared" si="22"/>
        <v>47</v>
      </c>
      <c r="B218" s="2">
        <v>44901</v>
      </c>
      <c r="C218" s="1"/>
      <c r="P218" s="8"/>
      <c r="Q218" s="8"/>
      <c r="R218" s="8"/>
      <c r="S218" s="9" t="e">
        <v>#DIV/0!</v>
      </c>
      <c r="T218" s="9" t="e">
        <v>#DIV/0!</v>
      </c>
      <c r="U218" s="9" t="e">
        <v>#DIV/0!</v>
      </c>
      <c r="V218" s="9" t="e">
        <f t="shared" si="21"/>
        <v>#DIV/0!</v>
      </c>
    </row>
    <row r="219" spans="1:22" x14ac:dyDescent="0.35">
      <c r="A219">
        <f t="shared" si="22"/>
        <v>48</v>
      </c>
      <c r="B219" s="2">
        <v>44902</v>
      </c>
      <c r="C219" s="1"/>
      <c r="P219" s="8"/>
      <c r="Q219" s="8"/>
      <c r="R219" s="8"/>
      <c r="S219" s="9" t="e">
        <v>#DIV/0!</v>
      </c>
      <c r="T219" s="9" t="e">
        <v>#DIV/0!</v>
      </c>
      <c r="U219" s="9" t="e">
        <v>#DIV/0!</v>
      </c>
      <c r="V219" s="9" t="e">
        <f t="shared" si="21"/>
        <v>#DIV/0!</v>
      </c>
    </row>
    <row r="220" spans="1:22" x14ac:dyDescent="0.35">
      <c r="A220">
        <f t="shared" si="22"/>
        <v>49</v>
      </c>
      <c r="B220" s="2">
        <v>44903</v>
      </c>
      <c r="C220" s="1"/>
      <c r="P220" s="8"/>
      <c r="Q220" s="8"/>
      <c r="R220" s="8"/>
      <c r="S220" s="9" t="e">
        <v>#DIV/0!</v>
      </c>
      <c r="T220" s="9" t="e">
        <v>#DIV/0!</v>
      </c>
      <c r="U220" s="9" t="e">
        <v>#DIV/0!</v>
      </c>
      <c r="V220" s="9" t="e">
        <f t="shared" si="21"/>
        <v>#DIV/0!</v>
      </c>
    </row>
    <row r="221" spans="1:22" x14ac:dyDescent="0.35">
      <c r="A221">
        <f t="shared" si="22"/>
        <v>50</v>
      </c>
      <c r="B221" s="2">
        <v>44904</v>
      </c>
      <c r="C221" s="1"/>
      <c r="P221" s="8"/>
      <c r="Q221" s="8"/>
      <c r="R221" s="8"/>
      <c r="S221" s="9" t="e">
        <v>#DIV/0!</v>
      </c>
      <c r="T221" s="9" t="e">
        <v>#DIV/0!</v>
      </c>
      <c r="U221" s="9" t="e">
        <v>#DIV/0!</v>
      </c>
      <c r="V221" s="9" t="e">
        <f t="shared" si="21"/>
        <v>#DIV/0!</v>
      </c>
    </row>
    <row r="222" spans="1:22" x14ac:dyDescent="0.35">
      <c r="A222">
        <f t="shared" si="22"/>
        <v>51</v>
      </c>
      <c r="B222" s="2">
        <v>44907</v>
      </c>
      <c r="C222" s="1"/>
      <c r="P222" s="8"/>
      <c r="Q222" s="8"/>
      <c r="R222" s="8"/>
      <c r="S222" s="9" t="e">
        <v>#DIV/0!</v>
      </c>
      <c r="T222" s="9" t="e">
        <v>#DIV/0!</v>
      </c>
      <c r="U222" s="9" t="e">
        <v>#DIV/0!</v>
      </c>
      <c r="V222" s="9" t="e">
        <f t="shared" si="21"/>
        <v>#DIV/0!</v>
      </c>
    </row>
    <row r="223" spans="1:22" x14ac:dyDescent="0.35">
      <c r="A223">
        <f t="shared" si="22"/>
        <v>52</v>
      </c>
      <c r="B223" s="2">
        <v>44908</v>
      </c>
      <c r="C223" s="1"/>
      <c r="P223" s="8"/>
      <c r="Q223" s="8"/>
      <c r="R223" s="8"/>
      <c r="S223" s="9" t="e">
        <v>#DIV/0!</v>
      </c>
      <c r="T223" s="9" t="e">
        <v>#DIV/0!</v>
      </c>
      <c r="U223" s="9" t="e">
        <v>#DIV/0!</v>
      </c>
      <c r="V223" s="9" t="e">
        <f t="shared" si="21"/>
        <v>#DIV/0!</v>
      </c>
    </row>
    <row r="224" spans="1:22" x14ac:dyDescent="0.35">
      <c r="A224">
        <f t="shared" si="22"/>
        <v>53</v>
      </c>
      <c r="B224" s="2">
        <v>44909</v>
      </c>
      <c r="C224" s="1"/>
      <c r="P224" s="8"/>
      <c r="Q224" s="8"/>
      <c r="R224" s="8"/>
      <c r="S224" s="9" t="e">
        <v>#DIV/0!</v>
      </c>
      <c r="T224" s="9" t="e">
        <v>#DIV/0!</v>
      </c>
      <c r="U224" s="9" t="e">
        <v>#DIV/0!</v>
      </c>
      <c r="V224" s="9" t="e">
        <f t="shared" si="21"/>
        <v>#DIV/0!</v>
      </c>
    </row>
    <row r="225" spans="1:22" x14ac:dyDescent="0.35">
      <c r="A225">
        <f t="shared" si="22"/>
        <v>54</v>
      </c>
      <c r="B225" s="2">
        <v>44910</v>
      </c>
      <c r="C225" s="1"/>
      <c r="P225" s="8"/>
      <c r="Q225" s="8"/>
      <c r="R225" s="8"/>
      <c r="S225" s="9" t="e">
        <v>#DIV/0!</v>
      </c>
      <c r="T225" s="9" t="e">
        <v>#DIV/0!</v>
      </c>
      <c r="U225" s="9" t="e">
        <v>#DIV/0!</v>
      </c>
      <c r="V225" s="9" t="e">
        <f t="shared" si="21"/>
        <v>#DIV/0!</v>
      </c>
    </row>
    <row r="226" spans="1:22" x14ac:dyDescent="0.35">
      <c r="A226">
        <f t="shared" si="22"/>
        <v>55</v>
      </c>
      <c r="B226" s="2">
        <v>44911</v>
      </c>
      <c r="C226" s="1"/>
      <c r="P226" s="8"/>
      <c r="Q226" s="8"/>
      <c r="R226" s="8"/>
      <c r="S226" s="9" t="e">
        <v>#DIV/0!</v>
      </c>
      <c r="T226" s="9" t="e">
        <v>#DIV/0!</v>
      </c>
      <c r="U226" s="9" t="e">
        <v>#DIV/0!</v>
      </c>
      <c r="V226" s="9" t="e">
        <f t="shared" si="21"/>
        <v>#DIV/0!</v>
      </c>
    </row>
    <row r="227" spans="1:22" x14ac:dyDescent="0.35">
      <c r="A227">
        <f t="shared" si="22"/>
        <v>56</v>
      </c>
      <c r="B227" s="2">
        <v>44914</v>
      </c>
      <c r="C227" s="1"/>
      <c r="P227" s="8"/>
      <c r="Q227" s="8"/>
      <c r="R227" s="8"/>
      <c r="S227" s="9" t="e">
        <v>#DIV/0!</v>
      </c>
      <c r="T227" s="9" t="e">
        <v>#DIV/0!</v>
      </c>
      <c r="U227" s="9" t="e">
        <v>#DIV/0!</v>
      </c>
      <c r="V227" s="9" t="e">
        <f t="shared" si="21"/>
        <v>#DIV/0!</v>
      </c>
    </row>
    <row r="228" spans="1:22" x14ac:dyDescent="0.35">
      <c r="A228">
        <f t="shared" si="22"/>
        <v>57</v>
      </c>
      <c r="B228" s="2">
        <v>44915</v>
      </c>
      <c r="C228" s="1"/>
      <c r="P228" s="8"/>
      <c r="Q228" s="8"/>
      <c r="R228" s="8"/>
      <c r="S228" s="9" t="e">
        <v>#DIV/0!</v>
      </c>
      <c r="T228" s="9" t="e">
        <v>#DIV/0!</v>
      </c>
      <c r="U228" s="9" t="e">
        <v>#DIV/0!</v>
      </c>
      <c r="V228" s="9" t="e">
        <f t="shared" si="21"/>
        <v>#DIV/0!</v>
      </c>
    </row>
    <row r="229" spans="1:22" x14ac:dyDescent="0.35">
      <c r="A229">
        <f t="shared" si="22"/>
        <v>58</v>
      </c>
      <c r="B229" s="2">
        <v>44916</v>
      </c>
      <c r="C229" s="1"/>
      <c r="P229" s="8"/>
      <c r="Q229" s="8"/>
      <c r="R229" s="8"/>
      <c r="S229" s="9" t="e">
        <v>#DIV/0!</v>
      </c>
      <c r="T229" s="9" t="e">
        <v>#DIV/0!</v>
      </c>
      <c r="U229" s="9" t="e">
        <v>#DIV/0!</v>
      </c>
      <c r="V229" s="9" t="e">
        <f t="shared" si="21"/>
        <v>#DIV/0!</v>
      </c>
    </row>
    <row r="230" spans="1:22" x14ac:dyDescent="0.35">
      <c r="A230">
        <f t="shared" si="22"/>
        <v>59</v>
      </c>
      <c r="B230" s="2">
        <v>44917</v>
      </c>
      <c r="C230" s="1"/>
      <c r="P230" s="8"/>
      <c r="Q230" s="8"/>
      <c r="R230" s="8"/>
      <c r="S230" s="9" t="e">
        <v>#DIV/0!</v>
      </c>
      <c r="T230" s="9" t="e">
        <v>#DIV/0!</v>
      </c>
      <c r="U230" s="9" t="e">
        <v>#DIV/0!</v>
      </c>
      <c r="V230" s="9" t="e">
        <f t="shared" si="21"/>
        <v>#DIV/0!</v>
      </c>
    </row>
    <row r="231" spans="1:22" x14ac:dyDescent="0.35">
      <c r="A231">
        <f t="shared" si="22"/>
        <v>60</v>
      </c>
      <c r="B231" s="2">
        <v>44918</v>
      </c>
      <c r="C231" s="1"/>
      <c r="P231" s="8"/>
      <c r="Q231" s="8"/>
      <c r="R231" s="8"/>
      <c r="S231" s="9" t="e">
        <v>#DIV/0!</v>
      </c>
      <c r="T231" s="9" t="e">
        <v>#DIV/0!</v>
      </c>
      <c r="U231" s="9" t="e">
        <v>#DIV/0!</v>
      </c>
      <c r="V231" s="9" t="e">
        <f t="shared" si="21"/>
        <v>#DIV/0!</v>
      </c>
    </row>
    <row r="232" spans="1:22" x14ac:dyDescent="0.35">
      <c r="A232">
        <f t="shared" si="22"/>
        <v>61</v>
      </c>
      <c r="B232" s="2">
        <v>44923</v>
      </c>
      <c r="C232" s="1"/>
      <c r="P232" s="8"/>
      <c r="Q232" s="8"/>
      <c r="R232" s="8"/>
      <c r="S232" s="9" t="e">
        <v>#DIV/0!</v>
      </c>
      <c r="T232" s="9" t="e">
        <v>#DIV/0!</v>
      </c>
      <c r="U232" s="9" t="e">
        <v>#DIV/0!</v>
      </c>
      <c r="V232" s="9" t="e">
        <f t="shared" si="21"/>
        <v>#DIV/0!</v>
      </c>
    </row>
    <row r="233" spans="1:22" x14ac:dyDescent="0.35">
      <c r="A233">
        <f t="shared" si="22"/>
        <v>62</v>
      </c>
      <c r="B233" s="2">
        <v>44924</v>
      </c>
      <c r="C233" s="1"/>
      <c r="P233" s="8"/>
      <c r="Q233" s="8"/>
      <c r="R233" s="8"/>
      <c r="S233" s="9" t="e">
        <v>#DIV/0!</v>
      </c>
      <c r="T233" s="9" t="e">
        <v>#DIV/0!</v>
      </c>
      <c r="U233" s="9" t="e">
        <v>#DIV/0!</v>
      </c>
      <c r="V233" s="9" t="e">
        <f t="shared" si="21"/>
        <v>#DIV/0!</v>
      </c>
    </row>
    <row r="234" spans="1:22" x14ac:dyDescent="0.35">
      <c r="A234">
        <f t="shared" si="22"/>
        <v>63</v>
      </c>
      <c r="B234" s="3">
        <v>44925</v>
      </c>
      <c r="C234" s="1"/>
      <c r="P234" s="8"/>
      <c r="Q234" s="8"/>
      <c r="R234" s="8"/>
      <c r="S234" s="9" t="e">
        <v>#DIV/0!</v>
      </c>
      <c r="T234" s="9" t="e">
        <v>#DIV/0!</v>
      </c>
      <c r="U234" s="9" t="e">
        <v>#DIV/0!</v>
      </c>
      <c r="V234" s="9" t="e">
        <f t="shared" si="21"/>
        <v>#DIV/0!</v>
      </c>
    </row>
    <row r="235" spans="1:22" x14ac:dyDescent="0.35">
      <c r="A235">
        <v>1</v>
      </c>
      <c r="B235" s="6">
        <v>44929</v>
      </c>
      <c r="N235" s="8"/>
      <c r="O235" s="8"/>
      <c r="P235" s="8"/>
      <c r="Q235" s="8"/>
      <c r="R235" s="8"/>
      <c r="S235" s="9" t="e">
        <v>#DIV/0!</v>
      </c>
      <c r="T235" s="9" t="e">
        <v>#DIV/0!</v>
      </c>
      <c r="U235" s="9" t="e">
        <v>#DIV/0!</v>
      </c>
      <c r="V235" s="9" t="e">
        <f t="shared" si="21"/>
        <v>#DIV/0!</v>
      </c>
    </row>
    <row r="236" spans="1:22" x14ac:dyDescent="0.35">
      <c r="A236">
        <f t="shared" si="22"/>
        <v>2</v>
      </c>
      <c r="B236" s="6">
        <v>44930</v>
      </c>
      <c r="N236" s="8"/>
      <c r="O236" s="8"/>
      <c r="P236" s="8"/>
      <c r="Q236" s="8"/>
      <c r="R236" s="8"/>
      <c r="S236" s="9" t="e">
        <v>#DIV/0!</v>
      </c>
      <c r="T236" s="9" t="e">
        <v>#DIV/0!</v>
      </c>
      <c r="U236" s="9" t="e">
        <v>#DIV/0!</v>
      </c>
      <c r="V236" s="9" t="e">
        <f t="shared" si="21"/>
        <v>#DIV/0!</v>
      </c>
    </row>
    <row r="237" spans="1:22" x14ac:dyDescent="0.35">
      <c r="A237">
        <f t="shared" si="22"/>
        <v>3</v>
      </c>
      <c r="B237" s="6">
        <v>44931</v>
      </c>
      <c r="N237" s="8"/>
      <c r="O237" s="8"/>
      <c r="P237" s="8"/>
      <c r="Q237" s="8"/>
      <c r="R237" s="8"/>
      <c r="S237" s="9" t="e">
        <v>#DIV/0!</v>
      </c>
      <c r="T237" s="9" t="e">
        <v>#DIV/0!</v>
      </c>
      <c r="U237" s="9" t="e">
        <v>#DIV/0!</v>
      </c>
      <c r="V237" s="9" t="e">
        <f t="shared" si="21"/>
        <v>#DIV/0!</v>
      </c>
    </row>
    <row r="238" spans="1:22" x14ac:dyDescent="0.35">
      <c r="A238">
        <f t="shared" si="22"/>
        <v>4</v>
      </c>
      <c r="B238" s="6">
        <v>44932</v>
      </c>
      <c r="N238" s="8"/>
      <c r="O238" s="8"/>
      <c r="P238" s="8"/>
      <c r="Q238" s="8"/>
      <c r="R238" s="8"/>
      <c r="S238" s="9" t="e">
        <v>#DIV/0!</v>
      </c>
      <c r="T238" s="9" t="e">
        <v>#DIV/0!</v>
      </c>
      <c r="U238" s="9" t="e">
        <v>#DIV/0!</v>
      </c>
      <c r="V238" s="9" t="e">
        <f t="shared" si="21"/>
        <v>#DIV/0!</v>
      </c>
    </row>
    <row r="239" spans="1:22" x14ac:dyDescent="0.35">
      <c r="A239">
        <f t="shared" si="22"/>
        <v>5</v>
      </c>
      <c r="B239" s="6">
        <v>44933</v>
      </c>
      <c r="N239" s="8"/>
      <c r="O239" s="8"/>
      <c r="P239" s="8"/>
      <c r="Q239" s="8"/>
      <c r="R239" s="8"/>
      <c r="S239" s="9" t="e">
        <v>#DIV/0!</v>
      </c>
      <c r="T239" s="9" t="e">
        <v>#DIV/0!</v>
      </c>
      <c r="U239" s="9" t="e">
        <v>#DIV/0!</v>
      </c>
      <c r="V239" s="9" t="e">
        <f t="shared" si="21"/>
        <v>#DIV/0!</v>
      </c>
    </row>
    <row r="240" spans="1:22" x14ac:dyDescent="0.35">
      <c r="A240">
        <f t="shared" si="22"/>
        <v>6</v>
      </c>
      <c r="B240" s="6">
        <v>44934</v>
      </c>
      <c r="N240" s="8"/>
      <c r="O240" s="8"/>
      <c r="P240" s="8"/>
      <c r="Q240" s="8"/>
      <c r="R240" s="8"/>
      <c r="S240" s="9" t="e">
        <v>#DIV/0!</v>
      </c>
      <c r="T240" s="9" t="e">
        <v>#DIV/0!</v>
      </c>
      <c r="U240" s="9" t="e">
        <v>#DIV/0!</v>
      </c>
      <c r="V240" s="9" t="e">
        <f t="shared" si="21"/>
        <v>#DIV/0!</v>
      </c>
    </row>
    <row r="241" spans="1:22" x14ac:dyDescent="0.35">
      <c r="A241">
        <f t="shared" si="22"/>
        <v>7</v>
      </c>
      <c r="B241" s="6">
        <v>44935</v>
      </c>
      <c r="N241" s="8"/>
      <c r="O241" s="8"/>
      <c r="P241" s="8"/>
      <c r="Q241" s="8"/>
      <c r="R241" s="8"/>
      <c r="S241" s="9" t="e">
        <v>#DIV/0!</v>
      </c>
      <c r="T241" s="9" t="e">
        <v>#DIV/0!</v>
      </c>
      <c r="U241" s="9" t="e">
        <v>#DIV/0!</v>
      </c>
      <c r="V241" s="9" t="e">
        <f t="shared" si="21"/>
        <v>#DIV/0!</v>
      </c>
    </row>
    <row r="242" spans="1:22" x14ac:dyDescent="0.35">
      <c r="A242">
        <f t="shared" si="22"/>
        <v>8</v>
      </c>
      <c r="B242" s="6">
        <v>44936</v>
      </c>
      <c r="N242" s="8"/>
      <c r="O242" s="8"/>
      <c r="P242" s="8"/>
      <c r="Q242" s="8"/>
      <c r="R242" s="8"/>
      <c r="S242" s="9" t="e">
        <v>#DIV/0!</v>
      </c>
      <c r="T242" s="9" t="e">
        <v>#DIV/0!</v>
      </c>
      <c r="U242" s="9" t="e">
        <v>#DIV/0!</v>
      </c>
      <c r="V242" s="9" t="e">
        <f t="shared" si="21"/>
        <v>#DIV/0!</v>
      </c>
    </row>
    <row r="243" spans="1:22" x14ac:dyDescent="0.35">
      <c r="A243">
        <f t="shared" si="22"/>
        <v>9</v>
      </c>
      <c r="B243" s="6">
        <v>44937</v>
      </c>
      <c r="N243" s="8"/>
      <c r="O243" s="8"/>
      <c r="P243" s="8"/>
      <c r="Q243" s="8"/>
      <c r="R243" s="8"/>
      <c r="S243" s="9" t="e">
        <v>#DIV/0!</v>
      </c>
      <c r="T243" s="9" t="e">
        <v>#DIV/0!</v>
      </c>
      <c r="U243" s="9" t="e">
        <v>#DIV/0!</v>
      </c>
      <c r="V243" s="9" t="e">
        <f t="shared" si="21"/>
        <v>#DIV/0!</v>
      </c>
    </row>
    <row r="244" spans="1:22" x14ac:dyDescent="0.35">
      <c r="A244">
        <f t="shared" si="22"/>
        <v>10</v>
      </c>
      <c r="B244" s="6">
        <v>44938</v>
      </c>
      <c r="N244" s="8"/>
      <c r="O244" s="8"/>
      <c r="P244" s="8"/>
      <c r="Q244" s="8"/>
      <c r="R244" s="8"/>
      <c r="S244" s="9" t="e">
        <v>#DIV/0!</v>
      </c>
      <c r="T244" s="9" t="e">
        <v>#DIV/0!</v>
      </c>
      <c r="U244" s="9" t="e">
        <v>#DIV/0!</v>
      </c>
      <c r="V244" s="9" t="e">
        <f t="shared" si="21"/>
        <v>#DIV/0!</v>
      </c>
    </row>
    <row r="245" spans="1:22" x14ac:dyDescent="0.35">
      <c r="A245">
        <f t="shared" si="22"/>
        <v>11</v>
      </c>
      <c r="B245" s="6">
        <v>44939</v>
      </c>
      <c r="N245" s="8"/>
      <c r="O245" s="8"/>
      <c r="P245" s="8"/>
      <c r="Q245" s="8"/>
      <c r="R245" s="8"/>
      <c r="S245" s="9" t="e">
        <v>#DIV/0!</v>
      </c>
      <c r="T245" s="9" t="e">
        <v>#DIV/0!</v>
      </c>
      <c r="U245" s="9" t="e">
        <v>#DIV/0!</v>
      </c>
      <c r="V245" s="9" t="e">
        <f t="shared" si="21"/>
        <v>#DIV/0!</v>
      </c>
    </row>
    <row r="246" spans="1:22" x14ac:dyDescent="0.35">
      <c r="A246">
        <f t="shared" si="22"/>
        <v>12</v>
      </c>
      <c r="B246" s="6">
        <v>44942</v>
      </c>
      <c r="N246" s="8"/>
      <c r="O246" s="8"/>
      <c r="P246" s="8"/>
      <c r="Q246" s="8"/>
      <c r="R246" s="8"/>
      <c r="S246" s="9" t="e">
        <v>#DIV/0!</v>
      </c>
      <c r="T246" s="9" t="e">
        <v>#DIV/0!</v>
      </c>
      <c r="U246" s="9" t="e">
        <v>#DIV/0!</v>
      </c>
      <c r="V246" s="9" t="e">
        <f t="shared" si="21"/>
        <v>#DIV/0!</v>
      </c>
    </row>
    <row r="247" spans="1:22" x14ac:dyDescent="0.35">
      <c r="A247">
        <f t="shared" si="22"/>
        <v>13</v>
      </c>
      <c r="B247" s="6">
        <v>44943</v>
      </c>
      <c r="N247" s="8"/>
      <c r="O247" s="8"/>
      <c r="P247" s="8"/>
      <c r="Q247" s="8"/>
      <c r="R247" s="8"/>
      <c r="S247" s="9" t="e">
        <v>#DIV/0!</v>
      </c>
      <c r="T247" s="9" t="e">
        <v>#DIV/0!</v>
      </c>
      <c r="U247" s="9" t="e">
        <v>#DIV/0!</v>
      </c>
      <c r="V247" s="9" t="e">
        <f t="shared" si="21"/>
        <v>#DIV/0!</v>
      </c>
    </row>
    <row r="248" spans="1:22" x14ac:dyDescent="0.35">
      <c r="A248">
        <f t="shared" si="22"/>
        <v>14</v>
      </c>
      <c r="B248" s="6">
        <v>44944</v>
      </c>
      <c r="N248" s="8"/>
      <c r="O248" s="8"/>
      <c r="P248" s="8"/>
      <c r="Q248" s="8"/>
      <c r="R248" s="8"/>
      <c r="S248" s="9" t="e">
        <v>#DIV/0!</v>
      </c>
      <c r="T248" s="9" t="e">
        <v>#DIV/0!</v>
      </c>
      <c r="U248" s="9" t="e">
        <v>#DIV/0!</v>
      </c>
      <c r="V248" s="9" t="e">
        <f t="shared" si="21"/>
        <v>#DIV/0!</v>
      </c>
    </row>
    <row r="249" spans="1:22" x14ac:dyDescent="0.35">
      <c r="A249">
        <f t="shared" si="22"/>
        <v>15</v>
      </c>
      <c r="B249" s="6">
        <v>44945</v>
      </c>
      <c r="N249" s="8"/>
      <c r="O249" s="8"/>
      <c r="P249" s="8"/>
      <c r="Q249" s="8"/>
      <c r="R249" s="8"/>
      <c r="S249" s="9" t="e">
        <v>#DIV/0!</v>
      </c>
      <c r="T249" s="9" t="e">
        <v>#DIV/0!</v>
      </c>
      <c r="U249" s="9" t="e">
        <v>#DIV/0!</v>
      </c>
      <c r="V249" s="9" t="e">
        <f t="shared" si="21"/>
        <v>#DIV/0!</v>
      </c>
    </row>
    <row r="250" spans="1:22" x14ac:dyDescent="0.35">
      <c r="A250">
        <f t="shared" si="22"/>
        <v>16</v>
      </c>
      <c r="B250" s="6">
        <v>44946</v>
      </c>
      <c r="N250" s="8"/>
      <c r="O250" s="8"/>
      <c r="P250" s="8"/>
      <c r="Q250" s="8"/>
      <c r="R250" s="8"/>
      <c r="S250" s="9" t="e">
        <v>#DIV/0!</v>
      </c>
      <c r="T250" s="9" t="e">
        <v>#DIV/0!</v>
      </c>
      <c r="U250" s="9" t="e">
        <v>#DIV/0!</v>
      </c>
      <c r="V250" s="9" t="e">
        <f t="shared" si="21"/>
        <v>#DIV/0!</v>
      </c>
    </row>
    <row r="251" spans="1:22" x14ac:dyDescent="0.35">
      <c r="A251">
        <f t="shared" si="22"/>
        <v>17</v>
      </c>
      <c r="B251" s="6">
        <v>44949</v>
      </c>
      <c r="N251" s="8"/>
      <c r="O251" s="8"/>
      <c r="P251" s="8"/>
      <c r="Q251" s="8"/>
      <c r="R251" s="8"/>
      <c r="S251" s="9" t="e">
        <v>#DIV/0!</v>
      </c>
      <c r="T251" s="9" t="e">
        <v>#DIV/0!</v>
      </c>
      <c r="U251" s="9" t="e">
        <v>#DIV/0!</v>
      </c>
      <c r="V251" s="9" t="e">
        <f t="shared" si="21"/>
        <v>#DIV/0!</v>
      </c>
    </row>
    <row r="252" spans="1:22" x14ac:dyDescent="0.35">
      <c r="A252">
        <f t="shared" si="22"/>
        <v>18</v>
      </c>
      <c r="B252" s="6">
        <v>44950</v>
      </c>
      <c r="N252" s="8"/>
      <c r="O252" s="8"/>
      <c r="P252" s="8"/>
      <c r="Q252" s="8"/>
      <c r="R252" s="8"/>
      <c r="S252" s="9" t="e">
        <v>#DIV/0!</v>
      </c>
      <c r="T252" s="9" t="e">
        <v>#DIV/0!</v>
      </c>
      <c r="U252" s="9" t="e">
        <v>#DIV/0!</v>
      </c>
      <c r="V252" s="9" t="e">
        <f t="shared" si="21"/>
        <v>#DIV/0!</v>
      </c>
    </row>
    <row r="253" spans="1:22" x14ac:dyDescent="0.35">
      <c r="A253">
        <f t="shared" si="22"/>
        <v>19</v>
      </c>
      <c r="B253" s="6">
        <v>44951</v>
      </c>
      <c r="N253" s="8"/>
      <c r="O253" s="8"/>
      <c r="P253" s="8"/>
      <c r="Q253" s="8"/>
      <c r="R253" s="8"/>
      <c r="S253" s="9" t="e">
        <v>#DIV/0!</v>
      </c>
      <c r="T253" s="9" t="e">
        <v>#DIV/0!</v>
      </c>
      <c r="U253" s="9" t="e">
        <v>#DIV/0!</v>
      </c>
      <c r="V253" s="9" t="e">
        <f t="shared" si="21"/>
        <v>#DIV/0!</v>
      </c>
    </row>
    <row r="254" spans="1:22" x14ac:dyDescent="0.35">
      <c r="A254">
        <f t="shared" si="22"/>
        <v>20</v>
      </c>
      <c r="B254" s="6">
        <v>44952</v>
      </c>
      <c r="N254" s="8"/>
      <c r="O254" s="8"/>
      <c r="P254" s="8"/>
      <c r="Q254" s="8"/>
      <c r="R254" s="8"/>
      <c r="S254" s="9" t="e">
        <v>#DIV/0!</v>
      </c>
      <c r="T254" s="9" t="e">
        <v>#DIV/0!</v>
      </c>
      <c r="U254" s="9" t="e">
        <v>#DIV/0!</v>
      </c>
      <c r="V254" s="9" t="e">
        <f t="shared" si="21"/>
        <v>#DIV/0!</v>
      </c>
    </row>
    <row r="255" spans="1:22" x14ac:dyDescent="0.35">
      <c r="A255">
        <f t="shared" si="22"/>
        <v>21</v>
      </c>
      <c r="B255" s="6">
        <v>44953</v>
      </c>
      <c r="N255" s="8"/>
      <c r="O255" s="8"/>
      <c r="P255" s="8"/>
      <c r="Q255" s="8"/>
      <c r="R255" s="8"/>
      <c r="S255" s="9" t="e">
        <v>#DIV/0!</v>
      </c>
      <c r="T255" s="9" t="e">
        <v>#DIV/0!</v>
      </c>
      <c r="U255" s="9" t="e">
        <v>#DIV/0!</v>
      </c>
      <c r="V255" s="9" t="e">
        <f t="shared" si="21"/>
        <v>#DIV/0!</v>
      </c>
    </row>
    <row r="256" spans="1:22" x14ac:dyDescent="0.35">
      <c r="A256">
        <f t="shared" si="22"/>
        <v>22</v>
      </c>
      <c r="B256" s="6">
        <v>44956</v>
      </c>
      <c r="N256" s="8"/>
      <c r="O256" s="8"/>
      <c r="P256" s="8"/>
      <c r="Q256" s="8"/>
      <c r="R256" s="8"/>
      <c r="S256" s="9" t="e">
        <v>#DIV/0!</v>
      </c>
      <c r="T256" s="9" t="e">
        <v>#DIV/0!</v>
      </c>
      <c r="U256" s="9" t="e">
        <v>#DIV/0!</v>
      </c>
      <c r="V256" s="9" t="e">
        <f t="shared" si="21"/>
        <v>#DIV/0!</v>
      </c>
    </row>
    <row r="257" spans="1:22" x14ac:dyDescent="0.35">
      <c r="A257">
        <f t="shared" si="22"/>
        <v>23</v>
      </c>
      <c r="B257" s="6">
        <v>44957</v>
      </c>
      <c r="N257" s="8"/>
      <c r="O257" s="8"/>
      <c r="P257" s="8"/>
      <c r="Q257" s="8"/>
      <c r="R257" s="8"/>
      <c r="S257" s="9" t="e">
        <v>#DIV/0!</v>
      </c>
      <c r="T257" s="9" t="e">
        <v>#DIV/0!</v>
      </c>
      <c r="U257" s="9" t="e">
        <v>#DIV/0!</v>
      </c>
      <c r="V257" s="9" t="e">
        <f t="shared" si="21"/>
        <v>#DIV/0!</v>
      </c>
    </row>
    <row r="258" spans="1:22" x14ac:dyDescent="0.35">
      <c r="A258">
        <f t="shared" si="22"/>
        <v>24</v>
      </c>
      <c r="B258" s="6">
        <v>44958</v>
      </c>
      <c r="N258" s="8"/>
      <c r="O258" s="8"/>
      <c r="P258" s="8"/>
      <c r="Q258" s="8"/>
      <c r="R258" s="8"/>
      <c r="S258" s="9" t="e">
        <v>#DIV/0!</v>
      </c>
      <c r="T258" s="9" t="e">
        <v>#DIV/0!</v>
      </c>
      <c r="U258" s="9" t="e">
        <v>#DIV/0!</v>
      </c>
      <c r="V258" s="9" t="e">
        <f t="shared" si="21"/>
        <v>#DIV/0!</v>
      </c>
    </row>
    <row r="259" spans="1:22" x14ac:dyDescent="0.35">
      <c r="A259">
        <f t="shared" si="22"/>
        <v>25</v>
      </c>
      <c r="B259" s="6">
        <v>44959</v>
      </c>
      <c r="N259" s="8"/>
      <c r="O259" s="8"/>
      <c r="P259" s="8"/>
      <c r="Q259" s="8"/>
      <c r="R259" s="8"/>
      <c r="S259" s="9" t="e">
        <v>#DIV/0!</v>
      </c>
      <c r="T259" s="9" t="e">
        <v>#DIV/0!</v>
      </c>
      <c r="U259" s="9" t="e">
        <v>#DIV/0!</v>
      </c>
      <c r="V259" s="9" t="e">
        <f t="shared" si="21"/>
        <v>#DIV/0!</v>
      </c>
    </row>
    <row r="260" spans="1:22" x14ac:dyDescent="0.35">
      <c r="A260">
        <f t="shared" si="22"/>
        <v>26</v>
      </c>
      <c r="B260" s="6">
        <v>44960</v>
      </c>
      <c r="N260" s="8"/>
      <c r="O260" s="8"/>
      <c r="P260" s="8"/>
      <c r="Q260" s="8"/>
      <c r="R260" s="8"/>
      <c r="S260" s="9" t="e">
        <v>#DIV/0!</v>
      </c>
      <c r="T260" s="9" t="e">
        <v>#DIV/0!</v>
      </c>
      <c r="U260" s="9" t="e">
        <v>#DIV/0!</v>
      </c>
      <c r="V260" s="9" t="e">
        <f t="shared" ref="V260:V300" si="23">S260+T260+U260</f>
        <v>#DIV/0!</v>
      </c>
    </row>
    <row r="261" spans="1:22" x14ac:dyDescent="0.35">
      <c r="A261">
        <f t="shared" si="22"/>
        <v>27</v>
      </c>
      <c r="B261" s="6">
        <v>44963</v>
      </c>
      <c r="N261" s="8"/>
      <c r="O261" s="8"/>
      <c r="P261" s="8"/>
      <c r="Q261" s="8"/>
      <c r="R261" s="8"/>
      <c r="S261" s="9" t="e">
        <v>#DIV/0!</v>
      </c>
      <c r="T261" s="9" t="e">
        <v>#DIV/0!</v>
      </c>
      <c r="U261" s="9" t="e">
        <v>#DIV/0!</v>
      </c>
      <c r="V261" s="9" t="e">
        <f t="shared" si="23"/>
        <v>#DIV/0!</v>
      </c>
    </row>
    <row r="262" spans="1:22" x14ac:dyDescent="0.35">
      <c r="A262">
        <f t="shared" ref="A262:A300" si="24">A261+1</f>
        <v>28</v>
      </c>
      <c r="B262" s="6">
        <v>44964</v>
      </c>
      <c r="N262" s="8"/>
      <c r="O262" s="8"/>
      <c r="P262" s="8"/>
      <c r="Q262" s="8"/>
      <c r="R262" s="8"/>
      <c r="S262" s="9" t="e">
        <v>#DIV/0!</v>
      </c>
      <c r="T262" s="9" t="e">
        <v>#DIV/0!</v>
      </c>
      <c r="U262" s="9" t="e">
        <v>#DIV/0!</v>
      </c>
      <c r="V262" s="9" t="e">
        <f t="shared" si="23"/>
        <v>#DIV/0!</v>
      </c>
    </row>
    <row r="263" spans="1:22" x14ac:dyDescent="0.35">
      <c r="A263">
        <f t="shared" si="24"/>
        <v>29</v>
      </c>
      <c r="B263" s="6">
        <v>44965</v>
      </c>
      <c r="N263" s="8"/>
      <c r="O263" s="8"/>
      <c r="P263" s="8"/>
      <c r="Q263" s="8"/>
      <c r="R263" s="8"/>
      <c r="S263" s="9" t="e">
        <v>#DIV/0!</v>
      </c>
      <c r="T263" s="9" t="e">
        <v>#DIV/0!</v>
      </c>
      <c r="U263" s="9" t="e">
        <v>#DIV/0!</v>
      </c>
      <c r="V263" s="9" t="e">
        <f t="shared" si="23"/>
        <v>#DIV/0!</v>
      </c>
    </row>
    <row r="264" spans="1:22" x14ac:dyDescent="0.35">
      <c r="A264">
        <f t="shared" si="24"/>
        <v>30</v>
      </c>
      <c r="B264" s="6">
        <v>44966</v>
      </c>
      <c r="N264" s="8"/>
      <c r="O264" s="8"/>
      <c r="P264" s="8"/>
      <c r="Q264" s="8"/>
      <c r="R264" s="8"/>
      <c r="S264" s="9" t="e">
        <v>#DIV/0!</v>
      </c>
      <c r="T264" s="9" t="e">
        <v>#DIV/0!</v>
      </c>
      <c r="U264" s="9" t="e">
        <v>#DIV/0!</v>
      </c>
      <c r="V264" s="9" t="e">
        <f t="shared" si="23"/>
        <v>#DIV/0!</v>
      </c>
    </row>
    <row r="265" spans="1:22" x14ac:dyDescent="0.35">
      <c r="A265">
        <f t="shared" si="24"/>
        <v>31</v>
      </c>
      <c r="B265" s="6">
        <v>44967</v>
      </c>
      <c r="N265" s="8"/>
      <c r="O265" s="8"/>
      <c r="P265" s="8"/>
      <c r="Q265" s="8"/>
      <c r="R265" s="8"/>
      <c r="S265" s="9" t="e">
        <v>#DIV/0!</v>
      </c>
      <c r="T265" s="9" t="e">
        <v>#DIV/0!</v>
      </c>
      <c r="U265" s="9" t="e">
        <v>#DIV/0!</v>
      </c>
      <c r="V265" s="9" t="e">
        <f t="shared" si="23"/>
        <v>#DIV/0!</v>
      </c>
    </row>
    <row r="266" spans="1:22" x14ac:dyDescent="0.35">
      <c r="A266">
        <f t="shared" si="24"/>
        <v>32</v>
      </c>
      <c r="B266" s="6">
        <v>44970</v>
      </c>
      <c r="N266" s="8"/>
      <c r="O266" s="8"/>
      <c r="P266" s="8"/>
      <c r="Q266" s="8"/>
      <c r="R266" s="8"/>
      <c r="S266" s="9" t="e">
        <v>#DIV/0!</v>
      </c>
      <c r="T266" s="9" t="e">
        <v>#DIV/0!</v>
      </c>
      <c r="U266" s="9" t="e">
        <v>#DIV/0!</v>
      </c>
      <c r="V266" s="9" t="e">
        <f t="shared" si="23"/>
        <v>#DIV/0!</v>
      </c>
    </row>
    <row r="267" spans="1:22" x14ac:dyDescent="0.35">
      <c r="A267">
        <f t="shared" si="24"/>
        <v>33</v>
      </c>
      <c r="B267" s="6">
        <v>44971</v>
      </c>
      <c r="N267" s="8"/>
      <c r="O267" s="8"/>
      <c r="P267" s="8"/>
      <c r="Q267" s="8"/>
      <c r="R267" s="8"/>
      <c r="S267" s="9" t="e">
        <v>#DIV/0!</v>
      </c>
      <c r="T267" s="9" t="e">
        <v>#DIV/0!</v>
      </c>
      <c r="U267" s="9" t="e">
        <v>#DIV/0!</v>
      </c>
      <c r="V267" s="9" t="e">
        <f t="shared" si="23"/>
        <v>#DIV/0!</v>
      </c>
    </row>
    <row r="268" spans="1:22" x14ac:dyDescent="0.35">
      <c r="A268">
        <f t="shared" si="24"/>
        <v>34</v>
      </c>
      <c r="B268" s="6">
        <v>44972</v>
      </c>
      <c r="N268" s="8"/>
      <c r="O268" s="8"/>
      <c r="P268" s="8"/>
      <c r="Q268" s="8"/>
      <c r="R268" s="8"/>
      <c r="S268" s="9" t="e">
        <v>#DIV/0!</v>
      </c>
      <c r="T268" s="9" t="e">
        <v>#DIV/0!</v>
      </c>
      <c r="U268" s="9" t="e">
        <v>#DIV/0!</v>
      </c>
      <c r="V268" s="9" t="e">
        <f t="shared" si="23"/>
        <v>#DIV/0!</v>
      </c>
    </row>
    <row r="269" spans="1:22" x14ac:dyDescent="0.35">
      <c r="A269">
        <f t="shared" si="24"/>
        <v>35</v>
      </c>
      <c r="B269" s="6">
        <v>44973</v>
      </c>
      <c r="N269" s="8"/>
      <c r="O269" s="8"/>
      <c r="P269" s="8"/>
      <c r="Q269" s="8"/>
      <c r="R269" s="8"/>
      <c r="S269" s="9" t="e">
        <v>#DIV/0!</v>
      </c>
      <c r="T269" s="9" t="e">
        <v>#DIV/0!</v>
      </c>
      <c r="U269" s="9" t="e">
        <v>#DIV/0!</v>
      </c>
      <c r="V269" s="9" t="e">
        <f t="shared" si="23"/>
        <v>#DIV/0!</v>
      </c>
    </row>
    <row r="270" spans="1:22" x14ac:dyDescent="0.35">
      <c r="A270">
        <f t="shared" si="24"/>
        <v>36</v>
      </c>
      <c r="B270" s="6">
        <v>44974</v>
      </c>
      <c r="N270" s="8"/>
      <c r="O270" s="8"/>
      <c r="P270" s="8"/>
      <c r="Q270" s="8"/>
      <c r="R270" s="8"/>
      <c r="S270" s="9" t="e">
        <v>#DIV/0!</v>
      </c>
      <c r="T270" s="9" t="e">
        <v>#DIV/0!</v>
      </c>
      <c r="U270" s="9" t="e">
        <v>#DIV/0!</v>
      </c>
      <c r="V270" s="9" t="e">
        <f t="shared" si="23"/>
        <v>#DIV/0!</v>
      </c>
    </row>
    <row r="271" spans="1:22" x14ac:dyDescent="0.35">
      <c r="A271">
        <f t="shared" si="24"/>
        <v>37</v>
      </c>
      <c r="B271" s="6">
        <v>44977</v>
      </c>
      <c r="N271" s="8"/>
      <c r="O271" s="8"/>
      <c r="P271" s="8"/>
      <c r="Q271" s="8"/>
      <c r="R271" s="8"/>
      <c r="S271" s="9" t="e">
        <v>#DIV/0!</v>
      </c>
      <c r="T271" s="9" t="e">
        <v>#DIV/0!</v>
      </c>
      <c r="U271" s="9" t="e">
        <v>#DIV/0!</v>
      </c>
      <c r="V271" s="9" t="e">
        <f t="shared" si="23"/>
        <v>#DIV/0!</v>
      </c>
    </row>
    <row r="272" spans="1:22" x14ac:dyDescent="0.35">
      <c r="A272">
        <f t="shared" si="24"/>
        <v>38</v>
      </c>
      <c r="B272" s="6">
        <v>44978</v>
      </c>
      <c r="N272" s="8"/>
      <c r="O272" s="8"/>
      <c r="P272" s="8"/>
      <c r="Q272" s="8"/>
      <c r="R272" s="8"/>
      <c r="S272" s="9" t="e">
        <v>#DIV/0!</v>
      </c>
      <c r="T272" s="9" t="e">
        <v>#DIV/0!</v>
      </c>
      <c r="U272" s="9" t="e">
        <v>#DIV/0!</v>
      </c>
      <c r="V272" s="9" t="e">
        <f t="shared" si="23"/>
        <v>#DIV/0!</v>
      </c>
    </row>
    <row r="273" spans="1:22" x14ac:dyDescent="0.35">
      <c r="A273">
        <f t="shared" si="24"/>
        <v>39</v>
      </c>
      <c r="B273" s="6">
        <v>44979</v>
      </c>
      <c r="N273" s="8"/>
      <c r="O273" s="8"/>
      <c r="P273" s="8"/>
      <c r="Q273" s="8"/>
      <c r="R273" s="8"/>
      <c r="S273" s="9" t="e">
        <v>#DIV/0!</v>
      </c>
      <c r="T273" s="9" t="e">
        <v>#DIV/0!</v>
      </c>
      <c r="U273" s="9" t="e">
        <v>#DIV/0!</v>
      </c>
      <c r="V273" s="9" t="e">
        <f t="shared" si="23"/>
        <v>#DIV/0!</v>
      </c>
    </row>
    <row r="274" spans="1:22" x14ac:dyDescent="0.35">
      <c r="A274">
        <f t="shared" si="24"/>
        <v>40</v>
      </c>
      <c r="B274" s="6">
        <v>44980</v>
      </c>
      <c r="N274" s="8"/>
      <c r="O274" s="8"/>
      <c r="P274" s="8"/>
      <c r="Q274" s="8"/>
      <c r="R274" s="8"/>
      <c r="S274" s="9" t="e">
        <v>#DIV/0!</v>
      </c>
      <c r="T274" s="9" t="e">
        <v>#DIV/0!</v>
      </c>
      <c r="U274" s="9" t="e">
        <v>#DIV/0!</v>
      </c>
      <c r="V274" s="9" t="e">
        <f t="shared" si="23"/>
        <v>#DIV/0!</v>
      </c>
    </row>
    <row r="275" spans="1:22" x14ac:dyDescent="0.35">
      <c r="A275">
        <f t="shared" si="24"/>
        <v>41</v>
      </c>
      <c r="B275" s="6">
        <v>44981</v>
      </c>
      <c r="N275" s="8"/>
      <c r="O275" s="8"/>
      <c r="P275" s="8"/>
      <c r="Q275" s="8"/>
      <c r="R275" s="8"/>
      <c r="S275" s="9" t="e">
        <v>#DIV/0!</v>
      </c>
      <c r="T275" s="9" t="e">
        <v>#DIV/0!</v>
      </c>
      <c r="U275" s="9" t="e">
        <v>#DIV/0!</v>
      </c>
      <c r="V275" s="9" t="e">
        <f t="shared" si="23"/>
        <v>#DIV/0!</v>
      </c>
    </row>
    <row r="276" spans="1:22" x14ac:dyDescent="0.35">
      <c r="A276">
        <f t="shared" si="24"/>
        <v>42</v>
      </c>
      <c r="B276" s="6">
        <v>44984</v>
      </c>
      <c r="N276" s="8"/>
      <c r="O276" s="8"/>
      <c r="P276" s="8"/>
      <c r="Q276" s="8"/>
      <c r="R276" s="8"/>
      <c r="S276" s="9" t="e">
        <v>#DIV/0!</v>
      </c>
      <c r="T276" s="9" t="e">
        <v>#DIV/0!</v>
      </c>
      <c r="U276" s="9" t="e">
        <v>#DIV/0!</v>
      </c>
      <c r="V276" s="9" t="e">
        <f t="shared" si="23"/>
        <v>#DIV/0!</v>
      </c>
    </row>
    <row r="277" spans="1:22" x14ac:dyDescent="0.35">
      <c r="A277">
        <f t="shared" si="24"/>
        <v>43</v>
      </c>
      <c r="B277" s="6">
        <v>44985</v>
      </c>
      <c r="N277" s="8"/>
      <c r="O277" s="8"/>
      <c r="P277" s="8"/>
      <c r="Q277" s="8"/>
      <c r="R277" s="8"/>
      <c r="S277" s="9" t="e">
        <v>#DIV/0!</v>
      </c>
      <c r="T277" s="9" t="e">
        <v>#DIV/0!</v>
      </c>
      <c r="U277" s="9" t="e">
        <v>#DIV/0!</v>
      </c>
      <c r="V277" s="9" t="e">
        <f t="shared" si="23"/>
        <v>#DIV/0!</v>
      </c>
    </row>
    <row r="278" spans="1:22" x14ac:dyDescent="0.35">
      <c r="A278">
        <f t="shared" si="24"/>
        <v>44</v>
      </c>
      <c r="B278" s="6">
        <v>44986</v>
      </c>
      <c r="N278" s="8"/>
      <c r="O278" s="8"/>
      <c r="P278" s="8"/>
      <c r="Q278" s="8"/>
      <c r="R278" s="8"/>
      <c r="S278" s="9" t="e">
        <v>#DIV/0!</v>
      </c>
      <c r="T278" s="9" t="e">
        <v>#DIV/0!</v>
      </c>
      <c r="U278" s="9" t="e">
        <v>#DIV/0!</v>
      </c>
      <c r="V278" s="9" t="e">
        <f t="shared" si="23"/>
        <v>#DIV/0!</v>
      </c>
    </row>
    <row r="279" spans="1:22" x14ac:dyDescent="0.35">
      <c r="A279">
        <f t="shared" si="24"/>
        <v>45</v>
      </c>
      <c r="B279" s="6">
        <v>44987</v>
      </c>
      <c r="N279" s="8"/>
      <c r="O279" s="8"/>
      <c r="P279" s="8"/>
      <c r="Q279" s="8"/>
      <c r="R279" s="8"/>
      <c r="S279" s="9" t="e">
        <v>#DIV/0!</v>
      </c>
      <c r="T279" s="9" t="e">
        <v>#DIV/0!</v>
      </c>
      <c r="U279" s="9" t="e">
        <v>#DIV/0!</v>
      </c>
      <c r="V279" s="9" t="e">
        <f t="shared" si="23"/>
        <v>#DIV/0!</v>
      </c>
    </row>
    <row r="280" spans="1:22" x14ac:dyDescent="0.35">
      <c r="A280">
        <f t="shared" si="24"/>
        <v>46</v>
      </c>
      <c r="B280" s="6">
        <v>44988</v>
      </c>
      <c r="N280" s="8"/>
      <c r="O280" s="8"/>
      <c r="P280" s="8"/>
      <c r="Q280" s="8"/>
      <c r="R280" s="8"/>
      <c r="S280" s="9" t="e">
        <v>#DIV/0!</v>
      </c>
      <c r="T280" s="9" t="e">
        <v>#DIV/0!</v>
      </c>
      <c r="U280" s="9" t="e">
        <v>#DIV/0!</v>
      </c>
      <c r="V280" s="9" t="e">
        <f t="shared" si="23"/>
        <v>#DIV/0!</v>
      </c>
    </row>
    <row r="281" spans="1:22" x14ac:dyDescent="0.35">
      <c r="A281">
        <f t="shared" si="24"/>
        <v>47</v>
      </c>
      <c r="B281" s="6">
        <v>44991</v>
      </c>
      <c r="N281" s="8"/>
      <c r="O281" s="8"/>
      <c r="P281" s="8"/>
      <c r="Q281" s="8"/>
      <c r="R281" s="8"/>
      <c r="S281" s="9" t="e">
        <v>#DIV/0!</v>
      </c>
      <c r="T281" s="9" t="e">
        <v>#DIV/0!</v>
      </c>
      <c r="U281" s="9" t="e">
        <v>#DIV/0!</v>
      </c>
      <c r="V281" s="9" t="e">
        <f t="shared" si="23"/>
        <v>#DIV/0!</v>
      </c>
    </row>
    <row r="282" spans="1:22" x14ac:dyDescent="0.35">
      <c r="A282">
        <f t="shared" si="24"/>
        <v>48</v>
      </c>
      <c r="B282" s="6">
        <v>44992</v>
      </c>
      <c r="N282" s="8"/>
      <c r="O282" s="8"/>
      <c r="P282" s="8"/>
      <c r="Q282" s="8"/>
      <c r="R282" s="8"/>
      <c r="S282" s="9" t="e">
        <v>#DIV/0!</v>
      </c>
      <c r="T282" s="9" t="e">
        <v>#DIV/0!</v>
      </c>
      <c r="U282" s="9" t="e">
        <v>#DIV/0!</v>
      </c>
      <c r="V282" s="9" t="e">
        <f t="shared" si="23"/>
        <v>#DIV/0!</v>
      </c>
    </row>
    <row r="283" spans="1:22" x14ac:dyDescent="0.35">
      <c r="A283">
        <f t="shared" si="24"/>
        <v>49</v>
      </c>
      <c r="B283" s="6">
        <v>44993</v>
      </c>
      <c r="N283" s="8"/>
      <c r="O283" s="8"/>
      <c r="P283" s="8"/>
      <c r="Q283" s="8"/>
      <c r="R283" s="8"/>
      <c r="S283" s="9" t="e">
        <v>#DIV/0!</v>
      </c>
      <c r="T283" s="9" t="e">
        <v>#DIV/0!</v>
      </c>
      <c r="U283" s="9" t="e">
        <v>#DIV/0!</v>
      </c>
      <c r="V283" s="9" t="e">
        <f t="shared" si="23"/>
        <v>#DIV/0!</v>
      </c>
    </row>
    <row r="284" spans="1:22" x14ac:dyDescent="0.35">
      <c r="A284">
        <f t="shared" si="24"/>
        <v>50</v>
      </c>
      <c r="B284" s="6">
        <v>44994</v>
      </c>
      <c r="N284" s="8"/>
      <c r="O284" s="8"/>
      <c r="P284" s="8"/>
      <c r="Q284" s="8"/>
      <c r="R284" s="8"/>
      <c r="S284" s="9" t="e">
        <v>#DIV/0!</v>
      </c>
      <c r="T284" s="9" t="e">
        <v>#DIV/0!</v>
      </c>
      <c r="U284" s="9" t="e">
        <v>#DIV/0!</v>
      </c>
      <c r="V284" s="9" t="e">
        <f t="shared" si="23"/>
        <v>#DIV/0!</v>
      </c>
    </row>
    <row r="285" spans="1:22" x14ac:dyDescent="0.35">
      <c r="A285">
        <f t="shared" si="24"/>
        <v>51</v>
      </c>
      <c r="B285" s="6">
        <v>44995</v>
      </c>
      <c r="N285" s="8"/>
      <c r="O285" s="8"/>
      <c r="P285" s="8"/>
      <c r="Q285" s="8"/>
      <c r="R285" s="8"/>
      <c r="S285" s="9" t="e">
        <v>#DIV/0!</v>
      </c>
      <c r="T285" s="9" t="e">
        <v>#DIV/0!</v>
      </c>
      <c r="U285" s="9" t="e">
        <v>#DIV/0!</v>
      </c>
      <c r="V285" s="9" t="e">
        <f t="shared" si="23"/>
        <v>#DIV/0!</v>
      </c>
    </row>
    <row r="286" spans="1:22" x14ac:dyDescent="0.35">
      <c r="A286">
        <f t="shared" si="24"/>
        <v>52</v>
      </c>
      <c r="B286" s="6">
        <v>44998</v>
      </c>
      <c r="N286" s="8"/>
      <c r="O286" s="8"/>
      <c r="P286" s="8"/>
      <c r="Q286" s="8"/>
      <c r="R286" s="8"/>
      <c r="S286" s="9" t="e">
        <v>#DIV/0!</v>
      </c>
      <c r="T286" s="9" t="e">
        <v>#DIV/0!</v>
      </c>
      <c r="U286" s="9" t="e">
        <v>#DIV/0!</v>
      </c>
      <c r="V286" s="9" t="e">
        <f t="shared" si="23"/>
        <v>#DIV/0!</v>
      </c>
    </row>
    <row r="287" spans="1:22" x14ac:dyDescent="0.35">
      <c r="A287">
        <f t="shared" si="24"/>
        <v>53</v>
      </c>
      <c r="B287" s="6">
        <v>44999</v>
      </c>
      <c r="N287" s="8"/>
      <c r="O287" s="8"/>
      <c r="P287" s="8"/>
      <c r="Q287" s="8"/>
      <c r="R287" s="8"/>
      <c r="S287" s="9" t="e">
        <v>#DIV/0!</v>
      </c>
      <c r="T287" s="9" t="e">
        <v>#DIV/0!</v>
      </c>
      <c r="U287" s="9" t="e">
        <v>#DIV/0!</v>
      </c>
      <c r="V287" s="9" t="e">
        <f t="shared" si="23"/>
        <v>#DIV/0!</v>
      </c>
    </row>
    <row r="288" spans="1:22" x14ac:dyDescent="0.35">
      <c r="A288">
        <f t="shared" si="24"/>
        <v>54</v>
      </c>
      <c r="B288" s="6">
        <v>45000</v>
      </c>
      <c r="N288" s="8"/>
      <c r="O288" s="8"/>
      <c r="P288" s="8"/>
      <c r="Q288" s="8"/>
      <c r="R288" s="8"/>
      <c r="S288" s="9" t="e">
        <v>#DIV/0!</v>
      </c>
      <c r="T288" s="9" t="e">
        <v>#DIV/0!</v>
      </c>
      <c r="U288" s="9" t="e">
        <v>#DIV/0!</v>
      </c>
      <c r="V288" s="9" t="e">
        <f t="shared" si="23"/>
        <v>#DIV/0!</v>
      </c>
    </row>
    <row r="289" spans="1:22" x14ac:dyDescent="0.35">
      <c r="A289">
        <f t="shared" si="24"/>
        <v>55</v>
      </c>
      <c r="B289" s="6">
        <v>45001</v>
      </c>
      <c r="N289" s="8"/>
      <c r="O289" s="8"/>
      <c r="P289" s="8"/>
      <c r="Q289" s="8"/>
      <c r="R289" s="8"/>
      <c r="S289" s="9" t="e">
        <v>#DIV/0!</v>
      </c>
      <c r="T289" s="9" t="e">
        <v>#DIV/0!</v>
      </c>
      <c r="U289" s="9" t="e">
        <v>#DIV/0!</v>
      </c>
      <c r="V289" s="9" t="e">
        <f t="shared" si="23"/>
        <v>#DIV/0!</v>
      </c>
    </row>
    <row r="290" spans="1:22" x14ac:dyDescent="0.35">
      <c r="A290">
        <f t="shared" si="24"/>
        <v>56</v>
      </c>
      <c r="B290" s="6">
        <v>45002</v>
      </c>
      <c r="N290" s="8"/>
      <c r="O290" s="8"/>
      <c r="P290" s="8"/>
      <c r="Q290" s="8"/>
      <c r="R290" s="8"/>
      <c r="S290" s="9" t="e">
        <v>#DIV/0!</v>
      </c>
      <c r="T290" s="9" t="e">
        <v>#DIV/0!</v>
      </c>
      <c r="U290" s="9" t="e">
        <v>#DIV/0!</v>
      </c>
      <c r="V290" s="9" t="e">
        <f t="shared" si="23"/>
        <v>#DIV/0!</v>
      </c>
    </row>
    <row r="291" spans="1:22" x14ac:dyDescent="0.35">
      <c r="A291">
        <f t="shared" si="24"/>
        <v>57</v>
      </c>
      <c r="B291" s="6">
        <v>45005</v>
      </c>
      <c r="N291" s="8"/>
      <c r="O291" s="8"/>
      <c r="P291" s="8"/>
      <c r="Q291" s="8"/>
      <c r="R291" s="8"/>
      <c r="S291" s="9" t="e">
        <v>#DIV/0!</v>
      </c>
      <c r="T291" s="9" t="e">
        <v>#DIV/0!</v>
      </c>
      <c r="U291" s="9" t="e">
        <v>#DIV/0!</v>
      </c>
      <c r="V291" s="9" t="e">
        <f t="shared" si="23"/>
        <v>#DIV/0!</v>
      </c>
    </row>
    <row r="292" spans="1:22" x14ac:dyDescent="0.35">
      <c r="A292">
        <f t="shared" si="24"/>
        <v>58</v>
      </c>
      <c r="B292" s="6">
        <v>45006</v>
      </c>
      <c r="N292" s="8"/>
      <c r="O292" s="8"/>
      <c r="P292" s="8"/>
      <c r="Q292" s="8"/>
      <c r="R292" s="8"/>
      <c r="S292" s="9" t="e">
        <v>#DIV/0!</v>
      </c>
      <c r="T292" s="9" t="e">
        <v>#DIV/0!</v>
      </c>
      <c r="U292" s="9" t="e">
        <v>#DIV/0!</v>
      </c>
      <c r="V292" s="9" t="e">
        <f t="shared" si="23"/>
        <v>#DIV/0!</v>
      </c>
    </row>
    <row r="293" spans="1:22" x14ac:dyDescent="0.35">
      <c r="A293">
        <f t="shared" si="24"/>
        <v>59</v>
      </c>
      <c r="B293" s="6">
        <v>45007</v>
      </c>
      <c r="N293" s="8"/>
      <c r="O293" s="8"/>
      <c r="P293" s="8"/>
      <c r="Q293" s="8"/>
      <c r="R293" s="8"/>
      <c r="S293" s="9" t="e">
        <v>#DIV/0!</v>
      </c>
      <c r="T293" s="9" t="e">
        <v>#DIV/0!</v>
      </c>
      <c r="U293" s="9" t="e">
        <v>#DIV/0!</v>
      </c>
      <c r="V293" s="9" t="e">
        <f t="shared" si="23"/>
        <v>#DIV/0!</v>
      </c>
    </row>
    <row r="294" spans="1:22" x14ac:dyDescent="0.35">
      <c r="A294">
        <f t="shared" si="24"/>
        <v>60</v>
      </c>
      <c r="B294" s="6">
        <v>45008</v>
      </c>
      <c r="N294" s="8"/>
      <c r="O294" s="8"/>
      <c r="P294" s="8"/>
      <c r="Q294" s="8"/>
      <c r="R294" s="8"/>
      <c r="S294" s="9" t="e">
        <v>#DIV/0!</v>
      </c>
      <c r="T294" s="9" t="e">
        <v>#DIV/0!</v>
      </c>
      <c r="U294" s="9" t="e">
        <v>#DIV/0!</v>
      </c>
      <c r="V294" s="9" t="e">
        <f t="shared" si="23"/>
        <v>#DIV/0!</v>
      </c>
    </row>
    <row r="295" spans="1:22" x14ac:dyDescent="0.35">
      <c r="A295">
        <f t="shared" si="24"/>
        <v>61</v>
      </c>
      <c r="B295" s="6">
        <v>45009</v>
      </c>
      <c r="N295" s="8"/>
      <c r="O295" s="8"/>
      <c r="P295" s="8"/>
      <c r="Q295" s="8"/>
      <c r="R295" s="8"/>
      <c r="S295" s="9" t="e">
        <v>#DIV/0!</v>
      </c>
      <c r="T295" s="9" t="e">
        <v>#DIV/0!</v>
      </c>
      <c r="U295" s="9" t="e">
        <v>#DIV/0!</v>
      </c>
      <c r="V295" s="9" t="e">
        <f t="shared" si="23"/>
        <v>#DIV/0!</v>
      </c>
    </row>
    <row r="296" spans="1:22" x14ac:dyDescent="0.35">
      <c r="A296">
        <f t="shared" si="24"/>
        <v>62</v>
      </c>
      <c r="B296" s="6">
        <v>45012</v>
      </c>
      <c r="N296" s="8"/>
      <c r="O296" s="8"/>
      <c r="P296" s="8"/>
      <c r="Q296" s="8"/>
      <c r="R296" s="8"/>
      <c r="S296" s="9" t="e">
        <v>#DIV/0!</v>
      </c>
      <c r="T296" s="9" t="e">
        <v>#DIV/0!</v>
      </c>
      <c r="U296" s="9" t="e">
        <v>#DIV/0!</v>
      </c>
      <c r="V296" s="9" t="e">
        <f t="shared" si="23"/>
        <v>#DIV/0!</v>
      </c>
    </row>
    <row r="297" spans="1:22" x14ac:dyDescent="0.35">
      <c r="A297">
        <f t="shared" si="24"/>
        <v>63</v>
      </c>
      <c r="B297" s="6">
        <v>45013</v>
      </c>
      <c r="N297" s="8"/>
      <c r="O297" s="8"/>
      <c r="P297" s="8"/>
      <c r="Q297" s="8"/>
      <c r="R297" s="8"/>
      <c r="S297" s="9" t="e">
        <v>#DIV/0!</v>
      </c>
      <c r="T297" s="9" t="e">
        <v>#DIV/0!</v>
      </c>
      <c r="U297" s="9" t="e">
        <v>#DIV/0!</v>
      </c>
      <c r="V297" s="9" t="e">
        <f t="shared" si="23"/>
        <v>#DIV/0!</v>
      </c>
    </row>
    <row r="298" spans="1:22" x14ac:dyDescent="0.35">
      <c r="A298">
        <f t="shared" si="24"/>
        <v>64</v>
      </c>
      <c r="B298" s="6">
        <v>45014</v>
      </c>
      <c r="N298" s="8"/>
      <c r="O298" s="8"/>
      <c r="P298" s="8"/>
      <c r="Q298" s="8"/>
      <c r="R298" s="8"/>
      <c r="S298" s="9" t="e">
        <v>#DIV/0!</v>
      </c>
      <c r="T298" s="9" t="e">
        <v>#DIV/0!</v>
      </c>
      <c r="U298" s="9" t="e">
        <v>#DIV/0!</v>
      </c>
      <c r="V298" s="9" t="e">
        <f t="shared" si="23"/>
        <v>#DIV/0!</v>
      </c>
    </row>
    <row r="299" spans="1:22" x14ac:dyDescent="0.35">
      <c r="A299">
        <f t="shared" si="24"/>
        <v>65</v>
      </c>
      <c r="B299" s="6">
        <v>45015</v>
      </c>
      <c r="N299" s="8"/>
      <c r="O299" s="8"/>
      <c r="P299" s="8"/>
      <c r="Q299" s="8"/>
      <c r="R299" s="8"/>
      <c r="S299" s="9" t="e">
        <v>#DIV/0!</v>
      </c>
      <c r="T299" s="9" t="e">
        <v>#DIV/0!</v>
      </c>
      <c r="U299" s="9" t="e">
        <v>#N/A</v>
      </c>
      <c r="V299" s="9" t="e">
        <f t="shared" si="23"/>
        <v>#DIV/0!</v>
      </c>
    </row>
    <row r="300" spans="1:22" x14ac:dyDescent="0.35">
      <c r="A300">
        <f t="shared" si="24"/>
        <v>66</v>
      </c>
      <c r="B300" s="6">
        <v>45016</v>
      </c>
      <c r="N300" s="8"/>
      <c r="O300" s="8"/>
      <c r="P300" s="8"/>
      <c r="Q300" s="8"/>
      <c r="R300" s="8"/>
      <c r="S300" s="9" t="e">
        <v>#DIV/0!</v>
      </c>
      <c r="T300" s="9" t="e">
        <v>#DIV/0!</v>
      </c>
      <c r="U300" s="9" t="e">
        <v>#N/A</v>
      </c>
      <c r="V300" s="9" t="e">
        <f t="shared" si="23"/>
        <v>#DIV/0!</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78CD8-66A9-4461-BE30-56677E1EB424}">
  <sheetPr>
    <pageSetUpPr autoPageBreaks="0"/>
  </sheetPr>
  <dimension ref="A2:X429"/>
  <sheetViews>
    <sheetView workbookViewId="0">
      <pane ySplit="3" topLeftCell="A4" activePane="bottomLeft" state="frozen"/>
      <selection pane="bottomLeft"/>
    </sheetView>
  </sheetViews>
  <sheetFormatPr defaultRowHeight="14.5" x14ac:dyDescent="0.35"/>
  <cols>
    <col min="2" max="2" width="10.7265625" bestFit="1" customWidth="1"/>
    <col min="3" max="3" width="29.453125" bestFit="1" customWidth="1"/>
    <col min="4" max="4" width="11.26953125" bestFit="1" customWidth="1"/>
    <col min="5" max="6" width="8.81640625" bestFit="1" customWidth="1"/>
    <col min="7" max="7" width="9.81640625" bestFit="1" customWidth="1"/>
    <col min="8" max="9" width="10.81640625" bestFit="1" customWidth="1"/>
    <col min="10" max="10" width="11.81640625" bestFit="1" customWidth="1"/>
    <col min="11" max="11" width="13.26953125" bestFit="1" customWidth="1"/>
    <col min="12" max="13" width="13.26953125" customWidth="1"/>
    <col min="14" max="15" width="8.81640625" bestFit="1" customWidth="1"/>
    <col min="16" max="17" width="11.7265625" bestFit="1" customWidth="1"/>
    <col min="19" max="22" width="9.1796875" style="5"/>
  </cols>
  <sheetData>
    <row r="2" spans="1:24" x14ac:dyDescent="0.35">
      <c r="C2" s="21" t="s">
        <v>0</v>
      </c>
      <c r="D2" s="22">
        <v>242</v>
      </c>
      <c r="E2" s="22">
        <v>51</v>
      </c>
      <c r="F2" s="22">
        <v>242</v>
      </c>
      <c r="G2" s="22">
        <v>1</v>
      </c>
      <c r="H2" s="22">
        <v>1</v>
      </c>
      <c r="I2" s="22">
        <v>1</v>
      </c>
      <c r="J2" s="22">
        <v>1</v>
      </c>
      <c r="K2" s="25">
        <v>1</v>
      </c>
      <c r="M2" s="21" t="s">
        <v>1</v>
      </c>
      <c r="N2" s="23">
        <v>0.50571999999999995</v>
      </c>
      <c r="O2" s="23">
        <v>0.49428</v>
      </c>
      <c r="P2" s="23">
        <v>1.1339999999999999</v>
      </c>
      <c r="Q2" s="24">
        <v>0.98299999999999998</v>
      </c>
      <c r="X2" s="7"/>
    </row>
    <row r="3" spans="1:24" x14ac:dyDescent="0.35">
      <c r="A3" t="s">
        <v>2</v>
      </c>
      <c r="B3" t="s">
        <v>23</v>
      </c>
      <c r="C3" t="s">
        <v>4</v>
      </c>
      <c r="D3" t="s">
        <v>24</v>
      </c>
      <c r="E3" t="s">
        <v>25</v>
      </c>
      <c r="F3" t="s">
        <v>26</v>
      </c>
      <c r="G3" t="s">
        <v>27</v>
      </c>
      <c r="H3" t="s">
        <v>28</v>
      </c>
      <c r="I3" t="s">
        <v>29</v>
      </c>
      <c r="J3" t="s">
        <v>30</v>
      </c>
      <c r="K3" t="s">
        <v>31</v>
      </c>
      <c r="N3" t="s">
        <v>32</v>
      </c>
      <c r="O3" t="s">
        <v>33</v>
      </c>
      <c r="P3" t="s">
        <v>34</v>
      </c>
      <c r="Q3" t="s">
        <v>35</v>
      </c>
      <c r="S3" s="17" t="s">
        <v>36</v>
      </c>
      <c r="T3" s="17" t="s">
        <v>37</v>
      </c>
      <c r="U3" s="17" t="s">
        <v>38</v>
      </c>
      <c r="V3" s="17" t="s">
        <v>39</v>
      </c>
    </row>
    <row r="4" spans="1:24" x14ac:dyDescent="0.35">
      <c r="A4" s="19">
        <v>1</v>
      </c>
      <c r="B4" s="4">
        <v>44593</v>
      </c>
      <c r="C4" s="1" t="s">
        <v>21</v>
      </c>
      <c r="D4">
        <f>COUNT(A4:$A$245)</f>
        <v>242</v>
      </c>
      <c r="P4" s="8"/>
      <c r="Q4" s="8"/>
      <c r="R4" s="8"/>
      <c r="S4" s="9" t="e" cm="1">
        <f t="array" ref="S4:S429">Drem_P8_D/Dh_P8_D</f>
        <v>#DIV/0!</v>
      </c>
      <c r="T4" s="9" t="e" cm="1">
        <f t="array" ref="T4:T429">((Q4_P8_D*Dn_P8_D)+Q4_P8_D*0.5*(Dd1_P8_D-Dd50_P8_D)+Q4_P8_D*(Dd50_P8_D-Dd63_P8_D)+TWQ4_P8_D*(Dd63_P8_D-Dd141_P8_D))/Dh_P8_D</f>
        <v>#DIV/0!</v>
      </c>
      <c r="U4" s="9" t="e" cm="1">
        <f t="array" ref="U4:U429">(Q1_P8_D*Dn_P8_D+Q1_P8_D*0.5*(Dd1_P8_D-Dd50_P8_D)+Q1_P8_D*(Dd50_P8_D-Dd63_P8_D)+Q1_P8_D*0*(Dd63_P8_D-Dd141_P8_D)+TWQ1_P8_D*(Dd141_P8_D-Dd1_P9b_D))/Dh_P8_D</f>
        <v>#DIV/0!</v>
      </c>
      <c r="V4" s="9" t="e">
        <f>S4+T4+U4</f>
        <v>#DIV/0!</v>
      </c>
    </row>
    <row r="5" spans="1:24" x14ac:dyDescent="0.35">
      <c r="A5">
        <f>A4+1</f>
        <v>2</v>
      </c>
      <c r="B5" s="2">
        <v>44594</v>
      </c>
      <c r="C5" s="1"/>
      <c r="D5">
        <f>COUNT(A5:$A$245)</f>
        <v>241</v>
      </c>
      <c r="P5" s="8"/>
      <c r="Q5" s="8"/>
      <c r="R5" s="8"/>
      <c r="S5" s="9" t="e">
        <v>#DIV/0!</v>
      </c>
      <c r="T5" s="9" t="e">
        <v>#DIV/0!</v>
      </c>
      <c r="U5" s="9" t="e">
        <v>#DIV/0!</v>
      </c>
      <c r="V5" s="9" t="e">
        <f t="shared" ref="V5:V68" si="0">S5+T5+U5</f>
        <v>#DIV/0!</v>
      </c>
    </row>
    <row r="6" spans="1:24" x14ac:dyDescent="0.35">
      <c r="A6">
        <f t="shared" ref="A6:A69" si="1">A5+1</f>
        <v>3</v>
      </c>
      <c r="B6" s="2">
        <v>44595</v>
      </c>
      <c r="C6" s="1"/>
      <c r="D6">
        <f>COUNT(A6:$A$245)</f>
        <v>240</v>
      </c>
      <c r="P6" s="8"/>
      <c r="Q6" s="8"/>
      <c r="R6" s="8"/>
      <c r="S6" s="9" t="e">
        <v>#DIV/0!</v>
      </c>
      <c r="T6" s="9" t="e">
        <v>#DIV/0!</v>
      </c>
      <c r="U6" s="9" t="e">
        <v>#DIV/0!</v>
      </c>
      <c r="V6" s="9" t="e">
        <f t="shared" si="0"/>
        <v>#DIV/0!</v>
      </c>
    </row>
    <row r="7" spans="1:24" x14ac:dyDescent="0.35">
      <c r="A7">
        <f t="shared" si="1"/>
        <v>4</v>
      </c>
      <c r="B7" s="2">
        <v>44596</v>
      </c>
      <c r="C7" s="1"/>
      <c r="D7">
        <f>COUNT(A7:$A$245)</f>
        <v>239</v>
      </c>
      <c r="P7" s="8"/>
      <c r="Q7" s="8"/>
      <c r="R7" s="8"/>
      <c r="S7" s="9" t="e">
        <v>#DIV/0!</v>
      </c>
      <c r="T7" s="9" t="e">
        <v>#DIV/0!</v>
      </c>
      <c r="U7" s="9" t="e">
        <v>#DIV/0!</v>
      </c>
      <c r="V7" s="9" t="e">
        <f t="shared" si="0"/>
        <v>#DIV/0!</v>
      </c>
    </row>
    <row r="8" spans="1:24" x14ac:dyDescent="0.35">
      <c r="A8">
        <f t="shared" si="1"/>
        <v>5</v>
      </c>
      <c r="B8" s="2">
        <v>44597</v>
      </c>
      <c r="C8" s="1"/>
      <c r="D8">
        <f>COUNT(A8:$A$245)</f>
        <v>238</v>
      </c>
      <c r="P8" s="8"/>
      <c r="Q8" s="8"/>
      <c r="R8" s="8"/>
      <c r="S8" s="9" t="e">
        <v>#DIV/0!</v>
      </c>
      <c r="T8" s="9" t="e">
        <v>#DIV/0!</v>
      </c>
      <c r="U8" s="9" t="e">
        <v>#DIV/0!</v>
      </c>
      <c r="V8" s="9" t="e">
        <f t="shared" si="0"/>
        <v>#DIV/0!</v>
      </c>
    </row>
    <row r="9" spans="1:24" x14ac:dyDescent="0.35">
      <c r="A9">
        <f t="shared" si="1"/>
        <v>6</v>
      </c>
      <c r="B9" s="2">
        <v>44598</v>
      </c>
      <c r="C9" s="1"/>
      <c r="D9">
        <f>COUNT(A9:$A$245)</f>
        <v>237</v>
      </c>
      <c r="P9" s="8"/>
      <c r="Q9" s="8"/>
      <c r="R9" s="8"/>
      <c r="S9" s="9" t="e">
        <v>#DIV/0!</v>
      </c>
      <c r="T9" s="9" t="e">
        <v>#DIV/0!</v>
      </c>
      <c r="U9" s="9" t="e">
        <v>#DIV/0!</v>
      </c>
      <c r="V9" s="9" t="e">
        <f t="shared" si="0"/>
        <v>#DIV/0!</v>
      </c>
    </row>
    <row r="10" spans="1:24" x14ac:dyDescent="0.35">
      <c r="A10">
        <f t="shared" si="1"/>
        <v>7</v>
      </c>
      <c r="B10" s="2">
        <v>44599</v>
      </c>
      <c r="C10" s="1"/>
      <c r="D10">
        <f>COUNT(A10:$A$245)</f>
        <v>236</v>
      </c>
      <c r="P10" s="8"/>
      <c r="Q10" s="8"/>
      <c r="R10" s="8"/>
      <c r="S10" s="9" t="e">
        <v>#DIV/0!</v>
      </c>
      <c r="T10" s="9" t="e">
        <v>#DIV/0!</v>
      </c>
      <c r="U10" s="9" t="e">
        <v>#DIV/0!</v>
      </c>
      <c r="V10" s="9" t="e">
        <f t="shared" si="0"/>
        <v>#DIV/0!</v>
      </c>
    </row>
    <row r="11" spans="1:24" x14ac:dyDescent="0.35">
      <c r="A11">
        <f t="shared" si="1"/>
        <v>8</v>
      </c>
      <c r="B11" s="2">
        <v>44600</v>
      </c>
      <c r="C11" s="1"/>
      <c r="D11">
        <f>COUNT(A11:$A$245)</f>
        <v>235</v>
      </c>
      <c r="P11" s="8"/>
      <c r="Q11" s="8"/>
      <c r="R11" s="8"/>
      <c r="S11" s="9" t="e">
        <v>#DIV/0!</v>
      </c>
      <c r="T11" s="9" t="e">
        <v>#DIV/0!</v>
      </c>
      <c r="U11" s="9" t="e">
        <v>#DIV/0!</v>
      </c>
      <c r="V11" s="9" t="e">
        <f t="shared" si="0"/>
        <v>#DIV/0!</v>
      </c>
    </row>
    <row r="12" spans="1:24" x14ac:dyDescent="0.35">
      <c r="A12">
        <f t="shared" si="1"/>
        <v>9</v>
      </c>
      <c r="B12" s="2">
        <v>44601</v>
      </c>
      <c r="C12" s="1"/>
      <c r="D12">
        <f>COUNT(A12:$A$245)</f>
        <v>234</v>
      </c>
      <c r="P12" s="8"/>
      <c r="Q12" s="8"/>
      <c r="R12" s="8"/>
      <c r="S12" s="9" t="e">
        <v>#DIV/0!</v>
      </c>
      <c r="T12" s="9" t="e">
        <v>#DIV/0!</v>
      </c>
      <c r="U12" s="9" t="e">
        <v>#DIV/0!</v>
      </c>
      <c r="V12" s="9" t="e">
        <f t="shared" si="0"/>
        <v>#DIV/0!</v>
      </c>
    </row>
    <row r="13" spans="1:24" x14ac:dyDescent="0.35">
      <c r="A13">
        <f t="shared" si="1"/>
        <v>10</v>
      </c>
      <c r="B13" s="2">
        <v>44602</v>
      </c>
      <c r="C13" s="1"/>
      <c r="D13">
        <f>COUNT(A13:$A$245)</f>
        <v>233</v>
      </c>
      <c r="P13" s="8"/>
      <c r="Q13" s="8"/>
      <c r="R13" s="8"/>
      <c r="S13" s="9" t="e">
        <v>#DIV/0!</v>
      </c>
      <c r="T13" s="9" t="e">
        <v>#DIV/0!</v>
      </c>
      <c r="U13" s="9" t="e">
        <v>#DIV/0!</v>
      </c>
      <c r="V13" s="9" t="e">
        <f t="shared" si="0"/>
        <v>#DIV/0!</v>
      </c>
    </row>
    <row r="14" spans="1:24" x14ac:dyDescent="0.35">
      <c r="A14">
        <f t="shared" si="1"/>
        <v>11</v>
      </c>
      <c r="B14" s="2">
        <v>44603</v>
      </c>
      <c r="C14" s="1"/>
      <c r="D14">
        <f>COUNT(A14:$A$245)</f>
        <v>232</v>
      </c>
      <c r="P14" s="8"/>
      <c r="Q14" s="8"/>
      <c r="R14" s="8"/>
      <c r="S14" s="9" t="e">
        <v>#DIV/0!</v>
      </c>
      <c r="T14" s="9" t="e">
        <v>#DIV/0!</v>
      </c>
      <c r="U14" s="9" t="e">
        <v>#DIV/0!</v>
      </c>
      <c r="V14" s="9" t="e">
        <f t="shared" si="0"/>
        <v>#DIV/0!</v>
      </c>
    </row>
    <row r="15" spans="1:24" x14ac:dyDescent="0.35">
      <c r="A15">
        <f t="shared" si="1"/>
        <v>12</v>
      </c>
      <c r="B15" s="2">
        <v>44604</v>
      </c>
      <c r="C15" s="1"/>
      <c r="D15">
        <f>COUNT(A15:$A$245)</f>
        <v>231</v>
      </c>
      <c r="P15" s="8"/>
      <c r="Q15" s="8"/>
      <c r="R15" s="8"/>
      <c r="S15" s="9" t="e">
        <v>#DIV/0!</v>
      </c>
      <c r="T15" s="9" t="e">
        <v>#DIV/0!</v>
      </c>
      <c r="U15" s="9" t="e">
        <v>#DIV/0!</v>
      </c>
      <c r="V15" s="9" t="e">
        <f t="shared" si="0"/>
        <v>#DIV/0!</v>
      </c>
    </row>
    <row r="16" spans="1:24" x14ac:dyDescent="0.35">
      <c r="A16">
        <f t="shared" si="1"/>
        <v>13</v>
      </c>
      <c r="B16" s="2">
        <v>44605</v>
      </c>
      <c r="C16" s="1"/>
      <c r="D16">
        <f>COUNT(A16:$A$245)</f>
        <v>230</v>
      </c>
      <c r="P16" s="8"/>
      <c r="Q16" s="8"/>
      <c r="R16" s="8"/>
      <c r="S16" s="9" t="e">
        <v>#DIV/0!</v>
      </c>
      <c r="T16" s="9" t="e">
        <v>#DIV/0!</v>
      </c>
      <c r="U16" s="9" t="e">
        <v>#DIV/0!</v>
      </c>
      <c r="V16" s="9" t="e">
        <f t="shared" si="0"/>
        <v>#DIV/0!</v>
      </c>
    </row>
    <row r="17" spans="1:22" x14ac:dyDescent="0.35">
      <c r="A17">
        <f t="shared" si="1"/>
        <v>14</v>
      </c>
      <c r="B17" s="2">
        <v>44606</v>
      </c>
      <c r="C17" s="1"/>
      <c r="D17">
        <f>COUNT(A17:$A$245)</f>
        <v>229</v>
      </c>
      <c r="P17" s="8"/>
      <c r="Q17" s="8"/>
      <c r="R17" s="8"/>
      <c r="S17" s="9" t="e">
        <v>#DIV/0!</v>
      </c>
      <c r="T17" s="9" t="e">
        <v>#DIV/0!</v>
      </c>
      <c r="U17" s="9" t="e">
        <v>#DIV/0!</v>
      </c>
      <c r="V17" s="9" t="e">
        <f t="shared" si="0"/>
        <v>#DIV/0!</v>
      </c>
    </row>
    <row r="18" spans="1:22" x14ac:dyDescent="0.35">
      <c r="A18">
        <f t="shared" si="1"/>
        <v>15</v>
      </c>
      <c r="B18" s="2">
        <v>44607</v>
      </c>
      <c r="C18" s="1"/>
      <c r="D18">
        <f>COUNT(A18:$A$245)</f>
        <v>228</v>
      </c>
      <c r="P18" s="8"/>
      <c r="Q18" s="8"/>
      <c r="R18" s="8"/>
      <c r="S18" s="9" t="e">
        <v>#DIV/0!</v>
      </c>
      <c r="T18" s="9" t="e">
        <v>#DIV/0!</v>
      </c>
      <c r="U18" s="9" t="e">
        <v>#DIV/0!</v>
      </c>
      <c r="V18" s="9" t="e">
        <f t="shared" si="0"/>
        <v>#DIV/0!</v>
      </c>
    </row>
    <row r="19" spans="1:22" x14ac:dyDescent="0.35">
      <c r="A19">
        <f t="shared" si="1"/>
        <v>16</v>
      </c>
      <c r="B19" s="2">
        <v>44608</v>
      </c>
      <c r="C19" s="1"/>
      <c r="D19">
        <f>COUNT(A19:$A$245)</f>
        <v>227</v>
      </c>
      <c r="P19" s="8"/>
      <c r="Q19" s="8"/>
      <c r="R19" s="8"/>
      <c r="S19" s="9" t="e">
        <v>#DIV/0!</v>
      </c>
      <c r="T19" s="9" t="e">
        <v>#DIV/0!</v>
      </c>
      <c r="U19" s="9" t="e">
        <v>#DIV/0!</v>
      </c>
      <c r="V19" s="9" t="e">
        <f t="shared" si="0"/>
        <v>#DIV/0!</v>
      </c>
    </row>
    <row r="20" spans="1:22" x14ac:dyDescent="0.35">
      <c r="A20">
        <f t="shared" si="1"/>
        <v>17</v>
      </c>
      <c r="B20" s="2">
        <v>44609</v>
      </c>
      <c r="C20" s="1"/>
      <c r="D20">
        <f>COUNT(A20:$A$245)</f>
        <v>226</v>
      </c>
      <c r="P20" s="8"/>
      <c r="Q20" s="8"/>
      <c r="R20" s="8"/>
      <c r="S20" s="9" t="e">
        <v>#DIV/0!</v>
      </c>
      <c r="T20" s="9" t="e">
        <v>#DIV/0!</v>
      </c>
      <c r="U20" s="9" t="e">
        <v>#DIV/0!</v>
      </c>
      <c r="V20" s="9" t="e">
        <f t="shared" si="0"/>
        <v>#DIV/0!</v>
      </c>
    </row>
    <row r="21" spans="1:22" x14ac:dyDescent="0.35">
      <c r="A21">
        <f t="shared" si="1"/>
        <v>18</v>
      </c>
      <c r="B21" s="2">
        <v>44610</v>
      </c>
      <c r="C21" s="1"/>
      <c r="D21">
        <f>COUNT(A21:$A$245)</f>
        <v>225</v>
      </c>
      <c r="P21" s="8"/>
      <c r="Q21" s="8"/>
      <c r="R21" s="8"/>
      <c r="S21" s="9" t="e">
        <v>#DIV/0!</v>
      </c>
      <c r="T21" s="9" t="e">
        <v>#DIV/0!</v>
      </c>
      <c r="U21" s="9" t="e">
        <v>#DIV/0!</v>
      </c>
      <c r="V21" s="9" t="e">
        <f t="shared" si="0"/>
        <v>#DIV/0!</v>
      </c>
    </row>
    <row r="22" spans="1:22" x14ac:dyDescent="0.35">
      <c r="A22">
        <f t="shared" si="1"/>
        <v>19</v>
      </c>
      <c r="B22" s="2">
        <v>44611</v>
      </c>
      <c r="C22" s="1"/>
      <c r="D22">
        <f>COUNT(A22:$A$245)</f>
        <v>224</v>
      </c>
      <c r="P22" s="8"/>
      <c r="Q22" s="8"/>
      <c r="R22" s="8"/>
      <c r="S22" s="9" t="e">
        <v>#DIV/0!</v>
      </c>
      <c r="T22" s="9" t="e">
        <v>#DIV/0!</v>
      </c>
      <c r="U22" s="9" t="e">
        <v>#DIV/0!</v>
      </c>
      <c r="V22" s="9" t="e">
        <f t="shared" si="0"/>
        <v>#DIV/0!</v>
      </c>
    </row>
    <row r="23" spans="1:22" x14ac:dyDescent="0.35">
      <c r="A23">
        <f t="shared" si="1"/>
        <v>20</v>
      </c>
      <c r="B23" s="2">
        <v>44612</v>
      </c>
      <c r="C23" s="1"/>
      <c r="D23">
        <f>COUNT(A23:$A$245)</f>
        <v>223</v>
      </c>
      <c r="P23" s="8"/>
      <c r="Q23" s="8"/>
      <c r="R23" s="8"/>
      <c r="S23" s="9" t="e">
        <v>#DIV/0!</v>
      </c>
      <c r="T23" s="9" t="e">
        <v>#DIV/0!</v>
      </c>
      <c r="U23" s="9" t="e">
        <v>#DIV/0!</v>
      </c>
      <c r="V23" s="9" t="e">
        <f t="shared" si="0"/>
        <v>#DIV/0!</v>
      </c>
    </row>
    <row r="24" spans="1:22" x14ac:dyDescent="0.35">
      <c r="A24">
        <f t="shared" si="1"/>
        <v>21</v>
      </c>
      <c r="B24" s="2">
        <v>44613</v>
      </c>
      <c r="C24" s="1"/>
      <c r="D24">
        <f>COUNT(A24:$A$245)</f>
        <v>222</v>
      </c>
      <c r="P24" s="8"/>
      <c r="Q24" s="8"/>
      <c r="R24" s="8"/>
      <c r="S24" s="9" t="e">
        <v>#DIV/0!</v>
      </c>
      <c r="T24" s="9" t="e">
        <v>#DIV/0!</v>
      </c>
      <c r="U24" s="9" t="e">
        <v>#DIV/0!</v>
      </c>
      <c r="V24" s="9" t="e">
        <f t="shared" si="0"/>
        <v>#DIV/0!</v>
      </c>
    </row>
    <row r="25" spans="1:22" x14ac:dyDescent="0.35">
      <c r="A25">
        <f t="shared" si="1"/>
        <v>22</v>
      </c>
      <c r="B25" s="2">
        <v>44614</v>
      </c>
      <c r="C25" s="1"/>
      <c r="D25">
        <f>COUNT(A25:$A$245)</f>
        <v>221</v>
      </c>
      <c r="P25" s="8"/>
      <c r="Q25" s="8"/>
      <c r="R25" s="8"/>
      <c r="S25" s="9" t="e">
        <v>#DIV/0!</v>
      </c>
      <c r="T25" s="9" t="e">
        <v>#DIV/0!</v>
      </c>
      <c r="U25" s="9" t="e">
        <v>#DIV/0!</v>
      </c>
      <c r="V25" s="9" t="e">
        <f t="shared" si="0"/>
        <v>#DIV/0!</v>
      </c>
    </row>
    <row r="26" spans="1:22" x14ac:dyDescent="0.35">
      <c r="A26">
        <f t="shared" si="1"/>
        <v>23</v>
      </c>
      <c r="B26" s="2">
        <v>44615</v>
      </c>
      <c r="C26" s="1"/>
      <c r="D26">
        <f>COUNT(A26:$A$245)</f>
        <v>220</v>
      </c>
      <c r="P26" s="8"/>
      <c r="Q26" s="8"/>
      <c r="R26" s="8"/>
      <c r="S26" s="9" t="e">
        <v>#DIV/0!</v>
      </c>
      <c r="T26" s="9" t="e">
        <v>#DIV/0!</v>
      </c>
      <c r="U26" s="9" t="e">
        <v>#DIV/0!</v>
      </c>
      <c r="V26" s="9" t="e">
        <f t="shared" si="0"/>
        <v>#DIV/0!</v>
      </c>
    </row>
    <row r="27" spans="1:22" x14ac:dyDescent="0.35">
      <c r="A27">
        <f t="shared" si="1"/>
        <v>24</v>
      </c>
      <c r="B27" s="2">
        <v>44616</v>
      </c>
      <c r="C27" s="1"/>
      <c r="D27">
        <f>COUNT(A27:$A$245)</f>
        <v>219</v>
      </c>
      <c r="P27" s="8"/>
      <c r="Q27" s="8"/>
      <c r="R27" s="8"/>
      <c r="S27" s="9" t="e">
        <v>#DIV/0!</v>
      </c>
      <c r="T27" s="9" t="e">
        <v>#DIV/0!</v>
      </c>
      <c r="U27" s="9" t="e">
        <v>#DIV/0!</v>
      </c>
      <c r="V27" s="9" t="e">
        <f t="shared" si="0"/>
        <v>#DIV/0!</v>
      </c>
    </row>
    <row r="28" spans="1:22" x14ac:dyDescent="0.35">
      <c r="A28">
        <f t="shared" si="1"/>
        <v>25</v>
      </c>
      <c r="B28" s="2">
        <v>44617</v>
      </c>
      <c r="C28" s="1"/>
      <c r="D28">
        <f>COUNT(A28:$A$245)</f>
        <v>218</v>
      </c>
      <c r="P28" s="8"/>
      <c r="Q28" s="8"/>
      <c r="R28" s="8"/>
      <c r="S28" s="9" t="e">
        <v>#DIV/0!</v>
      </c>
      <c r="T28" s="9" t="e">
        <v>#DIV/0!</v>
      </c>
      <c r="U28" s="9" t="e">
        <v>#DIV/0!</v>
      </c>
      <c r="V28" s="9" t="e">
        <f t="shared" si="0"/>
        <v>#DIV/0!</v>
      </c>
    </row>
    <row r="29" spans="1:22" x14ac:dyDescent="0.35">
      <c r="A29">
        <f t="shared" si="1"/>
        <v>26</v>
      </c>
      <c r="B29" s="2">
        <v>44618</v>
      </c>
      <c r="C29" s="1"/>
      <c r="D29">
        <f>COUNT(A29:$A$245)</f>
        <v>217</v>
      </c>
      <c r="P29" s="8"/>
      <c r="Q29" s="8"/>
      <c r="R29" s="8"/>
      <c r="S29" s="9" t="e">
        <v>#DIV/0!</v>
      </c>
      <c r="T29" s="9" t="e">
        <v>#DIV/0!</v>
      </c>
      <c r="U29" s="9" t="e">
        <v>#DIV/0!</v>
      </c>
      <c r="V29" s="9" t="e">
        <f t="shared" si="0"/>
        <v>#DIV/0!</v>
      </c>
    </row>
    <row r="30" spans="1:22" x14ac:dyDescent="0.35">
      <c r="A30">
        <f t="shared" si="1"/>
        <v>27</v>
      </c>
      <c r="B30" s="2">
        <v>44619</v>
      </c>
      <c r="C30" s="1"/>
      <c r="D30">
        <f>COUNT(A30:$A$245)</f>
        <v>216</v>
      </c>
      <c r="P30" s="8"/>
      <c r="Q30" s="8"/>
      <c r="R30" s="8"/>
      <c r="S30" s="9" t="e">
        <v>#DIV/0!</v>
      </c>
      <c r="T30" s="9" t="e">
        <v>#DIV/0!</v>
      </c>
      <c r="U30" s="9" t="e">
        <v>#DIV/0!</v>
      </c>
      <c r="V30" s="9" t="e">
        <f t="shared" si="0"/>
        <v>#DIV/0!</v>
      </c>
    </row>
    <row r="31" spans="1:22" x14ac:dyDescent="0.35">
      <c r="A31">
        <f t="shared" si="1"/>
        <v>28</v>
      </c>
      <c r="B31" s="2">
        <v>44620</v>
      </c>
      <c r="C31" s="1"/>
      <c r="D31">
        <f>COUNT(A31:$A$245)</f>
        <v>215</v>
      </c>
      <c r="P31" s="8"/>
      <c r="Q31" s="8"/>
      <c r="R31" s="8"/>
      <c r="S31" s="9" t="e">
        <v>#DIV/0!</v>
      </c>
      <c r="T31" s="9" t="e">
        <v>#DIV/0!</v>
      </c>
      <c r="U31" s="9" t="e">
        <v>#DIV/0!</v>
      </c>
      <c r="V31" s="9" t="e">
        <f t="shared" si="0"/>
        <v>#DIV/0!</v>
      </c>
    </row>
    <row r="32" spans="1:22" x14ac:dyDescent="0.35">
      <c r="A32">
        <f t="shared" si="1"/>
        <v>29</v>
      </c>
      <c r="B32" s="2">
        <v>44621</v>
      </c>
      <c r="C32" s="1"/>
      <c r="D32">
        <f>COUNT(A32:$A$245)</f>
        <v>214</v>
      </c>
      <c r="P32" s="8"/>
      <c r="Q32" s="8"/>
      <c r="R32" s="8"/>
      <c r="S32" s="9" t="e">
        <v>#DIV/0!</v>
      </c>
      <c r="T32" s="9" t="e">
        <v>#DIV/0!</v>
      </c>
      <c r="U32" s="9" t="e">
        <v>#DIV/0!</v>
      </c>
      <c r="V32" s="9" t="e">
        <f t="shared" si="0"/>
        <v>#DIV/0!</v>
      </c>
    </row>
    <row r="33" spans="1:22" x14ac:dyDescent="0.35">
      <c r="A33">
        <f t="shared" si="1"/>
        <v>30</v>
      </c>
      <c r="B33" s="2">
        <v>44622</v>
      </c>
      <c r="C33" s="1"/>
      <c r="D33">
        <f>COUNT(A33:$A$245)</f>
        <v>213</v>
      </c>
      <c r="P33" s="8"/>
      <c r="Q33" s="8"/>
      <c r="R33" s="8"/>
      <c r="S33" s="9" t="e">
        <v>#DIV/0!</v>
      </c>
      <c r="T33" s="9" t="e">
        <v>#DIV/0!</v>
      </c>
      <c r="U33" s="9" t="e">
        <v>#DIV/0!</v>
      </c>
      <c r="V33" s="9" t="e">
        <f t="shared" si="0"/>
        <v>#DIV/0!</v>
      </c>
    </row>
    <row r="34" spans="1:22" x14ac:dyDescent="0.35">
      <c r="A34">
        <f t="shared" si="1"/>
        <v>31</v>
      </c>
      <c r="B34" s="2">
        <v>44623</v>
      </c>
      <c r="C34" s="1"/>
      <c r="D34">
        <f>COUNT(A34:$A$245)</f>
        <v>212</v>
      </c>
      <c r="P34" s="8"/>
      <c r="Q34" s="8"/>
      <c r="R34" s="8"/>
      <c r="S34" s="9" t="e">
        <v>#DIV/0!</v>
      </c>
      <c r="T34" s="9" t="e">
        <v>#DIV/0!</v>
      </c>
      <c r="U34" s="9" t="e">
        <v>#DIV/0!</v>
      </c>
      <c r="V34" s="9" t="e">
        <f t="shared" si="0"/>
        <v>#DIV/0!</v>
      </c>
    </row>
    <row r="35" spans="1:22" x14ac:dyDescent="0.35">
      <c r="A35">
        <f t="shared" si="1"/>
        <v>32</v>
      </c>
      <c r="B35" s="2">
        <v>44624</v>
      </c>
      <c r="C35" s="1"/>
      <c r="D35">
        <f>COUNT(A35:$A$245)</f>
        <v>211</v>
      </c>
      <c r="P35" s="8"/>
      <c r="Q35" s="8"/>
      <c r="R35" s="8"/>
      <c r="S35" s="9" t="e">
        <v>#DIV/0!</v>
      </c>
      <c r="T35" s="9" t="e">
        <v>#DIV/0!</v>
      </c>
      <c r="U35" s="9" t="e">
        <v>#DIV/0!</v>
      </c>
      <c r="V35" s="9" t="e">
        <f t="shared" si="0"/>
        <v>#DIV/0!</v>
      </c>
    </row>
    <row r="36" spans="1:22" x14ac:dyDescent="0.35">
      <c r="A36">
        <f t="shared" si="1"/>
        <v>33</v>
      </c>
      <c r="B36" s="2">
        <v>44625</v>
      </c>
      <c r="C36" s="1"/>
      <c r="D36">
        <f>COUNT(A36:$A$245)</f>
        <v>210</v>
      </c>
      <c r="P36" s="8"/>
      <c r="Q36" s="8"/>
      <c r="R36" s="8"/>
      <c r="S36" s="9" t="e">
        <v>#DIV/0!</v>
      </c>
      <c r="T36" s="9" t="e">
        <v>#DIV/0!</v>
      </c>
      <c r="U36" s="9" t="e">
        <v>#DIV/0!</v>
      </c>
      <c r="V36" s="9" t="e">
        <f t="shared" si="0"/>
        <v>#DIV/0!</v>
      </c>
    </row>
    <row r="37" spans="1:22" x14ac:dyDescent="0.35">
      <c r="A37">
        <f t="shared" si="1"/>
        <v>34</v>
      </c>
      <c r="B37" s="2">
        <v>44626</v>
      </c>
      <c r="C37" s="1"/>
      <c r="D37">
        <f>COUNT(A37:$A$245)</f>
        <v>209</v>
      </c>
      <c r="P37" s="8"/>
      <c r="Q37" s="8"/>
      <c r="R37" s="8"/>
      <c r="S37" s="9" t="e">
        <v>#DIV/0!</v>
      </c>
      <c r="T37" s="9" t="e">
        <v>#DIV/0!</v>
      </c>
      <c r="U37" s="9" t="e">
        <v>#DIV/0!</v>
      </c>
      <c r="V37" s="9" t="e">
        <f t="shared" si="0"/>
        <v>#DIV/0!</v>
      </c>
    </row>
    <row r="38" spans="1:22" x14ac:dyDescent="0.35">
      <c r="A38">
        <f t="shared" si="1"/>
        <v>35</v>
      </c>
      <c r="B38" s="2">
        <v>44627</v>
      </c>
      <c r="C38" s="1"/>
      <c r="D38">
        <f>COUNT(A38:$A$245)</f>
        <v>208</v>
      </c>
      <c r="P38" s="8"/>
      <c r="Q38" s="8"/>
      <c r="R38" s="8"/>
      <c r="S38" s="9" t="e">
        <v>#DIV/0!</v>
      </c>
      <c r="T38" s="9" t="e">
        <v>#DIV/0!</v>
      </c>
      <c r="U38" s="9" t="e">
        <v>#DIV/0!</v>
      </c>
      <c r="V38" s="9" t="e">
        <f t="shared" si="0"/>
        <v>#DIV/0!</v>
      </c>
    </row>
    <row r="39" spans="1:22" x14ac:dyDescent="0.35">
      <c r="A39">
        <f t="shared" si="1"/>
        <v>36</v>
      </c>
      <c r="B39" s="2">
        <v>44628</v>
      </c>
      <c r="C39" s="1"/>
      <c r="D39">
        <f>COUNT(A39:$A$245)</f>
        <v>207</v>
      </c>
      <c r="P39" s="8"/>
      <c r="Q39" s="8"/>
      <c r="R39" s="8"/>
      <c r="S39" s="9" t="e">
        <v>#DIV/0!</v>
      </c>
      <c r="T39" s="9" t="e">
        <v>#DIV/0!</v>
      </c>
      <c r="U39" s="9" t="e">
        <v>#DIV/0!</v>
      </c>
      <c r="V39" s="9" t="e">
        <f t="shared" si="0"/>
        <v>#DIV/0!</v>
      </c>
    </row>
    <row r="40" spans="1:22" x14ac:dyDescent="0.35">
      <c r="A40">
        <f t="shared" si="1"/>
        <v>37</v>
      </c>
      <c r="B40" s="2">
        <v>44629</v>
      </c>
      <c r="C40" s="1"/>
      <c r="D40">
        <f>COUNT(A40:$A$245)</f>
        <v>206</v>
      </c>
      <c r="P40" s="8"/>
      <c r="Q40" s="8"/>
      <c r="R40" s="8"/>
      <c r="S40" s="9" t="e">
        <v>#DIV/0!</v>
      </c>
      <c r="T40" s="9" t="e">
        <v>#DIV/0!</v>
      </c>
      <c r="U40" s="9" t="e">
        <v>#DIV/0!</v>
      </c>
      <c r="V40" s="9" t="e">
        <f t="shared" si="0"/>
        <v>#DIV/0!</v>
      </c>
    </row>
    <row r="41" spans="1:22" x14ac:dyDescent="0.35">
      <c r="A41">
        <f t="shared" si="1"/>
        <v>38</v>
      </c>
      <c r="B41" s="2">
        <v>44630</v>
      </c>
      <c r="C41" s="1"/>
      <c r="D41">
        <f>COUNT(A41:$A$245)</f>
        <v>205</v>
      </c>
      <c r="P41" s="8"/>
      <c r="Q41" s="8"/>
      <c r="R41" s="8"/>
      <c r="S41" s="9" t="e">
        <v>#DIV/0!</v>
      </c>
      <c r="T41" s="9" t="e">
        <v>#DIV/0!</v>
      </c>
      <c r="U41" s="9" t="e">
        <v>#DIV/0!</v>
      </c>
      <c r="V41" s="9" t="e">
        <f t="shared" si="0"/>
        <v>#DIV/0!</v>
      </c>
    </row>
    <row r="42" spans="1:22" x14ac:dyDescent="0.35">
      <c r="A42">
        <f t="shared" si="1"/>
        <v>39</v>
      </c>
      <c r="B42" s="2">
        <v>44631</v>
      </c>
      <c r="C42" s="1"/>
      <c r="D42">
        <f>COUNT(A42:$A$245)</f>
        <v>204</v>
      </c>
      <c r="P42" s="8"/>
      <c r="Q42" s="8"/>
      <c r="R42" s="8"/>
      <c r="S42" s="9" t="e">
        <v>#DIV/0!</v>
      </c>
      <c r="T42" s="9" t="e">
        <v>#DIV/0!</v>
      </c>
      <c r="U42" s="9" t="e">
        <v>#DIV/0!</v>
      </c>
      <c r="V42" s="9" t="e">
        <f t="shared" si="0"/>
        <v>#DIV/0!</v>
      </c>
    </row>
    <row r="43" spans="1:22" x14ac:dyDescent="0.35">
      <c r="A43">
        <f t="shared" si="1"/>
        <v>40</v>
      </c>
      <c r="B43" s="2">
        <v>44632</v>
      </c>
      <c r="C43" s="1"/>
      <c r="D43">
        <f>COUNT(A43:$A$245)</f>
        <v>203</v>
      </c>
      <c r="P43" s="8"/>
      <c r="Q43" s="8"/>
      <c r="R43" s="8"/>
      <c r="S43" s="9" t="e">
        <v>#DIV/0!</v>
      </c>
      <c r="T43" s="9" t="e">
        <v>#DIV/0!</v>
      </c>
      <c r="U43" s="9" t="e">
        <v>#DIV/0!</v>
      </c>
      <c r="V43" s="9" t="e">
        <f t="shared" si="0"/>
        <v>#DIV/0!</v>
      </c>
    </row>
    <row r="44" spans="1:22" x14ac:dyDescent="0.35">
      <c r="A44">
        <f t="shared" si="1"/>
        <v>41</v>
      </c>
      <c r="B44" s="2">
        <v>44633</v>
      </c>
      <c r="C44" s="1"/>
      <c r="D44">
        <f>COUNT(A44:$A$245)</f>
        <v>202</v>
      </c>
      <c r="P44" s="8"/>
      <c r="Q44" s="8"/>
      <c r="R44" s="8"/>
      <c r="S44" s="9" t="e">
        <v>#DIV/0!</v>
      </c>
      <c r="T44" s="9" t="e">
        <v>#DIV/0!</v>
      </c>
      <c r="U44" s="9" t="e">
        <v>#DIV/0!</v>
      </c>
      <c r="V44" s="9" t="e">
        <f t="shared" si="0"/>
        <v>#DIV/0!</v>
      </c>
    </row>
    <row r="45" spans="1:22" x14ac:dyDescent="0.35">
      <c r="A45">
        <f t="shared" si="1"/>
        <v>42</v>
      </c>
      <c r="B45" s="2">
        <v>44634</v>
      </c>
      <c r="C45" s="1"/>
      <c r="D45">
        <f>COUNT(A45:$A$245)</f>
        <v>201</v>
      </c>
      <c r="P45" s="8"/>
      <c r="Q45" s="8"/>
      <c r="R45" s="8"/>
      <c r="S45" s="9" t="e">
        <v>#DIV/0!</v>
      </c>
      <c r="T45" s="9" t="e">
        <v>#DIV/0!</v>
      </c>
      <c r="U45" s="9" t="e">
        <v>#DIV/0!</v>
      </c>
      <c r="V45" s="9" t="e">
        <f t="shared" si="0"/>
        <v>#DIV/0!</v>
      </c>
    </row>
    <row r="46" spans="1:22" x14ac:dyDescent="0.35">
      <c r="A46">
        <f t="shared" si="1"/>
        <v>43</v>
      </c>
      <c r="B46" s="2">
        <v>44635</v>
      </c>
      <c r="C46" s="1"/>
      <c r="D46">
        <f>COUNT(A46:$A$245)</f>
        <v>200</v>
      </c>
      <c r="P46" s="8"/>
      <c r="Q46" s="8"/>
      <c r="R46" s="8"/>
      <c r="S46" s="9" t="e">
        <v>#DIV/0!</v>
      </c>
      <c r="T46" s="9" t="e">
        <v>#DIV/0!</v>
      </c>
      <c r="U46" s="9" t="e">
        <v>#DIV/0!</v>
      </c>
      <c r="V46" s="9" t="e">
        <f t="shared" si="0"/>
        <v>#DIV/0!</v>
      </c>
    </row>
    <row r="47" spans="1:22" x14ac:dyDescent="0.35">
      <c r="A47">
        <f t="shared" si="1"/>
        <v>44</v>
      </c>
      <c r="B47" s="2">
        <v>44636</v>
      </c>
      <c r="C47" s="1"/>
      <c r="D47">
        <f>COUNT(A47:$A$245)</f>
        <v>199</v>
      </c>
      <c r="N47" s="11"/>
      <c r="O47" s="11"/>
      <c r="P47" s="11"/>
      <c r="Q47" s="11"/>
      <c r="S47" s="5" t="e">
        <v>#DIV/0!</v>
      </c>
      <c r="T47" s="5" t="e">
        <v>#DIV/0!</v>
      </c>
      <c r="U47" s="5" t="e">
        <v>#DIV/0!</v>
      </c>
      <c r="V47" s="9" t="e">
        <f t="shared" si="0"/>
        <v>#DIV/0!</v>
      </c>
    </row>
    <row r="48" spans="1:22" x14ac:dyDescent="0.35">
      <c r="A48">
        <f t="shared" si="1"/>
        <v>45</v>
      </c>
      <c r="B48" s="2">
        <v>44637</v>
      </c>
      <c r="C48" s="1"/>
      <c r="D48">
        <f>COUNT(A48:$A$245)</f>
        <v>198</v>
      </c>
      <c r="N48" s="11"/>
      <c r="O48" s="11"/>
      <c r="P48" s="11"/>
      <c r="Q48" s="11"/>
      <c r="S48" s="5" t="e">
        <v>#DIV/0!</v>
      </c>
      <c r="T48" s="5" t="e">
        <v>#DIV/0!</v>
      </c>
      <c r="U48" s="5" t="e">
        <v>#DIV/0!</v>
      </c>
      <c r="V48" s="9" t="e">
        <f t="shared" si="0"/>
        <v>#DIV/0!</v>
      </c>
    </row>
    <row r="49" spans="1:22" x14ac:dyDescent="0.35">
      <c r="A49">
        <f t="shared" si="1"/>
        <v>46</v>
      </c>
      <c r="B49" s="2">
        <v>44638</v>
      </c>
      <c r="C49" s="1"/>
      <c r="D49">
        <f>COUNT(A49:$A$245)</f>
        <v>197</v>
      </c>
      <c r="N49" s="11"/>
      <c r="O49" s="11"/>
      <c r="P49" s="11"/>
      <c r="Q49" s="11"/>
      <c r="S49" s="5" t="e">
        <v>#DIV/0!</v>
      </c>
      <c r="T49" s="5" t="e">
        <v>#DIV/0!</v>
      </c>
      <c r="U49" s="5" t="e">
        <v>#DIV/0!</v>
      </c>
      <c r="V49" s="9" t="e">
        <f t="shared" si="0"/>
        <v>#DIV/0!</v>
      </c>
    </row>
    <row r="50" spans="1:22" x14ac:dyDescent="0.35">
      <c r="A50">
        <f t="shared" si="1"/>
        <v>47</v>
      </c>
      <c r="B50" s="2">
        <v>44639</v>
      </c>
      <c r="C50" s="1"/>
      <c r="D50">
        <f>COUNT(A50:$A$245)</f>
        <v>196</v>
      </c>
      <c r="N50" s="11"/>
      <c r="O50" s="11"/>
      <c r="P50" s="11"/>
      <c r="Q50" s="11"/>
      <c r="S50" s="5" t="e">
        <v>#DIV/0!</v>
      </c>
      <c r="T50" s="5" t="e">
        <v>#DIV/0!</v>
      </c>
      <c r="U50" s="5" t="e">
        <v>#DIV/0!</v>
      </c>
      <c r="V50" s="9" t="e">
        <f t="shared" si="0"/>
        <v>#DIV/0!</v>
      </c>
    </row>
    <row r="51" spans="1:22" x14ac:dyDescent="0.35">
      <c r="A51">
        <f t="shared" si="1"/>
        <v>48</v>
      </c>
      <c r="B51" s="2">
        <v>44640</v>
      </c>
      <c r="C51" s="1"/>
      <c r="D51">
        <f>COUNT(A51:$A$245)</f>
        <v>195</v>
      </c>
      <c r="N51" s="11"/>
      <c r="O51" s="11"/>
      <c r="P51" s="11"/>
      <c r="Q51" s="11"/>
      <c r="S51" s="5" t="e">
        <v>#DIV/0!</v>
      </c>
      <c r="T51" s="5" t="e">
        <v>#DIV/0!</v>
      </c>
      <c r="U51" s="5" t="e">
        <v>#DIV/0!</v>
      </c>
      <c r="V51" s="9" t="e">
        <f t="shared" si="0"/>
        <v>#DIV/0!</v>
      </c>
    </row>
    <row r="52" spans="1:22" x14ac:dyDescent="0.35">
      <c r="A52">
        <f t="shared" si="1"/>
        <v>49</v>
      </c>
      <c r="B52" s="2">
        <v>44641</v>
      </c>
      <c r="C52" s="1"/>
      <c r="D52">
        <f>COUNT(A52:$A$245)</f>
        <v>194</v>
      </c>
      <c r="N52" s="11"/>
      <c r="O52" s="11"/>
      <c r="P52" s="11"/>
      <c r="Q52" s="11"/>
      <c r="S52" s="5" t="e">
        <v>#DIV/0!</v>
      </c>
      <c r="T52" s="5" t="e">
        <v>#DIV/0!</v>
      </c>
      <c r="U52" s="5" t="e">
        <v>#DIV/0!</v>
      </c>
      <c r="V52" s="9" t="e">
        <f t="shared" si="0"/>
        <v>#DIV/0!</v>
      </c>
    </row>
    <row r="53" spans="1:22" x14ac:dyDescent="0.35">
      <c r="A53">
        <f t="shared" si="1"/>
        <v>50</v>
      </c>
      <c r="B53" s="2">
        <v>44642</v>
      </c>
      <c r="C53" s="1"/>
      <c r="D53">
        <f>COUNT(A53:$A$245)</f>
        <v>193</v>
      </c>
      <c r="N53" s="11"/>
      <c r="O53" s="11"/>
      <c r="P53" s="11"/>
      <c r="Q53" s="11"/>
      <c r="S53" s="5" t="e">
        <v>#DIV/0!</v>
      </c>
      <c r="T53" s="5" t="e">
        <v>#DIV/0!</v>
      </c>
      <c r="U53" s="5" t="e">
        <v>#DIV/0!</v>
      </c>
      <c r="V53" s="9" t="e">
        <f t="shared" si="0"/>
        <v>#DIV/0!</v>
      </c>
    </row>
    <row r="54" spans="1:22" x14ac:dyDescent="0.35">
      <c r="A54">
        <f t="shared" si="1"/>
        <v>51</v>
      </c>
      <c r="B54" s="2">
        <v>44643</v>
      </c>
      <c r="C54" s="1"/>
      <c r="D54">
        <f>COUNT(A54:$A$245)</f>
        <v>192</v>
      </c>
      <c r="N54" s="11"/>
      <c r="O54" s="11"/>
      <c r="P54" s="11"/>
      <c r="Q54" s="11"/>
      <c r="S54" s="5" t="e">
        <v>#DIV/0!</v>
      </c>
      <c r="T54" s="5" t="e">
        <v>#DIV/0!</v>
      </c>
      <c r="U54" s="5" t="e">
        <v>#DIV/0!</v>
      </c>
      <c r="V54" s="9" t="e">
        <f t="shared" si="0"/>
        <v>#DIV/0!</v>
      </c>
    </row>
    <row r="55" spans="1:22" x14ac:dyDescent="0.35">
      <c r="A55">
        <f t="shared" si="1"/>
        <v>52</v>
      </c>
      <c r="B55" s="2">
        <v>44644</v>
      </c>
      <c r="C55" s="1"/>
      <c r="D55">
        <f>COUNT(A55:$A$245)</f>
        <v>191</v>
      </c>
      <c r="N55" s="11"/>
      <c r="O55" s="11"/>
      <c r="P55" s="11"/>
      <c r="Q55" s="11"/>
      <c r="S55" s="5" t="e">
        <v>#DIV/0!</v>
      </c>
      <c r="T55" s="5" t="e">
        <v>#DIV/0!</v>
      </c>
      <c r="U55" s="5" t="e">
        <v>#DIV/0!</v>
      </c>
      <c r="V55" s="9" t="e">
        <f t="shared" si="0"/>
        <v>#DIV/0!</v>
      </c>
    </row>
    <row r="56" spans="1:22" x14ac:dyDescent="0.35">
      <c r="A56">
        <f t="shared" si="1"/>
        <v>53</v>
      </c>
      <c r="B56" s="2">
        <v>44645</v>
      </c>
      <c r="C56" s="1"/>
      <c r="D56">
        <f>COUNT(A56:$A$245)</f>
        <v>190</v>
      </c>
      <c r="N56" s="11"/>
      <c r="O56" s="11"/>
      <c r="P56" s="11"/>
      <c r="Q56" s="11"/>
      <c r="S56" s="5" t="e">
        <v>#DIV/0!</v>
      </c>
      <c r="T56" s="5" t="e">
        <v>#DIV/0!</v>
      </c>
      <c r="U56" s="5" t="e">
        <v>#DIV/0!</v>
      </c>
      <c r="V56" s="9" t="e">
        <f t="shared" si="0"/>
        <v>#DIV/0!</v>
      </c>
    </row>
    <row r="57" spans="1:22" x14ac:dyDescent="0.35">
      <c r="A57">
        <f t="shared" si="1"/>
        <v>54</v>
      </c>
      <c r="B57" s="2">
        <v>44646</v>
      </c>
      <c r="C57" s="1"/>
      <c r="D57">
        <f>COUNT(A57:$A$245)</f>
        <v>189</v>
      </c>
      <c r="N57" s="11"/>
      <c r="O57" s="11"/>
      <c r="P57" s="11"/>
      <c r="Q57" s="11"/>
      <c r="S57" s="5" t="e">
        <v>#DIV/0!</v>
      </c>
      <c r="T57" s="5" t="e">
        <v>#DIV/0!</v>
      </c>
      <c r="U57" s="5" t="e">
        <v>#DIV/0!</v>
      </c>
      <c r="V57" s="9" t="e">
        <f t="shared" si="0"/>
        <v>#DIV/0!</v>
      </c>
    </row>
    <row r="58" spans="1:22" x14ac:dyDescent="0.35">
      <c r="A58">
        <f t="shared" si="1"/>
        <v>55</v>
      </c>
      <c r="B58" s="2">
        <v>44647</v>
      </c>
      <c r="C58" s="1"/>
      <c r="D58">
        <f>COUNT(A58:$A$245)</f>
        <v>188</v>
      </c>
      <c r="N58" s="11"/>
      <c r="O58" s="11"/>
      <c r="P58" s="11"/>
      <c r="Q58" s="11"/>
      <c r="S58" s="5" t="e">
        <v>#DIV/0!</v>
      </c>
      <c r="T58" s="5" t="e">
        <v>#DIV/0!</v>
      </c>
      <c r="U58" s="5" t="e">
        <v>#DIV/0!</v>
      </c>
      <c r="V58" s="9" t="e">
        <f t="shared" si="0"/>
        <v>#DIV/0!</v>
      </c>
    </row>
    <row r="59" spans="1:22" x14ac:dyDescent="0.35">
      <c r="A59">
        <f t="shared" si="1"/>
        <v>56</v>
      </c>
      <c r="B59" s="2">
        <v>44648</v>
      </c>
      <c r="C59" s="1"/>
      <c r="D59">
        <f>COUNT(A59:$A$245)</f>
        <v>187</v>
      </c>
      <c r="N59" s="11"/>
      <c r="O59" s="11"/>
      <c r="P59" s="11"/>
      <c r="Q59" s="11"/>
      <c r="S59" s="5" t="e">
        <v>#DIV/0!</v>
      </c>
      <c r="T59" s="5" t="e">
        <v>#DIV/0!</v>
      </c>
      <c r="U59" s="5" t="e">
        <v>#DIV/0!</v>
      </c>
      <c r="V59" s="9" t="e">
        <f t="shared" si="0"/>
        <v>#DIV/0!</v>
      </c>
    </row>
    <row r="60" spans="1:22" x14ac:dyDescent="0.35">
      <c r="A60">
        <f t="shared" si="1"/>
        <v>57</v>
      </c>
      <c r="B60" s="2">
        <v>44649</v>
      </c>
      <c r="C60" s="1"/>
      <c r="D60">
        <f>COUNT(A60:$A$245)</f>
        <v>186</v>
      </c>
      <c r="N60" s="11"/>
      <c r="O60" s="11"/>
      <c r="P60" s="11"/>
      <c r="Q60" s="11"/>
      <c r="S60" s="5" t="e">
        <v>#DIV/0!</v>
      </c>
      <c r="T60" s="5" t="e">
        <v>#DIV/0!</v>
      </c>
      <c r="U60" s="5" t="e">
        <v>#DIV/0!</v>
      </c>
      <c r="V60" s="9" t="e">
        <f t="shared" si="0"/>
        <v>#DIV/0!</v>
      </c>
    </row>
    <row r="61" spans="1:22" x14ac:dyDescent="0.35">
      <c r="A61">
        <f t="shared" si="1"/>
        <v>58</v>
      </c>
      <c r="B61" s="2">
        <v>44650</v>
      </c>
      <c r="C61" s="1"/>
      <c r="D61">
        <f>COUNT(A61:$A$245)</f>
        <v>185</v>
      </c>
      <c r="N61" s="11"/>
      <c r="O61" s="11"/>
      <c r="P61" s="11"/>
      <c r="Q61" s="11"/>
      <c r="S61" s="5" t="e">
        <v>#DIV/0!</v>
      </c>
      <c r="T61" s="5" t="e">
        <v>#DIV/0!</v>
      </c>
      <c r="U61" s="5" t="e">
        <v>#DIV/0!</v>
      </c>
      <c r="V61" s="9" t="e">
        <f t="shared" si="0"/>
        <v>#DIV/0!</v>
      </c>
    </row>
    <row r="62" spans="1:22" x14ac:dyDescent="0.35">
      <c r="A62">
        <f t="shared" si="1"/>
        <v>59</v>
      </c>
      <c r="B62" s="2">
        <v>44651</v>
      </c>
      <c r="C62" s="1"/>
      <c r="D62">
        <f>COUNT(A62:$A$245)</f>
        <v>184</v>
      </c>
      <c r="N62" s="11"/>
      <c r="O62" s="11"/>
      <c r="P62" s="11"/>
      <c r="Q62" s="11"/>
      <c r="S62" s="5" t="e">
        <v>#DIV/0!</v>
      </c>
      <c r="T62" s="5" t="e">
        <v>#DIV/0!</v>
      </c>
      <c r="U62" s="5" t="e">
        <v>#DIV/0!</v>
      </c>
      <c r="V62" s="9" t="e">
        <f t="shared" si="0"/>
        <v>#DIV/0!</v>
      </c>
    </row>
    <row r="63" spans="1:22" x14ac:dyDescent="0.35">
      <c r="A63">
        <f t="shared" si="1"/>
        <v>60</v>
      </c>
      <c r="B63" s="2">
        <v>44652</v>
      </c>
      <c r="C63" t="s">
        <v>105</v>
      </c>
      <c r="D63">
        <f>COUNT(A63:$A$245)</f>
        <v>183</v>
      </c>
      <c r="E63">
        <f>$E$2</f>
        <v>51</v>
      </c>
      <c r="F63">
        <f>$F$2</f>
        <v>242</v>
      </c>
      <c r="G63">
        <f>$G$2</f>
        <v>1</v>
      </c>
      <c r="N63" s="11">
        <f>$N$2</f>
        <v>0.50571999999999995</v>
      </c>
      <c r="O63" s="11">
        <f>$O$2</f>
        <v>0.49428</v>
      </c>
      <c r="P63" s="11">
        <f>$P$2</f>
        <v>1.1339999999999999</v>
      </c>
      <c r="Q63" s="11">
        <f>$Q$2</f>
        <v>0.98299999999999998</v>
      </c>
      <c r="S63" s="5">
        <v>0.75619834710743805</v>
      </c>
      <c r="T63" s="5">
        <v>0.10762223140495866</v>
      </c>
      <c r="U63" s="5">
        <v>0.10518768595041322</v>
      </c>
      <c r="V63" s="9">
        <f t="shared" si="0"/>
        <v>0.96900826446280997</v>
      </c>
    </row>
    <row r="64" spans="1:22" x14ac:dyDescent="0.35">
      <c r="A64">
        <f t="shared" si="1"/>
        <v>61</v>
      </c>
      <c r="B64" s="2">
        <v>44653</v>
      </c>
      <c r="C64" s="1"/>
      <c r="D64">
        <f>COUNT(A64:$A$245)</f>
        <v>182</v>
      </c>
      <c r="E64">
        <v>51</v>
      </c>
      <c r="F64">
        <v>242</v>
      </c>
      <c r="G64">
        <f>G63+1</f>
        <v>2</v>
      </c>
      <c r="N64" s="11">
        <f t="shared" ref="N64:N127" si="2">$N$2</f>
        <v>0.50571999999999995</v>
      </c>
      <c r="O64" s="11">
        <f t="shared" ref="O64:O127" si="3">$O$2</f>
        <v>0.49428</v>
      </c>
      <c r="P64" s="11">
        <f t="shared" ref="P64:P127" si="4">$P$2</f>
        <v>1.1339999999999999</v>
      </c>
      <c r="Q64" s="11">
        <f t="shared" ref="Q64:Q127" si="5">$Q$2</f>
        <v>0.98299999999999998</v>
      </c>
      <c r="S64" s="5">
        <v>0.75206611570247939</v>
      </c>
      <c r="T64" s="5">
        <v>0.10866710743801652</v>
      </c>
      <c r="U64" s="5">
        <v>0.10620892561983471</v>
      </c>
      <c r="V64" s="9">
        <f t="shared" si="0"/>
        <v>0.96694214876033069</v>
      </c>
    </row>
    <row r="65" spans="1:22" x14ac:dyDescent="0.35">
      <c r="A65">
        <f t="shared" si="1"/>
        <v>62</v>
      </c>
      <c r="B65" s="2">
        <v>44654</v>
      </c>
      <c r="C65" s="1"/>
      <c r="D65">
        <f>COUNT(A65:$A$245)</f>
        <v>181</v>
      </c>
      <c r="E65">
        <v>51</v>
      </c>
      <c r="F65">
        <v>242</v>
      </c>
      <c r="G65">
        <f t="shared" ref="G65:G128" si="6">G64+1</f>
        <v>3</v>
      </c>
      <c r="N65" s="11">
        <f t="shared" si="2"/>
        <v>0.50571999999999995</v>
      </c>
      <c r="O65" s="11">
        <f t="shared" si="3"/>
        <v>0.49428</v>
      </c>
      <c r="P65" s="11">
        <f t="shared" si="4"/>
        <v>1.1339999999999999</v>
      </c>
      <c r="Q65" s="11">
        <f t="shared" si="5"/>
        <v>0.98299999999999998</v>
      </c>
      <c r="S65" s="5">
        <v>0.74793388429752061</v>
      </c>
      <c r="T65" s="5">
        <v>0.10971198347107436</v>
      </c>
      <c r="U65" s="5">
        <v>0.1072301652892562</v>
      </c>
      <c r="V65" s="9">
        <f t="shared" si="0"/>
        <v>0.96487603305785119</v>
      </c>
    </row>
    <row r="66" spans="1:22" x14ac:dyDescent="0.35">
      <c r="A66">
        <f t="shared" si="1"/>
        <v>63</v>
      </c>
      <c r="B66" s="2">
        <v>44655</v>
      </c>
      <c r="C66" s="1"/>
      <c r="D66">
        <f>COUNT(A66:$A$245)</f>
        <v>180</v>
      </c>
      <c r="E66">
        <v>51</v>
      </c>
      <c r="F66">
        <v>242</v>
      </c>
      <c r="G66">
        <f t="shared" si="6"/>
        <v>4</v>
      </c>
      <c r="N66" s="11">
        <f t="shared" si="2"/>
        <v>0.50571999999999995</v>
      </c>
      <c r="O66" s="11">
        <f t="shared" si="3"/>
        <v>0.49428</v>
      </c>
      <c r="P66" s="11">
        <f t="shared" si="4"/>
        <v>1.1339999999999999</v>
      </c>
      <c r="Q66" s="11">
        <f t="shared" si="5"/>
        <v>0.98299999999999998</v>
      </c>
      <c r="S66" s="5">
        <v>0.74380165289256195</v>
      </c>
      <c r="T66" s="5">
        <v>0.11075685950413222</v>
      </c>
      <c r="U66" s="5">
        <v>0.10825140495867767</v>
      </c>
      <c r="V66" s="9">
        <f t="shared" si="0"/>
        <v>0.9628099173553718</v>
      </c>
    </row>
    <row r="67" spans="1:22" x14ac:dyDescent="0.35">
      <c r="A67">
        <f t="shared" si="1"/>
        <v>64</v>
      </c>
      <c r="B67" s="2">
        <v>44656</v>
      </c>
      <c r="C67" s="1"/>
      <c r="D67">
        <f>COUNT(A67:$A$245)</f>
        <v>179</v>
      </c>
      <c r="E67">
        <v>51</v>
      </c>
      <c r="F67">
        <v>242</v>
      </c>
      <c r="G67">
        <f t="shared" si="6"/>
        <v>5</v>
      </c>
      <c r="N67" s="11">
        <f t="shared" si="2"/>
        <v>0.50571999999999995</v>
      </c>
      <c r="O67" s="11">
        <f t="shared" si="3"/>
        <v>0.49428</v>
      </c>
      <c r="P67" s="11">
        <f t="shared" si="4"/>
        <v>1.1339999999999999</v>
      </c>
      <c r="Q67" s="11">
        <f t="shared" si="5"/>
        <v>0.98299999999999998</v>
      </c>
      <c r="S67" s="5">
        <v>0.73966942148760328</v>
      </c>
      <c r="T67" s="5">
        <v>0.11180173553719007</v>
      </c>
      <c r="U67" s="5">
        <v>0.10927264462809917</v>
      </c>
      <c r="V67" s="9">
        <f t="shared" si="0"/>
        <v>0.96074380165289253</v>
      </c>
    </row>
    <row r="68" spans="1:22" x14ac:dyDescent="0.35">
      <c r="A68">
        <f t="shared" si="1"/>
        <v>65</v>
      </c>
      <c r="B68" s="2">
        <v>44657</v>
      </c>
      <c r="C68" s="1"/>
      <c r="D68">
        <f>COUNT(A68:$A$245)</f>
        <v>178</v>
      </c>
      <c r="E68">
        <v>51</v>
      </c>
      <c r="F68">
        <v>242</v>
      </c>
      <c r="G68">
        <f t="shared" si="6"/>
        <v>6</v>
      </c>
      <c r="N68" s="11">
        <f t="shared" si="2"/>
        <v>0.50571999999999995</v>
      </c>
      <c r="O68" s="11">
        <f t="shared" si="3"/>
        <v>0.49428</v>
      </c>
      <c r="P68" s="11">
        <f t="shared" si="4"/>
        <v>1.1339999999999999</v>
      </c>
      <c r="Q68" s="11">
        <f t="shared" si="5"/>
        <v>0.98299999999999998</v>
      </c>
      <c r="S68" s="5">
        <v>0.73553719008264462</v>
      </c>
      <c r="T68" s="5">
        <v>0.11284661157024793</v>
      </c>
      <c r="U68" s="5">
        <v>0.11029388429752066</v>
      </c>
      <c r="V68" s="9">
        <f t="shared" si="0"/>
        <v>0.95867768595041314</v>
      </c>
    </row>
    <row r="69" spans="1:22" x14ac:dyDescent="0.35">
      <c r="A69">
        <f t="shared" si="1"/>
        <v>66</v>
      </c>
      <c r="B69" s="2">
        <v>44658</v>
      </c>
      <c r="C69" s="1"/>
      <c r="D69">
        <f>COUNT(A69:$A$245)</f>
        <v>177</v>
      </c>
      <c r="E69">
        <v>51</v>
      </c>
      <c r="F69">
        <v>242</v>
      </c>
      <c r="G69">
        <f t="shared" si="6"/>
        <v>7</v>
      </c>
      <c r="N69" s="11">
        <f t="shared" si="2"/>
        <v>0.50571999999999995</v>
      </c>
      <c r="O69" s="11">
        <f t="shared" si="3"/>
        <v>0.49428</v>
      </c>
      <c r="P69" s="11">
        <f t="shared" si="4"/>
        <v>1.1339999999999999</v>
      </c>
      <c r="Q69" s="11">
        <f t="shared" si="5"/>
        <v>0.98299999999999998</v>
      </c>
      <c r="S69" s="5">
        <v>0.73140495867768596</v>
      </c>
      <c r="T69" s="5">
        <v>0.11389148760330577</v>
      </c>
      <c r="U69" s="5">
        <v>0.11131512396694215</v>
      </c>
      <c r="V69" s="9">
        <f t="shared" ref="V69:V132" si="7">S69+T69+U69</f>
        <v>0.95661157024793386</v>
      </c>
    </row>
    <row r="70" spans="1:22" x14ac:dyDescent="0.35">
      <c r="A70">
        <f t="shared" ref="A70:A133" si="8">A69+1</f>
        <v>67</v>
      </c>
      <c r="B70" s="2">
        <v>44659</v>
      </c>
      <c r="C70" s="1"/>
      <c r="D70">
        <f>COUNT(A70:$A$245)</f>
        <v>176</v>
      </c>
      <c r="E70">
        <v>51</v>
      </c>
      <c r="F70">
        <v>242</v>
      </c>
      <c r="G70">
        <f t="shared" si="6"/>
        <v>8</v>
      </c>
      <c r="N70" s="11">
        <f t="shared" si="2"/>
        <v>0.50571999999999995</v>
      </c>
      <c r="O70" s="11">
        <f t="shared" si="3"/>
        <v>0.49428</v>
      </c>
      <c r="P70" s="11">
        <f t="shared" si="4"/>
        <v>1.1339999999999999</v>
      </c>
      <c r="Q70" s="11">
        <f t="shared" si="5"/>
        <v>0.98299999999999998</v>
      </c>
      <c r="S70" s="5">
        <v>0.72727272727272729</v>
      </c>
      <c r="T70" s="5">
        <v>0.11493636363636363</v>
      </c>
      <c r="U70" s="5">
        <v>0.11233636363636362</v>
      </c>
      <c r="V70" s="9">
        <f t="shared" si="7"/>
        <v>0.95454545454545459</v>
      </c>
    </row>
    <row r="71" spans="1:22" x14ac:dyDescent="0.35">
      <c r="A71">
        <f t="shared" si="8"/>
        <v>68</v>
      </c>
      <c r="B71" s="2">
        <v>44660</v>
      </c>
      <c r="C71" s="1"/>
      <c r="D71">
        <f>COUNT(A71:$A$245)</f>
        <v>175</v>
      </c>
      <c r="E71">
        <v>51</v>
      </c>
      <c r="F71">
        <v>242</v>
      </c>
      <c r="G71">
        <f t="shared" si="6"/>
        <v>9</v>
      </c>
      <c r="N71" s="11">
        <f t="shared" si="2"/>
        <v>0.50571999999999995</v>
      </c>
      <c r="O71" s="11">
        <f t="shared" si="3"/>
        <v>0.49428</v>
      </c>
      <c r="P71" s="11">
        <f t="shared" si="4"/>
        <v>1.1339999999999999</v>
      </c>
      <c r="Q71" s="11">
        <f t="shared" si="5"/>
        <v>0.98299999999999998</v>
      </c>
      <c r="S71" s="5">
        <v>0.72314049586776863</v>
      </c>
      <c r="T71" s="5">
        <v>0.11598123966942148</v>
      </c>
      <c r="U71" s="5">
        <v>0.11335760330578512</v>
      </c>
      <c r="V71" s="9">
        <f t="shared" si="7"/>
        <v>0.9524793388429752</v>
      </c>
    </row>
    <row r="72" spans="1:22" x14ac:dyDescent="0.35">
      <c r="A72">
        <f t="shared" si="8"/>
        <v>69</v>
      </c>
      <c r="B72" s="2">
        <v>44661</v>
      </c>
      <c r="C72" s="1"/>
      <c r="D72">
        <f>COUNT(A72:$A$245)</f>
        <v>174</v>
      </c>
      <c r="E72">
        <v>51</v>
      </c>
      <c r="F72">
        <v>242</v>
      </c>
      <c r="G72">
        <f t="shared" si="6"/>
        <v>10</v>
      </c>
      <c r="N72" s="11">
        <f t="shared" si="2"/>
        <v>0.50571999999999995</v>
      </c>
      <c r="O72" s="11">
        <f t="shared" si="3"/>
        <v>0.49428</v>
      </c>
      <c r="P72" s="11">
        <f t="shared" si="4"/>
        <v>1.1339999999999999</v>
      </c>
      <c r="Q72" s="11">
        <f t="shared" si="5"/>
        <v>0.98299999999999998</v>
      </c>
      <c r="S72" s="5">
        <v>0.71900826446280997</v>
      </c>
      <c r="T72" s="5">
        <v>0.11702611570247934</v>
      </c>
      <c r="U72" s="5">
        <v>0.1143788429752066</v>
      </c>
      <c r="V72" s="9">
        <f t="shared" si="7"/>
        <v>0.95041322314049592</v>
      </c>
    </row>
    <row r="73" spans="1:22" x14ac:dyDescent="0.35">
      <c r="A73">
        <f t="shared" si="8"/>
        <v>70</v>
      </c>
      <c r="B73" s="2">
        <v>44662</v>
      </c>
      <c r="C73" s="1"/>
      <c r="D73">
        <f>COUNT(A73:$A$245)</f>
        <v>173</v>
      </c>
      <c r="E73">
        <v>51</v>
      </c>
      <c r="F73">
        <v>242</v>
      </c>
      <c r="G73">
        <f t="shared" si="6"/>
        <v>11</v>
      </c>
      <c r="N73" s="11">
        <f t="shared" si="2"/>
        <v>0.50571999999999995</v>
      </c>
      <c r="O73" s="11">
        <f t="shared" si="3"/>
        <v>0.49428</v>
      </c>
      <c r="P73" s="11">
        <f t="shared" si="4"/>
        <v>1.1339999999999999</v>
      </c>
      <c r="Q73" s="11">
        <f t="shared" si="5"/>
        <v>0.98299999999999998</v>
      </c>
      <c r="S73" s="5">
        <v>0.71487603305785119</v>
      </c>
      <c r="T73" s="5">
        <v>0.11807099173553717</v>
      </c>
      <c r="U73" s="5">
        <v>0.1154000826446281</v>
      </c>
      <c r="V73" s="9">
        <f t="shared" si="7"/>
        <v>0.94834710743801642</v>
      </c>
    </row>
    <row r="74" spans="1:22" x14ac:dyDescent="0.35">
      <c r="A74">
        <f t="shared" si="8"/>
        <v>71</v>
      </c>
      <c r="B74" s="2">
        <v>44663</v>
      </c>
      <c r="C74" s="1"/>
      <c r="D74">
        <f>COUNT(A74:$A$245)</f>
        <v>172</v>
      </c>
      <c r="E74">
        <v>51</v>
      </c>
      <c r="F74">
        <v>242</v>
      </c>
      <c r="G74">
        <f t="shared" si="6"/>
        <v>12</v>
      </c>
      <c r="N74" s="11">
        <f t="shared" si="2"/>
        <v>0.50571999999999995</v>
      </c>
      <c r="O74" s="11">
        <f t="shared" si="3"/>
        <v>0.49428</v>
      </c>
      <c r="P74" s="11">
        <f t="shared" si="4"/>
        <v>1.1339999999999999</v>
      </c>
      <c r="Q74" s="11">
        <f t="shared" si="5"/>
        <v>0.98299999999999998</v>
      </c>
      <c r="S74" s="5">
        <v>0.71074380165289253</v>
      </c>
      <c r="T74" s="5">
        <v>0.11911586776859504</v>
      </c>
      <c r="U74" s="5">
        <v>0.11642132231404957</v>
      </c>
      <c r="V74" s="9">
        <f t="shared" si="7"/>
        <v>0.94628099173553715</v>
      </c>
    </row>
    <row r="75" spans="1:22" x14ac:dyDescent="0.35">
      <c r="A75">
        <f t="shared" si="8"/>
        <v>72</v>
      </c>
      <c r="B75" s="2">
        <v>44664</v>
      </c>
      <c r="C75" s="1"/>
      <c r="D75">
        <f>COUNT(A75:$A$245)</f>
        <v>171</v>
      </c>
      <c r="E75">
        <v>51</v>
      </c>
      <c r="F75">
        <v>242</v>
      </c>
      <c r="G75">
        <f t="shared" si="6"/>
        <v>13</v>
      </c>
      <c r="N75" s="11">
        <f t="shared" si="2"/>
        <v>0.50571999999999995</v>
      </c>
      <c r="O75" s="11">
        <f t="shared" si="3"/>
        <v>0.49428</v>
      </c>
      <c r="P75" s="11">
        <f t="shared" si="4"/>
        <v>1.1339999999999999</v>
      </c>
      <c r="Q75" s="11">
        <f t="shared" si="5"/>
        <v>0.98299999999999998</v>
      </c>
      <c r="S75" s="5">
        <v>0.70661157024793386</v>
      </c>
      <c r="T75" s="5">
        <v>0.12016074380165288</v>
      </c>
      <c r="U75" s="5">
        <v>0.11744256198347107</v>
      </c>
      <c r="V75" s="9">
        <f t="shared" si="7"/>
        <v>0.94421487603305776</v>
      </c>
    </row>
    <row r="76" spans="1:22" x14ac:dyDescent="0.35">
      <c r="A76">
        <f t="shared" si="8"/>
        <v>73</v>
      </c>
      <c r="B76" s="2">
        <v>44665</v>
      </c>
      <c r="C76" s="1"/>
      <c r="D76">
        <f>COUNT(A76:$A$245)</f>
        <v>170</v>
      </c>
      <c r="E76">
        <v>51</v>
      </c>
      <c r="F76">
        <v>242</v>
      </c>
      <c r="G76">
        <f t="shared" si="6"/>
        <v>14</v>
      </c>
      <c r="N76" s="11">
        <f t="shared" si="2"/>
        <v>0.50571999999999995</v>
      </c>
      <c r="O76" s="11">
        <f t="shared" si="3"/>
        <v>0.49428</v>
      </c>
      <c r="P76" s="11">
        <f t="shared" si="4"/>
        <v>1.1339999999999999</v>
      </c>
      <c r="Q76" s="11">
        <f t="shared" si="5"/>
        <v>0.98299999999999998</v>
      </c>
      <c r="S76" s="5">
        <v>0.7024793388429752</v>
      </c>
      <c r="T76" s="5">
        <v>0.12120561983471073</v>
      </c>
      <c r="U76" s="5">
        <v>0.11846380165289255</v>
      </c>
      <c r="V76" s="9">
        <f t="shared" si="7"/>
        <v>0.94214876033057848</v>
      </c>
    </row>
    <row r="77" spans="1:22" x14ac:dyDescent="0.35">
      <c r="A77">
        <f t="shared" si="8"/>
        <v>74</v>
      </c>
      <c r="B77" s="2">
        <v>44666</v>
      </c>
      <c r="C77" s="1"/>
      <c r="D77">
        <f>COUNT(A77:$A$245)</f>
        <v>169</v>
      </c>
      <c r="E77">
        <v>51</v>
      </c>
      <c r="F77">
        <v>242</v>
      </c>
      <c r="G77">
        <f t="shared" si="6"/>
        <v>15</v>
      </c>
      <c r="N77" s="11">
        <f t="shared" si="2"/>
        <v>0.50571999999999995</v>
      </c>
      <c r="O77" s="11">
        <f t="shared" si="3"/>
        <v>0.49428</v>
      </c>
      <c r="P77" s="11">
        <f t="shared" si="4"/>
        <v>1.1339999999999999</v>
      </c>
      <c r="Q77" s="11">
        <f t="shared" si="5"/>
        <v>0.98299999999999998</v>
      </c>
      <c r="S77" s="5">
        <v>0.69834710743801653</v>
      </c>
      <c r="T77" s="5">
        <v>0.12225049586776858</v>
      </c>
      <c r="U77" s="5">
        <v>0.11948504132231405</v>
      </c>
      <c r="V77" s="9">
        <f t="shared" si="7"/>
        <v>0.94008264462809921</v>
      </c>
    </row>
    <row r="78" spans="1:22" x14ac:dyDescent="0.35">
      <c r="A78">
        <f t="shared" si="8"/>
        <v>75</v>
      </c>
      <c r="B78" s="2">
        <v>44667</v>
      </c>
      <c r="C78" s="1"/>
      <c r="D78">
        <f>COUNT(A78:$A$245)</f>
        <v>168</v>
      </c>
      <c r="E78">
        <v>51</v>
      </c>
      <c r="F78">
        <v>242</v>
      </c>
      <c r="G78">
        <f t="shared" si="6"/>
        <v>16</v>
      </c>
      <c r="N78" s="11">
        <f t="shared" si="2"/>
        <v>0.50571999999999995</v>
      </c>
      <c r="O78" s="11">
        <f t="shared" si="3"/>
        <v>0.49428</v>
      </c>
      <c r="P78" s="11">
        <f t="shared" si="4"/>
        <v>1.1339999999999999</v>
      </c>
      <c r="Q78" s="11">
        <f t="shared" si="5"/>
        <v>0.98299999999999998</v>
      </c>
      <c r="S78" s="5">
        <v>0.69421487603305787</v>
      </c>
      <c r="T78" s="5">
        <v>0.12329537190082644</v>
      </c>
      <c r="U78" s="5">
        <v>0.12050628099173552</v>
      </c>
      <c r="V78" s="9">
        <f t="shared" si="7"/>
        <v>0.93801652892561982</v>
      </c>
    </row>
    <row r="79" spans="1:22" x14ac:dyDescent="0.35">
      <c r="A79">
        <f t="shared" si="8"/>
        <v>76</v>
      </c>
      <c r="B79" s="2">
        <v>44668</v>
      </c>
      <c r="C79" s="1"/>
      <c r="D79">
        <f>COUNT(A79:$A$245)</f>
        <v>167</v>
      </c>
      <c r="E79">
        <v>51</v>
      </c>
      <c r="F79">
        <v>242</v>
      </c>
      <c r="G79">
        <f t="shared" si="6"/>
        <v>17</v>
      </c>
      <c r="N79" s="11">
        <f t="shared" si="2"/>
        <v>0.50571999999999995</v>
      </c>
      <c r="O79" s="11">
        <f t="shared" si="3"/>
        <v>0.49428</v>
      </c>
      <c r="P79" s="11">
        <f t="shared" si="4"/>
        <v>1.1339999999999999</v>
      </c>
      <c r="Q79" s="11">
        <f t="shared" si="5"/>
        <v>0.98299999999999998</v>
      </c>
      <c r="S79" s="5">
        <v>0.69008264462809921</v>
      </c>
      <c r="T79" s="5">
        <v>0.12434024793388429</v>
      </c>
      <c r="U79" s="5">
        <v>0.12152752066115702</v>
      </c>
      <c r="V79" s="9">
        <f t="shared" si="7"/>
        <v>0.93595041322314054</v>
      </c>
    </row>
    <row r="80" spans="1:22" x14ac:dyDescent="0.35">
      <c r="A80">
        <f t="shared" si="8"/>
        <v>77</v>
      </c>
      <c r="B80" s="2">
        <v>44669</v>
      </c>
      <c r="C80" s="1"/>
      <c r="D80">
        <f>COUNT(A80:$A$245)</f>
        <v>166</v>
      </c>
      <c r="E80">
        <v>51</v>
      </c>
      <c r="F80">
        <v>242</v>
      </c>
      <c r="G80">
        <f t="shared" si="6"/>
        <v>18</v>
      </c>
      <c r="N80" s="11">
        <f t="shared" si="2"/>
        <v>0.50571999999999995</v>
      </c>
      <c r="O80" s="11">
        <f t="shared" si="3"/>
        <v>0.49428</v>
      </c>
      <c r="P80" s="11">
        <f t="shared" si="4"/>
        <v>1.1339999999999999</v>
      </c>
      <c r="Q80" s="11">
        <f t="shared" si="5"/>
        <v>0.98299999999999998</v>
      </c>
      <c r="S80" s="5">
        <v>0.68595041322314054</v>
      </c>
      <c r="T80" s="5">
        <v>0.12538512396694212</v>
      </c>
      <c r="U80" s="5">
        <v>0.1225487603305785</v>
      </c>
      <c r="V80" s="9">
        <f t="shared" si="7"/>
        <v>0.93388429752066116</v>
      </c>
    </row>
    <row r="81" spans="1:22" x14ac:dyDescent="0.35">
      <c r="A81">
        <f t="shared" si="8"/>
        <v>78</v>
      </c>
      <c r="B81" s="2">
        <v>44670</v>
      </c>
      <c r="C81" s="1"/>
      <c r="D81">
        <f>COUNT(A81:$A$245)</f>
        <v>165</v>
      </c>
      <c r="E81">
        <v>51</v>
      </c>
      <c r="F81">
        <v>242</v>
      </c>
      <c r="G81">
        <f t="shared" si="6"/>
        <v>19</v>
      </c>
      <c r="N81" s="11">
        <f t="shared" si="2"/>
        <v>0.50571999999999995</v>
      </c>
      <c r="O81" s="11">
        <f t="shared" si="3"/>
        <v>0.49428</v>
      </c>
      <c r="P81" s="11">
        <f t="shared" si="4"/>
        <v>1.1339999999999999</v>
      </c>
      <c r="Q81" s="11">
        <f t="shared" si="5"/>
        <v>0.98299999999999998</v>
      </c>
      <c r="S81" s="5">
        <v>0.68181818181818177</v>
      </c>
      <c r="T81" s="5">
        <v>0.12642999999999999</v>
      </c>
      <c r="U81" s="5">
        <v>0.12357</v>
      </c>
      <c r="V81" s="9">
        <f t="shared" si="7"/>
        <v>0.93181818181818166</v>
      </c>
    </row>
    <row r="82" spans="1:22" x14ac:dyDescent="0.35">
      <c r="A82">
        <f t="shared" si="8"/>
        <v>79</v>
      </c>
      <c r="B82" s="2">
        <v>44671</v>
      </c>
      <c r="C82" s="1"/>
      <c r="D82">
        <f>COUNT(A82:$A$245)</f>
        <v>164</v>
      </c>
      <c r="E82">
        <v>51</v>
      </c>
      <c r="F82">
        <v>242</v>
      </c>
      <c r="G82">
        <f t="shared" si="6"/>
        <v>20</v>
      </c>
      <c r="N82" s="11">
        <f t="shared" si="2"/>
        <v>0.50571999999999995</v>
      </c>
      <c r="O82" s="11">
        <f t="shared" si="3"/>
        <v>0.49428</v>
      </c>
      <c r="P82" s="11">
        <f t="shared" si="4"/>
        <v>1.1339999999999999</v>
      </c>
      <c r="Q82" s="11">
        <f t="shared" si="5"/>
        <v>0.98299999999999998</v>
      </c>
      <c r="S82" s="5">
        <v>0.6776859504132231</v>
      </c>
      <c r="T82" s="5">
        <v>0.12747487603305785</v>
      </c>
      <c r="U82" s="5">
        <v>0.12459123966942148</v>
      </c>
      <c r="V82" s="9">
        <f t="shared" si="7"/>
        <v>0.92975206611570238</v>
      </c>
    </row>
    <row r="83" spans="1:22" x14ac:dyDescent="0.35">
      <c r="A83">
        <f t="shared" si="8"/>
        <v>80</v>
      </c>
      <c r="B83" s="2">
        <v>44672</v>
      </c>
      <c r="C83" s="1"/>
      <c r="D83">
        <f>COUNT(A83:$A$245)</f>
        <v>163</v>
      </c>
      <c r="E83">
        <v>51</v>
      </c>
      <c r="F83">
        <v>242</v>
      </c>
      <c r="G83">
        <f t="shared" si="6"/>
        <v>21</v>
      </c>
      <c r="N83" s="11">
        <f t="shared" si="2"/>
        <v>0.50571999999999995</v>
      </c>
      <c r="O83" s="11">
        <f t="shared" si="3"/>
        <v>0.49428</v>
      </c>
      <c r="P83" s="11">
        <f t="shared" si="4"/>
        <v>1.1339999999999999</v>
      </c>
      <c r="Q83" s="11">
        <f t="shared" si="5"/>
        <v>0.98299999999999998</v>
      </c>
      <c r="S83" s="5">
        <v>0.67355371900826444</v>
      </c>
      <c r="T83" s="5">
        <v>0.12851975206611568</v>
      </c>
      <c r="U83" s="5">
        <v>0.12561247933884298</v>
      </c>
      <c r="V83" s="9">
        <f t="shared" si="7"/>
        <v>0.9276859504132231</v>
      </c>
    </row>
    <row r="84" spans="1:22" x14ac:dyDescent="0.35">
      <c r="A84">
        <f t="shared" si="8"/>
        <v>81</v>
      </c>
      <c r="B84" s="2">
        <v>44673</v>
      </c>
      <c r="C84" s="1"/>
      <c r="D84">
        <f>COUNT(A84:$A$245)</f>
        <v>162</v>
      </c>
      <c r="E84">
        <v>51</v>
      </c>
      <c r="F84">
        <v>242</v>
      </c>
      <c r="G84">
        <f t="shared" si="6"/>
        <v>22</v>
      </c>
      <c r="N84" s="11">
        <f t="shared" si="2"/>
        <v>0.50571999999999995</v>
      </c>
      <c r="O84" s="11">
        <f t="shared" si="3"/>
        <v>0.49428</v>
      </c>
      <c r="P84" s="11">
        <f t="shared" si="4"/>
        <v>1.1339999999999999</v>
      </c>
      <c r="Q84" s="11">
        <f t="shared" si="5"/>
        <v>0.98299999999999998</v>
      </c>
      <c r="S84" s="5">
        <v>0.66942148760330578</v>
      </c>
      <c r="T84" s="5">
        <v>0.12956462809917355</v>
      </c>
      <c r="U84" s="5">
        <v>0.12663371900826445</v>
      </c>
      <c r="V84" s="9">
        <f t="shared" si="7"/>
        <v>0.92561983471074383</v>
      </c>
    </row>
    <row r="85" spans="1:22" x14ac:dyDescent="0.35">
      <c r="A85">
        <f t="shared" si="8"/>
        <v>82</v>
      </c>
      <c r="B85" s="2">
        <v>44674</v>
      </c>
      <c r="C85" s="1"/>
      <c r="D85">
        <f>COUNT(A85:$A$245)</f>
        <v>161</v>
      </c>
      <c r="E85">
        <v>51</v>
      </c>
      <c r="F85">
        <v>242</v>
      </c>
      <c r="G85">
        <f t="shared" si="6"/>
        <v>23</v>
      </c>
      <c r="N85" s="11">
        <f t="shared" si="2"/>
        <v>0.50571999999999995</v>
      </c>
      <c r="O85" s="11">
        <f t="shared" si="3"/>
        <v>0.49428</v>
      </c>
      <c r="P85" s="11">
        <f t="shared" si="4"/>
        <v>1.1339999999999999</v>
      </c>
      <c r="Q85" s="11">
        <f t="shared" si="5"/>
        <v>0.98299999999999998</v>
      </c>
      <c r="S85" s="5">
        <v>0.66528925619834711</v>
      </c>
      <c r="T85" s="5">
        <v>0.13060950413223141</v>
      </c>
      <c r="U85" s="5">
        <v>0.12765495867768595</v>
      </c>
      <c r="V85" s="9">
        <f t="shared" si="7"/>
        <v>0.92355371900826444</v>
      </c>
    </row>
    <row r="86" spans="1:22" x14ac:dyDescent="0.35">
      <c r="A86">
        <f t="shared" si="8"/>
        <v>83</v>
      </c>
      <c r="B86" s="2">
        <v>44675</v>
      </c>
      <c r="C86" s="1"/>
      <c r="D86">
        <f>COUNT(A86:$A$245)</f>
        <v>160</v>
      </c>
      <c r="E86">
        <v>51</v>
      </c>
      <c r="F86">
        <v>242</v>
      </c>
      <c r="G86">
        <f t="shared" si="6"/>
        <v>24</v>
      </c>
      <c r="N86" s="11">
        <f t="shared" si="2"/>
        <v>0.50571999999999995</v>
      </c>
      <c r="O86" s="11">
        <f t="shared" si="3"/>
        <v>0.49428</v>
      </c>
      <c r="P86" s="11">
        <f t="shared" si="4"/>
        <v>1.1339999999999999</v>
      </c>
      <c r="Q86" s="11">
        <f t="shared" si="5"/>
        <v>0.98299999999999998</v>
      </c>
      <c r="S86" s="5">
        <v>0.66115702479338845</v>
      </c>
      <c r="T86" s="5">
        <v>0.13165438016528924</v>
      </c>
      <c r="U86" s="5">
        <v>0.12867619834710745</v>
      </c>
      <c r="V86" s="9">
        <f t="shared" si="7"/>
        <v>0.92148760330578505</v>
      </c>
    </row>
    <row r="87" spans="1:22" x14ac:dyDescent="0.35">
      <c r="A87">
        <f t="shared" si="8"/>
        <v>84</v>
      </c>
      <c r="B87" s="2">
        <v>44676</v>
      </c>
      <c r="C87" s="1"/>
      <c r="D87">
        <f>COUNT(A87:$A$245)</f>
        <v>159</v>
      </c>
      <c r="E87">
        <v>51</v>
      </c>
      <c r="F87">
        <v>242</v>
      </c>
      <c r="G87">
        <f t="shared" si="6"/>
        <v>25</v>
      </c>
      <c r="N87" s="11">
        <f t="shared" si="2"/>
        <v>0.50571999999999995</v>
      </c>
      <c r="O87" s="11">
        <f t="shared" si="3"/>
        <v>0.49428</v>
      </c>
      <c r="P87" s="11">
        <f t="shared" si="4"/>
        <v>1.1339999999999999</v>
      </c>
      <c r="Q87" s="11">
        <f t="shared" si="5"/>
        <v>0.98299999999999998</v>
      </c>
      <c r="S87" s="5">
        <v>0.65702479338842978</v>
      </c>
      <c r="T87" s="5">
        <v>0.1326992561983471</v>
      </c>
      <c r="U87" s="5">
        <v>0.12969743801652892</v>
      </c>
      <c r="V87" s="9">
        <f t="shared" si="7"/>
        <v>0.91942148760330578</v>
      </c>
    </row>
    <row r="88" spans="1:22" x14ac:dyDescent="0.35">
      <c r="A88">
        <f t="shared" si="8"/>
        <v>85</v>
      </c>
      <c r="B88" s="2">
        <v>44677</v>
      </c>
      <c r="C88" s="1"/>
      <c r="D88">
        <f>COUNT(A88:$A$245)</f>
        <v>158</v>
      </c>
      <c r="E88">
        <v>51</v>
      </c>
      <c r="F88">
        <v>242</v>
      </c>
      <c r="G88">
        <f t="shared" si="6"/>
        <v>26</v>
      </c>
      <c r="N88" s="11">
        <f t="shared" si="2"/>
        <v>0.50571999999999995</v>
      </c>
      <c r="O88" s="11">
        <f t="shared" si="3"/>
        <v>0.49428</v>
      </c>
      <c r="P88" s="11">
        <f t="shared" si="4"/>
        <v>1.1339999999999999</v>
      </c>
      <c r="Q88" s="11">
        <f t="shared" si="5"/>
        <v>0.98299999999999998</v>
      </c>
      <c r="S88" s="5">
        <v>0.65289256198347112</v>
      </c>
      <c r="T88" s="5">
        <v>0.13374413223140494</v>
      </c>
      <c r="U88" s="5">
        <v>0.13071867768595039</v>
      </c>
      <c r="V88" s="9">
        <f t="shared" si="7"/>
        <v>0.91735537190082639</v>
      </c>
    </row>
    <row r="89" spans="1:22" x14ac:dyDescent="0.35">
      <c r="A89">
        <f t="shared" si="8"/>
        <v>86</v>
      </c>
      <c r="B89" s="2">
        <v>44678</v>
      </c>
      <c r="C89" s="1"/>
      <c r="D89">
        <f>COUNT(A89:$A$245)</f>
        <v>157</v>
      </c>
      <c r="E89">
        <v>51</v>
      </c>
      <c r="F89">
        <v>242</v>
      </c>
      <c r="G89">
        <f t="shared" si="6"/>
        <v>27</v>
      </c>
      <c r="N89" s="11">
        <f t="shared" si="2"/>
        <v>0.50571999999999995</v>
      </c>
      <c r="O89" s="11">
        <f t="shared" si="3"/>
        <v>0.49428</v>
      </c>
      <c r="P89" s="11">
        <f t="shared" si="4"/>
        <v>1.1339999999999999</v>
      </c>
      <c r="Q89" s="11">
        <f t="shared" si="5"/>
        <v>0.98299999999999998</v>
      </c>
      <c r="S89" s="5">
        <v>0.64876033057851235</v>
      </c>
      <c r="T89" s="5">
        <v>0.1347890082644628</v>
      </c>
      <c r="U89" s="5">
        <v>0.13173991735537188</v>
      </c>
      <c r="V89" s="9">
        <f t="shared" si="7"/>
        <v>0.915289256198347</v>
      </c>
    </row>
    <row r="90" spans="1:22" x14ac:dyDescent="0.35">
      <c r="A90">
        <f t="shared" si="8"/>
        <v>87</v>
      </c>
      <c r="B90" s="2">
        <v>44679</v>
      </c>
      <c r="C90" s="1"/>
      <c r="D90">
        <f>COUNT(A90:$A$245)</f>
        <v>156</v>
      </c>
      <c r="E90">
        <v>51</v>
      </c>
      <c r="F90">
        <v>242</v>
      </c>
      <c r="G90">
        <f t="shared" si="6"/>
        <v>28</v>
      </c>
      <c r="N90" s="11">
        <f t="shared" si="2"/>
        <v>0.50571999999999995</v>
      </c>
      <c r="O90" s="11">
        <f t="shared" si="3"/>
        <v>0.49428</v>
      </c>
      <c r="P90" s="11">
        <f t="shared" si="4"/>
        <v>1.1339999999999999</v>
      </c>
      <c r="Q90" s="11">
        <f t="shared" si="5"/>
        <v>0.98299999999999998</v>
      </c>
      <c r="S90" s="5">
        <v>0.64462809917355368</v>
      </c>
      <c r="T90" s="5">
        <v>0.13583388429752064</v>
      </c>
      <c r="U90" s="5">
        <v>0.13276115702479338</v>
      </c>
      <c r="V90" s="9">
        <f t="shared" si="7"/>
        <v>0.91322314049586772</v>
      </c>
    </row>
    <row r="91" spans="1:22" x14ac:dyDescent="0.35">
      <c r="A91">
        <f t="shared" si="8"/>
        <v>88</v>
      </c>
      <c r="B91" s="2">
        <v>44680</v>
      </c>
      <c r="C91" s="1"/>
      <c r="D91">
        <f>COUNT(A91:$A$245)</f>
        <v>155</v>
      </c>
      <c r="E91">
        <v>51</v>
      </c>
      <c r="F91">
        <v>242</v>
      </c>
      <c r="G91">
        <f t="shared" si="6"/>
        <v>29</v>
      </c>
      <c r="N91" s="11">
        <f t="shared" si="2"/>
        <v>0.50571999999999995</v>
      </c>
      <c r="O91" s="11">
        <f t="shared" si="3"/>
        <v>0.49428</v>
      </c>
      <c r="P91" s="11">
        <f t="shared" si="4"/>
        <v>1.1339999999999999</v>
      </c>
      <c r="Q91" s="11">
        <f t="shared" si="5"/>
        <v>0.98299999999999998</v>
      </c>
      <c r="S91" s="5">
        <v>0.64049586776859502</v>
      </c>
      <c r="T91" s="5">
        <v>0.1368787603305785</v>
      </c>
      <c r="U91" s="5">
        <v>0.13378239669421488</v>
      </c>
      <c r="V91" s="9">
        <f t="shared" si="7"/>
        <v>0.91115702479338845</v>
      </c>
    </row>
    <row r="92" spans="1:22" x14ac:dyDescent="0.35">
      <c r="A92">
        <f t="shared" si="8"/>
        <v>89</v>
      </c>
      <c r="B92" s="2">
        <v>44681</v>
      </c>
      <c r="C92" s="1"/>
      <c r="D92">
        <f>COUNT(A92:$A$245)</f>
        <v>154</v>
      </c>
      <c r="E92">
        <v>51</v>
      </c>
      <c r="F92">
        <v>242</v>
      </c>
      <c r="G92">
        <f t="shared" si="6"/>
        <v>30</v>
      </c>
      <c r="N92" s="11">
        <f t="shared" si="2"/>
        <v>0.50571999999999995</v>
      </c>
      <c r="O92" s="11">
        <f t="shared" si="3"/>
        <v>0.49428</v>
      </c>
      <c r="P92" s="11">
        <f t="shared" si="4"/>
        <v>1.1339999999999999</v>
      </c>
      <c r="Q92" s="11">
        <f t="shared" si="5"/>
        <v>0.98299999999999998</v>
      </c>
      <c r="S92" s="5">
        <v>0.63636363636363635</v>
      </c>
      <c r="T92" s="5">
        <v>0.13792363636363636</v>
      </c>
      <c r="U92" s="5">
        <v>0.13480363636363635</v>
      </c>
      <c r="V92" s="9">
        <f t="shared" si="7"/>
        <v>0.90909090909090906</v>
      </c>
    </row>
    <row r="93" spans="1:22" x14ac:dyDescent="0.35">
      <c r="A93">
        <f t="shared" si="8"/>
        <v>90</v>
      </c>
      <c r="B93" s="2">
        <v>44682</v>
      </c>
      <c r="C93" s="1"/>
      <c r="D93">
        <f>COUNT(A93:$A$245)</f>
        <v>153</v>
      </c>
      <c r="E93">
        <v>51</v>
      </c>
      <c r="F93">
        <v>242</v>
      </c>
      <c r="G93">
        <f t="shared" si="6"/>
        <v>31</v>
      </c>
      <c r="N93" s="11">
        <f t="shared" si="2"/>
        <v>0.50571999999999995</v>
      </c>
      <c r="O93" s="11">
        <f t="shared" si="3"/>
        <v>0.49428</v>
      </c>
      <c r="P93" s="11">
        <f t="shared" si="4"/>
        <v>1.1339999999999999</v>
      </c>
      <c r="Q93" s="11">
        <f t="shared" si="5"/>
        <v>0.98299999999999998</v>
      </c>
      <c r="S93" s="5">
        <v>0.63223140495867769</v>
      </c>
      <c r="T93" s="5">
        <v>0.13896851239669419</v>
      </c>
      <c r="U93" s="5">
        <v>0.13582487603305785</v>
      </c>
      <c r="V93" s="9">
        <f t="shared" si="7"/>
        <v>0.90702479338842967</v>
      </c>
    </row>
    <row r="94" spans="1:22" x14ac:dyDescent="0.35">
      <c r="A94">
        <f t="shared" si="8"/>
        <v>91</v>
      </c>
      <c r="B94" s="2">
        <v>44683</v>
      </c>
      <c r="C94" s="1"/>
      <c r="D94">
        <f>COUNT(A94:$A$245)</f>
        <v>152</v>
      </c>
      <c r="E94">
        <v>51</v>
      </c>
      <c r="F94">
        <v>242</v>
      </c>
      <c r="G94">
        <f t="shared" si="6"/>
        <v>32</v>
      </c>
      <c r="N94" s="11">
        <f t="shared" si="2"/>
        <v>0.50571999999999995</v>
      </c>
      <c r="O94" s="11">
        <f t="shared" si="3"/>
        <v>0.49428</v>
      </c>
      <c r="P94" s="11">
        <f t="shared" si="4"/>
        <v>1.1339999999999999</v>
      </c>
      <c r="Q94" s="11">
        <f t="shared" si="5"/>
        <v>0.98299999999999998</v>
      </c>
      <c r="S94" s="5">
        <v>0.62809917355371903</v>
      </c>
      <c r="T94" s="5">
        <v>0.14001338842975206</v>
      </c>
      <c r="U94" s="5">
        <v>0.13684611570247934</v>
      </c>
      <c r="V94" s="9">
        <f t="shared" si="7"/>
        <v>0.9049586776859504</v>
      </c>
    </row>
    <row r="95" spans="1:22" x14ac:dyDescent="0.35">
      <c r="A95">
        <f t="shared" si="8"/>
        <v>92</v>
      </c>
      <c r="B95" s="2">
        <v>44684</v>
      </c>
      <c r="C95" s="1"/>
      <c r="D95">
        <f>COUNT(A95:$A$245)</f>
        <v>151</v>
      </c>
      <c r="E95">
        <v>51</v>
      </c>
      <c r="F95">
        <v>242</v>
      </c>
      <c r="G95">
        <f t="shared" si="6"/>
        <v>33</v>
      </c>
      <c r="N95" s="11">
        <f t="shared" si="2"/>
        <v>0.50571999999999995</v>
      </c>
      <c r="O95" s="11">
        <f t="shared" si="3"/>
        <v>0.49428</v>
      </c>
      <c r="P95" s="11">
        <f t="shared" si="4"/>
        <v>1.1339999999999999</v>
      </c>
      <c r="Q95" s="11">
        <f t="shared" si="5"/>
        <v>0.98299999999999998</v>
      </c>
      <c r="S95" s="5">
        <v>0.62396694214876036</v>
      </c>
      <c r="T95" s="5">
        <v>0.14105826446280992</v>
      </c>
      <c r="U95" s="5">
        <v>0.13786735537190084</v>
      </c>
      <c r="V95" s="9">
        <f t="shared" si="7"/>
        <v>0.90289256198347112</v>
      </c>
    </row>
    <row r="96" spans="1:22" x14ac:dyDescent="0.35">
      <c r="A96">
        <f t="shared" si="8"/>
        <v>93</v>
      </c>
      <c r="B96" s="2">
        <v>44685</v>
      </c>
      <c r="C96" s="1"/>
      <c r="D96">
        <f>COUNT(A96:$A$245)</f>
        <v>150</v>
      </c>
      <c r="E96">
        <v>51</v>
      </c>
      <c r="F96">
        <v>242</v>
      </c>
      <c r="G96">
        <f t="shared" si="6"/>
        <v>34</v>
      </c>
      <c r="N96" s="11">
        <f t="shared" si="2"/>
        <v>0.50571999999999995</v>
      </c>
      <c r="O96" s="11">
        <f t="shared" si="3"/>
        <v>0.49428</v>
      </c>
      <c r="P96" s="11">
        <f t="shared" si="4"/>
        <v>1.1339999999999999</v>
      </c>
      <c r="Q96" s="11">
        <f t="shared" si="5"/>
        <v>0.98299999999999998</v>
      </c>
      <c r="S96" s="5">
        <v>0.6198347107438017</v>
      </c>
      <c r="T96" s="5">
        <v>0.14210314049586775</v>
      </c>
      <c r="U96" s="5">
        <v>0.13888859504132234</v>
      </c>
      <c r="V96" s="9">
        <f t="shared" si="7"/>
        <v>0.90082644628099184</v>
      </c>
    </row>
    <row r="97" spans="1:22" x14ac:dyDescent="0.35">
      <c r="A97">
        <f t="shared" si="8"/>
        <v>94</v>
      </c>
      <c r="B97" s="2">
        <v>44686</v>
      </c>
      <c r="C97" s="1"/>
      <c r="D97">
        <f>COUNT(A97:$A$245)</f>
        <v>149</v>
      </c>
      <c r="E97">
        <v>51</v>
      </c>
      <c r="F97">
        <v>242</v>
      </c>
      <c r="G97">
        <f t="shared" si="6"/>
        <v>35</v>
      </c>
      <c r="N97" s="11">
        <f t="shared" si="2"/>
        <v>0.50571999999999995</v>
      </c>
      <c r="O97" s="11">
        <f t="shared" si="3"/>
        <v>0.49428</v>
      </c>
      <c r="P97" s="11">
        <f t="shared" si="4"/>
        <v>1.1339999999999999</v>
      </c>
      <c r="Q97" s="11">
        <f t="shared" si="5"/>
        <v>0.98299999999999998</v>
      </c>
      <c r="S97" s="5">
        <v>0.61570247933884292</v>
      </c>
      <c r="T97" s="5">
        <v>0.14314801652892561</v>
      </c>
      <c r="U97" s="5">
        <v>0.13990983471074378</v>
      </c>
      <c r="V97" s="9">
        <f t="shared" si="7"/>
        <v>0.89876033057851235</v>
      </c>
    </row>
    <row r="98" spans="1:22" x14ac:dyDescent="0.35">
      <c r="A98">
        <f t="shared" si="8"/>
        <v>95</v>
      </c>
      <c r="B98" s="2">
        <v>44687</v>
      </c>
      <c r="C98" s="1"/>
      <c r="D98">
        <f>COUNT(A98:$A$245)</f>
        <v>148</v>
      </c>
      <c r="E98">
        <v>51</v>
      </c>
      <c r="F98">
        <v>242</v>
      </c>
      <c r="G98">
        <f t="shared" si="6"/>
        <v>36</v>
      </c>
      <c r="N98" s="11">
        <f t="shared" si="2"/>
        <v>0.50571999999999995</v>
      </c>
      <c r="O98" s="11">
        <f t="shared" si="3"/>
        <v>0.49428</v>
      </c>
      <c r="P98" s="11">
        <f t="shared" si="4"/>
        <v>1.1339999999999999</v>
      </c>
      <c r="Q98" s="11">
        <f t="shared" si="5"/>
        <v>0.98299999999999998</v>
      </c>
      <c r="S98" s="5">
        <v>0.61157024793388426</v>
      </c>
      <c r="T98" s="5">
        <v>0.14419289256198345</v>
      </c>
      <c r="U98" s="5">
        <v>0.14093107438016528</v>
      </c>
      <c r="V98" s="9">
        <f t="shared" si="7"/>
        <v>0.89669421487603296</v>
      </c>
    </row>
    <row r="99" spans="1:22" x14ac:dyDescent="0.35">
      <c r="A99">
        <f t="shared" si="8"/>
        <v>96</v>
      </c>
      <c r="B99" s="2">
        <v>44688</v>
      </c>
      <c r="C99" s="1"/>
      <c r="D99">
        <f>COUNT(A99:$A$245)</f>
        <v>147</v>
      </c>
      <c r="E99">
        <v>51</v>
      </c>
      <c r="F99">
        <v>242</v>
      </c>
      <c r="G99">
        <f t="shared" si="6"/>
        <v>37</v>
      </c>
      <c r="N99" s="11">
        <f t="shared" si="2"/>
        <v>0.50571999999999995</v>
      </c>
      <c r="O99" s="11">
        <f t="shared" si="3"/>
        <v>0.49428</v>
      </c>
      <c r="P99" s="11">
        <f t="shared" si="4"/>
        <v>1.1339999999999999</v>
      </c>
      <c r="Q99" s="11">
        <f t="shared" si="5"/>
        <v>0.98299999999999998</v>
      </c>
      <c r="S99" s="5">
        <v>0.6074380165289256</v>
      </c>
      <c r="T99" s="5">
        <v>0.14523776859504131</v>
      </c>
      <c r="U99" s="5">
        <v>0.14195231404958678</v>
      </c>
      <c r="V99" s="9">
        <f t="shared" si="7"/>
        <v>0.89462809917355368</v>
      </c>
    </row>
    <row r="100" spans="1:22" x14ac:dyDescent="0.35">
      <c r="A100">
        <f t="shared" si="8"/>
        <v>97</v>
      </c>
      <c r="B100" s="2">
        <v>44689</v>
      </c>
      <c r="C100" s="1"/>
      <c r="D100">
        <f>COUNT(A100:$A$245)</f>
        <v>146</v>
      </c>
      <c r="E100">
        <v>51</v>
      </c>
      <c r="F100">
        <v>242</v>
      </c>
      <c r="G100">
        <f t="shared" si="6"/>
        <v>38</v>
      </c>
      <c r="N100" s="11">
        <f t="shared" si="2"/>
        <v>0.50571999999999995</v>
      </c>
      <c r="O100" s="11">
        <f t="shared" si="3"/>
        <v>0.49428</v>
      </c>
      <c r="P100" s="11">
        <f t="shared" si="4"/>
        <v>1.1339999999999999</v>
      </c>
      <c r="Q100" s="11">
        <f t="shared" si="5"/>
        <v>0.98299999999999998</v>
      </c>
      <c r="S100" s="5">
        <v>0.60330578512396693</v>
      </c>
      <c r="T100" s="5">
        <v>0.14628264462809917</v>
      </c>
      <c r="U100" s="5">
        <v>0.14297355371900825</v>
      </c>
      <c r="V100" s="9">
        <f t="shared" si="7"/>
        <v>0.89256198347107429</v>
      </c>
    </row>
    <row r="101" spans="1:22" x14ac:dyDescent="0.35">
      <c r="A101">
        <f t="shared" si="8"/>
        <v>98</v>
      </c>
      <c r="B101" s="2">
        <v>44690</v>
      </c>
      <c r="C101" s="1"/>
      <c r="D101">
        <f>COUNT(A101:$A$245)</f>
        <v>145</v>
      </c>
      <c r="E101">
        <v>51</v>
      </c>
      <c r="F101">
        <v>242</v>
      </c>
      <c r="G101">
        <f t="shared" si="6"/>
        <v>39</v>
      </c>
      <c r="N101" s="11">
        <f t="shared" si="2"/>
        <v>0.50571999999999995</v>
      </c>
      <c r="O101" s="11">
        <f t="shared" si="3"/>
        <v>0.49428</v>
      </c>
      <c r="P101" s="11">
        <f t="shared" si="4"/>
        <v>1.1339999999999999</v>
      </c>
      <c r="Q101" s="11">
        <f t="shared" si="5"/>
        <v>0.98299999999999998</v>
      </c>
      <c r="S101" s="5">
        <v>0.59917355371900827</v>
      </c>
      <c r="T101" s="5">
        <v>0.14732752066115701</v>
      </c>
      <c r="U101" s="5">
        <v>0.14399479338842974</v>
      </c>
      <c r="V101" s="9">
        <f t="shared" si="7"/>
        <v>0.89049586776859502</v>
      </c>
    </row>
    <row r="102" spans="1:22" x14ac:dyDescent="0.35">
      <c r="A102">
        <f t="shared" si="8"/>
        <v>99</v>
      </c>
      <c r="B102" s="2">
        <v>44691</v>
      </c>
      <c r="C102" s="1"/>
      <c r="D102">
        <f>COUNT(A102:$A$245)</f>
        <v>144</v>
      </c>
      <c r="E102">
        <v>51</v>
      </c>
      <c r="F102">
        <v>242</v>
      </c>
      <c r="G102">
        <f t="shared" si="6"/>
        <v>40</v>
      </c>
      <c r="N102" s="11">
        <f t="shared" si="2"/>
        <v>0.50571999999999995</v>
      </c>
      <c r="O102" s="11">
        <f t="shared" si="3"/>
        <v>0.49428</v>
      </c>
      <c r="P102" s="11">
        <f t="shared" si="4"/>
        <v>1.1339999999999999</v>
      </c>
      <c r="Q102" s="11">
        <f t="shared" si="5"/>
        <v>0.98299999999999998</v>
      </c>
      <c r="S102" s="5">
        <v>0.5950413223140496</v>
      </c>
      <c r="T102" s="5">
        <v>0.14837239669421487</v>
      </c>
      <c r="U102" s="5">
        <v>0.14501603305785124</v>
      </c>
      <c r="V102" s="9">
        <f t="shared" si="7"/>
        <v>0.88842975206611574</v>
      </c>
    </row>
    <row r="103" spans="1:22" x14ac:dyDescent="0.35">
      <c r="A103">
        <f t="shared" si="8"/>
        <v>100</v>
      </c>
      <c r="B103" s="2">
        <v>44692</v>
      </c>
      <c r="C103" s="1"/>
      <c r="D103">
        <f>COUNT(A103:$A$245)</f>
        <v>143</v>
      </c>
      <c r="E103">
        <v>51</v>
      </c>
      <c r="F103">
        <v>242</v>
      </c>
      <c r="G103">
        <f t="shared" si="6"/>
        <v>41</v>
      </c>
      <c r="N103" s="11">
        <f t="shared" si="2"/>
        <v>0.50571999999999995</v>
      </c>
      <c r="O103" s="11">
        <f t="shared" si="3"/>
        <v>0.49428</v>
      </c>
      <c r="P103" s="11">
        <f t="shared" si="4"/>
        <v>1.1339999999999999</v>
      </c>
      <c r="Q103" s="11">
        <f t="shared" si="5"/>
        <v>0.98299999999999998</v>
      </c>
      <c r="S103" s="5">
        <v>0.59090909090909094</v>
      </c>
      <c r="T103" s="5">
        <v>0.14941727272727273</v>
      </c>
      <c r="U103" s="5">
        <v>0.14603727272727274</v>
      </c>
      <c r="V103" s="9">
        <f t="shared" si="7"/>
        <v>0.88636363636363646</v>
      </c>
    </row>
    <row r="104" spans="1:22" x14ac:dyDescent="0.35">
      <c r="A104">
        <f t="shared" si="8"/>
        <v>101</v>
      </c>
      <c r="B104" s="2">
        <v>44693</v>
      </c>
      <c r="C104" s="1"/>
      <c r="D104">
        <f>COUNT(A104:$A$245)</f>
        <v>142</v>
      </c>
      <c r="E104">
        <v>51</v>
      </c>
      <c r="F104">
        <v>242</v>
      </c>
      <c r="G104">
        <f t="shared" si="6"/>
        <v>42</v>
      </c>
      <c r="N104" s="11">
        <f t="shared" si="2"/>
        <v>0.50571999999999995</v>
      </c>
      <c r="O104" s="11">
        <f t="shared" si="3"/>
        <v>0.49428</v>
      </c>
      <c r="P104" s="11">
        <f t="shared" si="4"/>
        <v>1.1339999999999999</v>
      </c>
      <c r="Q104" s="11">
        <f t="shared" si="5"/>
        <v>0.98299999999999998</v>
      </c>
      <c r="S104" s="5">
        <v>0.58677685950413228</v>
      </c>
      <c r="T104" s="5">
        <v>0.15046214876033057</v>
      </c>
      <c r="U104" s="5">
        <v>0.14705851239669424</v>
      </c>
      <c r="V104" s="9">
        <f t="shared" si="7"/>
        <v>0.88429752066115708</v>
      </c>
    </row>
    <row r="105" spans="1:22" x14ac:dyDescent="0.35">
      <c r="A105">
        <f t="shared" si="8"/>
        <v>102</v>
      </c>
      <c r="B105" s="2">
        <v>44694</v>
      </c>
      <c r="C105" s="1"/>
      <c r="D105">
        <f>COUNT(A105:$A$245)</f>
        <v>141</v>
      </c>
      <c r="E105">
        <v>51</v>
      </c>
      <c r="F105">
        <v>242</v>
      </c>
      <c r="G105">
        <f t="shared" si="6"/>
        <v>43</v>
      </c>
      <c r="N105" s="11">
        <f t="shared" si="2"/>
        <v>0.50571999999999995</v>
      </c>
      <c r="O105" s="11">
        <f t="shared" si="3"/>
        <v>0.49428</v>
      </c>
      <c r="P105" s="11">
        <f t="shared" si="4"/>
        <v>1.1339999999999999</v>
      </c>
      <c r="Q105" s="11">
        <f t="shared" si="5"/>
        <v>0.98299999999999998</v>
      </c>
      <c r="S105" s="5">
        <v>0.5826446280991735</v>
      </c>
      <c r="T105" s="5">
        <v>0.1515070247933884</v>
      </c>
      <c r="U105" s="5">
        <v>0.14807975206611568</v>
      </c>
      <c r="V105" s="9">
        <f t="shared" si="7"/>
        <v>0.88223140495867758</v>
      </c>
    </row>
    <row r="106" spans="1:22" x14ac:dyDescent="0.35">
      <c r="A106">
        <f t="shared" si="8"/>
        <v>103</v>
      </c>
      <c r="B106" s="2">
        <v>44695</v>
      </c>
      <c r="C106" s="1"/>
      <c r="D106">
        <f>COUNT(A106:$A$245)</f>
        <v>140</v>
      </c>
      <c r="E106">
        <v>51</v>
      </c>
      <c r="F106">
        <v>242</v>
      </c>
      <c r="G106">
        <f t="shared" si="6"/>
        <v>44</v>
      </c>
      <c r="N106" s="11">
        <f t="shared" si="2"/>
        <v>0.50571999999999995</v>
      </c>
      <c r="O106" s="11">
        <f t="shared" si="3"/>
        <v>0.49428</v>
      </c>
      <c r="P106" s="11">
        <f t="shared" si="4"/>
        <v>1.1339999999999999</v>
      </c>
      <c r="Q106" s="11">
        <f t="shared" si="5"/>
        <v>0.98299999999999998</v>
      </c>
      <c r="S106" s="5">
        <v>0.57851239669421484</v>
      </c>
      <c r="T106" s="5">
        <v>0.15255190082644626</v>
      </c>
      <c r="U106" s="5">
        <v>0.14910099173553717</v>
      </c>
      <c r="V106" s="9">
        <f t="shared" si="7"/>
        <v>0.8801652892561983</v>
      </c>
    </row>
    <row r="107" spans="1:22" x14ac:dyDescent="0.35">
      <c r="A107">
        <f t="shared" si="8"/>
        <v>104</v>
      </c>
      <c r="B107" s="2">
        <v>44696</v>
      </c>
      <c r="C107" s="1"/>
      <c r="D107">
        <f>COUNT(A107:$A$245)</f>
        <v>139</v>
      </c>
      <c r="E107">
        <v>51</v>
      </c>
      <c r="F107">
        <v>242</v>
      </c>
      <c r="G107">
        <f t="shared" si="6"/>
        <v>45</v>
      </c>
      <c r="N107" s="11">
        <f t="shared" si="2"/>
        <v>0.50571999999999995</v>
      </c>
      <c r="O107" s="11">
        <f t="shared" si="3"/>
        <v>0.49428</v>
      </c>
      <c r="P107" s="11">
        <f t="shared" si="4"/>
        <v>1.1339999999999999</v>
      </c>
      <c r="Q107" s="11">
        <f t="shared" si="5"/>
        <v>0.98299999999999998</v>
      </c>
      <c r="S107" s="5">
        <v>0.57438016528925617</v>
      </c>
      <c r="T107" s="5">
        <v>0.1535967768595041</v>
      </c>
      <c r="U107" s="5">
        <v>0.15012223140495867</v>
      </c>
      <c r="V107" s="9">
        <f t="shared" si="7"/>
        <v>0.87809917355371891</v>
      </c>
    </row>
    <row r="108" spans="1:22" x14ac:dyDescent="0.35">
      <c r="A108">
        <f t="shared" si="8"/>
        <v>105</v>
      </c>
      <c r="B108" s="2">
        <v>44697</v>
      </c>
      <c r="C108" s="1"/>
      <c r="D108">
        <f>COUNT(A108:$A$245)</f>
        <v>138</v>
      </c>
      <c r="E108">
        <v>51</v>
      </c>
      <c r="F108">
        <v>242</v>
      </c>
      <c r="G108">
        <f t="shared" si="6"/>
        <v>46</v>
      </c>
      <c r="N108" s="11">
        <f t="shared" si="2"/>
        <v>0.50571999999999995</v>
      </c>
      <c r="O108" s="11">
        <f t="shared" si="3"/>
        <v>0.49428</v>
      </c>
      <c r="P108" s="11">
        <f t="shared" si="4"/>
        <v>1.1339999999999999</v>
      </c>
      <c r="Q108" s="11">
        <f t="shared" si="5"/>
        <v>0.98299999999999998</v>
      </c>
      <c r="S108" s="5">
        <v>0.57024793388429751</v>
      </c>
      <c r="T108" s="5">
        <v>0.15464165289256199</v>
      </c>
      <c r="U108" s="5">
        <v>0.15114347107438014</v>
      </c>
      <c r="V108" s="9">
        <f t="shared" si="7"/>
        <v>0.87603305785123964</v>
      </c>
    </row>
    <row r="109" spans="1:22" x14ac:dyDescent="0.35">
      <c r="A109">
        <f t="shared" si="8"/>
        <v>106</v>
      </c>
      <c r="B109" s="2">
        <v>44698</v>
      </c>
      <c r="C109" s="1"/>
      <c r="D109">
        <f>COUNT(A109:$A$245)</f>
        <v>137</v>
      </c>
      <c r="E109">
        <v>51</v>
      </c>
      <c r="F109">
        <v>242</v>
      </c>
      <c r="G109">
        <f t="shared" si="6"/>
        <v>47</v>
      </c>
      <c r="N109" s="11">
        <f t="shared" si="2"/>
        <v>0.50571999999999995</v>
      </c>
      <c r="O109" s="11">
        <f t="shared" si="3"/>
        <v>0.49428</v>
      </c>
      <c r="P109" s="11">
        <f t="shared" si="4"/>
        <v>1.1339999999999999</v>
      </c>
      <c r="Q109" s="11">
        <f t="shared" si="5"/>
        <v>0.98299999999999998</v>
      </c>
      <c r="S109" s="5">
        <v>0.56611570247933884</v>
      </c>
      <c r="T109" s="5">
        <v>0.15568652892561982</v>
      </c>
      <c r="U109" s="5">
        <v>0.15216471074380164</v>
      </c>
      <c r="V109" s="9">
        <f t="shared" si="7"/>
        <v>0.87396694214876036</v>
      </c>
    </row>
    <row r="110" spans="1:22" x14ac:dyDescent="0.35">
      <c r="A110">
        <f t="shared" si="8"/>
        <v>107</v>
      </c>
      <c r="B110" s="2">
        <v>44699</v>
      </c>
      <c r="C110" s="1"/>
      <c r="D110">
        <f>COUNT(A110:$A$245)</f>
        <v>136</v>
      </c>
      <c r="E110">
        <v>51</v>
      </c>
      <c r="F110">
        <v>242</v>
      </c>
      <c r="G110">
        <f t="shared" si="6"/>
        <v>48</v>
      </c>
      <c r="N110" s="11">
        <f t="shared" si="2"/>
        <v>0.50571999999999995</v>
      </c>
      <c r="O110" s="11">
        <f t="shared" si="3"/>
        <v>0.49428</v>
      </c>
      <c r="P110" s="11">
        <f t="shared" si="4"/>
        <v>1.1339999999999999</v>
      </c>
      <c r="Q110" s="11">
        <f t="shared" si="5"/>
        <v>0.98299999999999998</v>
      </c>
      <c r="S110" s="5">
        <v>0.56198347107438018</v>
      </c>
      <c r="T110" s="5">
        <v>0.15673140495867766</v>
      </c>
      <c r="U110" s="5">
        <v>0.15318595041322314</v>
      </c>
      <c r="V110" s="9">
        <f t="shared" si="7"/>
        <v>0.87190082644628097</v>
      </c>
    </row>
    <row r="111" spans="1:22" x14ac:dyDescent="0.35">
      <c r="A111">
        <f t="shared" si="8"/>
        <v>108</v>
      </c>
      <c r="B111" s="2">
        <v>44700</v>
      </c>
      <c r="C111" s="1"/>
      <c r="D111">
        <f>COUNT(A111:$A$245)</f>
        <v>135</v>
      </c>
      <c r="E111">
        <v>51</v>
      </c>
      <c r="F111">
        <v>242</v>
      </c>
      <c r="G111">
        <f t="shared" si="6"/>
        <v>49</v>
      </c>
      <c r="N111" s="11">
        <f t="shared" si="2"/>
        <v>0.50571999999999995</v>
      </c>
      <c r="O111" s="11">
        <f t="shared" si="3"/>
        <v>0.49428</v>
      </c>
      <c r="P111" s="11">
        <f t="shared" si="4"/>
        <v>1.1339999999999999</v>
      </c>
      <c r="Q111" s="11">
        <f t="shared" si="5"/>
        <v>0.98299999999999998</v>
      </c>
      <c r="S111" s="5">
        <v>0.55785123966942152</v>
      </c>
      <c r="T111" s="5">
        <v>0.15777628099173555</v>
      </c>
      <c r="U111" s="5">
        <v>0.15420719008264464</v>
      </c>
      <c r="V111" s="9">
        <f t="shared" si="7"/>
        <v>0.8698347107438017</v>
      </c>
    </row>
    <row r="112" spans="1:22" x14ac:dyDescent="0.35">
      <c r="A112">
        <f t="shared" si="8"/>
        <v>109</v>
      </c>
      <c r="B112" s="2">
        <v>44701</v>
      </c>
      <c r="C112" t="s">
        <v>106</v>
      </c>
      <c r="D112">
        <f>COUNT(A112:$A$245)</f>
        <v>134</v>
      </c>
      <c r="E112">
        <v>51</v>
      </c>
      <c r="F112">
        <v>242</v>
      </c>
      <c r="G112">
        <f t="shared" si="6"/>
        <v>50</v>
      </c>
      <c r="H112">
        <f>$H$2</f>
        <v>1</v>
      </c>
      <c r="N112" s="11">
        <f t="shared" si="2"/>
        <v>0.50571999999999995</v>
      </c>
      <c r="O112" s="11">
        <f t="shared" si="3"/>
        <v>0.49428</v>
      </c>
      <c r="P112" s="11">
        <f t="shared" si="4"/>
        <v>1.1339999999999999</v>
      </c>
      <c r="Q112" s="11">
        <f t="shared" si="5"/>
        <v>0.98299999999999998</v>
      </c>
      <c r="S112" s="5">
        <v>0.55371900826446285</v>
      </c>
      <c r="T112" s="5">
        <v>0.15986603305785121</v>
      </c>
      <c r="U112" s="5">
        <v>0.1562496694214876</v>
      </c>
      <c r="V112" s="9">
        <f t="shared" si="7"/>
        <v>0.86983471074380159</v>
      </c>
    </row>
    <row r="113" spans="1:22" x14ac:dyDescent="0.35">
      <c r="A113">
        <f t="shared" si="8"/>
        <v>110</v>
      </c>
      <c r="B113" s="2">
        <v>44702</v>
      </c>
      <c r="C113" s="1"/>
      <c r="D113">
        <f>COUNT(A113:$A$245)</f>
        <v>133</v>
      </c>
      <c r="E113">
        <v>51</v>
      </c>
      <c r="F113">
        <v>242</v>
      </c>
      <c r="G113">
        <f t="shared" si="6"/>
        <v>51</v>
      </c>
      <c r="H113">
        <f>H112+1</f>
        <v>2</v>
      </c>
      <c r="N113" s="11">
        <f t="shared" si="2"/>
        <v>0.50571999999999995</v>
      </c>
      <c r="O113" s="11">
        <f t="shared" si="3"/>
        <v>0.49428</v>
      </c>
      <c r="P113" s="11">
        <f t="shared" si="4"/>
        <v>1.1339999999999999</v>
      </c>
      <c r="Q113" s="11">
        <f t="shared" si="5"/>
        <v>0.98299999999999998</v>
      </c>
      <c r="S113" s="5">
        <v>0.54958677685950408</v>
      </c>
      <c r="T113" s="5">
        <v>0.16195578512396694</v>
      </c>
      <c r="U113" s="5">
        <v>0.15829214876033057</v>
      </c>
      <c r="V113" s="9">
        <f t="shared" si="7"/>
        <v>0.86983471074380159</v>
      </c>
    </row>
    <row r="114" spans="1:22" x14ac:dyDescent="0.35">
      <c r="A114">
        <f t="shared" si="8"/>
        <v>111</v>
      </c>
      <c r="B114" s="2">
        <v>44703</v>
      </c>
      <c r="C114" s="1"/>
      <c r="D114">
        <f>COUNT(A114:$A$245)</f>
        <v>132</v>
      </c>
      <c r="E114">
        <v>51</v>
      </c>
      <c r="F114">
        <v>242</v>
      </c>
      <c r="G114">
        <f t="shared" si="6"/>
        <v>52</v>
      </c>
      <c r="H114">
        <f t="shared" ref="H114:H177" si="9">H113+1</f>
        <v>3</v>
      </c>
      <c r="N114" s="11">
        <f t="shared" si="2"/>
        <v>0.50571999999999995</v>
      </c>
      <c r="O114" s="11">
        <f t="shared" si="3"/>
        <v>0.49428</v>
      </c>
      <c r="P114" s="11">
        <f t="shared" si="4"/>
        <v>1.1339999999999999</v>
      </c>
      <c r="Q114" s="11">
        <f t="shared" si="5"/>
        <v>0.98299999999999998</v>
      </c>
      <c r="S114" s="5">
        <v>0.54545454545454541</v>
      </c>
      <c r="T114" s="5">
        <v>0.16404553719008264</v>
      </c>
      <c r="U114" s="5">
        <v>0.16033462809917357</v>
      </c>
      <c r="V114" s="9">
        <f t="shared" si="7"/>
        <v>0.86983471074380159</v>
      </c>
    </row>
    <row r="115" spans="1:22" x14ac:dyDescent="0.35">
      <c r="A115">
        <f t="shared" si="8"/>
        <v>112</v>
      </c>
      <c r="B115" s="2">
        <v>44704</v>
      </c>
      <c r="C115" s="1"/>
      <c r="D115">
        <f>COUNT(A115:$A$245)</f>
        <v>131</v>
      </c>
      <c r="E115">
        <v>51</v>
      </c>
      <c r="F115">
        <v>242</v>
      </c>
      <c r="G115">
        <f t="shared" si="6"/>
        <v>53</v>
      </c>
      <c r="H115">
        <f t="shared" si="9"/>
        <v>4</v>
      </c>
      <c r="N115" s="11">
        <f t="shared" si="2"/>
        <v>0.50571999999999995</v>
      </c>
      <c r="O115" s="11">
        <f t="shared" si="3"/>
        <v>0.49428</v>
      </c>
      <c r="P115" s="11">
        <f t="shared" si="4"/>
        <v>1.1339999999999999</v>
      </c>
      <c r="Q115" s="11">
        <f t="shared" si="5"/>
        <v>0.98299999999999998</v>
      </c>
      <c r="S115" s="5">
        <v>0.54132231404958675</v>
      </c>
      <c r="T115" s="5">
        <v>0.16613528925619836</v>
      </c>
      <c r="U115" s="5">
        <v>0.16237710743801653</v>
      </c>
      <c r="V115" s="9">
        <f t="shared" si="7"/>
        <v>0.86983471074380159</v>
      </c>
    </row>
    <row r="116" spans="1:22" x14ac:dyDescent="0.35">
      <c r="A116">
        <f t="shared" si="8"/>
        <v>113</v>
      </c>
      <c r="B116" s="2">
        <v>44705</v>
      </c>
      <c r="C116" s="1"/>
      <c r="D116">
        <f>COUNT(A116:$A$245)</f>
        <v>130</v>
      </c>
      <c r="E116">
        <v>51</v>
      </c>
      <c r="F116">
        <v>242</v>
      </c>
      <c r="G116">
        <f t="shared" si="6"/>
        <v>54</v>
      </c>
      <c r="H116">
        <f t="shared" si="9"/>
        <v>5</v>
      </c>
      <c r="N116" s="11">
        <f t="shared" si="2"/>
        <v>0.50571999999999995</v>
      </c>
      <c r="O116" s="11">
        <f t="shared" si="3"/>
        <v>0.49428</v>
      </c>
      <c r="P116" s="11">
        <f t="shared" si="4"/>
        <v>1.1339999999999999</v>
      </c>
      <c r="Q116" s="11">
        <f t="shared" si="5"/>
        <v>0.98299999999999998</v>
      </c>
      <c r="S116" s="5">
        <v>0.53719008264462809</v>
      </c>
      <c r="T116" s="5">
        <v>0.16822504132231403</v>
      </c>
      <c r="U116" s="5">
        <v>0.16441958677685953</v>
      </c>
      <c r="V116" s="9">
        <f t="shared" si="7"/>
        <v>0.8698347107438017</v>
      </c>
    </row>
    <row r="117" spans="1:22" x14ac:dyDescent="0.35">
      <c r="A117">
        <f t="shared" si="8"/>
        <v>114</v>
      </c>
      <c r="B117" s="2">
        <v>44706</v>
      </c>
      <c r="C117" s="1"/>
      <c r="D117">
        <f>COUNT(A117:$A$245)</f>
        <v>129</v>
      </c>
      <c r="E117">
        <v>51</v>
      </c>
      <c r="F117">
        <v>242</v>
      </c>
      <c r="G117">
        <f t="shared" si="6"/>
        <v>55</v>
      </c>
      <c r="H117">
        <f t="shared" si="9"/>
        <v>6</v>
      </c>
      <c r="N117" s="11">
        <f t="shared" si="2"/>
        <v>0.50571999999999995</v>
      </c>
      <c r="O117" s="11">
        <f t="shared" si="3"/>
        <v>0.49428</v>
      </c>
      <c r="P117" s="11">
        <f t="shared" si="4"/>
        <v>1.1339999999999999</v>
      </c>
      <c r="Q117" s="11">
        <f t="shared" si="5"/>
        <v>0.98299999999999998</v>
      </c>
      <c r="S117" s="5">
        <v>0.53305785123966942</v>
      </c>
      <c r="T117" s="5">
        <v>0.17031479338842975</v>
      </c>
      <c r="U117" s="5">
        <v>0.16646206611570247</v>
      </c>
      <c r="V117" s="9">
        <f t="shared" si="7"/>
        <v>0.8698347107438017</v>
      </c>
    </row>
    <row r="118" spans="1:22" x14ac:dyDescent="0.35">
      <c r="A118">
        <f t="shared" si="8"/>
        <v>115</v>
      </c>
      <c r="B118" s="2">
        <v>44707</v>
      </c>
      <c r="C118" s="1"/>
      <c r="D118">
        <f>COUNT(A118:$A$245)</f>
        <v>128</v>
      </c>
      <c r="E118">
        <v>51</v>
      </c>
      <c r="F118">
        <v>242</v>
      </c>
      <c r="G118">
        <f t="shared" si="6"/>
        <v>56</v>
      </c>
      <c r="H118">
        <f t="shared" si="9"/>
        <v>7</v>
      </c>
      <c r="N118" s="11">
        <f t="shared" si="2"/>
        <v>0.50571999999999995</v>
      </c>
      <c r="O118" s="11">
        <f t="shared" si="3"/>
        <v>0.49428</v>
      </c>
      <c r="P118" s="11">
        <f t="shared" si="4"/>
        <v>1.1339999999999999</v>
      </c>
      <c r="Q118" s="11">
        <f t="shared" si="5"/>
        <v>0.98299999999999998</v>
      </c>
      <c r="S118" s="5">
        <v>0.52892561983471076</v>
      </c>
      <c r="T118" s="5">
        <v>0.17240454545454545</v>
      </c>
      <c r="U118" s="5">
        <v>0.16850454545454546</v>
      </c>
      <c r="V118" s="9">
        <f t="shared" si="7"/>
        <v>0.86983471074380159</v>
      </c>
    </row>
    <row r="119" spans="1:22" x14ac:dyDescent="0.35">
      <c r="A119">
        <f t="shared" si="8"/>
        <v>116</v>
      </c>
      <c r="B119" s="2">
        <v>44708</v>
      </c>
      <c r="C119" s="1"/>
      <c r="D119">
        <f>COUNT(A119:$A$245)</f>
        <v>127</v>
      </c>
      <c r="E119">
        <v>51</v>
      </c>
      <c r="F119">
        <v>242</v>
      </c>
      <c r="G119">
        <f t="shared" si="6"/>
        <v>57</v>
      </c>
      <c r="H119">
        <f t="shared" si="9"/>
        <v>8</v>
      </c>
      <c r="N119" s="11">
        <f t="shared" si="2"/>
        <v>0.50571999999999995</v>
      </c>
      <c r="O119" s="11">
        <f t="shared" si="3"/>
        <v>0.49428</v>
      </c>
      <c r="P119" s="11">
        <f t="shared" si="4"/>
        <v>1.1339999999999999</v>
      </c>
      <c r="Q119" s="11">
        <f t="shared" si="5"/>
        <v>0.98299999999999998</v>
      </c>
      <c r="S119" s="5">
        <v>0.52479338842975209</v>
      </c>
      <c r="T119" s="5">
        <v>0.17449429752066117</v>
      </c>
      <c r="U119" s="5">
        <v>0.17054702479338843</v>
      </c>
      <c r="V119" s="9">
        <f t="shared" si="7"/>
        <v>0.8698347107438017</v>
      </c>
    </row>
    <row r="120" spans="1:22" x14ac:dyDescent="0.35">
      <c r="A120">
        <f t="shared" si="8"/>
        <v>117</v>
      </c>
      <c r="B120" s="2">
        <v>44709</v>
      </c>
      <c r="C120" s="1"/>
      <c r="D120">
        <f>COUNT(A120:$A$245)</f>
        <v>126</v>
      </c>
      <c r="E120">
        <v>51</v>
      </c>
      <c r="F120">
        <v>242</v>
      </c>
      <c r="G120">
        <f t="shared" si="6"/>
        <v>58</v>
      </c>
      <c r="H120">
        <f t="shared" si="9"/>
        <v>9</v>
      </c>
      <c r="N120" s="11">
        <f t="shared" si="2"/>
        <v>0.50571999999999995</v>
      </c>
      <c r="O120" s="11">
        <f t="shared" si="3"/>
        <v>0.49428</v>
      </c>
      <c r="P120" s="11">
        <f t="shared" si="4"/>
        <v>1.1339999999999999</v>
      </c>
      <c r="Q120" s="11">
        <f t="shared" si="5"/>
        <v>0.98299999999999998</v>
      </c>
      <c r="S120" s="5">
        <v>0.52066115702479343</v>
      </c>
      <c r="T120" s="5">
        <v>0.17658404958677684</v>
      </c>
      <c r="U120" s="5">
        <v>0.17258950413223142</v>
      </c>
      <c r="V120" s="9">
        <f t="shared" si="7"/>
        <v>0.8698347107438017</v>
      </c>
    </row>
    <row r="121" spans="1:22" x14ac:dyDescent="0.35">
      <c r="A121">
        <f t="shared" si="8"/>
        <v>118</v>
      </c>
      <c r="B121" s="2">
        <v>44710</v>
      </c>
      <c r="C121" s="1"/>
      <c r="D121">
        <f>COUNT(A121:$A$245)</f>
        <v>125</v>
      </c>
      <c r="E121">
        <v>51</v>
      </c>
      <c r="F121">
        <v>242</v>
      </c>
      <c r="G121">
        <f t="shared" si="6"/>
        <v>59</v>
      </c>
      <c r="H121">
        <f t="shared" si="9"/>
        <v>10</v>
      </c>
      <c r="N121" s="11">
        <f t="shared" si="2"/>
        <v>0.50571999999999995</v>
      </c>
      <c r="O121" s="11">
        <f t="shared" si="3"/>
        <v>0.49428</v>
      </c>
      <c r="P121" s="11">
        <f t="shared" si="4"/>
        <v>1.1339999999999999</v>
      </c>
      <c r="Q121" s="11">
        <f t="shared" si="5"/>
        <v>0.98299999999999998</v>
      </c>
      <c r="S121" s="5">
        <v>0.51652892561983466</v>
      </c>
      <c r="T121" s="5">
        <v>0.17867380165289257</v>
      </c>
      <c r="U121" s="5">
        <v>0.17463198347107436</v>
      </c>
      <c r="V121" s="9">
        <f t="shared" si="7"/>
        <v>0.86983471074380159</v>
      </c>
    </row>
    <row r="122" spans="1:22" x14ac:dyDescent="0.35">
      <c r="A122">
        <f t="shared" si="8"/>
        <v>119</v>
      </c>
      <c r="B122" s="2">
        <v>44711</v>
      </c>
      <c r="C122" s="1"/>
      <c r="D122">
        <f>COUNT(A122:$A$245)</f>
        <v>124</v>
      </c>
      <c r="E122">
        <v>51</v>
      </c>
      <c r="F122">
        <v>242</v>
      </c>
      <c r="G122">
        <f t="shared" si="6"/>
        <v>60</v>
      </c>
      <c r="H122">
        <f t="shared" si="9"/>
        <v>11</v>
      </c>
      <c r="N122" s="11">
        <f t="shared" si="2"/>
        <v>0.50571999999999995</v>
      </c>
      <c r="O122" s="11">
        <f t="shared" si="3"/>
        <v>0.49428</v>
      </c>
      <c r="P122" s="11">
        <f t="shared" si="4"/>
        <v>1.1339999999999999</v>
      </c>
      <c r="Q122" s="11">
        <f t="shared" si="5"/>
        <v>0.98299999999999998</v>
      </c>
      <c r="S122" s="5">
        <v>0.51239669421487599</v>
      </c>
      <c r="T122" s="5">
        <v>0.18076355371900826</v>
      </c>
      <c r="U122" s="5">
        <v>0.17667446280991736</v>
      </c>
      <c r="V122" s="9">
        <f t="shared" si="7"/>
        <v>0.8698347107438017</v>
      </c>
    </row>
    <row r="123" spans="1:22" x14ac:dyDescent="0.35">
      <c r="A123">
        <f t="shared" si="8"/>
        <v>120</v>
      </c>
      <c r="B123" s="2">
        <v>44712</v>
      </c>
      <c r="C123" s="1"/>
      <c r="D123">
        <f>COUNT(A123:$A$245)</f>
        <v>123</v>
      </c>
      <c r="E123">
        <v>51</v>
      </c>
      <c r="F123">
        <v>242</v>
      </c>
      <c r="G123">
        <f t="shared" si="6"/>
        <v>61</v>
      </c>
      <c r="H123">
        <f t="shared" si="9"/>
        <v>12</v>
      </c>
      <c r="N123" s="11">
        <f t="shared" si="2"/>
        <v>0.50571999999999995</v>
      </c>
      <c r="O123" s="11">
        <f t="shared" si="3"/>
        <v>0.49428</v>
      </c>
      <c r="P123" s="11">
        <f t="shared" si="4"/>
        <v>1.1339999999999999</v>
      </c>
      <c r="Q123" s="11">
        <f t="shared" si="5"/>
        <v>0.98299999999999998</v>
      </c>
      <c r="S123" s="5">
        <v>0.50826446280991733</v>
      </c>
      <c r="T123" s="5">
        <v>0.18285330578512399</v>
      </c>
      <c r="U123" s="5">
        <v>0.17871694214876033</v>
      </c>
      <c r="V123" s="9">
        <f t="shared" si="7"/>
        <v>0.8698347107438017</v>
      </c>
    </row>
    <row r="124" spans="1:22" x14ac:dyDescent="0.35">
      <c r="A124">
        <f t="shared" si="8"/>
        <v>121</v>
      </c>
      <c r="B124" s="2">
        <v>44713</v>
      </c>
      <c r="C124" s="1"/>
      <c r="D124">
        <f>COUNT(A124:$A$245)</f>
        <v>122</v>
      </c>
      <c r="E124">
        <v>51</v>
      </c>
      <c r="F124">
        <v>242</v>
      </c>
      <c r="G124">
        <f t="shared" si="6"/>
        <v>62</v>
      </c>
      <c r="H124">
        <f t="shared" si="9"/>
        <v>13</v>
      </c>
      <c r="N124" s="11">
        <f t="shared" si="2"/>
        <v>0.50571999999999995</v>
      </c>
      <c r="O124" s="11">
        <f t="shared" si="3"/>
        <v>0.49428</v>
      </c>
      <c r="P124" s="11">
        <f t="shared" si="4"/>
        <v>1.1339999999999999</v>
      </c>
      <c r="Q124" s="11">
        <f t="shared" si="5"/>
        <v>0.98299999999999998</v>
      </c>
      <c r="S124" s="5">
        <v>0.50413223140495866</v>
      </c>
      <c r="T124" s="5">
        <v>0.18494305785123966</v>
      </c>
      <c r="U124" s="5">
        <v>0.18075942148760332</v>
      </c>
      <c r="V124" s="9">
        <f t="shared" si="7"/>
        <v>0.86983471074380159</v>
      </c>
    </row>
    <row r="125" spans="1:22" x14ac:dyDescent="0.35">
      <c r="A125">
        <f t="shared" si="8"/>
        <v>122</v>
      </c>
      <c r="B125" s="2">
        <v>44714</v>
      </c>
      <c r="C125" s="1" t="s">
        <v>107</v>
      </c>
      <c r="D125">
        <f>COUNT(A125:$A$245)</f>
        <v>121</v>
      </c>
      <c r="E125">
        <v>51</v>
      </c>
      <c r="F125">
        <v>242</v>
      </c>
      <c r="G125">
        <f t="shared" si="6"/>
        <v>63</v>
      </c>
      <c r="H125">
        <f t="shared" si="9"/>
        <v>14</v>
      </c>
      <c r="I125">
        <f>$I$2</f>
        <v>1</v>
      </c>
      <c r="N125" s="11">
        <f t="shared" si="2"/>
        <v>0.50571999999999995</v>
      </c>
      <c r="O125" s="11">
        <f t="shared" si="3"/>
        <v>0.49428</v>
      </c>
      <c r="P125" s="11">
        <f t="shared" si="4"/>
        <v>1.1339999999999999</v>
      </c>
      <c r="Q125" s="11">
        <f t="shared" si="5"/>
        <v>0.98299999999999998</v>
      </c>
      <c r="S125" s="5">
        <v>0.5</v>
      </c>
      <c r="T125" s="5">
        <v>0.1896290082644628</v>
      </c>
      <c r="U125" s="5">
        <v>0.18075942148760332</v>
      </c>
      <c r="V125" s="9">
        <f t="shared" si="7"/>
        <v>0.8703884297520661</v>
      </c>
    </row>
    <row r="126" spans="1:22" x14ac:dyDescent="0.35">
      <c r="A126">
        <f t="shared" si="8"/>
        <v>123</v>
      </c>
      <c r="B126" s="2">
        <v>44715</v>
      </c>
      <c r="C126" s="1"/>
      <c r="D126">
        <f>COUNT(A126:$A$245)</f>
        <v>120</v>
      </c>
      <c r="E126">
        <v>51</v>
      </c>
      <c r="F126">
        <v>242</v>
      </c>
      <c r="G126">
        <f t="shared" si="6"/>
        <v>64</v>
      </c>
      <c r="H126">
        <f t="shared" si="9"/>
        <v>15</v>
      </c>
      <c r="I126">
        <f>I125+1</f>
        <v>2</v>
      </c>
      <c r="N126" s="11">
        <f t="shared" si="2"/>
        <v>0.50571999999999995</v>
      </c>
      <c r="O126" s="11">
        <f t="shared" si="3"/>
        <v>0.49428</v>
      </c>
      <c r="P126" s="11">
        <f t="shared" si="4"/>
        <v>1.1339999999999999</v>
      </c>
      <c r="Q126" s="11">
        <f t="shared" si="5"/>
        <v>0.98299999999999998</v>
      </c>
      <c r="S126" s="5">
        <v>0.49586776859504134</v>
      </c>
      <c r="T126" s="5">
        <v>0.19431495867768594</v>
      </c>
      <c r="U126" s="5">
        <v>0.18075942148760332</v>
      </c>
      <c r="V126" s="9">
        <f t="shared" si="7"/>
        <v>0.8709421487603306</v>
      </c>
    </row>
    <row r="127" spans="1:22" x14ac:dyDescent="0.35">
      <c r="A127">
        <f t="shared" si="8"/>
        <v>124</v>
      </c>
      <c r="B127" s="2">
        <v>44716</v>
      </c>
      <c r="C127" s="1"/>
      <c r="D127">
        <f>COUNT(A127:$A$245)</f>
        <v>119</v>
      </c>
      <c r="E127">
        <v>51</v>
      </c>
      <c r="F127">
        <v>242</v>
      </c>
      <c r="G127">
        <f t="shared" si="6"/>
        <v>65</v>
      </c>
      <c r="H127">
        <f t="shared" si="9"/>
        <v>16</v>
      </c>
      <c r="I127">
        <f t="shared" ref="I127:I190" si="10">I126+1</f>
        <v>3</v>
      </c>
      <c r="N127" s="11">
        <f t="shared" si="2"/>
        <v>0.50571999999999995</v>
      </c>
      <c r="O127" s="11">
        <f t="shared" si="3"/>
        <v>0.49428</v>
      </c>
      <c r="P127" s="11">
        <f t="shared" si="4"/>
        <v>1.1339999999999999</v>
      </c>
      <c r="Q127" s="11">
        <f t="shared" si="5"/>
        <v>0.98299999999999998</v>
      </c>
      <c r="S127" s="5">
        <v>0.49173553719008267</v>
      </c>
      <c r="T127" s="5">
        <v>0.19900090909090909</v>
      </c>
      <c r="U127" s="5">
        <v>0.18075942148760332</v>
      </c>
      <c r="V127" s="9">
        <f t="shared" si="7"/>
        <v>0.87149586776859511</v>
      </c>
    </row>
    <row r="128" spans="1:22" x14ac:dyDescent="0.35">
      <c r="A128">
        <f t="shared" si="8"/>
        <v>125</v>
      </c>
      <c r="B128" s="2">
        <v>44717</v>
      </c>
      <c r="C128" s="1"/>
      <c r="D128">
        <f>COUNT(A128:$A$245)</f>
        <v>118</v>
      </c>
      <c r="E128">
        <v>51</v>
      </c>
      <c r="F128">
        <v>242</v>
      </c>
      <c r="G128">
        <f t="shared" si="6"/>
        <v>66</v>
      </c>
      <c r="H128">
        <f t="shared" si="9"/>
        <v>17</v>
      </c>
      <c r="I128">
        <f t="shared" si="10"/>
        <v>4</v>
      </c>
      <c r="N128" s="11">
        <f t="shared" ref="N128:N191" si="11">$N$2</f>
        <v>0.50571999999999995</v>
      </c>
      <c r="O128" s="11">
        <f t="shared" ref="O128:O191" si="12">$O$2</f>
        <v>0.49428</v>
      </c>
      <c r="P128" s="11">
        <f t="shared" ref="P128:P191" si="13">$P$2</f>
        <v>1.1339999999999999</v>
      </c>
      <c r="Q128" s="11">
        <f t="shared" ref="Q128:Q191" si="14">$Q$2</f>
        <v>0.98299999999999998</v>
      </c>
      <c r="S128" s="5">
        <v>0.48760330578512395</v>
      </c>
      <c r="T128" s="5">
        <v>0.20368685950413223</v>
      </c>
      <c r="U128" s="5">
        <v>0.18075942148760332</v>
      </c>
      <c r="V128" s="9">
        <f t="shared" si="7"/>
        <v>0.87204958677685962</v>
      </c>
    </row>
    <row r="129" spans="1:22" x14ac:dyDescent="0.35">
      <c r="A129">
        <f t="shared" si="8"/>
        <v>126</v>
      </c>
      <c r="B129" s="2">
        <v>44718</v>
      </c>
      <c r="D129">
        <f>COUNT(A129:$A$245)</f>
        <v>117</v>
      </c>
      <c r="E129">
        <v>51</v>
      </c>
      <c r="F129">
        <v>242</v>
      </c>
      <c r="G129">
        <f t="shared" ref="G129:G192" si="15">G128+1</f>
        <v>67</v>
      </c>
      <c r="H129">
        <f t="shared" si="9"/>
        <v>18</v>
      </c>
      <c r="I129">
        <f t="shared" si="10"/>
        <v>5</v>
      </c>
      <c r="N129" s="11">
        <f t="shared" si="11"/>
        <v>0.50571999999999995</v>
      </c>
      <c r="O129" s="11">
        <f t="shared" si="12"/>
        <v>0.49428</v>
      </c>
      <c r="P129" s="11">
        <f t="shared" si="13"/>
        <v>1.1339999999999999</v>
      </c>
      <c r="Q129" s="11">
        <f t="shared" si="14"/>
        <v>0.98299999999999998</v>
      </c>
      <c r="S129" s="5">
        <v>0.48347107438016529</v>
      </c>
      <c r="T129" s="5">
        <v>0.20837280991735538</v>
      </c>
      <c r="U129" s="5">
        <v>0.18075942148760332</v>
      </c>
      <c r="V129" s="9">
        <f t="shared" si="7"/>
        <v>0.87260330578512391</v>
      </c>
    </row>
    <row r="130" spans="1:22" x14ac:dyDescent="0.35">
      <c r="A130">
        <f t="shared" si="8"/>
        <v>127</v>
      </c>
      <c r="B130" s="2">
        <v>44719</v>
      </c>
      <c r="C130" s="1"/>
      <c r="D130">
        <f>COUNT(A130:$A$245)</f>
        <v>116</v>
      </c>
      <c r="E130">
        <v>51</v>
      </c>
      <c r="F130">
        <v>242</v>
      </c>
      <c r="G130">
        <f t="shared" si="15"/>
        <v>68</v>
      </c>
      <c r="H130">
        <f t="shared" si="9"/>
        <v>19</v>
      </c>
      <c r="I130">
        <f t="shared" si="10"/>
        <v>6</v>
      </c>
      <c r="N130" s="11">
        <f t="shared" si="11"/>
        <v>0.50571999999999995</v>
      </c>
      <c r="O130" s="11">
        <f t="shared" si="12"/>
        <v>0.49428</v>
      </c>
      <c r="P130" s="11">
        <f t="shared" si="13"/>
        <v>1.1339999999999999</v>
      </c>
      <c r="Q130" s="11">
        <f t="shared" si="14"/>
        <v>0.98299999999999998</v>
      </c>
      <c r="S130" s="5">
        <v>0.47933884297520662</v>
      </c>
      <c r="T130" s="5">
        <v>0.21305876033057852</v>
      </c>
      <c r="U130" s="5">
        <v>0.18075942148760332</v>
      </c>
      <c r="V130" s="9">
        <f t="shared" si="7"/>
        <v>0.87315702479338841</v>
      </c>
    </row>
    <row r="131" spans="1:22" x14ac:dyDescent="0.35">
      <c r="A131">
        <f t="shared" si="8"/>
        <v>128</v>
      </c>
      <c r="B131" s="2">
        <v>44720</v>
      </c>
      <c r="C131" s="1"/>
      <c r="D131">
        <f>COUNT(A131:$A$245)</f>
        <v>115</v>
      </c>
      <c r="E131">
        <v>51</v>
      </c>
      <c r="F131">
        <v>242</v>
      </c>
      <c r="G131">
        <f t="shared" si="15"/>
        <v>69</v>
      </c>
      <c r="H131">
        <f t="shared" si="9"/>
        <v>20</v>
      </c>
      <c r="I131">
        <f t="shared" si="10"/>
        <v>7</v>
      </c>
      <c r="N131" s="11">
        <f t="shared" si="11"/>
        <v>0.50571999999999995</v>
      </c>
      <c r="O131" s="11">
        <f t="shared" si="12"/>
        <v>0.49428</v>
      </c>
      <c r="P131" s="11">
        <f t="shared" si="13"/>
        <v>1.1339999999999999</v>
      </c>
      <c r="Q131" s="11">
        <f t="shared" si="14"/>
        <v>0.98299999999999998</v>
      </c>
      <c r="S131" s="5">
        <v>0.47520661157024796</v>
      </c>
      <c r="T131" s="5">
        <v>0.21774471074380167</v>
      </c>
      <c r="U131" s="5">
        <v>0.18075942148760332</v>
      </c>
      <c r="V131" s="9">
        <f t="shared" si="7"/>
        <v>0.87371074380165292</v>
      </c>
    </row>
    <row r="132" spans="1:22" x14ac:dyDescent="0.35">
      <c r="A132">
        <f t="shared" si="8"/>
        <v>129</v>
      </c>
      <c r="B132" s="2">
        <v>44721</v>
      </c>
      <c r="C132" s="1"/>
      <c r="D132">
        <f>COUNT(A132:$A$245)</f>
        <v>114</v>
      </c>
      <c r="E132">
        <v>51</v>
      </c>
      <c r="F132">
        <v>242</v>
      </c>
      <c r="G132">
        <f t="shared" si="15"/>
        <v>70</v>
      </c>
      <c r="H132">
        <f t="shared" si="9"/>
        <v>21</v>
      </c>
      <c r="I132">
        <f t="shared" si="10"/>
        <v>8</v>
      </c>
      <c r="N132" s="11">
        <f t="shared" si="11"/>
        <v>0.50571999999999995</v>
      </c>
      <c r="O132" s="11">
        <f t="shared" si="12"/>
        <v>0.49428</v>
      </c>
      <c r="P132" s="11">
        <f t="shared" si="13"/>
        <v>1.1339999999999999</v>
      </c>
      <c r="Q132" s="11">
        <f t="shared" si="14"/>
        <v>0.98299999999999998</v>
      </c>
      <c r="S132" s="5">
        <v>0.47107438016528924</v>
      </c>
      <c r="T132" s="5">
        <v>0.22243066115702481</v>
      </c>
      <c r="U132" s="5">
        <v>0.18075942148760332</v>
      </c>
      <c r="V132" s="9">
        <f t="shared" si="7"/>
        <v>0.87426446280991743</v>
      </c>
    </row>
    <row r="133" spans="1:22" x14ac:dyDescent="0.35">
      <c r="A133">
        <f t="shared" si="8"/>
        <v>130</v>
      </c>
      <c r="B133" s="2">
        <v>44722</v>
      </c>
      <c r="C133" s="1"/>
      <c r="D133">
        <f>COUNT(A133:$A$245)</f>
        <v>113</v>
      </c>
      <c r="E133">
        <v>51</v>
      </c>
      <c r="F133">
        <v>242</v>
      </c>
      <c r="G133">
        <f t="shared" si="15"/>
        <v>71</v>
      </c>
      <c r="H133">
        <f t="shared" si="9"/>
        <v>22</v>
      </c>
      <c r="I133">
        <f t="shared" si="10"/>
        <v>9</v>
      </c>
      <c r="N133" s="11">
        <f t="shared" si="11"/>
        <v>0.50571999999999995</v>
      </c>
      <c r="O133" s="11">
        <f t="shared" si="12"/>
        <v>0.49428</v>
      </c>
      <c r="P133" s="11">
        <f t="shared" si="13"/>
        <v>1.1339999999999999</v>
      </c>
      <c r="Q133" s="11">
        <f t="shared" si="14"/>
        <v>0.98299999999999998</v>
      </c>
      <c r="S133" s="5">
        <v>0.46694214876033058</v>
      </c>
      <c r="T133" s="5">
        <v>0.22711661157024796</v>
      </c>
      <c r="U133" s="5">
        <v>0.18075942148760332</v>
      </c>
      <c r="V133" s="9">
        <f t="shared" ref="V133:V196" si="16">S133+T133+U133</f>
        <v>0.87481818181818194</v>
      </c>
    </row>
    <row r="134" spans="1:22" x14ac:dyDescent="0.35">
      <c r="A134">
        <f t="shared" ref="A134:A197" si="17">A133+1</f>
        <v>131</v>
      </c>
      <c r="B134" s="2">
        <v>44723</v>
      </c>
      <c r="C134" s="1"/>
      <c r="D134">
        <f>COUNT(A134:$A$245)</f>
        <v>112</v>
      </c>
      <c r="E134">
        <v>51</v>
      </c>
      <c r="F134">
        <v>242</v>
      </c>
      <c r="G134">
        <f t="shared" si="15"/>
        <v>72</v>
      </c>
      <c r="H134">
        <f t="shared" si="9"/>
        <v>23</v>
      </c>
      <c r="I134">
        <f t="shared" si="10"/>
        <v>10</v>
      </c>
      <c r="N134" s="11">
        <f t="shared" si="11"/>
        <v>0.50571999999999995</v>
      </c>
      <c r="O134" s="11">
        <f t="shared" si="12"/>
        <v>0.49428</v>
      </c>
      <c r="P134" s="11">
        <f t="shared" si="13"/>
        <v>1.1339999999999999</v>
      </c>
      <c r="Q134" s="11">
        <f t="shared" si="14"/>
        <v>0.98299999999999998</v>
      </c>
      <c r="S134" s="5">
        <v>0.46280991735537191</v>
      </c>
      <c r="T134" s="5">
        <v>0.23180256198347107</v>
      </c>
      <c r="U134" s="5">
        <v>0.18075942148760332</v>
      </c>
      <c r="V134" s="9">
        <f t="shared" si="16"/>
        <v>0.87537190082644623</v>
      </c>
    </row>
    <row r="135" spans="1:22" x14ac:dyDescent="0.35">
      <c r="A135">
        <f t="shared" si="17"/>
        <v>132</v>
      </c>
      <c r="B135" s="2">
        <v>44724</v>
      </c>
      <c r="C135" s="1"/>
      <c r="D135">
        <f>COUNT(A135:$A$245)</f>
        <v>111</v>
      </c>
      <c r="E135">
        <v>51</v>
      </c>
      <c r="F135">
        <v>242</v>
      </c>
      <c r="G135">
        <f t="shared" si="15"/>
        <v>73</v>
      </c>
      <c r="H135">
        <f t="shared" si="9"/>
        <v>24</v>
      </c>
      <c r="I135">
        <f t="shared" si="10"/>
        <v>11</v>
      </c>
      <c r="N135" s="11">
        <f t="shared" si="11"/>
        <v>0.50571999999999995</v>
      </c>
      <c r="O135" s="11">
        <f t="shared" si="12"/>
        <v>0.49428</v>
      </c>
      <c r="P135" s="11">
        <f t="shared" si="13"/>
        <v>1.1339999999999999</v>
      </c>
      <c r="Q135" s="11">
        <f t="shared" si="14"/>
        <v>0.98299999999999998</v>
      </c>
      <c r="S135" s="5">
        <v>0.45867768595041325</v>
      </c>
      <c r="T135" s="5">
        <v>0.23648851239669419</v>
      </c>
      <c r="U135" s="5">
        <v>0.18075942148760332</v>
      </c>
      <c r="V135" s="9">
        <f t="shared" si="16"/>
        <v>0.87592561983471073</v>
      </c>
    </row>
    <row r="136" spans="1:22" x14ac:dyDescent="0.35">
      <c r="A136">
        <f t="shared" si="17"/>
        <v>133</v>
      </c>
      <c r="B136" s="2">
        <v>44725</v>
      </c>
      <c r="C136" s="1"/>
      <c r="D136">
        <f>COUNT(A136:$A$245)</f>
        <v>110</v>
      </c>
      <c r="E136">
        <v>51</v>
      </c>
      <c r="F136">
        <v>242</v>
      </c>
      <c r="G136">
        <f t="shared" si="15"/>
        <v>74</v>
      </c>
      <c r="H136">
        <f t="shared" si="9"/>
        <v>25</v>
      </c>
      <c r="I136">
        <f t="shared" si="10"/>
        <v>12</v>
      </c>
      <c r="N136" s="11">
        <f t="shared" si="11"/>
        <v>0.50571999999999995</v>
      </c>
      <c r="O136" s="11">
        <f t="shared" si="12"/>
        <v>0.49428</v>
      </c>
      <c r="P136" s="11">
        <f t="shared" si="13"/>
        <v>1.1339999999999999</v>
      </c>
      <c r="Q136" s="11">
        <f t="shared" si="14"/>
        <v>0.98299999999999998</v>
      </c>
      <c r="S136" s="5">
        <v>0.45454545454545453</v>
      </c>
      <c r="T136" s="5">
        <v>0.24117446280991733</v>
      </c>
      <c r="U136" s="5">
        <v>0.18075942148760332</v>
      </c>
      <c r="V136" s="9">
        <f t="shared" si="16"/>
        <v>0.87647933884297524</v>
      </c>
    </row>
    <row r="137" spans="1:22" x14ac:dyDescent="0.35">
      <c r="A137">
        <f t="shared" si="17"/>
        <v>134</v>
      </c>
      <c r="B137" s="2">
        <v>44726</v>
      </c>
      <c r="C137" s="1"/>
      <c r="D137">
        <f>COUNT(A137:$A$245)</f>
        <v>109</v>
      </c>
      <c r="E137">
        <v>51</v>
      </c>
      <c r="F137">
        <v>242</v>
      </c>
      <c r="G137">
        <f t="shared" si="15"/>
        <v>75</v>
      </c>
      <c r="H137">
        <f t="shared" si="9"/>
        <v>26</v>
      </c>
      <c r="I137">
        <f t="shared" si="10"/>
        <v>13</v>
      </c>
      <c r="N137" s="11">
        <f t="shared" si="11"/>
        <v>0.50571999999999995</v>
      </c>
      <c r="O137" s="11">
        <f t="shared" si="12"/>
        <v>0.49428</v>
      </c>
      <c r="P137" s="11">
        <f t="shared" si="13"/>
        <v>1.1339999999999999</v>
      </c>
      <c r="Q137" s="11">
        <f t="shared" si="14"/>
        <v>0.98299999999999998</v>
      </c>
      <c r="S137" s="5">
        <v>0.45041322314049587</v>
      </c>
      <c r="T137" s="5">
        <v>0.24586041322314048</v>
      </c>
      <c r="U137" s="5">
        <v>0.18075942148760332</v>
      </c>
      <c r="V137" s="9">
        <f t="shared" si="16"/>
        <v>0.87703305785123975</v>
      </c>
    </row>
    <row r="138" spans="1:22" x14ac:dyDescent="0.35">
      <c r="A138">
        <f t="shared" si="17"/>
        <v>135</v>
      </c>
      <c r="B138" s="2">
        <v>44727</v>
      </c>
      <c r="C138" s="1"/>
      <c r="D138">
        <f>COUNT(A138:$A$245)</f>
        <v>108</v>
      </c>
      <c r="E138">
        <v>51</v>
      </c>
      <c r="F138">
        <v>242</v>
      </c>
      <c r="G138">
        <f t="shared" si="15"/>
        <v>76</v>
      </c>
      <c r="H138">
        <f t="shared" si="9"/>
        <v>27</v>
      </c>
      <c r="I138">
        <f t="shared" si="10"/>
        <v>14</v>
      </c>
      <c r="N138" s="11">
        <f t="shared" si="11"/>
        <v>0.50571999999999995</v>
      </c>
      <c r="O138" s="11">
        <f t="shared" si="12"/>
        <v>0.49428</v>
      </c>
      <c r="P138" s="11">
        <f t="shared" si="13"/>
        <v>1.1339999999999999</v>
      </c>
      <c r="Q138" s="11">
        <f t="shared" si="14"/>
        <v>0.98299999999999998</v>
      </c>
      <c r="S138" s="5">
        <v>0.4462809917355372</v>
      </c>
      <c r="T138" s="5">
        <v>0.25054636363636362</v>
      </c>
      <c r="U138" s="5">
        <v>0.18075942148760332</v>
      </c>
      <c r="V138" s="9">
        <f t="shared" si="16"/>
        <v>0.87758677685950426</v>
      </c>
    </row>
    <row r="139" spans="1:22" x14ac:dyDescent="0.35">
      <c r="A139">
        <f t="shared" si="17"/>
        <v>136</v>
      </c>
      <c r="B139" s="2">
        <v>44728</v>
      </c>
      <c r="C139" s="1"/>
      <c r="D139">
        <f>COUNT(A139:$A$245)</f>
        <v>107</v>
      </c>
      <c r="E139">
        <v>51</v>
      </c>
      <c r="F139">
        <v>242</v>
      </c>
      <c r="G139">
        <f t="shared" si="15"/>
        <v>77</v>
      </c>
      <c r="H139">
        <f t="shared" si="9"/>
        <v>28</v>
      </c>
      <c r="I139">
        <f t="shared" si="10"/>
        <v>15</v>
      </c>
      <c r="N139" s="11">
        <f t="shared" si="11"/>
        <v>0.50571999999999995</v>
      </c>
      <c r="O139" s="11">
        <f t="shared" si="12"/>
        <v>0.49428</v>
      </c>
      <c r="P139" s="11">
        <f t="shared" si="13"/>
        <v>1.1339999999999999</v>
      </c>
      <c r="Q139" s="11">
        <f t="shared" si="14"/>
        <v>0.98299999999999998</v>
      </c>
      <c r="S139" s="5">
        <v>0.44214876033057854</v>
      </c>
      <c r="T139" s="5">
        <v>0.25523231404958674</v>
      </c>
      <c r="U139" s="5">
        <v>0.18075942148760332</v>
      </c>
      <c r="V139" s="9">
        <f t="shared" si="16"/>
        <v>0.87814049586776854</v>
      </c>
    </row>
    <row r="140" spans="1:22" x14ac:dyDescent="0.35">
      <c r="A140">
        <f t="shared" si="17"/>
        <v>137</v>
      </c>
      <c r="B140" s="2">
        <v>44729</v>
      </c>
      <c r="C140" s="1"/>
      <c r="D140">
        <f>COUNT(A140:$A$245)</f>
        <v>106</v>
      </c>
      <c r="E140">
        <v>51</v>
      </c>
      <c r="F140">
        <v>242</v>
      </c>
      <c r="G140">
        <f t="shared" si="15"/>
        <v>78</v>
      </c>
      <c r="H140">
        <f t="shared" si="9"/>
        <v>29</v>
      </c>
      <c r="I140">
        <f t="shared" si="10"/>
        <v>16</v>
      </c>
      <c r="N140" s="11">
        <f t="shared" si="11"/>
        <v>0.50571999999999995</v>
      </c>
      <c r="O140" s="11">
        <f t="shared" si="12"/>
        <v>0.49428</v>
      </c>
      <c r="P140" s="11">
        <f t="shared" si="13"/>
        <v>1.1339999999999999</v>
      </c>
      <c r="Q140" s="11">
        <f t="shared" si="14"/>
        <v>0.98299999999999998</v>
      </c>
      <c r="S140" s="5">
        <v>0.43801652892561982</v>
      </c>
      <c r="T140" s="5">
        <v>0.25991826446280991</v>
      </c>
      <c r="U140" s="5">
        <v>0.18075942148760332</v>
      </c>
      <c r="V140" s="9">
        <f t="shared" si="16"/>
        <v>0.87869421487603305</v>
      </c>
    </row>
    <row r="141" spans="1:22" x14ac:dyDescent="0.35">
      <c r="A141">
        <f t="shared" si="17"/>
        <v>138</v>
      </c>
      <c r="B141" s="2">
        <v>44730</v>
      </c>
      <c r="C141" s="1"/>
      <c r="D141">
        <f>COUNT(A141:$A$245)</f>
        <v>105</v>
      </c>
      <c r="E141">
        <v>51</v>
      </c>
      <c r="F141">
        <v>242</v>
      </c>
      <c r="G141">
        <f t="shared" si="15"/>
        <v>79</v>
      </c>
      <c r="H141">
        <f t="shared" si="9"/>
        <v>30</v>
      </c>
      <c r="I141">
        <f t="shared" si="10"/>
        <v>17</v>
      </c>
      <c r="N141" s="11">
        <f t="shared" si="11"/>
        <v>0.50571999999999995</v>
      </c>
      <c r="O141" s="11">
        <f t="shared" si="12"/>
        <v>0.49428</v>
      </c>
      <c r="P141" s="11">
        <f t="shared" si="13"/>
        <v>1.1339999999999999</v>
      </c>
      <c r="Q141" s="11">
        <f t="shared" si="14"/>
        <v>0.98299999999999998</v>
      </c>
      <c r="S141" s="5">
        <v>0.43388429752066116</v>
      </c>
      <c r="T141" s="5">
        <v>0.26460421487603308</v>
      </c>
      <c r="U141" s="5">
        <v>0.18075942148760332</v>
      </c>
      <c r="V141" s="9">
        <f t="shared" si="16"/>
        <v>0.87924793388429756</v>
      </c>
    </row>
    <row r="142" spans="1:22" x14ac:dyDescent="0.35">
      <c r="A142">
        <f t="shared" si="17"/>
        <v>139</v>
      </c>
      <c r="B142" s="2">
        <v>44731</v>
      </c>
      <c r="C142" s="1"/>
      <c r="D142">
        <f>COUNT(A142:$A$245)</f>
        <v>104</v>
      </c>
      <c r="E142">
        <v>51</v>
      </c>
      <c r="F142">
        <v>242</v>
      </c>
      <c r="G142">
        <f t="shared" si="15"/>
        <v>80</v>
      </c>
      <c r="H142">
        <f t="shared" si="9"/>
        <v>31</v>
      </c>
      <c r="I142">
        <f t="shared" si="10"/>
        <v>18</v>
      </c>
      <c r="N142" s="11">
        <f t="shared" si="11"/>
        <v>0.50571999999999995</v>
      </c>
      <c r="O142" s="11">
        <f t="shared" si="12"/>
        <v>0.49428</v>
      </c>
      <c r="P142" s="11">
        <f t="shared" si="13"/>
        <v>1.1339999999999999</v>
      </c>
      <c r="Q142" s="11">
        <f t="shared" si="14"/>
        <v>0.98299999999999998</v>
      </c>
      <c r="S142" s="5">
        <v>0.42975206611570249</v>
      </c>
      <c r="T142" s="5">
        <v>0.26929016528925614</v>
      </c>
      <c r="U142" s="5">
        <v>0.18075942148760332</v>
      </c>
      <c r="V142" s="9">
        <f t="shared" si="16"/>
        <v>0.87980165289256207</v>
      </c>
    </row>
    <row r="143" spans="1:22" x14ac:dyDescent="0.35">
      <c r="A143">
        <f t="shared" si="17"/>
        <v>140</v>
      </c>
      <c r="B143" s="2">
        <v>44732</v>
      </c>
      <c r="C143" s="1"/>
      <c r="D143">
        <f>COUNT(A143:$A$245)</f>
        <v>103</v>
      </c>
      <c r="E143">
        <v>51</v>
      </c>
      <c r="F143">
        <v>242</v>
      </c>
      <c r="G143">
        <f t="shared" si="15"/>
        <v>81</v>
      </c>
      <c r="H143">
        <f t="shared" si="9"/>
        <v>32</v>
      </c>
      <c r="I143">
        <f t="shared" si="10"/>
        <v>19</v>
      </c>
      <c r="N143" s="11">
        <f t="shared" si="11"/>
        <v>0.50571999999999995</v>
      </c>
      <c r="O143" s="11">
        <f t="shared" si="12"/>
        <v>0.49428</v>
      </c>
      <c r="P143" s="11">
        <f t="shared" si="13"/>
        <v>1.1339999999999999</v>
      </c>
      <c r="Q143" s="11">
        <f t="shared" si="14"/>
        <v>0.98299999999999998</v>
      </c>
      <c r="S143" s="5">
        <v>0.42561983471074383</v>
      </c>
      <c r="T143" s="5">
        <v>0.27397611570247937</v>
      </c>
      <c r="U143" s="5">
        <v>0.18075942148760332</v>
      </c>
      <c r="V143" s="9">
        <f t="shared" si="16"/>
        <v>0.88035537190082658</v>
      </c>
    </row>
    <row r="144" spans="1:22" x14ac:dyDescent="0.35">
      <c r="A144">
        <f t="shared" si="17"/>
        <v>141</v>
      </c>
      <c r="B144" s="2">
        <v>44733</v>
      </c>
      <c r="C144" s="1"/>
      <c r="D144">
        <f>COUNT(A144:$A$245)</f>
        <v>102</v>
      </c>
      <c r="E144">
        <v>51</v>
      </c>
      <c r="F144">
        <v>242</v>
      </c>
      <c r="G144">
        <f t="shared" si="15"/>
        <v>82</v>
      </c>
      <c r="H144">
        <f t="shared" si="9"/>
        <v>33</v>
      </c>
      <c r="I144">
        <f t="shared" si="10"/>
        <v>20</v>
      </c>
      <c r="N144" s="11">
        <f t="shared" si="11"/>
        <v>0.50571999999999995</v>
      </c>
      <c r="O144" s="11">
        <f t="shared" si="12"/>
        <v>0.49428</v>
      </c>
      <c r="P144" s="11">
        <f t="shared" si="13"/>
        <v>1.1339999999999999</v>
      </c>
      <c r="Q144" s="11">
        <f t="shared" si="14"/>
        <v>0.98299999999999998</v>
      </c>
      <c r="S144" s="5">
        <v>0.42148760330578511</v>
      </c>
      <c r="T144" s="5">
        <v>0.27866206611570243</v>
      </c>
      <c r="U144" s="5">
        <v>0.18075942148760332</v>
      </c>
      <c r="V144" s="9">
        <f t="shared" si="16"/>
        <v>0.88090909090909086</v>
      </c>
    </row>
    <row r="145" spans="1:22" x14ac:dyDescent="0.35">
      <c r="A145">
        <f t="shared" si="17"/>
        <v>142</v>
      </c>
      <c r="B145" s="2">
        <v>44734</v>
      </c>
      <c r="C145" s="1"/>
      <c r="D145">
        <f>COUNT(A145:$A$245)</f>
        <v>101</v>
      </c>
      <c r="E145">
        <v>51</v>
      </c>
      <c r="F145">
        <v>242</v>
      </c>
      <c r="G145">
        <f t="shared" si="15"/>
        <v>83</v>
      </c>
      <c r="H145">
        <f t="shared" si="9"/>
        <v>34</v>
      </c>
      <c r="I145">
        <f t="shared" si="10"/>
        <v>21</v>
      </c>
      <c r="N145" s="11">
        <f t="shared" si="11"/>
        <v>0.50571999999999995</v>
      </c>
      <c r="O145" s="11">
        <f t="shared" si="12"/>
        <v>0.49428</v>
      </c>
      <c r="P145" s="11">
        <f t="shared" si="13"/>
        <v>1.1339999999999999</v>
      </c>
      <c r="Q145" s="11">
        <f t="shared" si="14"/>
        <v>0.98299999999999998</v>
      </c>
      <c r="S145" s="5">
        <v>0.41735537190082644</v>
      </c>
      <c r="T145" s="5">
        <v>0.28334801652892561</v>
      </c>
      <c r="U145" s="5">
        <v>0.18075942148760332</v>
      </c>
      <c r="V145" s="9">
        <f t="shared" si="16"/>
        <v>0.88146280991735537</v>
      </c>
    </row>
    <row r="146" spans="1:22" x14ac:dyDescent="0.35">
      <c r="A146">
        <f t="shared" si="17"/>
        <v>143</v>
      </c>
      <c r="B146" s="2">
        <v>44735</v>
      </c>
      <c r="C146" s="1"/>
      <c r="D146">
        <f>COUNT(A146:$A$245)</f>
        <v>100</v>
      </c>
      <c r="E146">
        <v>51</v>
      </c>
      <c r="F146">
        <v>242</v>
      </c>
      <c r="G146">
        <f t="shared" si="15"/>
        <v>84</v>
      </c>
      <c r="H146">
        <f t="shared" si="9"/>
        <v>35</v>
      </c>
      <c r="I146">
        <f t="shared" si="10"/>
        <v>22</v>
      </c>
      <c r="N146" s="11">
        <f t="shared" si="11"/>
        <v>0.50571999999999995</v>
      </c>
      <c r="O146" s="11">
        <f t="shared" si="12"/>
        <v>0.49428</v>
      </c>
      <c r="P146" s="11">
        <f t="shared" si="13"/>
        <v>1.1339999999999999</v>
      </c>
      <c r="Q146" s="11">
        <f t="shared" si="14"/>
        <v>0.98299999999999998</v>
      </c>
      <c r="S146" s="5">
        <v>0.41322314049586778</v>
      </c>
      <c r="T146" s="5">
        <v>0.28803396694214872</v>
      </c>
      <c r="U146" s="5">
        <v>0.18075942148760332</v>
      </c>
      <c r="V146" s="9">
        <f t="shared" si="16"/>
        <v>0.88201652892561988</v>
      </c>
    </row>
    <row r="147" spans="1:22" x14ac:dyDescent="0.35">
      <c r="A147">
        <f t="shared" si="17"/>
        <v>144</v>
      </c>
      <c r="B147" s="2">
        <v>44736</v>
      </c>
      <c r="C147" s="1"/>
      <c r="D147">
        <f>COUNT(A147:$A$245)</f>
        <v>99</v>
      </c>
      <c r="E147">
        <v>51</v>
      </c>
      <c r="F147">
        <v>242</v>
      </c>
      <c r="G147">
        <f t="shared" si="15"/>
        <v>85</v>
      </c>
      <c r="H147">
        <f t="shared" si="9"/>
        <v>36</v>
      </c>
      <c r="I147">
        <f t="shared" si="10"/>
        <v>23</v>
      </c>
      <c r="N147" s="11">
        <f t="shared" si="11"/>
        <v>0.50571999999999995</v>
      </c>
      <c r="O147" s="11">
        <f t="shared" si="12"/>
        <v>0.49428</v>
      </c>
      <c r="P147" s="11">
        <f t="shared" si="13"/>
        <v>1.1339999999999999</v>
      </c>
      <c r="Q147" s="11">
        <f t="shared" si="14"/>
        <v>0.98299999999999998</v>
      </c>
      <c r="S147" s="5">
        <v>0.40909090909090912</v>
      </c>
      <c r="T147" s="5">
        <v>0.29271991735537189</v>
      </c>
      <c r="U147" s="5">
        <v>0.18075942148760332</v>
      </c>
      <c r="V147" s="9">
        <f t="shared" si="16"/>
        <v>0.88257024793388439</v>
      </c>
    </row>
    <row r="148" spans="1:22" x14ac:dyDescent="0.35">
      <c r="A148">
        <f t="shared" si="17"/>
        <v>145</v>
      </c>
      <c r="B148" s="2">
        <v>44737</v>
      </c>
      <c r="C148" s="1"/>
      <c r="D148">
        <f>COUNT(A148:$A$245)</f>
        <v>98</v>
      </c>
      <c r="E148">
        <v>51</v>
      </c>
      <c r="F148">
        <v>242</v>
      </c>
      <c r="G148">
        <f t="shared" si="15"/>
        <v>86</v>
      </c>
      <c r="H148">
        <f t="shared" si="9"/>
        <v>37</v>
      </c>
      <c r="I148">
        <f t="shared" si="10"/>
        <v>24</v>
      </c>
      <c r="N148" s="11">
        <f t="shared" si="11"/>
        <v>0.50571999999999995</v>
      </c>
      <c r="O148" s="11">
        <f t="shared" si="12"/>
        <v>0.49428</v>
      </c>
      <c r="P148" s="11">
        <f t="shared" si="13"/>
        <v>1.1339999999999999</v>
      </c>
      <c r="Q148" s="11">
        <f t="shared" si="14"/>
        <v>0.98299999999999998</v>
      </c>
      <c r="S148" s="5">
        <v>0.4049586776859504</v>
      </c>
      <c r="T148" s="5">
        <v>0.29740586776859501</v>
      </c>
      <c r="U148" s="5">
        <v>0.18075942148760332</v>
      </c>
      <c r="V148" s="9">
        <f t="shared" si="16"/>
        <v>0.88312396694214867</v>
      </c>
    </row>
    <row r="149" spans="1:22" x14ac:dyDescent="0.35">
      <c r="A149">
        <f t="shared" si="17"/>
        <v>146</v>
      </c>
      <c r="B149" s="2">
        <v>44738</v>
      </c>
      <c r="C149" s="1"/>
      <c r="D149">
        <f>COUNT(A149:$A$245)</f>
        <v>97</v>
      </c>
      <c r="E149">
        <v>51</v>
      </c>
      <c r="F149">
        <v>242</v>
      </c>
      <c r="G149">
        <f t="shared" si="15"/>
        <v>87</v>
      </c>
      <c r="H149">
        <f t="shared" si="9"/>
        <v>38</v>
      </c>
      <c r="I149">
        <f t="shared" si="10"/>
        <v>25</v>
      </c>
      <c r="N149" s="11">
        <f t="shared" si="11"/>
        <v>0.50571999999999995</v>
      </c>
      <c r="O149" s="11">
        <f t="shared" si="12"/>
        <v>0.49428</v>
      </c>
      <c r="P149" s="11">
        <f t="shared" si="13"/>
        <v>1.1339999999999999</v>
      </c>
      <c r="Q149" s="11">
        <f t="shared" si="14"/>
        <v>0.98299999999999998</v>
      </c>
      <c r="S149" s="5">
        <v>0.40082644628099173</v>
      </c>
      <c r="T149" s="5">
        <v>0.30209181818181813</v>
      </c>
      <c r="U149" s="5">
        <v>0.18075942148760332</v>
      </c>
      <c r="V149" s="9">
        <f t="shared" si="16"/>
        <v>0.88367768595041318</v>
      </c>
    </row>
    <row r="150" spans="1:22" x14ac:dyDescent="0.35">
      <c r="A150">
        <f t="shared" si="17"/>
        <v>147</v>
      </c>
      <c r="B150" s="2">
        <v>44739</v>
      </c>
      <c r="C150" s="1"/>
      <c r="D150">
        <f>COUNT(A150:$A$245)</f>
        <v>96</v>
      </c>
      <c r="E150">
        <v>51</v>
      </c>
      <c r="F150">
        <v>242</v>
      </c>
      <c r="G150">
        <f t="shared" si="15"/>
        <v>88</v>
      </c>
      <c r="H150">
        <f t="shared" si="9"/>
        <v>39</v>
      </c>
      <c r="I150">
        <f t="shared" si="10"/>
        <v>26</v>
      </c>
      <c r="N150" s="11">
        <f t="shared" si="11"/>
        <v>0.50571999999999995</v>
      </c>
      <c r="O150" s="11">
        <f t="shared" si="12"/>
        <v>0.49428</v>
      </c>
      <c r="P150" s="11">
        <f t="shared" si="13"/>
        <v>1.1339999999999999</v>
      </c>
      <c r="Q150" s="11">
        <f t="shared" si="14"/>
        <v>0.98299999999999998</v>
      </c>
      <c r="S150" s="5">
        <v>0.39669421487603307</v>
      </c>
      <c r="T150" s="5">
        <v>0.3067777685950413</v>
      </c>
      <c r="U150" s="5">
        <v>0.18075942148760332</v>
      </c>
      <c r="V150" s="9">
        <f t="shared" si="16"/>
        <v>0.88423140495867769</v>
      </c>
    </row>
    <row r="151" spans="1:22" x14ac:dyDescent="0.35">
      <c r="A151">
        <f t="shared" si="17"/>
        <v>148</v>
      </c>
      <c r="B151" s="2">
        <v>44740</v>
      </c>
      <c r="C151" s="1"/>
      <c r="D151">
        <f>COUNT(A151:$A$245)</f>
        <v>95</v>
      </c>
      <c r="E151">
        <v>51</v>
      </c>
      <c r="F151">
        <v>242</v>
      </c>
      <c r="G151">
        <f t="shared" si="15"/>
        <v>89</v>
      </c>
      <c r="H151">
        <f t="shared" si="9"/>
        <v>40</v>
      </c>
      <c r="I151">
        <f t="shared" si="10"/>
        <v>27</v>
      </c>
      <c r="N151" s="11">
        <f t="shared" si="11"/>
        <v>0.50571999999999995</v>
      </c>
      <c r="O151" s="11">
        <f t="shared" si="12"/>
        <v>0.49428</v>
      </c>
      <c r="P151" s="11">
        <f t="shared" si="13"/>
        <v>1.1339999999999999</v>
      </c>
      <c r="Q151" s="11">
        <f t="shared" si="14"/>
        <v>0.98299999999999998</v>
      </c>
      <c r="S151" s="5">
        <v>0.3925619834710744</v>
      </c>
      <c r="T151" s="5">
        <v>0.31146371900826442</v>
      </c>
      <c r="U151" s="5">
        <v>0.18075942148760332</v>
      </c>
      <c r="V151" s="9">
        <f t="shared" si="16"/>
        <v>0.8847851239669422</v>
      </c>
    </row>
    <row r="152" spans="1:22" x14ac:dyDescent="0.35">
      <c r="A152">
        <f t="shared" si="17"/>
        <v>149</v>
      </c>
      <c r="B152" s="2">
        <v>44741</v>
      </c>
      <c r="C152" s="1"/>
      <c r="D152">
        <f>COUNT(A152:$A$245)</f>
        <v>94</v>
      </c>
      <c r="E152">
        <v>51</v>
      </c>
      <c r="F152">
        <v>242</v>
      </c>
      <c r="G152">
        <f t="shared" si="15"/>
        <v>90</v>
      </c>
      <c r="H152">
        <f t="shared" si="9"/>
        <v>41</v>
      </c>
      <c r="I152">
        <f t="shared" si="10"/>
        <v>28</v>
      </c>
      <c r="N152" s="11">
        <f t="shared" si="11"/>
        <v>0.50571999999999995</v>
      </c>
      <c r="O152" s="11">
        <f t="shared" si="12"/>
        <v>0.49428</v>
      </c>
      <c r="P152" s="11">
        <f t="shared" si="13"/>
        <v>1.1339999999999999</v>
      </c>
      <c r="Q152" s="11">
        <f t="shared" si="14"/>
        <v>0.98299999999999998</v>
      </c>
      <c r="S152" s="5">
        <v>0.38842975206611569</v>
      </c>
      <c r="T152" s="5">
        <v>0.31614966942148759</v>
      </c>
      <c r="U152" s="5">
        <v>0.18075942148760332</v>
      </c>
      <c r="V152" s="9">
        <f t="shared" si="16"/>
        <v>0.88533884297520671</v>
      </c>
    </row>
    <row r="153" spans="1:22" x14ac:dyDescent="0.35">
      <c r="A153">
        <f t="shared" si="17"/>
        <v>150</v>
      </c>
      <c r="B153" s="2">
        <v>44742</v>
      </c>
      <c r="C153" s="1"/>
      <c r="D153">
        <f>COUNT(A153:$A$245)</f>
        <v>93</v>
      </c>
      <c r="E153">
        <v>51</v>
      </c>
      <c r="F153">
        <v>242</v>
      </c>
      <c r="G153">
        <f t="shared" si="15"/>
        <v>91</v>
      </c>
      <c r="H153">
        <f t="shared" si="9"/>
        <v>42</v>
      </c>
      <c r="I153">
        <f t="shared" si="10"/>
        <v>29</v>
      </c>
      <c r="N153" s="11">
        <f t="shared" si="11"/>
        <v>0.50571999999999995</v>
      </c>
      <c r="O153" s="11">
        <f t="shared" si="12"/>
        <v>0.49428</v>
      </c>
      <c r="P153" s="11">
        <f t="shared" si="13"/>
        <v>1.1339999999999999</v>
      </c>
      <c r="Q153" s="11">
        <f t="shared" si="14"/>
        <v>0.98299999999999998</v>
      </c>
      <c r="S153" s="5">
        <v>0.38429752066115702</v>
      </c>
      <c r="T153" s="5">
        <v>0.32083561983471071</v>
      </c>
      <c r="U153" s="5">
        <v>0.18075942148760332</v>
      </c>
      <c r="V153" s="9">
        <f t="shared" si="16"/>
        <v>0.88589256198347099</v>
      </c>
    </row>
    <row r="154" spans="1:22" x14ac:dyDescent="0.35">
      <c r="A154">
        <f t="shared" si="17"/>
        <v>151</v>
      </c>
      <c r="B154" s="2">
        <v>44743</v>
      </c>
      <c r="C154" s="1"/>
      <c r="D154">
        <f>COUNT(A154:$A$245)</f>
        <v>92</v>
      </c>
      <c r="E154">
        <v>51</v>
      </c>
      <c r="F154">
        <v>242</v>
      </c>
      <c r="G154">
        <f t="shared" si="15"/>
        <v>92</v>
      </c>
      <c r="H154">
        <f t="shared" si="9"/>
        <v>43</v>
      </c>
      <c r="I154">
        <f t="shared" si="10"/>
        <v>30</v>
      </c>
      <c r="N154" s="11">
        <f t="shared" si="11"/>
        <v>0.50571999999999995</v>
      </c>
      <c r="O154" s="11">
        <f t="shared" si="12"/>
        <v>0.49428</v>
      </c>
      <c r="P154" s="11">
        <f t="shared" si="13"/>
        <v>1.1339999999999999</v>
      </c>
      <c r="Q154" s="11">
        <f t="shared" si="14"/>
        <v>0.98299999999999998</v>
      </c>
      <c r="S154" s="5">
        <v>0.38016528925619836</v>
      </c>
      <c r="T154" s="5">
        <v>0.32552157024793388</v>
      </c>
      <c r="U154" s="5">
        <v>0.18075942148760332</v>
      </c>
      <c r="V154" s="9">
        <f t="shared" si="16"/>
        <v>0.8864462809917355</v>
      </c>
    </row>
    <row r="155" spans="1:22" x14ac:dyDescent="0.35">
      <c r="A155">
        <f t="shared" si="17"/>
        <v>152</v>
      </c>
      <c r="B155" s="2">
        <v>44744</v>
      </c>
      <c r="C155" s="1"/>
      <c r="D155">
        <f>COUNT(A155:$A$245)</f>
        <v>91</v>
      </c>
      <c r="E155">
        <v>51</v>
      </c>
      <c r="F155">
        <v>242</v>
      </c>
      <c r="G155">
        <f t="shared" si="15"/>
        <v>93</v>
      </c>
      <c r="H155">
        <f t="shared" si="9"/>
        <v>44</v>
      </c>
      <c r="I155">
        <f t="shared" si="10"/>
        <v>31</v>
      </c>
      <c r="N155" s="11">
        <f t="shared" si="11"/>
        <v>0.50571999999999995</v>
      </c>
      <c r="O155" s="11">
        <f t="shared" si="12"/>
        <v>0.49428</v>
      </c>
      <c r="P155" s="11">
        <f t="shared" si="13"/>
        <v>1.1339999999999999</v>
      </c>
      <c r="Q155" s="11">
        <f t="shared" si="14"/>
        <v>0.98299999999999998</v>
      </c>
      <c r="S155" s="5">
        <v>0.37603305785123969</v>
      </c>
      <c r="T155" s="5">
        <v>0.33020752066115699</v>
      </c>
      <c r="U155" s="5">
        <v>0.18075942148760332</v>
      </c>
      <c r="V155" s="9">
        <f t="shared" si="16"/>
        <v>0.88700000000000001</v>
      </c>
    </row>
    <row r="156" spans="1:22" x14ac:dyDescent="0.35">
      <c r="A156">
        <f t="shared" si="17"/>
        <v>153</v>
      </c>
      <c r="B156" s="2">
        <v>44745</v>
      </c>
      <c r="C156" s="1"/>
      <c r="D156">
        <f>COUNT(A156:$A$245)</f>
        <v>90</v>
      </c>
      <c r="E156">
        <v>51</v>
      </c>
      <c r="F156">
        <v>242</v>
      </c>
      <c r="G156">
        <f t="shared" si="15"/>
        <v>94</v>
      </c>
      <c r="H156">
        <f t="shared" si="9"/>
        <v>45</v>
      </c>
      <c r="I156">
        <f t="shared" si="10"/>
        <v>32</v>
      </c>
      <c r="N156" s="11">
        <f t="shared" si="11"/>
        <v>0.50571999999999995</v>
      </c>
      <c r="O156" s="11">
        <f t="shared" si="12"/>
        <v>0.49428</v>
      </c>
      <c r="P156" s="11">
        <f t="shared" si="13"/>
        <v>1.1339999999999999</v>
      </c>
      <c r="Q156" s="11">
        <f t="shared" si="14"/>
        <v>0.98299999999999998</v>
      </c>
      <c r="S156" s="5">
        <v>0.37190082644628097</v>
      </c>
      <c r="T156" s="5">
        <v>0.33489347107438017</v>
      </c>
      <c r="U156" s="5">
        <v>0.18075942148760332</v>
      </c>
      <c r="V156" s="9">
        <f t="shared" si="16"/>
        <v>0.88755371900826452</v>
      </c>
    </row>
    <row r="157" spans="1:22" x14ac:dyDescent="0.35">
      <c r="A157">
        <f t="shared" si="17"/>
        <v>154</v>
      </c>
      <c r="B157" s="2">
        <v>44746</v>
      </c>
      <c r="C157" s="1"/>
      <c r="D157">
        <f>COUNT(A157:$A$245)</f>
        <v>89</v>
      </c>
      <c r="E157">
        <v>51</v>
      </c>
      <c r="F157">
        <v>242</v>
      </c>
      <c r="G157">
        <f t="shared" si="15"/>
        <v>95</v>
      </c>
      <c r="H157">
        <f t="shared" si="9"/>
        <v>46</v>
      </c>
      <c r="I157">
        <f t="shared" si="10"/>
        <v>33</v>
      </c>
      <c r="N157" s="11">
        <f t="shared" si="11"/>
        <v>0.50571999999999995</v>
      </c>
      <c r="O157" s="11">
        <f t="shared" si="12"/>
        <v>0.49428</v>
      </c>
      <c r="P157" s="11">
        <f t="shared" si="13"/>
        <v>1.1339999999999999</v>
      </c>
      <c r="Q157" s="11">
        <f t="shared" si="14"/>
        <v>0.98299999999999998</v>
      </c>
      <c r="S157" s="5">
        <v>0.36776859504132231</v>
      </c>
      <c r="T157" s="5">
        <v>0.33957942148760328</v>
      </c>
      <c r="U157" s="5">
        <v>0.18075942148760332</v>
      </c>
      <c r="V157" s="9">
        <f t="shared" si="16"/>
        <v>0.88810743801652903</v>
      </c>
    </row>
    <row r="158" spans="1:22" x14ac:dyDescent="0.35">
      <c r="A158">
        <f t="shared" si="17"/>
        <v>155</v>
      </c>
      <c r="B158" s="2">
        <v>44747</v>
      </c>
      <c r="C158" s="1"/>
      <c r="D158">
        <f>COUNT(A158:$A$245)</f>
        <v>88</v>
      </c>
      <c r="E158">
        <v>51</v>
      </c>
      <c r="F158">
        <v>242</v>
      </c>
      <c r="G158">
        <f t="shared" si="15"/>
        <v>96</v>
      </c>
      <c r="H158">
        <f t="shared" si="9"/>
        <v>47</v>
      </c>
      <c r="I158">
        <f t="shared" si="10"/>
        <v>34</v>
      </c>
      <c r="N158" s="11">
        <f t="shared" si="11"/>
        <v>0.50571999999999995</v>
      </c>
      <c r="O158" s="11">
        <f t="shared" si="12"/>
        <v>0.49428</v>
      </c>
      <c r="P158" s="11">
        <f t="shared" si="13"/>
        <v>1.1339999999999999</v>
      </c>
      <c r="Q158" s="11">
        <f t="shared" si="14"/>
        <v>0.98299999999999998</v>
      </c>
      <c r="S158" s="5">
        <v>0.36363636363636365</v>
      </c>
      <c r="T158" s="5">
        <v>0.34426537190082646</v>
      </c>
      <c r="U158" s="5">
        <v>0.18075942148760332</v>
      </c>
      <c r="V158" s="9">
        <f t="shared" si="16"/>
        <v>0.88866115702479354</v>
      </c>
    </row>
    <row r="159" spans="1:22" x14ac:dyDescent="0.35">
      <c r="A159">
        <f t="shared" si="17"/>
        <v>156</v>
      </c>
      <c r="B159" s="2">
        <v>44748</v>
      </c>
      <c r="C159" s="1"/>
      <c r="D159">
        <f>COUNT(A159:$A$245)</f>
        <v>87</v>
      </c>
      <c r="E159">
        <v>51</v>
      </c>
      <c r="F159">
        <v>242</v>
      </c>
      <c r="G159">
        <f t="shared" si="15"/>
        <v>97</v>
      </c>
      <c r="H159">
        <f t="shared" si="9"/>
        <v>48</v>
      </c>
      <c r="I159">
        <f t="shared" si="10"/>
        <v>35</v>
      </c>
      <c r="N159" s="11">
        <f t="shared" si="11"/>
        <v>0.50571999999999995</v>
      </c>
      <c r="O159" s="11">
        <f t="shared" si="12"/>
        <v>0.49428</v>
      </c>
      <c r="P159" s="11">
        <f t="shared" si="13"/>
        <v>1.1339999999999999</v>
      </c>
      <c r="Q159" s="11">
        <f t="shared" si="14"/>
        <v>0.98299999999999998</v>
      </c>
      <c r="S159" s="5">
        <v>0.35950413223140498</v>
      </c>
      <c r="T159" s="5">
        <v>0.34895132231404957</v>
      </c>
      <c r="U159" s="5">
        <v>0.18075942148760332</v>
      </c>
      <c r="V159" s="9">
        <f t="shared" si="16"/>
        <v>0.88921487603305782</v>
      </c>
    </row>
    <row r="160" spans="1:22" x14ac:dyDescent="0.35">
      <c r="A160">
        <f t="shared" si="17"/>
        <v>157</v>
      </c>
      <c r="B160" s="2">
        <v>44749</v>
      </c>
      <c r="C160" s="1"/>
      <c r="D160">
        <f>COUNT(A160:$A$245)</f>
        <v>86</v>
      </c>
      <c r="E160">
        <v>51</v>
      </c>
      <c r="F160">
        <v>242</v>
      </c>
      <c r="G160">
        <f t="shared" si="15"/>
        <v>98</v>
      </c>
      <c r="H160">
        <f t="shared" si="9"/>
        <v>49</v>
      </c>
      <c r="I160">
        <f t="shared" si="10"/>
        <v>36</v>
      </c>
      <c r="N160" s="11">
        <f t="shared" si="11"/>
        <v>0.50571999999999995</v>
      </c>
      <c r="O160" s="11">
        <f t="shared" si="12"/>
        <v>0.49428</v>
      </c>
      <c r="P160" s="11">
        <f t="shared" si="13"/>
        <v>1.1339999999999999</v>
      </c>
      <c r="Q160" s="11">
        <f t="shared" si="14"/>
        <v>0.98299999999999998</v>
      </c>
      <c r="S160" s="5">
        <v>0.35537190082644626</v>
      </c>
      <c r="T160" s="5">
        <v>0.35363727272727269</v>
      </c>
      <c r="U160" s="5">
        <v>0.18075942148760332</v>
      </c>
      <c r="V160" s="9">
        <f t="shared" si="16"/>
        <v>0.88976859504132233</v>
      </c>
    </row>
    <row r="161" spans="1:22" x14ac:dyDescent="0.35">
      <c r="A161">
        <f t="shared" si="17"/>
        <v>158</v>
      </c>
      <c r="B161" s="2">
        <v>44750</v>
      </c>
      <c r="C161" s="1"/>
      <c r="D161">
        <f>COUNT(A161:$A$245)</f>
        <v>85</v>
      </c>
      <c r="E161">
        <v>51</v>
      </c>
      <c r="F161">
        <v>242</v>
      </c>
      <c r="G161">
        <f t="shared" si="15"/>
        <v>99</v>
      </c>
      <c r="H161">
        <f t="shared" si="9"/>
        <v>50</v>
      </c>
      <c r="I161">
        <f t="shared" si="10"/>
        <v>37</v>
      </c>
      <c r="N161" s="11">
        <f t="shared" si="11"/>
        <v>0.50571999999999995</v>
      </c>
      <c r="O161" s="11">
        <f t="shared" si="12"/>
        <v>0.49428</v>
      </c>
      <c r="P161" s="11">
        <f t="shared" si="13"/>
        <v>1.1339999999999999</v>
      </c>
      <c r="Q161" s="11">
        <f t="shared" si="14"/>
        <v>0.98299999999999998</v>
      </c>
      <c r="S161" s="5">
        <v>0.3512396694214876</v>
      </c>
      <c r="T161" s="5">
        <v>0.35832322314049586</v>
      </c>
      <c r="U161" s="5">
        <v>0.18075942148760332</v>
      </c>
      <c r="V161" s="9">
        <f t="shared" si="16"/>
        <v>0.89032231404958684</v>
      </c>
    </row>
    <row r="162" spans="1:22" x14ac:dyDescent="0.35">
      <c r="A162">
        <f t="shared" si="17"/>
        <v>159</v>
      </c>
      <c r="B162" s="2">
        <v>44751</v>
      </c>
      <c r="C162" s="1"/>
      <c r="D162">
        <f>COUNT(A162:$A$245)</f>
        <v>84</v>
      </c>
      <c r="E162">
        <v>51</v>
      </c>
      <c r="F162">
        <v>242</v>
      </c>
      <c r="G162">
        <f t="shared" si="15"/>
        <v>100</v>
      </c>
      <c r="H162">
        <f t="shared" si="9"/>
        <v>51</v>
      </c>
      <c r="I162">
        <f t="shared" si="10"/>
        <v>38</v>
      </c>
      <c r="N162" s="11">
        <f t="shared" si="11"/>
        <v>0.50571999999999995</v>
      </c>
      <c r="O162" s="11">
        <f t="shared" si="12"/>
        <v>0.49428</v>
      </c>
      <c r="P162" s="11">
        <f t="shared" si="13"/>
        <v>1.1339999999999999</v>
      </c>
      <c r="Q162" s="11">
        <f t="shared" si="14"/>
        <v>0.98299999999999998</v>
      </c>
      <c r="S162" s="5">
        <v>0.34710743801652894</v>
      </c>
      <c r="T162" s="5">
        <v>0.36300917355371898</v>
      </c>
      <c r="U162" s="5">
        <v>0.18075942148760332</v>
      </c>
      <c r="V162" s="9">
        <f t="shared" si="16"/>
        <v>0.89087603305785135</v>
      </c>
    </row>
    <row r="163" spans="1:22" x14ac:dyDescent="0.35">
      <c r="A163">
        <f t="shared" si="17"/>
        <v>160</v>
      </c>
      <c r="B163" s="2">
        <v>44752</v>
      </c>
      <c r="C163" s="1"/>
      <c r="D163">
        <f>COUNT(A163:$A$245)</f>
        <v>83</v>
      </c>
      <c r="E163">
        <v>51</v>
      </c>
      <c r="F163">
        <v>242</v>
      </c>
      <c r="G163">
        <f t="shared" si="15"/>
        <v>101</v>
      </c>
      <c r="H163">
        <f t="shared" si="9"/>
        <v>52</v>
      </c>
      <c r="I163">
        <f t="shared" si="10"/>
        <v>39</v>
      </c>
      <c r="N163" s="11">
        <f t="shared" si="11"/>
        <v>0.50571999999999995</v>
      </c>
      <c r="O163" s="11">
        <f t="shared" si="12"/>
        <v>0.49428</v>
      </c>
      <c r="P163" s="11">
        <f t="shared" si="13"/>
        <v>1.1339999999999999</v>
      </c>
      <c r="Q163" s="11">
        <f t="shared" si="14"/>
        <v>0.98299999999999998</v>
      </c>
      <c r="S163" s="5">
        <v>0.34297520661157027</v>
      </c>
      <c r="T163" s="5">
        <v>0.36769512396694215</v>
      </c>
      <c r="U163" s="5">
        <v>0.18075942148760332</v>
      </c>
      <c r="V163" s="9">
        <f t="shared" si="16"/>
        <v>0.89142975206611585</v>
      </c>
    </row>
    <row r="164" spans="1:22" x14ac:dyDescent="0.35">
      <c r="A164">
        <f t="shared" si="17"/>
        <v>161</v>
      </c>
      <c r="B164" s="2">
        <v>44753</v>
      </c>
      <c r="C164" s="1"/>
      <c r="D164">
        <f>COUNT(A164:$A$245)</f>
        <v>82</v>
      </c>
      <c r="E164">
        <v>51</v>
      </c>
      <c r="F164">
        <v>242</v>
      </c>
      <c r="G164">
        <f t="shared" si="15"/>
        <v>102</v>
      </c>
      <c r="H164">
        <f t="shared" si="9"/>
        <v>53</v>
      </c>
      <c r="I164">
        <f t="shared" si="10"/>
        <v>40</v>
      </c>
      <c r="N164" s="11">
        <f t="shared" si="11"/>
        <v>0.50571999999999995</v>
      </c>
      <c r="O164" s="11">
        <f t="shared" si="12"/>
        <v>0.49428</v>
      </c>
      <c r="P164" s="11">
        <f t="shared" si="13"/>
        <v>1.1339999999999999</v>
      </c>
      <c r="Q164" s="11">
        <f t="shared" si="14"/>
        <v>0.98299999999999998</v>
      </c>
      <c r="S164" s="5">
        <v>0.33884297520661155</v>
      </c>
      <c r="T164" s="5">
        <v>0.37238107438016527</v>
      </c>
      <c r="U164" s="5">
        <v>0.18075942148760332</v>
      </c>
      <c r="V164" s="9">
        <f t="shared" si="16"/>
        <v>0.89198347107438014</v>
      </c>
    </row>
    <row r="165" spans="1:22" x14ac:dyDescent="0.35">
      <c r="A165">
        <f t="shared" si="17"/>
        <v>162</v>
      </c>
      <c r="B165" s="2">
        <v>44754</v>
      </c>
      <c r="C165" s="1"/>
      <c r="D165">
        <f>COUNT(A165:$A$245)</f>
        <v>81</v>
      </c>
      <c r="E165">
        <v>51</v>
      </c>
      <c r="F165">
        <v>242</v>
      </c>
      <c r="G165">
        <f t="shared" si="15"/>
        <v>103</v>
      </c>
      <c r="H165">
        <f t="shared" si="9"/>
        <v>54</v>
      </c>
      <c r="I165">
        <f t="shared" si="10"/>
        <v>41</v>
      </c>
      <c r="N165" s="11">
        <f t="shared" si="11"/>
        <v>0.50571999999999995</v>
      </c>
      <c r="O165" s="11">
        <f t="shared" si="12"/>
        <v>0.49428</v>
      </c>
      <c r="P165" s="11">
        <f t="shared" si="13"/>
        <v>1.1339999999999999</v>
      </c>
      <c r="Q165" s="11">
        <f t="shared" si="14"/>
        <v>0.98299999999999998</v>
      </c>
      <c r="S165" s="5">
        <v>0.33471074380165289</v>
      </c>
      <c r="T165" s="5">
        <v>0.37706702479338838</v>
      </c>
      <c r="U165" s="5">
        <v>0.18075942148760332</v>
      </c>
      <c r="V165" s="9">
        <f t="shared" si="16"/>
        <v>0.89253719008264465</v>
      </c>
    </row>
    <row r="166" spans="1:22" x14ac:dyDescent="0.35">
      <c r="A166">
        <f t="shared" si="17"/>
        <v>163</v>
      </c>
      <c r="B166" s="2">
        <v>44755</v>
      </c>
      <c r="C166" s="1"/>
      <c r="D166">
        <f>COUNT(A166:$A$245)</f>
        <v>80</v>
      </c>
      <c r="E166">
        <v>51</v>
      </c>
      <c r="F166">
        <v>242</v>
      </c>
      <c r="G166">
        <f t="shared" si="15"/>
        <v>104</v>
      </c>
      <c r="H166">
        <f t="shared" si="9"/>
        <v>55</v>
      </c>
      <c r="I166">
        <f t="shared" si="10"/>
        <v>42</v>
      </c>
      <c r="N166" s="11">
        <f t="shared" si="11"/>
        <v>0.50571999999999995</v>
      </c>
      <c r="O166" s="11">
        <f t="shared" si="12"/>
        <v>0.49428</v>
      </c>
      <c r="P166" s="11">
        <f t="shared" si="13"/>
        <v>1.1339999999999999</v>
      </c>
      <c r="Q166" s="11">
        <f t="shared" si="14"/>
        <v>0.98299999999999998</v>
      </c>
      <c r="S166" s="5">
        <v>0.33057851239669422</v>
      </c>
      <c r="T166" s="5">
        <v>0.38175297520661156</v>
      </c>
      <c r="U166" s="5">
        <v>0.18075942148760332</v>
      </c>
      <c r="V166" s="9">
        <f t="shared" si="16"/>
        <v>0.89309090909090916</v>
      </c>
    </row>
    <row r="167" spans="1:22" x14ac:dyDescent="0.35">
      <c r="A167">
        <f t="shared" si="17"/>
        <v>164</v>
      </c>
      <c r="B167" s="2">
        <v>44756</v>
      </c>
      <c r="C167" s="1"/>
      <c r="D167">
        <f>COUNT(A167:$A$245)</f>
        <v>79</v>
      </c>
      <c r="E167">
        <v>51</v>
      </c>
      <c r="F167">
        <v>242</v>
      </c>
      <c r="G167">
        <f t="shared" si="15"/>
        <v>105</v>
      </c>
      <c r="H167">
        <f t="shared" si="9"/>
        <v>56</v>
      </c>
      <c r="I167">
        <f t="shared" si="10"/>
        <v>43</v>
      </c>
      <c r="N167" s="11">
        <f t="shared" si="11"/>
        <v>0.50571999999999995</v>
      </c>
      <c r="O167" s="11">
        <f t="shared" si="12"/>
        <v>0.49428</v>
      </c>
      <c r="P167" s="11">
        <f t="shared" si="13"/>
        <v>1.1339999999999999</v>
      </c>
      <c r="Q167" s="11">
        <f t="shared" si="14"/>
        <v>0.98299999999999998</v>
      </c>
      <c r="S167" s="5">
        <v>0.32644628099173556</v>
      </c>
      <c r="T167" s="5">
        <v>0.38643892561983467</v>
      </c>
      <c r="U167" s="5">
        <v>0.18075942148760332</v>
      </c>
      <c r="V167" s="9">
        <f t="shared" si="16"/>
        <v>0.89364462809917367</v>
      </c>
    </row>
    <row r="168" spans="1:22" x14ac:dyDescent="0.35">
      <c r="A168">
        <f t="shared" si="17"/>
        <v>165</v>
      </c>
      <c r="B168" s="2">
        <v>44757</v>
      </c>
      <c r="C168" s="1"/>
      <c r="D168">
        <f>COUNT(A168:$A$245)</f>
        <v>78</v>
      </c>
      <c r="E168">
        <v>51</v>
      </c>
      <c r="F168">
        <v>242</v>
      </c>
      <c r="G168">
        <f t="shared" si="15"/>
        <v>106</v>
      </c>
      <c r="H168">
        <f t="shared" si="9"/>
        <v>57</v>
      </c>
      <c r="I168">
        <f t="shared" si="10"/>
        <v>44</v>
      </c>
      <c r="N168" s="11">
        <f t="shared" si="11"/>
        <v>0.50571999999999995</v>
      </c>
      <c r="O168" s="11">
        <f t="shared" si="12"/>
        <v>0.49428</v>
      </c>
      <c r="P168" s="11">
        <f t="shared" si="13"/>
        <v>1.1339999999999999</v>
      </c>
      <c r="Q168" s="11">
        <f t="shared" si="14"/>
        <v>0.98299999999999998</v>
      </c>
      <c r="S168" s="5">
        <v>0.32231404958677684</v>
      </c>
      <c r="T168" s="5">
        <v>0.39112487603305784</v>
      </c>
      <c r="U168" s="5">
        <v>0.18075942148760332</v>
      </c>
      <c r="V168" s="9">
        <f t="shared" si="16"/>
        <v>0.89419834710743795</v>
      </c>
    </row>
    <row r="169" spans="1:22" x14ac:dyDescent="0.35">
      <c r="A169">
        <f t="shared" si="17"/>
        <v>166</v>
      </c>
      <c r="B169" s="2">
        <v>44758</v>
      </c>
      <c r="C169" s="1"/>
      <c r="D169">
        <f>COUNT(A169:$A$245)</f>
        <v>77</v>
      </c>
      <c r="E169">
        <v>51</v>
      </c>
      <c r="F169">
        <v>242</v>
      </c>
      <c r="G169">
        <f t="shared" si="15"/>
        <v>107</v>
      </c>
      <c r="H169">
        <f t="shared" si="9"/>
        <v>58</v>
      </c>
      <c r="I169">
        <f t="shared" si="10"/>
        <v>45</v>
      </c>
      <c r="N169" s="11">
        <f t="shared" si="11"/>
        <v>0.50571999999999995</v>
      </c>
      <c r="O169" s="11">
        <f t="shared" si="12"/>
        <v>0.49428</v>
      </c>
      <c r="P169" s="11">
        <f t="shared" si="13"/>
        <v>1.1339999999999999</v>
      </c>
      <c r="Q169" s="11">
        <f t="shared" si="14"/>
        <v>0.98299999999999998</v>
      </c>
      <c r="S169" s="5">
        <v>0.31818181818181818</v>
      </c>
      <c r="T169" s="5">
        <v>0.39581082644628096</v>
      </c>
      <c r="U169" s="5">
        <v>0.18075942148760332</v>
      </c>
      <c r="V169" s="9">
        <f t="shared" si="16"/>
        <v>0.89475206611570246</v>
      </c>
    </row>
    <row r="170" spans="1:22" x14ac:dyDescent="0.35">
      <c r="A170">
        <f t="shared" si="17"/>
        <v>167</v>
      </c>
      <c r="B170" s="2">
        <v>44759</v>
      </c>
      <c r="C170" s="1"/>
      <c r="D170">
        <f>COUNT(A170:$A$245)</f>
        <v>76</v>
      </c>
      <c r="E170">
        <v>51</v>
      </c>
      <c r="F170">
        <v>242</v>
      </c>
      <c r="G170">
        <f t="shared" si="15"/>
        <v>108</v>
      </c>
      <c r="H170">
        <f t="shared" si="9"/>
        <v>59</v>
      </c>
      <c r="I170">
        <f t="shared" si="10"/>
        <v>46</v>
      </c>
      <c r="N170" s="11">
        <f t="shared" si="11"/>
        <v>0.50571999999999995</v>
      </c>
      <c r="O170" s="11">
        <f t="shared" si="12"/>
        <v>0.49428</v>
      </c>
      <c r="P170" s="11">
        <f t="shared" si="13"/>
        <v>1.1339999999999999</v>
      </c>
      <c r="Q170" s="11">
        <f t="shared" si="14"/>
        <v>0.98299999999999998</v>
      </c>
      <c r="S170" s="5">
        <v>0.31404958677685951</v>
      </c>
      <c r="T170" s="5">
        <v>0.40049677685950413</v>
      </c>
      <c r="U170" s="5">
        <v>0.18075942148760332</v>
      </c>
      <c r="V170" s="9">
        <f t="shared" si="16"/>
        <v>0.89530578512396697</v>
      </c>
    </row>
    <row r="171" spans="1:22" x14ac:dyDescent="0.35">
      <c r="A171">
        <f t="shared" si="17"/>
        <v>168</v>
      </c>
      <c r="B171" s="2">
        <v>44760</v>
      </c>
      <c r="C171" s="1"/>
      <c r="D171">
        <f>COUNT(A171:$A$245)</f>
        <v>75</v>
      </c>
      <c r="E171">
        <v>51</v>
      </c>
      <c r="F171">
        <v>242</v>
      </c>
      <c r="G171">
        <f t="shared" si="15"/>
        <v>109</v>
      </c>
      <c r="H171">
        <f t="shared" si="9"/>
        <v>60</v>
      </c>
      <c r="I171">
        <f t="shared" si="10"/>
        <v>47</v>
      </c>
      <c r="N171" s="11">
        <f t="shared" si="11"/>
        <v>0.50571999999999995</v>
      </c>
      <c r="O171" s="11">
        <f t="shared" si="12"/>
        <v>0.49428</v>
      </c>
      <c r="P171" s="11">
        <f t="shared" si="13"/>
        <v>1.1339999999999999</v>
      </c>
      <c r="Q171" s="11">
        <f t="shared" si="14"/>
        <v>0.98299999999999998</v>
      </c>
      <c r="S171" s="5">
        <v>0.30991735537190085</v>
      </c>
      <c r="T171" s="5">
        <v>0.40518272727272719</v>
      </c>
      <c r="U171" s="5">
        <v>0.18075942148760332</v>
      </c>
      <c r="V171" s="9">
        <f t="shared" si="16"/>
        <v>0.89585950413223148</v>
      </c>
    </row>
    <row r="172" spans="1:22" x14ac:dyDescent="0.35">
      <c r="A172">
        <f t="shared" si="17"/>
        <v>169</v>
      </c>
      <c r="B172" s="2">
        <v>44761</v>
      </c>
      <c r="C172" s="1"/>
      <c r="D172">
        <f>COUNT(A172:$A$245)</f>
        <v>74</v>
      </c>
      <c r="E172">
        <v>51</v>
      </c>
      <c r="F172">
        <v>242</v>
      </c>
      <c r="G172">
        <f t="shared" si="15"/>
        <v>110</v>
      </c>
      <c r="H172">
        <f t="shared" si="9"/>
        <v>61</v>
      </c>
      <c r="I172">
        <f t="shared" si="10"/>
        <v>48</v>
      </c>
      <c r="N172" s="11">
        <f t="shared" si="11"/>
        <v>0.50571999999999995</v>
      </c>
      <c r="O172" s="11">
        <f t="shared" si="12"/>
        <v>0.49428</v>
      </c>
      <c r="P172" s="11">
        <f t="shared" si="13"/>
        <v>1.1339999999999999</v>
      </c>
      <c r="Q172" s="11">
        <f t="shared" si="14"/>
        <v>0.98299999999999998</v>
      </c>
      <c r="R172" s="8"/>
      <c r="S172" s="9">
        <v>0.30578512396694213</v>
      </c>
      <c r="T172" s="9">
        <v>0.40986867768595042</v>
      </c>
      <c r="U172" s="9">
        <v>0.18075942148760332</v>
      </c>
      <c r="V172" s="9">
        <f t="shared" si="16"/>
        <v>0.89641322314049598</v>
      </c>
    </row>
    <row r="173" spans="1:22" x14ac:dyDescent="0.35">
      <c r="A173">
        <f t="shared" si="17"/>
        <v>170</v>
      </c>
      <c r="B173" s="2">
        <v>44762</v>
      </c>
      <c r="C173" s="1"/>
      <c r="D173">
        <f>COUNT(A173:$A$245)</f>
        <v>73</v>
      </c>
      <c r="E173">
        <v>51</v>
      </c>
      <c r="F173">
        <v>242</v>
      </c>
      <c r="G173">
        <f t="shared" si="15"/>
        <v>111</v>
      </c>
      <c r="H173">
        <f t="shared" si="9"/>
        <v>62</v>
      </c>
      <c r="I173">
        <f t="shared" si="10"/>
        <v>49</v>
      </c>
      <c r="N173" s="11">
        <f t="shared" si="11"/>
        <v>0.50571999999999995</v>
      </c>
      <c r="O173" s="11">
        <f t="shared" si="12"/>
        <v>0.49428</v>
      </c>
      <c r="P173" s="11">
        <f t="shared" si="13"/>
        <v>1.1339999999999999</v>
      </c>
      <c r="Q173" s="11">
        <f t="shared" si="14"/>
        <v>0.98299999999999998</v>
      </c>
      <c r="R173" s="8"/>
      <c r="S173" s="9">
        <v>0.30165289256198347</v>
      </c>
      <c r="T173" s="9">
        <v>0.41455462809917348</v>
      </c>
      <c r="U173" s="9">
        <v>0.18075942148760332</v>
      </c>
      <c r="V173" s="9">
        <f t="shared" si="16"/>
        <v>0.89696694214876027</v>
      </c>
    </row>
    <row r="174" spans="1:22" x14ac:dyDescent="0.35">
      <c r="A174">
        <f t="shared" si="17"/>
        <v>171</v>
      </c>
      <c r="B174" s="2">
        <v>44763</v>
      </c>
      <c r="C174" s="1"/>
      <c r="D174">
        <f>COUNT(A174:$A$245)</f>
        <v>72</v>
      </c>
      <c r="E174">
        <v>51</v>
      </c>
      <c r="F174">
        <v>242</v>
      </c>
      <c r="G174">
        <f t="shared" si="15"/>
        <v>112</v>
      </c>
      <c r="H174">
        <f t="shared" si="9"/>
        <v>63</v>
      </c>
      <c r="I174">
        <f t="shared" si="10"/>
        <v>50</v>
      </c>
      <c r="N174" s="11">
        <f t="shared" si="11"/>
        <v>0.50571999999999995</v>
      </c>
      <c r="O174" s="11">
        <f t="shared" si="12"/>
        <v>0.49428</v>
      </c>
      <c r="P174" s="11">
        <f t="shared" si="13"/>
        <v>1.1339999999999999</v>
      </c>
      <c r="Q174" s="11">
        <f t="shared" si="14"/>
        <v>0.98299999999999998</v>
      </c>
      <c r="R174" s="8"/>
      <c r="S174" s="9">
        <v>0.2975206611570248</v>
      </c>
      <c r="T174" s="9">
        <v>0.41924057851239671</v>
      </c>
      <c r="U174" s="9">
        <v>0.18075942148760332</v>
      </c>
      <c r="V174" s="9">
        <f t="shared" si="16"/>
        <v>0.89752066115702478</v>
      </c>
    </row>
    <row r="175" spans="1:22" x14ac:dyDescent="0.35">
      <c r="A175">
        <f t="shared" si="17"/>
        <v>172</v>
      </c>
      <c r="B175" s="2">
        <v>44764</v>
      </c>
      <c r="C175" s="1"/>
      <c r="D175">
        <f>COUNT(A175:$A$245)</f>
        <v>71</v>
      </c>
      <c r="E175">
        <v>51</v>
      </c>
      <c r="F175">
        <v>242</v>
      </c>
      <c r="G175">
        <f t="shared" si="15"/>
        <v>113</v>
      </c>
      <c r="H175">
        <f t="shared" si="9"/>
        <v>64</v>
      </c>
      <c r="I175">
        <f t="shared" si="10"/>
        <v>51</v>
      </c>
      <c r="N175" s="11">
        <f t="shared" si="11"/>
        <v>0.50571999999999995</v>
      </c>
      <c r="O175" s="11">
        <f t="shared" si="12"/>
        <v>0.49428</v>
      </c>
      <c r="P175" s="11">
        <f t="shared" si="13"/>
        <v>1.1339999999999999</v>
      </c>
      <c r="Q175" s="11">
        <f t="shared" si="14"/>
        <v>0.98299999999999998</v>
      </c>
      <c r="R175" s="8"/>
      <c r="S175" s="9">
        <v>0.29338842975206614</v>
      </c>
      <c r="T175" s="9">
        <v>0.42392652892561977</v>
      </c>
      <c r="U175" s="9">
        <v>0.18075942148760332</v>
      </c>
      <c r="V175" s="9">
        <f t="shared" si="16"/>
        <v>0.89807438016528929</v>
      </c>
    </row>
    <row r="176" spans="1:22" x14ac:dyDescent="0.35">
      <c r="A176">
        <f t="shared" si="17"/>
        <v>173</v>
      </c>
      <c r="B176" s="2">
        <v>44765</v>
      </c>
      <c r="C176" s="1"/>
      <c r="D176">
        <f>COUNT(A176:$A$245)</f>
        <v>70</v>
      </c>
      <c r="E176">
        <v>51</v>
      </c>
      <c r="F176">
        <v>242</v>
      </c>
      <c r="G176">
        <f t="shared" si="15"/>
        <v>114</v>
      </c>
      <c r="H176">
        <f t="shared" si="9"/>
        <v>65</v>
      </c>
      <c r="I176">
        <f t="shared" si="10"/>
        <v>52</v>
      </c>
      <c r="N176" s="11">
        <f t="shared" si="11"/>
        <v>0.50571999999999995</v>
      </c>
      <c r="O176" s="11">
        <f t="shared" si="12"/>
        <v>0.49428</v>
      </c>
      <c r="P176" s="11">
        <f t="shared" si="13"/>
        <v>1.1339999999999999</v>
      </c>
      <c r="Q176" s="11">
        <f t="shared" si="14"/>
        <v>0.98299999999999998</v>
      </c>
      <c r="R176" s="8"/>
      <c r="S176" s="9">
        <v>0.28925619834710742</v>
      </c>
      <c r="T176" s="9">
        <v>0.428612479338843</v>
      </c>
      <c r="U176" s="9">
        <v>0.18075942148760332</v>
      </c>
      <c r="V176" s="9">
        <f t="shared" si="16"/>
        <v>0.8986280991735538</v>
      </c>
    </row>
    <row r="177" spans="1:22" x14ac:dyDescent="0.35">
      <c r="A177">
        <f t="shared" si="17"/>
        <v>174</v>
      </c>
      <c r="B177" s="2">
        <v>44766</v>
      </c>
      <c r="C177" s="1"/>
      <c r="D177">
        <f>COUNT(A177:$A$245)</f>
        <v>69</v>
      </c>
      <c r="E177">
        <v>51</v>
      </c>
      <c r="F177">
        <v>242</v>
      </c>
      <c r="G177">
        <f t="shared" si="15"/>
        <v>115</v>
      </c>
      <c r="H177">
        <f t="shared" si="9"/>
        <v>66</v>
      </c>
      <c r="I177">
        <f t="shared" si="10"/>
        <v>53</v>
      </c>
      <c r="N177" s="11">
        <f t="shared" si="11"/>
        <v>0.50571999999999995</v>
      </c>
      <c r="O177" s="11">
        <f t="shared" si="12"/>
        <v>0.49428</v>
      </c>
      <c r="P177" s="11">
        <f t="shared" si="13"/>
        <v>1.1339999999999999</v>
      </c>
      <c r="Q177" s="11">
        <f t="shared" si="14"/>
        <v>0.98299999999999998</v>
      </c>
      <c r="R177" s="8"/>
      <c r="S177" s="9">
        <v>0.28512396694214875</v>
      </c>
      <c r="T177" s="9">
        <v>0.43329842975206606</v>
      </c>
      <c r="U177" s="9">
        <v>0.18075942148760332</v>
      </c>
      <c r="V177" s="9">
        <f t="shared" si="16"/>
        <v>0.89918181818181808</v>
      </c>
    </row>
    <row r="178" spans="1:22" x14ac:dyDescent="0.35">
      <c r="A178">
        <f t="shared" si="17"/>
        <v>175</v>
      </c>
      <c r="B178" s="2">
        <v>44767</v>
      </c>
      <c r="C178" s="1"/>
      <c r="D178">
        <f>COUNT(A178:$A$245)</f>
        <v>68</v>
      </c>
      <c r="E178">
        <v>51</v>
      </c>
      <c r="F178">
        <v>242</v>
      </c>
      <c r="G178">
        <f t="shared" si="15"/>
        <v>116</v>
      </c>
      <c r="H178">
        <f t="shared" ref="H178:H241" si="18">H177+1</f>
        <v>67</v>
      </c>
      <c r="I178">
        <f t="shared" si="10"/>
        <v>54</v>
      </c>
      <c r="N178" s="11">
        <f t="shared" si="11"/>
        <v>0.50571999999999995</v>
      </c>
      <c r="O178" s="11">
        <f t="shared" si="12"/>
        <v>0.49428</v>
      </c>
      <c r="P178" s="11">
        <f t="shared" si="13"/>
        <v>1.1339999999999999</v>
      </c>
      <c r="Q178" s="11">
        <f t="shared" si="14"/>
        <v>0.98299999999999998</v>
      </c>
      <c r="R178" s="8"/>
      <c r="S178" s="9">
        <v>0.28099173553719009</v>
      </c>
      <c r="T178" s="9">
        <v>0.43798438016528929</v>
      </c>
      <c r="U178" s="9">
        <v>0.18075942148760332</v>
      </c>
      <c r="V178" s="9">
        <f t="shared" si="16"/>
        <v>0.89973553719008281</v>
      </c>
    </row>
    <row r="179" spans="1:22" x14ac:dyDescent="0.35">
      <c r="A179">
        <f t="shared" si="17"/>
        <v>176</v>
      </c>
      <c r="B179" s="2">
        <v>44768</v>
      </c>
      <c r="C179" s="1"/>
      <c r="D179">
        <f>COUNT(A179:$A$245)</f>
        <v>67</v>
      </c>
      <c r="E179">
        <v>51</v>
      </c>
      <c r="F179">
        <v>242</v>
      </c>
      <c r="G179">
        <f t="shared" si="15"/>
        <v>117</v>
      </c>
      <c r="H179">
        <f t="shared" si="18"/>
        <v>68</v>
      </c>
      <c r="I179">
        <f t="shared" si="10"/>
        <v>55</v>
      </c>
      <c r="N179" s="11">
        <f t="shared" si="11"/>
        <v>0.50571999999999995</v>
      </c>
      <c r="O179" s="11">
        <f t="shared" si="12"/>
        <v>0.49428</v>
      </c>
      <c r="P179" s="11">
        <f t="shared" si="13"/>
        <v>1.1339999999999999</v>
      </c>
      <c r="Q179" s="11">
        <f t="shared" si="14"/>
        <v>0.98299999999999998</v>
      </c>
      <c r="R179" s="8"/>
      <c r="S179" s="9">
        <v>0.27685950413223143</v>
      </c>
      <c r="T179" s="9">
        <v>0.44267033057851235</v>
      </c>
      <c r="U179" s="9">
        <v>0.18075942148760332</v>
      </c>
      <c r="V179" s="9">
        <f t="shared" si="16"/>
        <v>0.9002892561983471</v>
      </c>
    </row>
    <row r="180" spans="1:22" x14ac:dyDescent="0.35">
      <c r="A180">
        <f t="shared" si="17"/>
        <v>177</v>
      </c>
      <c r="B180" s="2">
        <v>44769</v>
      </c>
      <c r="C180" s="1"/>
      <c r="D180">
        <f>COUNT(A180:$A$245)</f>
        <v>66</v>
      </c>
      <c r="E180">
        <v>51</v>
      </c>
      <c r="F180">
        <v>242</v>
      </c>
      <c r="G180">
        <f t="shared" si="15"/>
        <v>118</v>
      </c>
      <c r="H180">
        <f t="shared" si="18"/>
        <v>69</v>
      </c>
      <c r="I180">
        <f t="shared" si="10"/>
        <v>56</v>
      </c>
      <c r="N180" s="11">
        <f t="shared" si="11"/>
        <v>0.50571999999999995</v>
      </c>
      <c r="O180" s="11">
        <f t="shared" si="12"/>
        <v>0.49428</v>
      </c>
      <c r="P180" s="11">
        <f t="shared" si="13"/>
        <v>1.1339999999999999</v>
      </c>
      <c r="Q180" s="11">
        <f t="shared" si="14"/>
        <v>0.98299999999999998</v>
      </c>
      <c r="R180" s="8"/>
      <c r="S180" s="9">
        <v>0.27272727272727271</v>
      </c>
      <c r="T180" s="9">
        <v>0.44735628099173552</v>
      </c>
      <c r="U180" s="9">
        <v>0.18075942148760332</v>
      </c>
      <c r="V180" s="9">
        <f t="shared" si="16"/>
        <v>0.90084297520661161</v>
      </c>
    </row>
    <row r="181" spans="1:22" x14ac:dyDescent="0.35">
      <c r="A181">
        <f t="shared" si="17"/>
        <v>178</v>
      </c>
      <c r="B181" s="2">
        <v>44770</v>
      </c>
      <c r="C181" s="1"/>
      <c r="D181">
        <f>COUNT(A181:$A$245)</f>
        <v>65</v>
      </c>
      <c r="E181">
        <v>51</v>
      </c>
      <c r="F181">
        <v>242</v>
      </c>
      <c r="G181">
        <f t="shared" si="15"/>
        <v>119</v>
      </c>
      <c r="H181">
        <f t="shared" si="18"/>
        <v>70</v>
      </c>
      <c r="I181">
        <f t="shared" si="10"/>
        <v>57</v>
      </c>
      <c r="N181" s="11">
        <f t="shared" si="11"/>
        <v>0.50571999999999995</v>
      </c>
      <c r="O181" s="11">
        <f t="shared" si="12"/>
        <v>0.49428</v>
      </c>
      <c r="P181" s="11">
        <f t="shared" si="13"/>
        <v>1.1339999999999999</v>
      </c>
      <c r="Q181" s="11">
        <f t="shared" si="14"/>
        <v>0.98299999999999998</v>
      </c>
      <c r="R181" s="8"/>
      <c r="S181" s="9">
        <v>0.26859504132231404</v>
      </c>
      <c r="T181" s="9">
        <v>0.45204223140495864</v>
      </c>
      <c r="U181" s="9">
        <v>0.18075942148760332</v>
      </c>
      <c r="V181" s="9">
        <f t="shared" si="16"/>
        <v>0.90139669421487612</v>
      </c>
    </row>
    <row r="182" spans="1:22" x14ac:dyDescent="0.35">
      <c r="A182">
        <f t="shared" si="17"/>
        <v>179</v>
      </c>
      <c r="B182" s="2">
        <v>44771</v>
      </c>
      <c r="C182" s="1"/>
      <c r="D182">
        <f>COUNT(A182:$A$245)</f>
        <v>64</v>
      </c>
      <c r="E182">
        <v>51</v>
      </c>
      <c r="F182">
        <v>242</v>
      </c>
      <c r="G182">
        <f t="shared" si="15"/>
        <v>120</v>
      </c>
      <c r="H182">
        <f t="shared" si="18"/>
        <v>71</v>
      </c>
      <c r="I182">
        <f t="shared" si="10"/>
        <v>58</v>
      </c>
      <c r="N182" s="11">
        <f t="shared" si="11"/>
        <v>0.50571999999999995</v>
      </c>
      <c r="O182" s="11">
        <f t="shared" si="12"/>
        <v>0.49428</v>
      </c>
      <c r="P182" s="11">
        <f t="shared" si="13"/>
        <v>1.1339999999999999</v>
      </c>
      <c r="Q182" s="11">
        <f t="shared" si="14"/>
        <v>0.98299999999999998</v>
      </c>
      <c r="R182" s="8"/>
      <c r="S182" s="9">
        <v>0.26446280991735538</v>
      </c>
      <c r="T182" s="9">
        <v>0.45672818181818176</v>
      </c>
      <c r="U182" s="9">
        <v>0.18075942148760332</v>
      </c>
      <c r="V182" s="9">
        <f t="shared" si="16"/>
        <v>0.9019504132231404</v>
      </c>
    </row>
    <row r="183" spans="1:22" x14ac:dyDescent="0.35">
      <c r="A183">
        <f t="shared" si="17"/>
        <v>180</v>
      </c>
      <c r="B183" s="2">
        <v>44772</v>
      </c>
      <c r="C183" s="1"/>
      <c r="D183">
        <f>COUNT(A183:$A$245)</f>
        <v>63</v>
      </c>
      <c r="E183">
        <v>51</v>
      </c>
      <c r="F183">
        <v>242</v>
      </c>
      <c r="G183">
        <f t="shared" si="15"/>
        <v>121</v>
      </c>
      <c r="H183">
        <f t="shared" si="18"/>
        <v>72</v>
      </c>
      <c r="I183">
        <f t="shared" si="10"/>
        <v>59</v>
      </c>
      <c r="N183" s="11">
        <f t="shared" si="11"/>
        <v>0.50571999999999995</v>
      </c>
      <c r="O183" s="11">
        <f t="shared" si="12"/>
        <v>0.49428</v>
      </c>
      <c r="P183" s="11">
        <f t="shared" si="13"/>
        <v>1.1339999999999999</v>
      </c>
      <c r="Q183" s="11">
        <f t="shared" si="14"/>
        <v>0.98299999999999998</v>
      </c>
      <c r="R183" s="8"/>
      <c r="S183" s="9">
        <v>0.26033057851239672</v>
      </c>
      <c r="T183" s="9">
        <v>0.46141413223140493</v>
      </c>
      <c r="U183" s="9">
        <v>0.18075942148760332</v>
      </c>
      <c r="V183" s="9">
        <f t="shared" si="16"/>
        <v>0.90250413223140491</v>
      </c>
    </row>
    <row r="184" spans="1:22" x14ac:dyDescent="0.35">
      <c r="A184">
        <f t="shared" si="17"/>
        <v>181</v>
      </c>
      <c r="B184" s="2">
        <v>44773</v>
      </c>
      <c r="C184" s="1"/>
      <c r="D184">
        <f>COUNT(A184:$A$245)</f>
        <v>62</v>
      </c>
      <c r="E184">
        <v>51</v>
      </c>
      <c r="F184">
        <v>242</v>
      </c>
      <c r="G184">
        <f t="shared" si="15"/>
        <v>122</v>
      </c>
      <c r="H184">
        <f t="shared" si="18"/>
        <v>73</v>
      </c>
      <c r="I184">
        <f t="shared" si="10"/>
        <v>60</v>
      </c>
      <c r="N184" s="11">
        <f t="shared" si="11"/>
        <v>0.50571999999999995</v>
      </c>
      <c r="O184" s="11">
        <f t="shared" si="12"/>
        <v>0.49428</v>
      </c>
      <c r="P184" s="11">
        <f t="shared" si="13"/>
        <v>1.1339999999999999</v>
      </c>
      <c r="Q184" s="11">
        <f t="shared" si="14"/>
        <v>0.98299999999999998</v>
      </c>
      <c r="R184" s="8"/>
      <c r="S184" s="9">
        <v>0.256198347107438</v>
      </c>
      <c r="T184" s="9">
        <v>0.46610008264462804</v>
      </c>
      <c r="U184" s="9">
        <v>0.18075942148760332</v>
      </c>
      <c r="V184" s="9">
        <f t="shared" si="16"/>
        <v>0.90305785123966942</v>
      </c>
    </row>
    <row r="185" spans="1:22" x14ac:dyDescent="0.35">
      <c r="A185">
        <f t="shared" si="17"/>
        <v>182</v>
      </c>
      <c r="B185" s="2">
        <v>44774</v>
      </c>
      <c r="C185" s="1"/>
      <c r="D185">
        <f>COUNT(A185:$A$245)</f>
        <v>61</v>
      </c>
      <c r="E185">
        <v>51</v>
      </c>
      <c r="F185">
        <v>242</v>
      </c>
      <c r="G185">
        <f t="shared" si="15"/>
        <v>123</v>
      </c>
      <c r="H185">
        <f t="shared" si="18"/>
        <v>74</v>
      </c>
      <c r="I185">
        <f t="shared" si="10"/>
        <v>61</v>
      </c>
      <c r="N185" s="11">
        <f t="shared" si="11"/>
        <v>0.50571999999999995</v>
      </c>
      <c r="O185" s="11">
        <f t="shared" si="12"/>
        <v>0.49428</v>
      </c>
      <c r="P185" s="11">
        <f t="shared" si="13"/>
        <v>1.1339999999999999</v>
      </c>
      <c r="Q185" s="11">
        <f t="shared" si="14"/>
        <v>0.98299999999999998</v>
      </c>
      <c r="R185" s="8"/>
      <c r="S185" s="9">
        <v>0.25206611570247933</v>
      </c>
      <c r="T185" s="9">
        <v>0.47078603305785122</v>
      </c>
      <c r="U185" s="9">
        <v>0.18075942148760332</v>
      </c>
      <c r="V185" s="9">
        <f t="shared" si="16"/>
        <v>0.90361157024793393</v>
      </c>
    </row>
    <row r="186" spans="1:22" x14ac:dyDescent="0.35">
      <c r="A186">
        <f t="shared" si="17"/>
        <v>183</v>
      </c>
      <c r="B186" s="2">
        <v>44775</v>
      </c>
      <c r="C186" s="1"/>
      <c r="D186">
        <f>COUNT(A186:$A$245)</f>
        <v>60</v>
      </c>
      <c r="E186">
        <v>51</v>
      </c>
      <c r="F186">
        <v>242</v>
      </c>
      <c r="G186">
        <f t="shared" si="15"/>
        <v>124</v>
      </c>
      <c r="H186">
        <f t="shared" si="18"/>
        <v>75</v>
      </c>
      <c r="I186">
        <f t="shared" si="10"/>
        <v>62</v>
      </c>
      <c r="N186" s="11">
        <f t="shared" si="11"/>
        <v>0.50571999999999995</v>
      </c>
      <c r="O186" s="11">
        <f t="shared" si="12"/>
        <v>0.49428</v>
      </c>
      <c r="P186" s="11">
        <f t="shared" si="13"/>
        <v>1.1339999999999999</v>
      </c>
      <c r="Q186" s="11">
        <f t="shared" si="14"/>
        <v>0.98299999999999998</v>
      </c>
      <c r="R186" s="8"/>
      <c r="S186" s="9">
        <v>0.24793388429752067</v>
      </c>
      <c r="T186" s="9">
        <v>0.47547198347107433</v>
      </c>
      <c r="U186" s="9">
        <v>0.18075942148760332</v>
      </c>
      <c r="V186" s="9">
        <f t="shared" si="16"/>
        <v>0.90416528925619843</v>
      </c>
    </row>
    <row r="187" spans="1:22" x14ac:dyDescent="0.35">
      <c r="A187">
        <f t="shared" si="17"/>
        <v>184</v>
      </c>
      <c r="B187" s="2">
        <v>44776</v>
      </c>
      <c r="C187" s="1"/>
      <c r="D187">
        <f>COUNT(A187:$A$245)</f>
        <v>59</v>
      </c>
      <c r="E187">
        <v>51</v>
      </c>
      <c r="F187">
        <v>242</v>
      </c>
      <c r="G187">
        <f t="shared" si="15"/>
        <v>125</v>
      </c>
      <c r="H187">
        <f t="shared" si="18"/>
        <v>76</v>
      </c>
      <c r="I187">
        <f t="shared" si="10"/>
        <v>63</v>
      </c>
      <c r="N187" s="11">
        <f t="shared" si="11"/>
        <v>0.50571999999999995</v>
      </c>
      <c r="O187" s="11">
        <f t="shared" si="12"/>
        <v>0.49428</v>
      </c>
      <c r="P187" s="11">
        <f t="shared" si="13"/>
        <v>1.1339999999999999</v>
      </c>
      <c r="Q187" s="11">
        <f t="shared" si="14"/>
        <v>0.98299999999999998</v>
      </c>
      <c r="R187" s="8"/>
      <c r="S187" s="9">
        <v>0.24380165289256198</v>
      </c>
      <c r="T187" s="9">
        <v>0.48015793388429751</v>
      </c>
      <c r="U187" s="9">
        <v>0.18075942148760332</v>
      </c>
      <c r="V187" s="9">
        <f t="shared" si="16"/>
        <v>0.90471900826446272</v>
      </c>
    </row>
    <row r="188" spans="1:22" x14ac:dyDescent="0.35">
      <c r="A188">
        <f t="shared" si="17"/>
        <v>185</v>
      </c>
      <c r="B188" s="2">
        <v>44777</v>
      </c>
      <c r="C188" s="1"/>
      <c r="D188">
        <f>COUNT(A188:$A$245)</f>
        <v>58</v>
      </c>
      <c r="E188">
        <v>51</v>
      </c>
      <c r="F188">
        <v>242</v>
      </c>
      <c r="G188">
        <f t="shared" si="15"/>
        <v>126</v>
      </c>
      <c r="H188">
        <f t="shared" si="18"/>
        <v>77</v>
      </c>
      <c r="I188">
        <f t="shared" si="10"/>
        <v>64</v>
      </c>
      <c r="N188" s="11">
        <f t="shared" si="11"/>
        <v>0.50571999999999995</v>
      </c>
      <c r="O188" s="11">
        <f t="shared" si="12"/>
        <v>0.49428</v>
      </c>
      <c r="P188" s="11">
        <f t="shared" si="13"/>
        <v>1.1339999999999999</v>
      </c>
      <c r="Q188" s="11">
        <f t="shared" si="14"/>
        <v>0.98299999999999998</v>
      </c>
      <c r="R188" s="8"/>
      <c r="S188" s="9">
        <v>0.23966942148760331</v>
      </c>
      <c r="T188" s="9">
        <v>0.48484388429752062</v>
      </c>
      <c r="U188" s="9">
        <v>0.18075942148760332</v>
      </c>
      <c r="V188" s="9">
        <f t="shared" si="16"/>
        <v>0.90527272727272723</v>
      </c>
    </row>
    <row r="189" spans="1:22" x14ac:dyDescent="0.35">
      <c r="A189">
        <f t="shared" si="17"/>
        <v>186</v>
      </c>
      <c r="B189" s="2">
        <v>44778</v>
      </c>
      <c r="C189" s="1"/>
      <c r="D189">
        <f>COUNT(A189:$A$245)</f>
        <v>57</v>
      </c>
      <c r="E189">
        <v>51</v>
      </c>
      <c r="F189">
        <v>242</v>
      </c>
      <c r="G189">
        <f t="shared" si="15"/>
        <v>127</v>
      </c>
      <c r="H189">
        <f t="shared" si="18"/>
        <v>78</v>
      </c>
      <c r="I189">
        <f t="shared" si="10"/>
        <v>65</v>
      </c>
      <c r="N189" s="11">
        <f t="shared" si="11"/>
        <v>0.50571999999999995</v>
      </c>
      <c r="O189" s="11">
        <f t="shared" si="12"/>
        <v>0.49428</v>
      </c>
      <c r="P189" s="11">
        <f t="shared" si="13"/>
        <v>1.1339999999999999</v>
      </c>
      <c r="Q189" s="11">
        <f t="shared" si="14"/>
        <v>0.98299999999999998</v>
      </c>
      <c r="R189" s="8"/>
      <c r="S189" s="9">
        <v>0.23553719008264462</v>
      </c>
      <c r="T189" s="9">
        <v>0.48952983471074379</v>
      </c>
      <c r="U189" s="9">
        <v>0.18075942148760332</v>
      </c>
      <c r="V189" s="9">
        <f t="shared" si="16"/>
        <v>0.90582644628099174</v>
      </c>
    </row>
    <row r="190" spans="1:22" x14ac:dyDescent="0.35">
      <c r="A190">
        <f t="shared" si="17"/>
        <v>187</v>
      </c>
      <c r="B190" s="2">
        <v>44779</v>
      </c>
      <c r="C190" s="1"/>
      <c r="D190">
        <f>COUNT(A190:$A$245)</f>
        <v>56</v>
      </c>
      <c r="E190">
        <v>51</v>
      </c>
      <c r="F190">
        <v>242</v>
      </c>
      <c r="G190">
        <f t="shared" si="15"/>
        <v>128</v>
      </c>
      <c r="H190">
        <f t="shared" si="18"/>
        <v>79</v>
      </c>
      <c r="I190">
        <f t="shared" si="10"/>
        <v>66</v>
      </c>
      <c r="N190" s="11">
        <f t="shared" si="11"/>
        <v>0.50571999999999995</v>
      </c>
      <c r="O190" s="11">
        <f t="shared" si="12"/>
        <v>0.49428</v>
      </c>
      <c r="P190" s="11">
        <f t="shared" si="13"/>
        <v>1.1339999999999999</v>
      </c>
      <c r="Q190" s="11">
        <f t="shared" si="14"/>
        <v>0.98299999999999998</v>
      </c>
      <c r="R190" s="8"/>
      <c r="S190" s="9">
        <v>0.23140495867768596</v>
      </c>
      <c r="T190" s="9">
        <v>0.49421578512396691</v>
      </c>
      <c r="U190" s="9">
        <v>0.18075942148760332</v>
      </c>
      <c r="V190" s="9">
        <f t="shared" si="16"/>
        <v>0.90638016528925625</v>
      </c>
    </row>
    <row r="191" spans="1:22" x14ac:dyDescent="0.35">
      <c r="A191">
        <f t="shared" si="17"/>
        <v>188</v>
      </c>
      <c r="B191" s="2">
        <v>44780</v>
      </c>
      <c r="C191" s="1"/>
      <c r="D191">
        <f>COUNT(A191:$A$245)</f>
        <v>55</v>
      </c>
      <c r="E191">
        <v>51</v>
      </c>
      <c r="F191">
        <v>242</v>
      </c>
      <c r="G191">
        <f t="shared" si="15"/>
        <v>129</v>
      </c>
      <c r="H191">
        <f t="shared" si="18"/>
        <v>80</v>
      </c>
      <c r="I191">
        <f t="shared" ref="I191:I245" si="19">I190+1</f>
        <v>67</v>
      </c>
      <c r="N191" s="11">
        <f t="shared" si="11"/>
        <v>0.50571999999999995</v>
      </c>
      <c r="O191" s="11">
        <f t="shared" si="12"/>
        <v>0.49428</v>
      </c>
      <c r="P191" s="11">
        <f t="shared" si="13"/>
        <v>1.1339999999999999</v>
      </c>
      <c r="Q191" s="11">
        <f t="shared" si="14"/>
        <v>0.98299999999999998</v>
      </c>
      <c r="R191" s="8"/>
      <c r="S191" s="9">
        <v>0.22727272727272727</v>
      </c>
      <c r="T191" s="9">
        <v>0.49890173553719008</v>
      </c>
      <c r="U191" s="9">
        <v>0.18075942148760332</v>
      </c>
      <c r="V191" s="9">
        <f t="shared" si="16"/>
        <v>0.90693388429752075</v>
      </c>
    </row>
    <row r="192" spans="1:22" x14ac:dyDescent="0.35">
      <c r="A192">
        <f t="shared" si="17"/>
        <v>189</v>
      </c>
      <c r="B192" s="2">
        <v>44781</v>
      </c>
      <c r="C192" s="1"/>
      <c r="D192">
        <f>COUNT(A192:$A$245)</f>
        <v>54</v>
      </c>
      <c r="E192">
        <v>51</v>
      </c>
      <c r="F192">
        <v>242</v>
      </c>
      <c r="G192">
        <f t="shared" si="15"/>
        <v>130</v>
      </c>
      <c r="H192">
        <f t="shared" si="18"/>
        <v>81</v>
      </c>
      <c r="I192">
        <f t="shared" si="19"/>
        <v>68</v>
      </c>
      <c r="N192" s="11">
        <f t="shared" ref="N192:N245" si="20">$N$2</f>
        <v>0.50571999999999995</v>
      </c>
      <c r="O192" s="11">
        <f t="shared" ref="O192:O245" si="21">$O$2</f>
        <v>0.49428</v>
      </c>
      <c r="P192" s="11">
        <f t="shared" ref="P192:P245" si="22">$P$2</f>
        <v>1.1339999999999999</v>
      </c>
      <c r="Q192" s="11">
        <f t="shared" ref="Q192:Q245" si="23">$Q$2</f>
        <v>0.98299999999999998</v>
      </c>
      <c r="R192" s="8"/>
      <c r="S192" s="9">
        <v>0.2231404958677686</v>
      </c>
      <c r="T192" s="9">
        <v>0.50358768595041314</v>
      </c>
      <c r="U192" s="9">
        <v>0.18075942148760332</v>
      </c>
      <c r="V192" s="9">
        <f t="shared" si="16"/>
        <v>0.90748760330578504</v>
      </c>
    </row>
    <row r="193" spans="1:22" x14ac:dyDescent="0.35">
      <c r="A193">
        <f t="shared" si="17"/>
        <v>190</v>
      </c>
      <c r="B193" s="2">
        <v>44782</v>
      </c>
      <c r="C193" s="1"/>
      <c r="D193">
        <f>COUNT(A193:$A$245)</f>
        <v>53</v>
      </c>
      <c r="E193">
        <v>51</v>
      </c>
      <c r="F193">
        <v>242</v>
      </c>
      <c r="G193">
        <f t="shared" ref="G193:G245" si="24">G192+1</f>
        <v>131</v>
      </c>
      <c r="H193">
        <f t="shared" si="18"/>
        <v>82</v>
      </c>
      <c r="I193">
        <f t="shared" si="19"/>
        <v>69</v>
      </c>
      <c r="N193" s="11">
        <f t="shared" si="20"/>
        <v>0.50571999999999995</v>
      </c>
      <c r="O193" s="11">
        <f t="shared" si="21"/>
        <v>0.49428</v>
      </c>
      <c r="P193" s="11">
        <f t="shared" si="22"/>
        <v>1.1339999999999999</v>
      </c>
      <c r="Q193" s="11">
        <f t="shared" si="23"/>
        <v>0.98299999999999998</v>
      </c>
      <c r="R193" s="8"/>
      <c r="S193" s="9">
        <v>0.21900826446280991</v>
      </c>
      <c r="T193" s="9">
        <v>0.50827363636363632</v>
      </c>
      <c r="U193" s="9">
        <v>0.18075942148760332</v>
      </c>
      <c r="V193" s="9">
        <f t="shared" si="16"/>
        <v>0.90804132231404955</v>
      </c>
    </row>
    <row r="194" spans="1:22" x14ac:dyDescent="0.35">
      <c r="A194">
        <f t="shared" si="17"/>
        <v>191</v>
      </c>
      <c r="B194" s="2">
        <v>44783</v>
      </c>
      <c r="C194" s="1"/>
      <c r="D194">
        <f>COUNT(A194:$A$245)</f>
        <v>52</v>
      </c>
      <c r="E194">
        <v>51</v>
      </c>
      <c r="F194">
        <v>242</v>
      </c>
      <c r="G194">
        <f t="shared" si="24"/>
        <v>132</v>
      </c>
      <c r="H194">
        <f t="shared" si="18"/>
        <v>83</v>
      </c>
      <c r="I194">
        <f t="shared" si="19"/>
        <v>70</v>
      </c>
      <c r="N194" s="11">
        <f t="shared" si="20"/>
        <v>0.50571999999999995</v>
      </c>
      <c r="O194" s="11">
        <f t="shared" si="21"/>
        <v>0.49428</v>
      </c>
      <c r="P194" s="11">
        <f t="shared" si="22"/>
        <v>1.1339999999999999</v>
      </c>
      <c r="Q194" s="11">
        <f t="shared" si="23"/>
        <v>0.98299999999999998</v>
      </c>
      <c r="R194" s="8"/>
      <c r="S194" s="9">
        <v>0.21487603305785125</v>
      </c>
      <c r="T194" s="9">
        <v>0.51295958677685949</v>
      </c>
      <c r="U194" s="9">
        <v>0.18075942148760332</v>
      </c>
      <c r="V194" s="9">
        <f t="shared" si="16"/>
        <v>0.90859504132231406</v>
      </c>
    </row>
    <row r="195" spans="1:22" x14ac:dyDescent="0.35">
      <c r="A195">
        <f t="shared" si="17"/>
        <v>192</v>
      </c>
      <c r="B195" s="2">
        <v>44784</v>
      </c>
      <c r="C195" s="1"/>
      <c r="D195">
        <f>COUNT(A195:$A$245)</f>
        <v>51</v>
      </c>
      <c r="E195">
        <v>51</v>
      </c>
      <c r="F195">
        <v>242</v>
      </c>
      <c r="G195">
        <f t="shared" si="24"/>
        <v>133</v>
      </c>
      <c r="H195">
        <f t="shared" si="18"/>
        <v>84</v>
      </c>
      <c r="I195">
        <f t="shared" si="19"/>
        <v>71</v>
      </c>
      <c r="N195" s="11">
        <f t="shared" si="20"/>
        <v>0.50571999999999995</v>
      </c>
      <c r="O195" s="11">
        <f t="shared" si="21"/>
        <v>0.49428</v>
      </c>
      <c r="P195" s="11">
        <f t="shared" si="22"/>
        <v>1.1339999999999999</v>
      </c>
      <c r="Q195" s="11">
        <f t="shared" si="23"/>
        <v>0.98299999999999998</v>
      </c>
      <c r="R195" s="8"/>
      <c r="S195" s="9">
        <v>0.21074380165289255</v>
      </c>
      <c r="T195" s="9">
        <v>0.51764553719008266</v>
      </c>
      <c r="U195" s="9">
        <v>0.18075942148760332</v>
      </c>
      <c r="V195" s="9">
        <f t="shared" si="16"/>
        <v>0.90914876033057856</v>
      </c>
    </row>
    <row r="196" spans="1:22" x14ac:dyDescent="0.35">
      <c r="A196">
        <f t="shared" si="17"/>
        <v>193</v>
      </c>
      <c r="B196" s="2">
        <v>44785</v>
      </c>
      <c r="C196" s="1"/>
      <c r="D196">
        <f>COUNT(A196:$A$245)</f>
        <v>50</v>
      </c>
      <c r="E196">
        <v>51</v>
      </c>
      <c r="F196">
        <v>242</v>
      </c>
      <c r="G196">
        <f t="shared" si="24"/>
        <v>134</v>
      </c>
      <c r="H196">
        <f t="shared" si="18"/>
        <v>85</v>
      </c>
      <c r="I196">
        <f t="shared" si="19"/>
        <v>72</v>
      </c>
      <c r="N196" s="11">
        <f t="shared" si="20"/>
        <v>0.50571999999999995</v>
      </c>
      <c r="O196" s="11">
        <f t="shared" si="21"/>
        <v>0.49428</v>
      </c>
      <c r="P196" s="11">
        <f t="shared" si="22"/>
        <v>1.1339999999999999</v>
      </c>
      <c r="Q196" s="11">
        <f t="shared" si="23"/>
        <v>0.98299999999999998</v>
      </c>
      <c r="R196" s="8"/>
      <c r="S196" s="9">
        <v>0.20661157024793389</v>
      </c>
      <c r="T196" s="9">
        <v>0.52233148760330572</v>
      </c>
      <c r="U196" s="9">
        <v>0.18075942148760332</v>
      </c>
      <c r="V196" s="9">
        <f t="shared" si="16"/>
        <v>0.90970247933884285</v>
      </c>
    </row>
    <row r="197" spans="1:22" x14ac:dyDescent="0.35">
      <c r="A197">
        <f t="shared" si="17"/>
        <v>194</v>
      </c>
      <c r="B197" s="2">
        <v>44786</v>
      </c>
      <c r="C197" s="1"/>
      <c r="D197">
        <f>COUNT(A197:$A$245)</f>
        <v>49</v>
      </c>
      <c r="E197">
        <v>51</v>
      </c>
      <c r="F197">
        <v>242</v>
      </c>
      <c r="G197">
        <f t="shared" si="24"/>
        <v>135</v>
      </c>
      <c r="H197">
        <f t="shared" si="18"/>
        <v>86</v>
      </c>
      <c r="I197">
        <f t="shared" si="19"/>
        <v>73</v>
      </c>
      <c r="N197" s="11">
        <f t="shared" si="20"/>
        <v>0.50571999999999995</v>
      </c>
      <c r="O197" s="11">
        <f t="shared" si="21"/>
        <v>0.49428</v>
      </c>
      <c r="P197" s="11">
        <f t="shared" si="22"/>
        <v>1.1339999999999999</v>
      </c>
      <c r="Q197" s="11">
        <f t="shared" si="23"/>
        <v>0.98299999999999998</v>
      </c>
      <c r="R197" s="8"/>
      <c r="S197" s="9">
        <v>0.2024793388429752</v>
      </c>
      <c r="T197" s="9">
        <v>0.52701743801652889</v>
      </c>
      <c r="U197" s="9">
        <v>0.18075942148760332</v>
      </c>
      <c r="V197" s="9">
        <f t="shared" ref="V197:V260" si="25">S197+T197+U197</f>
        <v>0.91025619834710736</v>
      </c>
    </row>
    <row r="198" spans="1:22" x14ac:dyDescent="0.35">
      <c r="A198">
        <f t="shared" ref="A198:A261" si="26">A197+1</f>
        <v>195</v>
      </c>
      <c r="B198" s="2">
        <v>44787</v>
      </c>
      <c r="C198" s="1"/>
      <c r="D198">
        <f>COUNT(A198:$A$245)</f>
        <v>48</v>
      </c>
      <c r="E198">
        <v>51</v>
      </c>
      <c r="F198">
        <v>242</v>
      </c>
      <c r="G198">
        <f t="shared" si="24"/>
        <v>136</v>
      </c>
      <c r="H198">
        <f t="shared" si="18"/>
        <v>87</v>
      </c>
      <c r="I198">
        <f t="shared" si="19"/>
        <v>74</v>
      </c>
      <c r="N198" s="11">
        <f t="shared" si="20"/>
        <v>0.50571999999999995</v>
      </c>
      <c r="O198" s="11">
        <f t="shared" si="21"/>
        <v>0.49428</v>
      </c>
      <c r="P198" s="11">
        <f t="shared" si="22"/>
        <v>1.1339999999999999</v>
      </c>
      <c r="Q198" s="11">
        <f t="shared" si="23"/>
        <v>0.98299999999999998</v>
      </c>
      <c r="R198" s="8"/>
      <c r="S198" s="9">
        <v>0.19834710743801653</v>
      </c>
      <c r="T198" s="9">
        <v>0.53170338842975196</v>
      </c>
      <c r="U198" s="9">
        <v>0.18075942148760332</v>
      </c>
      <c r="V198" s="9">
        <f t="shared" si="25"/>
        <v>0.91080991735537187</v>
      </c>
    </row>
    <row r="199" spans="1:22" x14ac:dyDescent="0.35">
      <c r="A199">
        <f t="shared" si="26"/>
        <v>196</v>
      </c>
      <c r="B199" s="2">
        <v>44788</v>
      </c>
      <c r="C199" s="1"/>
      <c r="D199">
        <f>COUNT(A199:$A$245)</f>
        <v>47</v>
      </c>
      <c r="E199">
        <v>51</v>
      </c>
      <c r="F199">
        <v>242</v>
      </c>
      <c r="G199">
        <f t="shared" si="24"/>
        <v>137</v>
      </c>
      <c r="H199">
        <f t="shared" si="18"/>
        <v>88</v>
      </c>
      <c r="I199">
        <f t="shared" si="19"/>
        <v>75</v>
      </c>
      <c r="N199" s="11">
        <f t="shared" si="20"/>
        <v>0.50571999999999995</v>
      </c>
      <c r="O199" s="11">
        <f t="shared" si="21"/>
        <v>0.49428</v>
      </c>
      <c r="P199" s="11">
        <f t="shared" si="22"/>
        <v>1.1339999999999999</v>
      </c>
      <c r="Q199" s="11">
        <f t="shared" si="23"/>
        <v>0.98299999999999998</v>
      </c>
      <c r="R199" s="8"/>
      <c r="S199" s="9">
        <v>0.19421487603305784</v>
      </c>
      <c r="T199" s="9">
        <v>0.53638933884297524</v>
      </c>
      <c r="U199" s="9">
        <v>0.18075942148760332</v>
      </c>
      <c r="V199" s="9">
        <f t="shared" si="25"/>
        <v>0.91136363636363638</v>
      </c>
    </row>
    <row r="200" spans="1:22" x14ac:dyDescent="0.35">
      <c r="A200">
        <f t="shared" si="26"/>
        <v>197</v>
      </c>
      <c r="B200" s="2">
        <v>44789</v>
      </c>
      <c r="C200" s="1"/>
      <c r="D200">
        <f>COUNT(A200:$A$245)</f>
        <v>46</v>
      </c>
      <c r="E200">
        <v>51</v>
      </c>
      <c r="F200">
        <v>242</v>
      </c>
      <c r="G200">
        <f t="shared" si="24"/>
        <v>138</v>
      </c>
      <c r="H200">
        <f t="shared" si="18"/>
        <v>89</v>
      </c>
      <c r="I200">
        <f t="shared" si="19"/>
        <v>76</v>
      </c>
      <c r="N200" s="11">
        <f t="shared" si="20"/>
        <v>0.50571999999999995</v>
      </c>
      <c r="O200" s="11">
        <f t="shared" si="21"/>
        <v>0.49428</v>
      </c>
      <c r="P200" s="11">
        <f t="shared" si="22"/>
        <v>1.1339999999999999</v>
      </c>
      <c r="Q200" s="11">
        <f t="shared" si="23"/>
        <v>0.98299999999999998</v>
      </c>
      <c r="R200" s="8"/>
      <c r="S200" s="9">
        <v>0.19008264462809918</v>
      </c>
      <c r="T200" s="9">
        <v>0.54107528925619841</v>
      </c>
      <c r="U200" s="9">
        <v>0.18075942148760332</v>
      </c>
      <c r="V200" s="9">
        <f t="shared" si="25"/>
        <v>0.91191735537190088</v>
      </c>
    </row>
    <row r="201" spans="1:22" x14ac:dyDescent="0.35">
      <c r="A201">
        <f t="shared" si="26"/>
        <v>198</v>
      </c>
      <c r="B201" s="2">
        <v>44790</v>
      </c>
      <c r="C201" s="1"/>
      <c r="D201">
        <f>COUNT(A201:$A$245)</f>
        <v>45</v>
      </c>
      <c r="E201">
        <v>51</v>
      </c>
      <c r="F201">
        <v>242</v>
      </c>
      <c r="G201">
        <f t="shared" si="24"/>
        <v>139</v>
      </c>
      <c r="H201">
        <f t="shared" si="18"/>
        <v>90</v>
      </c>
      <c r="I201">
        <f t="shared" si="19"/>
        <v>77</v>
      </c>
      <c r="N201" s="11">
        <f t="shared" si="20"/>
        <v>0.50571999999999995</v>
      </c>
      <c r="O201" s="11">
        <f t="shared" si="21"/>
        <v>0.49428</v>
      </c>
      <c r="P201" s="11">
        <f t="shared" si="22"/>
        <v>1.1339999999999999</v>
      </c>
      <c r="Q201" s="11">
        <f t="shared" si="23"/>
        <v>0.98299999999999998</v>
      </c>
      <c r="R201" s="8"/>
      <c r="S201" s="9">
        <v>0.18595041322314049</v>
      </c>
      <c r="T201" s="9">
        <v>0.54576123966942147</v>
      </c>
      <c r="U201" s="9">
        <v>0.18075942148760332</v>
      </c>
      <c r="V201" s="9">
        <f t="shared" si="25"/>
        <v>0.91247107438016539</v>
      </c>
    </row>
    <row r="202" spans="1:22" x14ac:dyDescent="0.35">
      <c r="A202">
        <f t="shared" si="26"/>
        <v>199</v>
      </c>
      <c r="B202" s="2">
        <v>44791</v>
      </c>
      <c r="C202" s="1"/>
      <c r="D202">
        <f>COUNT(A202:$A$245)</f>
        <v>44</v>
      </c>
      <c r="E202">
        <v>51</v>
      </c>
      <c r="F202">
        <v>242</v>
      </c>
      <c r="G202">
        <f t="shared" si="24"/>
        <v>140</v>
      </c>
      <c r="H202">
        <f t="shared" si="18"/>
        <v>91</v>
      </c>
      <c r="I202">
        <f t="shared" si="19"/>
        <v>78</v>
      </c>
      <c r="N202" s="11">
        <f t="shared" si="20"/>
        <v>0.50571999999999995</v>
      </c>
      <c r="O202" s="11">
        <f t="shared" si="21"/>
        <v>0.49428</v>
      </c>
      <c r="P202" s="11">
        <f t="shared" si="22"/>
        <v>1.1339999999999999</v>
      </c>
      <c r="Q202" s="11">
        <f t="shared" si="23"/>
        <v>0.98299999999999998</v>
      </c>
      <c r="R202" s="8"/>
      <c r="S202" s="9">
        <v>0.18181818181818182</v>
      </c>
      <c r="T202" s="9">
        <v>0.55044719008264453</v>
      </c>
      <c r="U202" s="9">
        <v>0.18075942148760332</v>
      </c>
      <c r="V202" s="9">
        <f t="shared" si="25"/>
        <v>0.91302479338842968</v>
      </c>
    </row>
    <row r="203" spans="1:22" x14ac:dyDescent="0.35">
      <c r="A203">
        <f t="shared" si="26"/>
        <v>200</v>
      </c>
      <c r="B203" s="2">
        <v>44792</v>
      </c>
      <c r="C203" s="1" t="s">
        <v>108</v>
      </c>
      <c r="D203">
        <f>COUNT(A203:$A$245)</f>
        <v>43</v>
      </c>
      <c r="E203">
        <v>51</v>
      </c>
      <c r="F203">
        <v>242</v>
      </c>
      <c r="G203">
        <f t="shared" si="24"/>
        <v>141</v>
      </c>
      <c r="H203">
        <f t="shared" si="18"/>
        <v>92</v>
      </c>
      <c r="I203">
        <f t="shared" si="19"/>
        <v>79</v>
      </c>
      <c r="J203">
        <f>$J$2</f>
        <v>1</v>
      </c>
      <c r="N203" s="11">
        <f t="shared" si="20"/>
        <v>0.50571999999999995</v>
      </c>
      <c r="O203" s="11">
        <f t="shared" si="21"/>
        <v>0.49428</v>
      </c>
      <c r="P203" s="11">
        <f t="shared" si="22"/>
        <v>1.1339999999999999</v>
      </c>
      <c r="Q203" s="11">
        <f t="shared" si="23"/>
        <v>0.98299999999999998</v>
      </c>
      <c r="R203" s="8"/>
      <c r="S203" s="9">
        <v>0.17768595041322313</v>
      </c>
      <c r="T203" s="9">
        <v>0.55044719008264453</v>
      </c>
      <c r="U203" s="9">
        <v>0.18482140495867769</v>
      </c>
      <c r="V203" s="9">
        <f t="shared" si="25"/>
        <v>0.91295454545454535</v>
      </c>
    </row>
    <row r="204" spans="1:22" x14ac:dyDescent="0.35">
      <c r="A204">
        <f t="shared" si="26"/>
        <v>201</v>
      </c>
      <c r="B204" s="2">
        <v>44793</v>
      </c>
      <c r="C204" s="1"/>
      <c r="D204">
        <f>COUNT(A204:$A$245)</f>
        <v>42</v>
      </c>
      <c r="E204">
        <v>51</v>
      </c>
      <c r="F204">
        <v>242</v>
      </c>
      <c r="G204">
        <f t="shared" si="24"/>
        <v>142</v>
      </c>
      <c r="H204">
        <f t="shared" si="18"/>
        <v>93</v>
      </c>
      <c r="I204">
        <f t="shared" si="19"/>
        <v>80</v>
      </c>
      <c r="J204">
        <f>J203+1</f>
        <v>2</v>
      </c>
      <c r="N204" s="11">
        <f t="shared" si="20"/>
        <v>0.50571999999999995</v>
      </c>
      <c r="O204" s="11">
        <f t="shared" si="21"/>
        <v>0.49428</v>
      </c>
      <c r="P204" s="11">
        <f t="shared" si="22"/>
        <v>1.1339999999999999</v>
      </c>
      <c r="Q204" s="11">
        <f t="shared" si="23"/>
        <v>0.98299999999999998</v>
      </c>
      <c r="R204" s="8"/>
      <c r="S204" s="9">
        <v>0.17355371900826447</v>
      </c>
      <c r="T204" s="9">
        <v>0.55044719008264453</v>
      </c>
      <c r="U204" s="9">
        <v>0.18888338842975208</v>
      </c>
      <c r="V204" s="9">
        <f t="shared" si="25"/>
        <v>0.91288429752066103</v>
      </c>
    </row>
    <row r="205" spans="1:22" x14ac:dyDescent="0.35">
      <c r="A205">
        <f t="shared" si="26"/>
        <v>202</v>
      </c>
      <c r="B205" s="2">
        <v>44794</v>
      </c>
      <c r="C205" s="1"/>
      <c r="D205">
        <f>COUNT(A205:$A$245)</f>
        <v>41</v>
      </c>
      <c r="E205">
        <v>51</v>
      </c>
      <c r="F205">
        <v>242</v>
      </c>
      <c r="G205">
        <f t="shared" si="24"/>
        <v>143</v>
      </c>
      <c r="H205">
        <f t="shared" si="18"/>
        <v>94</v>
      </c>
      <c r="I205">
        <f t="shared" si="19"/>
        <v>81</v>
      </c>
      <c r="J205">
        <f t="shared" ref="J205:J245" si="27">J204+1</f>
        <v>3</v>
      </c>
      <c r="N205" s="11">
        <f t="shared" si="20"/>
        <v>0.50571999999999995</v>
      </c>
      <c r="O205" s="11">
        <f t="shared" si="21"/>
        <v>0.49428</v>
      </c>
      <c r="P205" s="11">
        <f t="shared" si="22"/>
        <v>1.1339999999999999</v>
      </c>
      <c r="Q205" s="11">
        <f t="shared" si="23"/>
        <v>0.98299999999999998</v>
      </c>
      <c r="R205" s="8"/>
      <c r="S205" s="9">
        <v>0.16942148760330578</v>
      </c>
      <c r="T205" s="9">
        <v>0.55044719008264453</v>
      </c>
      <c r="U205" s="9">
        <v>0.19294537190082645</v>
      </c>
      <c r="V205" s="9">
        <f t="shared" si="25"/>
        <v>0.9128140495867767</v>
      </c>
    </row>
    <row r="206" spans="1:22" x14ac:dyDescent="0.35">
      <c r="A206">
        <f t="shared" si="26"/>
        <v>203</v>
      </c>
      <c r="B206" s="2">
        <v>44795</v>
      </c>
      <c r="C206" s="1"/>
      <c r="D206">
        <f>COUNT(A206:$A$245)</f>
        <v>40</v>
      </c>
      <c r="E206">
        <v>51</v>
      </c>
      <c r="F206">
        <v>242</v>
      </c>
      <c r="G206">
        <f t="shared" si="24"/>
        <v>144</v>
      </c>
      <c r="H206">
        <f t="shared" si="18"/>
        <v>95</v>
      </c>
      <c r="I206">
        <f t="shared" si="19"/>
        <v>82</v>
      </c>
      <c r="J206">
        <f t="shared" si="27"/>
        <v>4</v>
      </c>
      <c r="N206" s="11">
        <f t="shared" si="20"/>
        <v>0.50571999999999995</v>
      </c>
      <c r="O206" s="11">
        <f t="shared" si="21"/>
        <v>0.49428</v>
      </c>
      <c r="P206" s="11">
        <f t="shared" si="22"/>
        <v>1.1339999999999999</v>
      </c>
      <c r="Q206" s="11">
        <f t="shared" si="23"/>
        <v>0.98299999999999998</v>
      </c>
      <c r="R206" s="8"/>
      <c r="S206" s="9">
        <v>0.16528925619834711</v>
      </c>
      <c r="T206" s="9">
        <v>0.55044719008264453</v>
      </c>
      <c r="U206" s="9">
        <v>0.19700735537190084</v>
      </c>
      <c r="V206" s="9">
        <f t="shared" si="25"/>
        <v>0.91274380165289248</v>
      </c>
    </row>
    <row r="207" spans="1:22" x14ac:dyDescent="0.35">
      <c r="A207">
        <f t="shared" si="26"/>
        <v>204</v>
      </c>
      <c r="B207" s="2">
        <v>44796</v>
      </c>
      <c r="C207" s="1"/>
      <c r="D207">
        <f>COUNT(A207:$A$245)</f>
        <v>39</v>
      </c>
      <c r="E207">
        <v>51</v>
      </c>
      <c r="F207">
        <v>242</v>
      </c>
      <c r="G207">
        <f t="shared" si="24"/>
        <v>145</v>
      </c>
      <c r="H207">
        <f t="shared" si="18"/>
        <v>96</v>
      </c>
      <c r="I207">
        <f t="shared" si="19"/>
        <v>83</v>
      </c>
      <c r="J207">
        <f t="shared" si="27"/>
        <v>5</v>
      </c>
      <c r="N207" s="11">
        <f t="shared" si="20"/>
        <v>0.50571999999999995</v>
      </c>
      <c r="O207" s="11">
        <f t="shared" si="21"/>
        <v>0.49428</v>
      </c>
      <c r="P207" s="11">
        <f t="shared" si="22"/>
        <v>1.1339999999999999</v>
      </c>
      <c r="Q207" s="11">
        <f t="shared" si="23"/>
        <v>0.98299999999999998</v>
      </c>
      <c r="R207" s="8"/>
      <c r="S207" s="9">
        <v>0.16115702479338842</v>
      </c>
      <c r="T207" s="9">
        <v>0.55044719008264453</v>
      </c>
      <c r="U207" s="9">
        <v>0.2010693388429752</v>
      </c>
      <c r="V207" s="9">
        <f t="shared" si="25"/>
        <v>0.91267355371900816</v>
      </c>
    </row>
    <row r="208" spans="1:22" x14ac:dyDescent="0.35">
      <c r="A208">
        <f t="shared" si="26"/>
        <v>205</v>
      </c>
      <c r="B208" s="2">
        <v>44797</v>
      </c>
      <c r="C208" s="1"/>
      <c r="D208">
        <f>COUNT(A208:$A$245)</f>
        <v>38</v>
      </c>
      <c r="E208">
        <v>51</v>
      </c>
      <c r="F208">
        <v>242</v>
      </c>
      <c r="G208">
        <f t="shared" si="24"/>
        <v>146</v>
      </c>
      <c r="H208">
        <f t="shared" si="18"/>
        <v>97</v>
      </c>
      <c r="I208">
        <f t="shared" si="19"/>
        <v>84</v>
      </c>
      <c r="J208">
        <f t="shared" si="27"/>
        <v>6</v>
      </c>
      <c r="N208" s="11">
        <f t="shared" si="20"/>
        <v>0.50571999999999995</v>
      </c>
      <c r="O208" s="11">
        <f t="shared" si="21"/>
        <v>0.49428</v>
      </c>
      <c r="P208" s="11">
        <f t="shared" si="22"/>
        <v>1.1339999999999999</v>
      </c>
      <c r="Q208" s="11">
        <f t="shared" si="23"/>
        <v>0.98299999999999998</v>
      </c>
      <c r="R208" s="8"/>
      <c r="S208" s="9">
        <v>0.15702479338842976</v>
      </c>
      <c r="T208" s="9">
        <v>0.55044719008264453</v>
      </c>
      <c r="U208" s="9">
        <v>0.20513132231404957</v>
      </c>
      <c r="V208" s="9">
        <f t="shared" si="25"/>
        <v>0.91260330578512394</v>
      </c>
    </row>
    <row r="209" spans="1:22" x14ac:dyDescent="0.35">
      <c r="A209">
        <f t="shared" si="26"/>
        <v>206</v>
      </c>
      <c r="B209" s="2">
        <v>44798</v>
      </c>
      <c r="C209" s="1"/>
      <c r="D209">
        <f>COUNT(A209:$A$245)</f>
        <v>37</v>
      </c>
      <c r="E209">
        <v>51</v>
      </c>
      <c r="F209">
        <v>242</v>
      </c>
      <c r="G209">
        <f t="shared" si="24"/>
        <v>147</v>
      </c>
      <c r="H209">
        <f t="shared" si="18"/>
        <v>98</v>
      </c>
      <c r="I209">
        <f t="shared" si="19"/>
        <v>85</v>
      </c>
      <c r="J209">
        <f t="shared" si="27"/>
        <v>7</v>
      </c>
      <c r="N209" s="11">
        <f t="shared" si="20"/>
        <v>0.50571999999999995</v>
      </c>
      <c r="O209" s="11">
        <f t="shared" si="21"/>
        <v>0.49428</v>
      </c>
      <c r="P209" s="11">
        <f t="shared" si="22"/>
        <v>1.1339999999999999</v>
      </c>
      <c r="Q209" s="11">
        <f t="shared" si="23"/>
        <v>0.98299999999999998</v>
      </c>
      <c r="R209" s="8"/>
      <c r="S209" s="9">
        <v>0.15289256198347106</v>
      </c>
      <c r="T209" s="9">
        <v>0.55044719008264453</v>
      </c>
      <c r="U209" s="9">
        <v>0.20919330578512396</v>
      </c>
      <c r="V209" s="9">
        <f t="shared" si="25"/>
        <v>0.9125330578512395</v>
      </c>
    </row>
    <row r="210" spans="1:22" x14ac:dyDescent="0.35">
      <c r="A210">
        <f t="shared" si="26"/>
        <v>207</v>
      </c>
      <c r="B210" s="2">
        <v>44799</v>
      </c>
      <c r="C210" s="1"/>
      <c r="D210">
        <f>COUNT(A210:$A$245)</f>
        <v>36</v>
      </c>
      <c r="E210">
        <v>51</v>
      </c>
      <c r="F210">
        <v>242</v>
      </c>
      <c r="G210">
        <f t="shared" si="24"/>
        <v>148</v>
      </c>
      <c r="H210">
        <f t="shared" si="18"/>
        <v>99</v>
      </c>
      <c r="I210">
        <f t="shared" si="19"/>
        <v>86</v>
      </c>
      <c r="J210">
        <f t="shared" si="27"/>
        <v>8</v>
      </c>
      <c r="N210" s="11">
        <f t="shared" si="20"/>
        <v>0.50571999999999995</v>
      </c>
      <c r="O210" s="11">
        <f t="shared" si="21"/>
        <v>0.49428</v>
      </c>
      <c r="P210" s="11">
        <f t="shared" si="22"/>
        <v>1.1339999999999999</v>
      </c>
      <c r="Q210" s="11">
        <f t="shared" si="23"/>
        <v>0.98299999999999998</v>
      </c>
      <c r="R210" s="8"/>
      <c r="S210" s="9">
        <v>0.1487603305785124</v>
      </c>
      <c r="T210" s="9">
        <v>0.55044719008264453</v>
      </c>
      <c r="U210" s="9">
        <v>0.21325528925619833</v>
      </c>
      <c r="V210" s="9">
        <f t="shared" si="25"/>
        <v>0.91246280991735529</v>
      </c>
    </row>
    <row r="211" spans="1:22" x14ac:dyDescent="0.35">
      <c r="A211">
        <f t="shared" si="26"/>
        <v>208</v>
      </c>
      <c r="B211" s="2">
        <v>44800</v>
      </c>
      <c r="C211" s="1"/>
      <c r="D211">
        <f>COUNT(A211:$A$245)</f>
        <v>35</v>
      </c>
      <c r="E211">
        <v>51</v>
      </c>
      <c r="F211">
        <v>242</v>
      </c>
      <c r="G211">
        <f t="shared" si="24"/>
        <v>149</v>
      </c>
      <c r="H211">
        <f t="shared" si="18"/>
        <v>100</v>
      </c>
      <c r="I211">
        <f t="shared" si="19"/>
        <v>87</v>
      </c>
      <c r="J211">
        <f t="shared" si="27"/>
        <v>9</v>
      </c>
      <c r="N211" s="11">
        <f t="shared" si="20"/>
        <v>0.50571999999999995</v>
      </c>
      <c r="O211" s="11">
        <f t="shared" si="21"/>
        <v>0.49428</v>
      </c>
      <c r="P211" s="11">
        <f t="shared" si="22"/>
        <v>1.1339999999999999</v>
      </c>
      <c r="Q211" s="11">
        <f t="shared" si="23"/>
        <v>0.98299999999999998</v>
      </c>
      <c r="R211" s="8"/>
      <c r="S211" s="9">
        <v>0.14462809917355371</v>
      </c>
      <c r="T211" s="9">
        <v>0.55044719008264453</v>
      </c>
      <c r="U211" s="9">
        <v>0.21731727272727275</v>
      </c>
      <c r="V211" s="9">
        <f t="shared" si="25"/>
        <v>0.91239256198347096</v>
      </c>
    </row>
    <row r="212" spans="1:22" x14ac:dyDescent="0.35">
      <c r="A212">
        <f t="shared" si="26"/>
        <v>209</v>
      </c>
      <c r="B212" s="2">
        <v>44801</v>
      </c>
      <c r="C212" s="1"/>
      <c r="D212">
        <f>COUNT(A212:$A$245)</f>
        <v>34</v>
      </c>
      <c r="E212">
        <v>51</v>
      </c>
      <c r="F212">
        <v>242</v>
      </c>
      <c r="G212">
        <f t="shared" si="24"/>
        <v>150</v>
      </c>
      <c r="H212">
        <f t="shared" si="18"/>
        <v>101</v>
      </c>
      <c r="I212">
        <f t="shared" si="19"/>
        <v>88</v>
      </c>
      <c r="J212">
        <f t="shared" si="27"/>
        <v>10</v>
      </c>
      <c r="N212" s="11">
        <f t="shared" si="20"/>
        <v>0.50571999999999995</v>
      </c>
      <c r="O212" s="11">
        <f t="shared" si="21"/>
        <v>0.49428</v>
      </c>
      <c r="P212" s="11">
        <f t="shared" si="22"/>
        <v>1.1339999999999999</v>
      </c>
      <c r="Q212" s="11">
        <f t="shared" si="23"/>
        <v>0.98299999999999998</v>
      </c>
      <c r="R212" s="8"/>
      <c r="S212" s="9">
        <v>0.14049586776859505</v>
      </c>
      <c r="T212" s="9">
        <v>0.55044719008264453</v>
      </c>
      <c r="U212" s="9">
        <v>0.22137925619834711</v>
      </c>
      <c r="V212" s="9">
        <f t="shared" si="25"/>
        <v>0.91232231404958664</v>
      </c>
    </row>
    <row r="213" spans="1:22" x14ac:dyDescent="0.35">
      <c r="A213">
        <f t="shared" si="26"/>
        <v>210</v>
      </c>
      <c r="B213" s="2">
        <v>44802</v>
      </c>
      <c r="C213" s="1"/>
      <c r="D213">
        <f>COUNT(A213:$A$245)</f>
        <v>33</v>
      </c>
      <c r="E213">
        <v>51</v>
      </c>
      <c r="F213">
        <v>242</v>
      </c>
      <c r="G213">
        <f t="shared" si="24"/>
        <v>151</v>
      </c>
      <c r="H213">
        <f t="shared" si="18"/>
        <v>102</v>
      </c>
      <c r="I213">
        <f t="shared" si="19"/>
        <v>89</v>
      </c>
      <c r="J213">
        <f t="shared" si="27"/>
        <v>11</v>
      </c>
      <c r="N213" s="11">
        <f t="shared" si="20"/>
        <v>0.50571999999999995</v>
      </c>
      <c r="O213" s="11">
        <f t="shared" si="21"/>
        <v>0.49428</v>
      </c>
      <c r="P213" s="11">
        <f t="shared" si="22"/>
        <v>1.1339999999999999</v>
      </c>
      <c r="Q213" s="11">
        <f t="shared" si="23"/>
        <v>0.98299999999999998</v>
      </c>
      <c r="R213" s="8"/>
      <c r="S213" s="9">
        <v>0.13636363636363635</v>
      </c>
      <c r="T213" s="9">
        <v>0.55044719008264453</v>
      </c>
      <c r="U213" s="9">
        <v>0.22544123966942151</v>
      </c>
      <c r="V213" s="9">
        <f t="shared" si="25"/>
        <v>0.91225206611570242</v>
      </c>
    </row>
    <row r="214" spans="1:22" x14ac:dyDescent="0.35">
      <c r="A214">
        <f t="shared" si="26"/>
        <v>211</v>
      </c>
      <c r="B214" s="2">
        <v>44803</v>
      </c>
      <c r="C214" s="1"/>
      <c r="D214">
        <f>COUNT(A214:$A$245)</f>
        <v>32</v>
      </c>
      <c r="E214">
        <v>51</v>
      </c>
      <c r="F214">
        <v>242</v>
      </c>
      <c r="G214">
        <f t="shared" si="24"/>
        <v>152</v>
      </c>
      <c r="H214">
        <f t="shared" si="18"/>
        <v>103</v>
      </c>
      <c r="I214">
        <f t="shared" si="19"/>
        <v>90</v>
      </c>
      <c r="J214">
        <f t="shared" si="27"/>
        <v>12</v>
      </c>
      <c r="N214" s="11">
        <f t="shared" si="20"/>
        <v>0.50571999999999995</v>
      </c>
      <c r="O214" s="11">
        <f t="shared" si="21"/>
        <v>0.49428</v>
      </c>
      <c r="P214" s="11">
        <f t="shared" si="22"/>
        <v>1.1339999999999999</v>
      </c>
      <c r="Q214" s="11">
        <f t="shared" si="23"/>
        <v>0.98299999999999998</v>
      </c>
      <c r="R214" s="8"/>
      <c r="S214" s="9">
        <v>0.13223140495867769</v>
      </c>
      <c r="T214" s="9">
        <v>0.55044719008264453</v>
      </c>
      <c r="U214" s="9">
        <v>0.22950322314049587</v>
      </c>
      <c r="V214" s="9">
        <f t="shared" si="25"/>
        <v>0.91218181818181809</v>
      </c>
    </row>
    <row r="215" spans="1:22" x14ac:dyDescent="0.35">
      <c r="A215">
        <f t="shared" si="26"/>
        <v>212</v>
      </c>
      <c r="B215" s="2">
        <v>44804</v>
      </c>
      <c r="C215" s="1"/>
      <c r="D215">
        <f>COUNT(A215:$A$245)</f>
        <v>31</v>
      </c>
      <c r="E215">
        <v>51</v>
      </c>
      <c r="F215">
        <v>242</v>
      </c>
      <c r="G215">
        <f t="shared" si="24"/>
        <v>153</v>
      </c>
      <c r="H215">
        <f t="shared" si="18"/>
        <v>104</v>
      </c>
      <c r="I215">
        <f t="shared" si="19"/>
        <v>91</v>
      </c>
      <c r="J215">
        <f t="shared" si="27"/>
        <v>13</v>
      </c>
      <c r="N215" s="11">
        <f t="shared" si="20"/>
        <v>0.50571999999999995</v>
      </c>
      <c r="O215" s="11">
        <f t="shared" si="21"/>
        <v>0.49428</v>
      </c>
      <c r="P215" s="11">
        <f t="shared" si="22"/>
        <v>1.1339999999999999</v>
      </c>
      <c r="Q215" s="11">
        <f t="shared" si="23"/>
        <v>0.98299999999999998</v>
      </c>
      <c r="R215" s="8"/>
      <c r="S215" s="9">
        <v>0.128099173553719</v>
      </c>
      <c r="T215" s="9">
        <v>0.55044719008264453</v>
      </c>
      <c r="U215" s="9">
        <v>0.23356520661157024</v>
      </c>
      <c r="V215" s="9">
        <f t="shared" si="25"/>
        <v>0.91211157024793377</v>
      </c>
    </row>
    <row r="216" spans="1:22" x14ac:dyDescent="0.35">
      <c r="A216">
        <f t="shared" si="26"/>
        <v>213</v>
      </c>
      <c r="B216" s="2">
        <v>44805</v>
      </c>
      <c r="C216" s="1"/>
      <c r="D216">
        <f>COUNT(A216:$A$245)</f>
        <v>30</v>
      </c>
      <c r="E216">
        <v>51</v>
      </c>
      <c r="F216">
        <v>242</v>
      </c>
      <c r="G216">
        <f t="shared" si="24"/>
        <v>154</v>
      </c>
      <c r="H216">
        <f t="shared" si="18"/>
        <v>105</v>
      </c>
      <c r="I216">
        <f t="shared" si="19"/>
        <v>92</v>
      </c>
      <c r="J216">
        <f t="shared" si="27"/>
        <v>14</v>
      </c>
      <c r="N216" s="11">
        <f t="shared" si="20"/>
        <v>0.50571999999999995</v>
      </c>
      <c r="O216" s="11">
        <f t="shared" si="21"/>
        <v>0.49428</v>
      </c>
      <c r="P216" s="11">
        <f t="shared" si="22"/>
        <v>1.1339999999999999</v>
      </c>
      <c r="Q216" s="11">
        <f t="shared" si="23"/>
        <v>0.98299999999999998</v>
      </c>
      <c r="R216" s="8"/>
      <c r="S216" s="9">
        <v>0.12396694214876033</v>
      </c>
      <c r="T216" s="9">
        <v>0.55044719008264453</v>
      </c>
      <c r="U216" s="9">
        <v>0.23762719008264463</v>
      </c>
      <c r="V216" s="9">
        <f t="shared" si="25"/>
        <v>0.91204132231404955</v>
      </c>
    </row>
    <row r="217" spans="1:22" x14ac:dyDescent="0.35">
      <c r="A217">
        <f t="shared" si="26"/>
        <v>214</v>
      </c>
      <c r="B217" s="2">
        <v>44806</v>
      </c>
      <c r="C217" s="1"/>
      <c r="D217">
        <f>COUNT(A217:$A$245)</f>
        <v>29</v>
      </c>
      <c r="E217">
        <v>51</v>
      </c>
      <c r="F217">
        <v>242</v>
      </c>
      <c r="G217">
        <f t="shared" si="24"/>
        <v>155</v>
      </c>
      <c r="H217">
        <f t="shared" si="18"/>
        <v>106</v>
      </c>
      <c r="I217">
        <f t="shared" si="19"/>
        <v>93</v>
      </c>
      <c r="J217">
        <f t="shared" si="27"/>
        <v>15</v>
      </c>
      <c r="N217" s="11">
        <f t="shared" si="20"/>
        <v>0.50571999999999995</v>
      </c>
      <c r="O217" s="11">
        <f t="shared" si="21"/>
        <v>0.49428</v>
      </c>
      <c r="P217" s="11">
        <f t="shared" si="22"/>
        <v>1.1339999999999999</v>
      </c>
      <c r="Q217" s="11">
        <f t="shared" si="23"/>
        <v>0.98299999999999998</v>
      </c>
      <c r="R217" s="8"/>
      <c r="S217" s="9">
        <v>0.11983471074380166</v>
      </c>
      <c r="T217" s="9">
        <v>0.55044719008264453</v>
      </c>
      <c r="U217" s="9">
        <v>0.24168917355371899</v>
      </c>
      <c r="V217" s="9">
        <f t="shared" si="25"/>
        <v>0.91197107438016523</v>
      </c>
    </row>
    <row r="218" spans="1:22" x14ac:dyDescent="0.35">
      <c r="A218">
        <f t="shared" si="26"/>
        <v>215</v>
      </c>
      <c r="B218" s="2">
        <v>44807</v>
      </c>
      <c r="C218" s="1"/>
      <c r="D218">
        <f>COUNT(A218:$A$245)</f>
        <v>28</v>
      </c>
      <c r="E218">
        <v>51</v>
      </c>
      <c r="F218">
        <v>242</v>
      </c>
      <c r="G218">
        <f t="shared" si="24"/>
        <v>156</v>
      </c>
      <c r="H218">
        <f t="shared" si="18"/>
        <v>107</v>
      </c>
      <c r="I218">
        <f t="shared" si="19"/>
        <v>94</v>
      </c>
      <c r="J218">
        <f t="shared" si="27"/>
        <v>16</v>
      </c>
      <c r="N218" s="11">
        <f t="shared" si="20"/>
        <v>0.50571999999999995</v>
      </c>
      <c r="O218" s="11">
        <f t="shared" si="21"/>
        <v>0.49428</v>
      </c>
      <c r="P218" s="11">
        <f t="shared" si="22"/>
        <v>1.1339999999999999</v>
      </c>
      <c r="Q218" s="11">
        <f t="shared" si="23"/>
        <v>0.98299999999999998</v>
      </c>
      <c r="R218" s="8"/>
      <c r="S218" s="9">
        <v>0.11570247933884298</v>
      </c>
      <c r="T218" s="9">
        <v>0.55044719008264453</v>
      </c>
      <c r="U218" s="9">
        <v>0.24575115702479339</v>
      </c>
      <c r="V218" s="9">
        <f t="shared" si="25"/>
        <v>0.9119008264462809</v>
      </c>
    </row>
    <row r="219" spans="1:22" x14ac:dyDescent="0.35">
      <c r="A219">
        <f t="shared" si="26"/>
        <v>216</v>
      </c>
      <c r="B219" s="2">
        <v>44808</v>
      </c>
      <c r="C219" s="1"/>
      <c r="D219">
        <f>COUNT(A219:$A$245)</f>
        <v>27</v>
      </c>
      <c r="E219">
        <v>51</v>
      </c>
      <c r="F219">
        <v>242</v>
      </c>
      <c r="G219">
        <f t="shared" si="24"/>
        <v>157</v>
      </c>
      <c r="H219">
        <f t="shared" si="18"/>
        <v>108</v>
      </c>
      <c r="I219">
        <f t="shared" si="19"/>
        <v>95</v>
      </c>
      <c r="J219">
        <f t="shared" si="27"/>
        <v>17</v>
      </c>
      <c r="N219" s="11">
        <f t="shared" si="20"/>
        <v>0.50571999999999995</v>
      </c>
      <c r="O219" s="11">
        <f t="shared" si="21"/>
        <v>0.49428</v>
      </c>
      <c r="P219" s="11">
        <f t="shared" si="22"/>
        <v>1.1339999999999999</v>
      </c>
      <c r="Q219" s="11">
        <f t="shared" si="23"/>
        <v>0.98299999999999998</v>
      </c>
      <c r="R219" s="8"/>
      <c r="S219" s="9">
        <v>0.1115702479338843</v>
      </c>
      <c r="T219" s="9">
        <v>0.55044719008264453</v>
      </c>
      <c r="U219" s="9">
        <v>0.24981314049586778</v>
      </c>
      <c r="V219" s="9">
        <f t="shared" si="25"/>
        <v>0.91183057851239657</v>
      </c>
    </row>
    <row r="220" spans="1:22" x14ac:dyDescent="0.35">
      <c r="A220">
        <f t="shared" si="26"/>
        <v>217</v>
      </c>
      <c r="B220" s="2">
        <v>44809</v>
      </c>
      <c r="C220" s="1"/>
      <c r="D220">
        <f>COUNT(A220:$A$245)</f>
        <v>26</v>
      </c>
      <c r="E220">
        <v>51</v>
      </c>
      <c r="F220">
        <v>242</v>
      </c>
      <c r="G220">
        <f t="shared" si="24"/>
        <v>158</v>
      </c>
      <c r="H220">
        <f t="shared" si="18"/>
        <v>109</v>
      </c>
      <c r="I220">
        <f t="shared" si="19"/>
        <v>96</v>
      </c>
      <c r="J220">
        <f t="shared" si="27"/>
        <v>18</v>
      </c>
      <c r="N220" s="11">
        <f t="shared" si="20"/>
        <v>0.50571999999999995</v>
      </c>
      <c r="O220" s="11">
        <f t="shared" si="21"/>
        <v>0.49428</v>
      </c>
      <c r="P220" s="11">
        <f t="shared" si="22"/>
        <v>1.1339999999999999</v>
      </c>
      <c r="Q220" s="11">
        <f t="shared" si="23"/>
        <v>0.98299999999999998</v>
      </c>
      <c r="R220" s="8"/>
      <c r="S220" s="9">
        <v>0.10743801652892562</v>
      </c>
      <c r="T220" s="9">
        <v>0.55044719008264453</v>
      </c>
      <c r="U220" s="9">
        <v>0.25387512396694217</v>
      </c>
      <c r="V220" s="9">
        <f t="shared" si="25"/>
        <v>0.91176033057851225</v>
      </c>
    </row>
    <row r="221" spans="1:22" x14ac:dyDescent="0.35">
      <c r="A221">
        <f t="shared" si="26"/>
        <v>218</v>
      </c>
      <c r="B221" s="2">
        <v>44810</v>
      </c>
      <c r="C221" s="1"/>
      <c r="D221">
        <f>COUNT(A221:$A$245)</f>
        <v>25</v>
      </c>
      <c r="E221">
        <v>51</v>
      </c>
      <c r="F221">
        <v>242</v>
      </c>
      <c r="G221">
        <f t="shared" si="24"/>
        <v>159</v>
      </c>
      <c r="H221">
        <f t="shared" si="18"/>
        <v>110</v>
      </c>
      <c r="I221">
        <f t="shared" si="19"/>
        <v>97</v>
      </c>
      <c r="J221">
        <f t="shared" si="27"/>
        <v>19</v>
      </c>
      <c r="N221" s="11">
        <f t="shared" si="20"/>
        <v>0.50571999999999995</v>
      </c>
      <c r="O221" s="11">
        <f t="shared" si="21"/>
        <v>0.49428</v>
      </c>
      <c r="P221" s="11">
        <f t="shared" si="22"/>
        <v>1.1339999999999999</v>
      </c>
      <c r="Q221" s="11">
        <f t="shared" si="23"/>
        <v>0.98299999999999998</v>
      </c>
      <c r="R221" s="8"/>
      <c r="S221" s="9">
        <v>0.10330578512396695</v>
      </c>
      <c r="T221" s="9">
        <v>0.55044719008264453</v>
      </c>
      <c r="U221" s="9">
        <v>0.25793710743801651</v>
      </c>
      <c r="V221" s="9">
        <f t="shared" si="25"/>
        <v>0.91169008264462792</v>
      </c>
    </row>
    <row r="222" spans="1:22" x14ac:dyDescent="0.35">
      <c r="A222">
        <f t="shared" si="26"/>
        <v>219</v>
      </c>
      <c r="B222" s="2">
        <v>44811</v>
      </c>
      <c r="C222" s="1"/>
      <c r="D222">
        <f>COUNT(A222:$A$245)</f>
        <v>24</v>
      </c>
      <c r="E222">
        <v>51</v>
      </c>
      <c r="F222">
        <v>242</v>
      </c>
      <c r="G222">
        <f t="shared" si="24"/>
        <v>160</v>
      </c>
      <c r="H222">
        <f t="shared" si="18"/>
        <v>111</v>
      </c>
      <c r="I222">
        <f t="shared" si="19"/>
        <v>98</v>
      </c>
      <c r="J222">
        <f t="shared" si="27"/>
        <v>20</v>
      </c>
      <c r="N222" s="11">
        <f t="shared" si="20"/>
        <v>0.50571999999999995</v>
      </c>
      <c r="O222" s="11">
        <f t="shared" si="21"/>
        <v>0.49428</v>
      </c>
      <c r="P222" s="11">
        <f t="shared" si="22"/>
        <v>1.1339999999999999</v>
      </c>
      <c r="Q222" s="11">
        <f t="shared" si="23"/>
        <v>0.98299999999999998</v>
      </c>
      <c r="R222" s="8"/>
      <c r="S222" s="9">
        <v>9.9173553719008267E-2</v>
      </c>
      <c r="T222" s="9">
        <v>0.55044719008264453</v>
      </c>
      <c r="U222" s="9">
        <v>0.2619990909090909</v>
      </c>
      <c r="V222" s="9">
        <f t="shared" si="25"/>
        <v>0.9116198347107437</v>
      </c>
    </row>
    <row r="223" spans="1:22" x14ac:dyDescent="0.35">
      <c r="A223">
        <f t="shared" si="26"/>
        <v>220</v>
      </c>
      <c r="B223" s="2">
        <v>44812</v>
      </c>
      <c r="C223" s="1"/>
      <c r="D223">
        <f>COUNT(A223:$A$245)</f>
        <v>23</v>
      </c>
      <c r="E223">
        <v>51</v>
      </c>
      <c r="F223">
        <v>242</v>
      </c>
      <c r="G223">
        <f t="shared" si="24"/>
        <v>161</v>
      </c>
      <c r="H223">
        <f t="shared" si="18"/>
        <v>112</v>
      </c>
      <c r="I223">
        <f t="shared" si="19"/>
        <v>99</v>
      </c>
      <c r="J223">
        <f t="shared" si="27"/>
        <v>21</v>
      </c>
      <c r="N223" s="11">
        <f t="shared" si="20"/>
        <v>0.50571999999999995</v>
      </c>
      <c r="O223" s="11">
        <f t="shared" si="21"/>
        <v>0.49428</v>
      </c>
      <c r="P223" s="11">
        <f t="shared" si="22"/>
        <v>1.1339999999999999</v>
      </c>
      <c r="Q223" s="11">
        <f t="shared" si="23"/>
        <v>0.98299999999999998</v>
      </c>
      <c r="R223" s="8"/>
      <c r="S223" s="9">
        <v>9.5041322314049589E-2</v>
      </c>
      <c r="T223" s="9">
        <v>0.55044719008264453</v>
      </c>
      <c r="U223" s="9">
        <v>0.2660610743801653</v>
      </c>
      <c r="V223" s="9">
        <f t="shared" si="25"/>
        <v>0.91154958677685949</v>
      </c>
    </row>
    <row r="224" spans="1:22" x14ac:dyDescent="0.35">
      <c r="A224">
        <f t="shared" si="26"/>
        <v>221</v>
      </c>
      <c r="B224" s="2">
        <v>44813</v>
      </c>
      <c r="C224" s="1"/>
      <c r="D224">
        <f>COUNT(A224:$A$245)</f>
        <v>22</v>
      </c>
      <c r="E224">
        <v>51</v>
      </c>
      <c r="F224">
        <v>242</v>
      </c>
      <c r="G224">
        <f t="shared" si="24"/>
        <v>162</v>
      </c>
      <c r="H224">
        <f t="shared" si="18"/>
        <v>113</v>
      </c>
      <c r="I224">
        <f t="shared" si="19"/>
        <v>100</v>
      </c>
      <c r="J224">
        <f t="shared" si="27"/>
        <v>22</v>
      </c>
      <c r="N224" s="11">
        <f t="shared" si="20"/>
        <v>0.50571999999999995</v>
      </c>
      <c r="O224" s="11">
        <f t="shared" si="21"/>
        <v>0.49428</v>
      </c>
      <c r="P224" s="11">
        <f t="shared" si="22"/>
        <v>1.1339999999999999</v>
      </c>
      <c r="Q224" s="11">
        <f t="shared" si="23"/>
        <v>0.98299999999999998</v>
      </c>
      <c r="R224" s="8"/>
      <c r="S224" s="9">
        <v>9.0909090909090912E-2</v>
      </c>
      <c r="T224" s="9">
        <v>0.55044719008264453</v>
      </c>
      <c r="U224" s="9">
        <v>0.27012305785123969</v>
      </c>
      <c r="V224" s="9">
        <f t="shared" si="25"/>
        <v>0.91147933884297516</v>
      </c>
    </row>
    <row r="225" spans="1:22" x14ac:dyDescent="0.35">
      <c r="A225">
        <f t="shared" si="26"/>
        <v>222</v>
      </c>
      <c r="B225" s="2">
        <v>44814</v>
      </c>
      <c r="C225" s="1"/>
      <c r="D225">
        <f>COUNT(A225:$A$245)</f>
        <v>21</v>
      </c>
      <c r="E225">
        <v>51</v>
      </c>
      <c r="F225">
        <v>242</v>
      </c>
      <c r="G225">
        <f t="shared" si="24"/>
        <v>163</v>
      </c>
      <c r="H225">
        <f t="shared" si="18"/>
        <v>114</v>
      </c>
      <c r="I225">
        <f t="shared" si="19"/>
        <v>101</v>
      </c>
      <c r="J225">
        <f t="shared" si="27"/>
        <v>23</v>
      </c>
      <c r="N225" s="11">
        <f t="shared" si="20"/>
        <v>0.50571999999999995</v>
      </c>
      <c r="O225" s="11">
        <f t="shared" si="21"/>
        <v>0.49428</v>
      </c>
      <c r="P225" s="11">
        <f t="shared" si="22"/>
        <v>1.1339999999999999</v>
      </c>
      <c r="Q225" s="11">
        <f t="shared" si="23"/>
        <v>0.98299999999999998</v>
      </c>
      <c r="R225" s="8"/>
      <c r="S225" s="9">
        <v>8.6776859504132234E-2</v>
      </c>
      <c r="T225" s="9">
        <v>0.55044719008264453</v>
      </c>
      <c r="U225" s="9">
        <v>0.27418504132231403</v>
      </c>
      <c r="V225" s="9">
        <f t="shared" si="25"/>
        <v>0.91140909090909084</v>
      </c>
    </row>
    <row r="226" spans="1:22" x14ac:dyDescent="0.35">
      <c r="A226">
        <f t="shared" si="26"/>
        <v>223</v>
      </c>
      <c r="B226" s="2">
        <v>44815</v>
      </c>
      <c r="C226" s="1"/>
      <c r="D226">
        <f>COUNT(A226:$A$245)</f>
        <v>20</v>
      </c>
      <c r="E226">
        <v>51</v>
      </c>
      <c r="F226">
        <v>242</v>
      </c>
      <c r="G226">
        <f t="shared" si="24"/>
        <v>164</v>
      </c>
      <c r="H226">
        <f t="shared" si="18"/>
        <v>115</v>
      </c>
      <c r="I226">
        <f t="shared" si="19"/>
        <v>102</v>
      </c>
      <c r="J226">
        <f t="shared" si="27"/>
        <v>24</v>
      </c>
      <c r="N226" s="11">
        <f t="shared" si="20"/>
        <v>0.50571999999999995</v>
      </c>
      <c r="O226" s="11">
        <f t="shared" si="21"/>
        <v>0.49428</v>
      </c>
      <c r="P226" s="11">
        <f t="shared" si="22"/>
        <v>1.1339999999999999</v>
      </c>
      <c r="Q226" s="11">
        <f t="shared" si="23"/>
        <v>0.98299999999999998</v>
      </c>
      <c r="R226" s="8"/>
      <c r="S226" s="9">
        <v>8.2644628099173556E-2</v>
      </c>
      <c r="T226" s="9">
        <v>0.55044719008264453</v>
      </c>
      <c r="U226" s="9">
        <v>0.27824702479338842</v>
      </c>
      <c r="V226" s="9">
        <f t="shared" si="25"/>
        <v>0.91133884297520651</v>
      </c>
    </row>
    <row r="227" spans="1:22" x14ac:dyDescent="0.35">
      <c r="A227">
        <f t="shared" si="26"/>
        <v>224</v>
      </c>
      <c r="B227" s="2">
        <v>44816</v>
      </c>
      <c r="C227" s="1"/>
      <c r="D227">
        <f>COUNT(A227:$A$245)</f>
        <v>19</v>
      </c>
      <c r="E227">
        <v>51</v>
      </c>
      <c r="F227">
        <v>242</v>
      </c>
      <c r="G227">
        <f t="shared" si="24"/>
        <v>165</v>
      </c>
      <c r="H227">
        <f t="shared" si="18"/>
        <v>116</v>
      </c>
      <c r="I227">
        <f t="shared" si="19"/>
        <v>103</v>
      </c>
      <c r="J227">
        <f t="shared" si="27"/>
        <v>25</v>
      </c>
      <c r="N227" s="11">
        <f t="shared" si="20"/>
        <v>0.50571999999999995</v>
      </c>
      <c r="O227" s="11">
        <f t="shared" si="21"/>
        <v>0.49428</v>
      </c>
      <c r="P227" s="11">
        <f t="shared" si="22"/>
        <v>1.1339999999999999</v>
      </c>
      <c r="Q227" s="11">
        <f t="shared" si="23"/>
        <v>0.98299999999999998</v>
      </c>
      <c r="R227" s="8"/>
      <c r="S227" s="9">
        <v>7.8512396694214878E-2</v>
      </c>
      <c r="T227" s="9">
        <v>0.55044719008264453</v>
      </c>
      <c r="U227" s="9">
        <v>0.28230900826446281</v>
      </c>
      <c r="V227" s="9">
        <f t="shared" si="25"/>
        <v>0.91126859504132218</v>
      </c>
    </row>
    <row r="228" spans="1:22" x14ac:dyDescent="0.35">
      <c r="A228">
        <f t="shared" si="26"/>
        <v>225</v>
      </c>
      <c r="B228" s="2">
        <v>44817</v>
      </c>
      <c r="C228" s="1"/>
      <c r="D228">
        <f>COUNT(A228:$A$245)</f>
        <v>18</v>
      </c>
      <c r="E228">
        <v>51</v>
      </c>
      <c r="F228">
        <v>242</v>
      </c>
      <c r="G228">
        <f t="shared" si="24"/>
        <v>166</v>
      </c>
      <c r="H228">
        <f t="shared" si="18"/>
        <v>117</v>
      </c>
      <c r="I228">
        <f t="shared" si="19"/>
        <v>104</v>
      </c>
      <c r="J228">
        <f t="shared" si="27"/>
        <v>26</v>
      </c>
      <c r="N228" s="11">
        <f t="shared" si="20"/>
        <v>0.50571999999999995</v>
      </c>
      <c r="O228" s="11">
        <f t="shared" si="21"/>
        <v>0.49428</v>
      </c>
      <c r="P228" s="11">
        <f t="shared" si="22"/>
        <v>1.1339999999999999</v>
      </c>
      <c r="Q228" s="11">
        <f t="shared" si="23"/>
        <v>0.98299999999999998</v>
      </c>
      <c r="R228" s="8"/>
      <c r="S228" s="9">
        <v>7.43801652892562E-2</v>
      </c>
      <c r="T228" s="9">
        <v>0.55044719008264453</v>
      </c>
      <c r="U228" s="9">
        <v>0.28637099173553721</v>
      </c>
      <c r="V228" s="9">
        <f t="shared" si="25"/>
        <v>0.91119834710743786</v>
      </c>
    </row>
    <row r="229" spans="1:22" x14ac:dyDescent="0.35">
      <c r="A229">
        <f t="shared" si="26"/>
        <v>226</v>
      </c>
      <c r="B229" s="2">
        <v>44818</v>
      </c>
      <c r="C229" s="1"/>
      <c r="D229">
        <f>COUNT(A229:$A$245)</f>
        <v>17</v>
      </c>
      <c r="E229">
        <v>51</v>
      </c>
      <c r="F229">
        <v>242</v>
      </c>
      <c r="G229">
        <f t="shared" si="24"/>
        <v>167</v>
      </c>
      <c r="H229">
        <f t="shared" si="18"/>
        <v>118</v>
      </c>
      <c r="I229">
        <f t="shared" si="19"/>
        <v>105</v>
      </c>
      <c r="J229">
        <f t="shared" si="27"/>
        <v>27</v>
      </c>
      <c r="N229" s="11">
        <f t="shared" si="20"/>
        <v>0.50571999999999995</v>
      </c>
      <c r="O229" s="11">
        <f t="shared" si="21"/>
        <v>0.49428</v>
      </c>
      <c r="P229" s="11">
        <f t="shared" si="22"/>
        <v>1.1339999999999999</v>
      </c>
      <c r="Q229" s="11">
        <f t="shared" si="23"/>
        <v>0.98299999999999998</v>
      </c>
      <c r="R229" s="8"/>
      <c r="S229" s="9">
        <v>7.0247933884297523E-2</v>
      </c>
      <c r="T229" s="9">
        <v>0.55044719008264453</v>
      </c>
      <c r="U229" s="9">
        <v>0.29043297520661154</v>
      </c>
      <c r="V229" s="9">
        <f t="shared" si="25"/>
        <v>0.91112809917355353</v>
      </c>
    </row>
    <row r="230" spans="1:22" x14ac:dyDescent="0.35">
      <c r="A230">
        <f t="shared" si="26"/>
        <v>227</v>
      </c>
      <c r="B230" s="2">
        <v>44819</v>
      </c>
      <c r="C230" s="1"/>
      <c r="D230">
        <f>COUNT(A230:$A$245)</f>
        <v>16</v>
      </c>
      <c r="E230">
        <v>51</v>
      </c>
      <c r="F230">
        <v>242</v>
      </c>
      <c r="G230">
        <f t="shared" si="24"/>
        <v>168</v>
      </c>
      <c r="H230">
        <f t="shared" si="18"/>
        <v>119</v>
      </c>
      <c r="I230">
        <f t="shared" si="19"/>
        <v>106</v>
      </c>
      <c r="J230">
        <f t="shared" si="27"/>
        <v>28</v>
      </c>
      <c r="N230" s="11">
        <f t="shared" si="20"/>
        <v>0.50571999999999995</v>
      </c>
      <c r="O230" s="11">
        <f t="shared" si="21"/>
        <v>0.49428</v>
      </c>
      <c r="P230" s="11">
        <f t="shared" si="22"/>
        <v>1.1339999999999999</v>
      </c>
      <c r="Q230" s="11">
        <f t="shared" si="23"/>
        <v>0.98299999999999998</v>
      </c>
      <c r="R230" s="8"/>
      <c r="S230" s="9">
        <v>6.6115702479338845E-2</v>
      </c>
      <c r="T230" s="9">
        <v>0.55044719008264453</v>
      </c>
      <c r="U230" s="9">
        <v>0.29449495867768594</v>
      </c>
      <c r="V230" s="9">
        <f t="shared" si="25"/>
        <v>0.91105785123966931</v>
      </c>
    </row>
    <row r="231" spans="1:22" x14ac:dyDescent="0.35">
      <c r="A231">
        <f t="shared" si="26"/>
        <v>228</v>
      </c>
      <c r="B231" s="2">
        <v>44820</v>
      </c>
      <c r="C231" s="1"/>
      <c r="D231">
        <f>COUNT(A231:$A$245)</f>
        <v>15</v>
      </c>
      <c r="E231">
        <v>51</v>
      </c>
      <c r="F231">
        <v>242</v>
      </c>
      <c r="G231">
        <f t="shared" si="24"/>
        <v>169</v>
      </c>
      <c r="H231">
        <f t="shared" si="18"/>
        <v>120</v>
      </c>
      <c r="I231">
        <f t="shared" si="19"/>
        <v>107</v>
      </c>
      <c r="J231">
        <f t="shared" si="27"/>
        <v>29</v>
      </c>
      <c r="N231" s="11">
        <f t="shared" si="20"/>
        <v>0.50571999999999995</v>
      </c>
      <c r="O231" s="11">
        <f t="shared" si="21"/>
        <v>0.49428</v>
      </c>
      <c r="P231" s="11">
        <f t="shared" si="22"/>
        <v>1.1339999999999999</v>
      </c>
      <c r="Q231" s="11">
        <f t="shared" si="23"/>
        <v>0.98299999999999998</v>
      </c>
      <c r="R231" s="8"/>
      <c r="S231" s="9">
        <v>6.1983471074380167E-2</v>
      </c>
      <c r="T231" s="9">
        <v>0.55044719008264453</v>
      </c>
      <c r="U231" s="9">
        <v>0.29855694214876027</v>
      </c>
      <c r="V231" s="9">
        <f t="shared" si="25"/>
        <v>0.91098760330578499</v>
      </c>
    </row>
    <row r="232" spans="1:22" x14ac:dyDescent="0.35">
      <c r="A232">
        <f t="shared" si="26"/>
        <v>229</v>
      </c>
      <c r="B232" s="2">
        <v>44821</v>
      </c>
      <c r="C232" s="1"/>
      <c r="D232">
        <f>COUNT(A232:$A$245)</f>
        <v>14</v>
      </c>
      <c r="E232">
        <v>51</v>
      </c>
      <c r="F232">
        <v>242</v>
      </c>
      <c r="G232">
        <f t="shared" si="24"/>
        <v>170</v>
      </c>
      <c r="H232">
        <f t="shared" si="18"/>
        <v>121</v>
      </c>
      <c r="I232">
        <f t="shared" si="19"/>
        <v>108</v>
      </c>
      <c r="J232">
        <f t="shared" si="27"/>
        <v>30</v>
      </c>
      <c r="N232" s="11">
        <f t="shared" si="20"/>
        <v>0.50571999999999995</v>
      </c>
      <c r="O232" s="11">
        <f t="shared" si="21"/>
        <v>0.49428</v>
      </c>
      <c r="P232" s="11">
        <f t="shared" si="22"/>
        <v>1.1339999999999999</v>
      </c>
      <c r="Q232" s="11">
        <f t="shared" si="23"/>
        <v>0.98299999999999998</v>
      </c>
      <c r="R232" s="8"/>
      <c r="S232" s="9">
        <v>5.7851239669421489E-2</v>
      </c>
      <c r="T232" s="9">
        <v>0.55044719008264453</v>
      </c>
      <c r="U232" s="9">
        <v>0.30261892561983467</v>
      </c>
      <c r="V232" s="9">
        <f t="shared" si="25"/>
        <v>0.91091735537190077</v>
      </c>
    </row>
    <row r="233" spans="1:22" x14ac:dyDescent="0.35">
      <c r="A233">
        <f t="shared" si="26"/>
        <v>230</v>
      </c>
      <c r="B233" s="2">
        <v>44822</v>
      </c>
      <c r="C233" s="1"/>
      <c r="D233">
        <f>COUNT(A233:$A$245)</f>
        <v>13</v>
      </c>
      <c r="E233">
        <v>51</v>
      </c>
      <c r="F233">
        <v>242</v>
      </c>
      <c r="G233">
        <f t="shared" si="24"/>
        <v>171</v>
      </c>
      <c r="H233">
        <f t="shared" si="18"/>
        <v>122</v>
      </c>
      <c r="I233">
        <f t="shared" si="19"/>
        <v>109</v>
      </c>
      <c r="J233">
        <f t="shared" si="27"/>
        <v>31</v>
      </c>
      <c r="N233" s="11">
        <f t="shared" si="20"/>
        <v>0.50571999999999995</v>
      </c>
      <c r="O233" s="11">
        <f t="shared" si="21"/>
        <v>0.49428</v>
      </c>
      <c r="P233" s="11">
        <f t="shared" si="22"/>
        <v>1.1339999999999999</v>
      </c>
      <c r="Q233" s="11">
        <f t="shared" si="23"/>
        <v>0.98299999999999998</v>
      </c>
      <c r="R233" s="8"/>
      <c r="S233" s="9">
        <v>5.3719008264462811E-2</v>
      </c>
      <c r="T233" s="9">
        <v>0.55044719008264453</v>
      </c>
      <c r="U233" s="9">
        <v>0.30668090909090912</v>
      </c>
      <c r="V233" s="9">
        <f t="shared" si="25"/>
        <v>0.91084710743801645</v>
      </c>
    </row>
    <row r="234" spans="1:22" x14ac:dyDescent="0.35">
      <c r="A234">
        <f t="shared" si="26"/>
        <v>231</v>
      </c>
      <c r="B234" s="2">
        <v>44823</v>
      </c>
      <c r="C234" s="1"/>
      <c r="D234">
        <f>COUNT(A234:$A$245)</f>
        <v>12</v>
      </c>
      <c r="E234">
        <v>51</v>
      </c>
      <c r="F234">
        <v>242</v>
      </c>
      <c r="G234">
        <f t="shared" si="24"/>
        <v>172</v>
      </c>
      <c r="H234">
        <f t="shared" si="18"/>
        <v>123</v>
      </c>
      <c r="I234">
        <f t="shared" si="19"/>
        <v>110</v>
      </c>
      <c r="J234">
        <f t="shared" si="27"/>
        <v>32</v>
      </c>
      <c r="N234" s="11">
        <f t="shared" si="20"/>
        <v>0.50571999999999995</v>
      </c>
      <c r="O234" s="11">
        <f t="shared" si="21"/>
        <v>0.49428</v>
      </c>
      <c r="P234" s="11">
        <f t="shared" si="22"/>
        <v>1.1339999999999999</v>
      </c>
      <c r="Q234" s="11">
        <f t="shared" si="23"/>
        <v>0.98299999999999998</v>
      </c>
      <c r="R234" s="8"/>
      <c r="S234" s="9">
        <v>4.9586776859504134E-2</v>
      </c>
      <c r="T234" s="9">
        <v>0.55044719008264453</v>
      </c>
      <c r="U234" s="9">
        <v>0.31074289256198351</v>
      </c>
      <c r="V234" s="9">
        <f t="shared" si="25"/>
        <v>0.91077685950413212</v>
      </c>
    </row>
    <row r="235" spans="1:22" x14ac:dyDescent="0.35">
      <c r="A235">
        <f t="shared" si="26"/>
        <v>232</v>
      </c>
      <c r="B235" s="2">
        <v>44824</v>
      </c>
      <c r="C235" s="1"/>
      <c r="D235">
        <f>COUNT(A235:$A$245)</f>
        <v>11</v>
      </c>
      <c r="E235">
        <v>51</v>
      </c>
      <c r="F235">
        <v>242</v>
      </c>
      <c r="G235">
        <f t="shared" si="24"/>
        <v>173</v>
      </c>
      <c r="H235">
        <f t="shared" si="18"/>
        <v>124</v>
      </c>
      <c r="I235">
        <f t="shared" si="19"/>
        <v>111</v>
      </c>
      <c r="J235">
        <f t="shared" si="27"/>
        <v>33</v>
      </c>
      <c r="N235" s="11">
        <f t="shared" si="20"/>
        <v>0.50571999999999995</v>
      </c>
      <c r="O235" s="11">
        <f t="shared" si="21"/>
        <v>0.49428</v>
      </c>
      <c r="P235" s="11">
        <f t="shared" si="22"/>
        <v>1.1339999999999999</v>
      </c>
      <c r="Q235" s="11">
        <f t="shared" si="23"/>
        <v>0.98299999999999998</v>
      </c>
      <c r="R235" s="8"/>
      <c r="S235" s="9">
        <v>4.5454545454545456E-2</v>
      </c>
      <c r="T235" s="9">
        <v>0.55044719008264453</v>
      </c>
      <c r="U235" s="9">
        <v>0.3148048760330579</v>
      </c>
      <c r="V235" s="9">
        <f t="shared" si="25"/>
        <v>0.91070661157024779</v>
      </c>
    </row>
    <row r="236" spans="1:22" x14ac:dyDescent="0.35">
      <c r="A236">
        <f t="shared" si="26"/>
        <v>233</v>
      </c>
      <c r="B236" s="2">
        <v>44825</v>
      </c>
      <c r="D236">
        <f>COUNT(A236:$A$245)</f>
        <v>10</v>
      </c>
      <c r="E236">
        <v>51</v>
      </c>
      <c r="F236">
        <v>242</v>
      </c>
      <c r="G236">
        <f t="shared" si="24"/>
        <v>174</v>
      </c>
      <c r="H236">
        <f t="shared" si="18"/>
        <v>125</v>
      </c>
      <c r="I236">
        <f t="shared" si="19"/>
        <v>112</v>
      </c>
      <c r="J236">
        <f t="shared" si="27"/>
        <v>34</v>
      </c>
      <c r="N236" s="11">
        <f t="shared" si="20"/>
        <v>0.50571999999999995</v>
      </c>
      <c r="O236" s="11">
        <f t="shared" si="21"/>
        <v>0.49428</v>
      </c>
      <c r="P236" s="11">
        <f t="shared" si="22"/>
        <v>1.1339999999999999</v>
      </c>
      <c r="Q236" s="11">
        <f t="shared" si="23"/>
        <v>0.98299999999999998</v>
      </c>
      <c r="R236" s="8"/>
      <c r="S236" s="9">
        <v>4.1322314049586778E-2</v>
      </c>
      <c r="T236" s="9">
        <v>0.55044719008264453</v>
      </c>
      <c r="U236" s="9">
        <v>0.31886685950413224</v>
      </c>
      <c r="V236" s="9">
        <f t="shared" si="25"/>
        <v>0.91063636363636347</v>
      </c>
    </row>
    <row r="237" spans="1:22" x14ac:dyDescent="0.35">
      <c r="A237">
        <f t="shared" si="26"/>
        <v>234</v>
      </c>
      <c r="B237" s="2">
        <v>44826</v>
      </c>
      <c r="D237">
        <f>COUNT(A237:$A$245)</f>
        <v>9</v>
      </c>
      <c r="E237">
        <v>51</v>
      </c>
      <c r="F237">
        <v>242</v>
      </c>
      <c r="G237">
        <f t="shared" si="24"/>
        <v>175</v>
      </c>
      <c r="H237">
        <f t="shared" si="18"/>
        <v>126</v>
      </c>
      <c r="I237">
        <f t="shared" si="19"/>
        <v>113</v>
      </c>
      <c r="J237">
        <f t="shared" si="27"/>
        <v>35</v>
      </c>
      <c r="N237" s="11">
        <f t="shared" si="20"/>
        <v>0.50571999999999995</v>
      </c>
      <c r="O237" s="11">
        <f t="shared" si="21"/>
        <v>0.49428</v>
      </c>
      <c r="P237" s="11">
        <f t="shared" si="22"/>
        <v>1.1339999999999999</v>
      </c>
      <c r="Q237" s="11">
        <f t="shared" si="23"/>
        <v>0.98299999999999998</v>
      </c>
      <c r="R237" s="8"/>
      <c r="S237" s="9">
        <v>3.71900826446281E-2</v>
      </c>
      <c r="T237" s="9">
        <v>0.55044719008264453</v>
      </c>
      <c r="U237" s="9">
        <v>0.32292884297520663</v>
      </c>
      <c r="V237" s="9">
        <f t="shared" si="25"/>
        <v>0.91056611570247925</v>
      </c>
    </row>
    <row r="238" spans="1:22" x14ac:dyDescent="0.35">
      <c r="A238">
        <f t="shared" si="26"/>
        <v>235</v>
      </c>
      <c r="B238" s="2">
        <v>44827</v>
      </c>
      <c r="D238">
        <f>COUNT(A238:$A$245)</f>
        <v>8</v>
      </c>
      <c r="E238">
        <v>51</v>
      </c>
      <c r="F238">
        <v>242</v>
      </c>
      <c r="G238">
        <f t="shared" si="24"/>
        <v>176</v>
      </c>
      <c r="H238">
        <f t="shared" si="18"/>
        <v>127</v>
      </c>
      <c r="I238">
        <f t="shared" si="19"/>
        <v>114</v>
      </c>
      <c r="J238">
        <f t="shared" si="27"/>
        <v>36</v>
      </c>
      <c r="N238" s="11">
        <f t="shared" si="20"/>
        <v>0.50571999999999995</v>
      </c>
      <c r="O238" s="11">
        <f t="shared" si="21"/>
        <v>0.49428</v>
      </c>
      <c r="P238" s="11">
        <f t="shared" si="22"/>
        <v>1.1339999999999999</v>
      </c>
      <c r="Q238" s="11">
        <f t="shared" si="23"/>
        <v>0.98299999999999998</v>
      </c>
      <c r="R238" s="8"/>
      <c r="S238" s="9">
        <v>3.3057851239669422E-2</v>
      </c>
      <c r="T238" s="9">
        <v>0.55044719008264453</v>
      </c>
      <c r="U238" s="9">
        <v>0.32699082644628097</v>
      </c>
      <c r="V238" s="9">
        <f t="shared" si="25"/>
        <v>0.91049586776859492</v>
      </c>
    </row>
    <row r="239" spans="1:22" x14ac:dyDescent="0.35">
      <c r="A239">
        <f t="shared" si="26"/>
        <v>236</v>
      </c>
      <c r="B239" s="2">
        <v>44828</v>
      </c>
      <c r="D239">
        <f>COUNT(A239:$A$245)</f>
        <v>7</v>
      </c>
      <c r="E239">
        <v>51</v>
      </c>
      <c r="F239">
        <v>242</v>
      </c>
      <c r="G239">
        <f t="shared" si="24"/>
        <v>177</v>
      </c>
      <c r="H239">
        <f t="shared" si="18"/>
        <v>128</v>
      </c>
      <c r="I239">
        <f t="shared" si="19"/>
        <v>115</v>
      </c>
      <c r="J239">
        <f t="shared" si="27"/>
        <v>37</v>
      </c>
      <c r="N239" s="11">
        <f t="shared" si="20"/>
        <v>0.50571999999999995</v>
      </c>
      <c r="O239" s="11">
        <f t="shared" si="21"/>
        <v>0.49428</v>
      </c>
      <c r="P239" s="11">
        <f t="shared" si="22"/>
        <v>1.1339999999999999</v>
      </c>
      <c r="Q239" s="11">
        <f t="shared" si="23"/>
        <v>0.98299999999999998</v>
      </c>
      <c r="R239" s="8"/>
      <c r="S239" s="9">
        <v>2.8925619834710745E-2</v>
      </c>
      <c r="T239" s="9">
        <v>0.55044719008264453</v>
      </c>
      <c r="U239" s="9">
        <v>0.33105280991735536</v>
      </c>
      <c r="V239" s="9">
        <f t="shared" si="25"/>
        <v>0.91042561983471071</v>
      </c>
    </row>
    <row r="240" spans="1:22" x14ac:dyDescent="0.35">
      <c r="A240">
        <f t="shared" si="26"/>
        <v>237</v>
      </c>
      <c r="B240" s="2">
        <v>44829</v>
      </c>
      <c r="D240">
        <f>COUNT(A240:$A$245)</f>
        <v>6</v>
      </c>
      <c r="E240">
        <v>51</v>
      </c>
      <c r="F240">
        <v>242</v>
      </c>
      <c r="G240">
        <f t="shared" si="24"/>
        <v>178</v>
      </c>
      <c r="H240">
        <f t="shared" si="18"/>
        <v>129</v>
      </c>
      <c r="I240">
        <f t="shared" si="19"/>
        <v>116</v>
      </c>
      <c r="J240">
        <f t="shared" si="27"/>
        <v>38</v>
      </c>
      <c r="N240" s="11">
        <f t="shared" si="20"/>
        <v>0.50571999999999995</v>
      </c>
      <c r="O240" s="11">
        <f t="shared" si="21"/>
        <v>0.49428</v>
      </c>
      <c r="P240" s="11">
        <f t="shared" si="22"/>
        <v>1.1339999999999999</v>
      </c>
      <c r="Q240" s="11">
        <f t="shared" si="23"/>
        <v>0.98299999999999998</v>
      </c>
      <c r="R240" s="8"/>
      <c r="S240" s="9">
        <v>2.4793388429752067E-2</v>
      </c>
      <c r="T240" s="9">
        <v>0.55044719008264453</v>
      </c>
      <c r="U240" s="9">
        <v>0.33511479338842975</v>
      </c>
      <c r="V240" s="9">
        <f t="shared" si="25"/>
        <v>0.91035537190082638</v>
      </c>
    </row>
    <row r="241" spans="1:22" x14ac:dyDescent="0.35">
      <c r="A241">
        <f t="shared" si="26"/>
        <v>238</v>
      </c>
      <c r="B241" s="2">
        <v>44830</v>
      </c>
      <c r="D241">
        <f>COUNT(A241:$A$245)</f>
        <v>5</v>
      </c>
      <c r="E241">
        <v>51</v>
      </c>
      <c r="F241">
        <v>242</v>
      </c>
      <c r="G241">
        <f t="shared" si="24"/>
        <v>179</v>
      </c>
      <c r="H241">
        <f t="shared" si="18"/>
        <v>130</v>
      </c>
      <c r="I241">
        <f t="shared" si="19"/>
        <v>117</v>
      </c>
      <c r="J241">
        <f t="shared" si="27"/>
        <v>39</v>
      </c>
      <c r="N241" s="11">
        <f t="shared" si="20"/>
        <v>0.50571999999999995</v>
      </c>
      <c r="O241" s="11">
        <f t="shared" si="21"/>
        <v>0.49428</v>
      </c>
      <c r="P241" s="11">
        <f t="shared" si="22"/>
        <v>1.1339999999999999</v>
      </c>
      <c r="Q241" s="11">
        <f t="shared" si="23"/>
        <v>0.98299999999999998</v>
      </c>
      <c r="R241" s="8"/>
      <c r="S241" s="9">
        <v>2.0661157024793389E-2</v>
      </c>
      <c r="T241" s="9">
        <v>0.55044719008264453</v>
      </c>
      <c r="U241" s="9">
        <v>0.33917677685950415</v>
      </c>
      <c r="V241" s="9">
        <f t="shared" si="25"/>
        <v>0.91028512396694206</v>
      </c>
    </row>
    <row r="242" spans="1:22" x14ac:dyDescent="0.35">
      <c r="A242">
        <f t="shared" si="26"/>
        <v>239</v>
      </c>
      <c r="B242" s="2">
        <v>44831</v>
      </c>
      <c r="D242">
        <f>COUNT(A242:$A$245)</f>
        <v>4</v>
      </c>
      <c r="E242">
        <v>51</v>
      </c>
      <c r="F242">
        <v>242</v>
      </c>
      <c r="G242">
        <f t="shared" si="24"/>
        <v>180</v>
      </c>
      <c r="H242">
        <f t="shared" ref="H242:H245" si="28">H241+1</f>
        <v>131</v>
      </c>
      <c r="I242">
        <f t="shared" si="19"/>
        <v>118</v>
      </c>
      <c r="J242">
        <f t="shared" si="27"/>
        <v>40</v>
      </c>
      <c r="N242" s="11">
        <f t="shared" si="20"/>
        <v>0.50571999999999995</v>
      </c>
      <c r="O242" s="11">
        <f t="shared" si="21"/>
        <v>0.49428</v>
      </c>
      <c r="P242" s="11">
        <f t="shared" si="22"/>
        <v>1.1339999999999999</v>
      </c>
      <c r="Q242" s="11">
        <f t="shared" si="23"/>
        <v>0.98299999999999998</v>
      </c>
      <c r="R242" s="8"/>
      <c r="S242" s="9">
        <v>1.6528925619834711E-2</v>
      </c>
      <c r="T242" s="9">
        <v>0.55044719008264453</v>
      </c>
      <c r="U242" s="9">
        <v>0.34323876033057854</v>
      </c>
      <c r="V242" s="9">
        <f t="shared" si="25"/>
        <v>0.91021487603305784</v>
      </c>
    </row>
    <row r="243" spans="1:22" x14ac:dyDescent="0.35">
      <c r="A243">
        <f t="shared" si="26"/>
        <v>240</v>
      </c>
      <c r="B243" s="2">
        <v>44832</v>
      </c>
      <c r="D243">
        <f>COUNT(A243:$A$245)</f>
        <v>3</v>
      </c>
      <c r="E243">
        <v>51</v>
      </c>
      <c r="F243">
        <v>242</v>
      </c>
      <c r="G243">
        <f t="shared" si="24"/>
        <v>181</v>
      </c>
      <c r="H243">
        <f t="shared" si="28"/>
        <v>132</v>
      </c>
      <c r="I243">
        <f t="shared" si="19"/>
        <v>119</v>
      </c>
      <c r="J243">
        <f t="shared" si="27"/>
        <v>41</v>
      </c>
      <c r="N243" s="11">
        <f t="shared" si="20"/>
        <v>0.50571999999999995</v>
      </c>
      <c r="O243" s="11">
        <f t="shared" si="21"/>
        <v>0.49428</v>
      </c>
      <c r="P243" s="11">
        <f t="shared" si="22"/>
        <v>1.1339999999999999</v>
      </c>
      <c r="Q243" s="11">
        <f t="shared" si="23"/>
        <v>0.98299999999999998</v>
      </c>
      <c r="R243" s="8"/>
      <c r="S243" s="9">
        <v>1.2396694214876033E-2</v>
      </c>
      <c r="T243" s="9">
        <v>0.55044719008264453</v>
      </c>
      <c r="U243" s="9">
        <v>0.34730074380165288</v>
      </c>
      <c r="V243" s="9">
        <f t="shared" si="25"/>
        <v>0.9101446280991734</v>
      </c>
    </row>
    <row r="244" spans="1:22" x14ac:dyDescent="0.35">
      <c r="A244">
        <f t="shared" si="26"/>
        <v>241</v>
      </c>
      <c r="B244" s="2">
        <v>44833</v>
      </c>
      <c r="D244">
        <f>COUNT(A244:$A$245)</f>
        <v>2</v>
      </c>
      <c r="E244">
        <v>51</v>
      </c>
      <c r="F244">
        <v>242</v>
      </c>
      <c r="G244">
        <f t="shared" si="24"/>
        <v>182</v>
      </c>
      <c r="H244">
        <f t="shared" si="28"/>
        <v>133</v>
      </c>
      <c r="I244">
        <f t="shared" si="19"/>
        <v>120</v>
      </c>
      <c r="J244">
        <f t="shared" si="27"/>
        <v>42</v>
      </c>
      <c r="N244" s="11">
        <f t="shared" si="20"/>
        <v>0.50571999999999995</v>
      </c>
      <c r="O244" s="11">
        <f t="shared" si="21"/>
        <v>0.49428</v>
      </c>
      <c r="P244" s="11">
        <f t="shared" si="22"/>
        <v>1.1339999999999999</v>
      </c>
      <c r="Q244" s="11">
        <f t="shared" si="23"/>
        <v>0.98299999999999998</v>
      </c>
      <c r="R244" s="8"/>
      <c r="S244" s="9">
        <v>8.2644628099173556E-3</v>
      </c>
      <c r="T244" s="9">
        <v>0.55044719008264453</v>
      </c>
      <c r="U244" s="9">
        <v>0.35136272727272727</v>
      </c>
      <c r="V244" s="9">
        <f t="shared" si="25"/>
        <v>0.91007438016528908</v>
      </c>
    </row>
    <row r="245" spans="1:22" x14ac:dyDescent="0.35">
      <c r="A245">
        <f t="shared" si="26"/>
        <v>242</v>
      </c>
      <c r="B245" s="2">
        <v>44834</v>
      </c>
      <c r="D245">
        <f>COUNT(A245:$A$245)</f>
        <v>1</v>
      </c>
      <c r="E245">
        <v>51</v>
      </c>
      <c r="F245">
        <v>242</v>
      </c>
      <c r="G245">
        <f t="shared" si="24"/>
        <v>183</v>
      </c>
      <c r="H245">
        <f t="shared" si="28"/>
        <v>134</v>
      </c>
      <c r="I245">
        <f t="shared" si="19"/>
        <v>121</v>
      </c>
      <c r="J245">
        <f t="shared" si="27"/>
        <v>43</v>
      </c>
      <c r="N245" s="11">
        <f t="shared" si="20"/>
        <v>0.50571999999999995</v>
      </c>
      <c r="O245" s="11">
        <f t="shared" si="21"/>
        <v>0.49428</v>
      </c>
      <c r="P245" s="11">
        <f t="shared" si="22"/>
        <v>1.1339999999999999</v>
      </c>
      <c r="Q245" s="11">
        <f t="shared" si="23"/>
        <v>0.98299999999999998</v>
      </c>
      <c r="R245" s="8"/>
      <c r="S245" s="9">
        <v>4.1322314049586778E-3</v>
      </c>
      <c r="T245" s="9">
        <v>0.55044719008264453</v>
      </c>
      <c r="U245" s="9">
        <v>0.35542471074380161</v>
      </c>
      <c r="V245" s="9">
        <f t="shared" si="25"/>
        <v>0.91000413223140475</v>
      </c>
    </row>
    <row r="246" spans="1:22" x14ac:dyDescent="0.35">
      <c r="A246" s="19">
        <v>1</v>
      </c>
      <c r="B246" s="4">
        <v>44835</v>
      </c>
      <c r="N246" s="11"/>
      <c r="O246" s="11"/>
      <c r="P246" s="11"/>
      <c r="Q246" s="11"/>
      <c r="R246" s="8"/>
      <c r="S246" s="9" t="e">
        <v>#DIV/0!</v>
      </c>
      <c r="T246" s="9" t="e">
        <v>#DIV/0!</v>
      </c>
      <c r="U246" s="9" t="e">
        <v>#DIV/0!</v>
      </c>
      <c r="V246" s="9" t="e">
        <f t="shared" si="25"/>
        <v>#DIV/0!</v>
      </c>
    </row>
    <row r="247" spans="1:22" x14ac:dyDescent="0.35">
      <c r="A247">
        <f t="shared" si="26"/>
        <v>2</v>
      </c>
      <c r="B247" s="2">
        <v>44836</v>
      </c>
      <c r="N247" s="8"/>
      <c r="O247" s="8"/>
      <c r="P247" s="8"/>
      <c r="Q247" s="8"/>
      <c r="R247" s="8"/>
      <c r="S247" s="9" t="e">
        <v>#DIV/0!</v>
      </c>
      <c r="T247" s="9" t="e">
        <v>#DIV/0!</v>
      </c>
      <c r="U247" s="9" t="e">
        <v>#DIV/0!</v>
      </c>
      <c r="V247" s="9" t="e">
        <f t="shared" si="25"/>
        <v>#DIV/0!</v>
      </c>
    </row>
    <row r="248" spans="1:22" x14ac:dyDescent="0.35">
      <c r="A248">
        <f t="shared" si="26"/>
        <v>3</v>
      </c>
      <c r="B248" s="2">
        <v>44837</v>
      </c>
      <c r="N248" s="8"/>
      <c r="O248" s="8"/>
      <c r="P248" s="8"/>
      <c r="Q248" s="8"/>
      <c r="R248" s="8"/>
      <c r="S248" s="9" t="e">
        <v>#DIV/0!</v>
      </c>
      <c r="T248" s="9" t="e">
        <v>#DIV/0!</v>
      </c>
      <c r="U248" s="9" t="e">
        <v>#DIV/0!</v>
      </c>
      <c r="V248" s="9" t="e">
        <f t="shared" si="25"/>
        <v>#DIV/0!</v>
      </c>
    </row>
    <row r="249" spans="1:22" x14ac:dyDescent="0.35">
      <c r="A249">
        <f t="shared" si="26"/>
        <v>4</v>
      </c>
      <c r="B249" s="2">
        <v>44838</v>
      </c>
      <c r="N249" s="8"/>
      <c r="O249" s="8"/>
      <c r="P249" s="8"/>
      <c r="Q249" s="8"/>
      <c r="R249" s="8"/>
      <c r="S249" s="9" t="e">
        <v>#DIV/0!</v>
      </c>
      <c r="T249" s="9" t="e">
        <v>#DIV/0!</v>
      </c>
      <c r="U249" s="9" t="e">
        <v>#DIV/0!</v>
      </c>
      <c r="V249" s="9" t="e">
        <f t="shared" si="25"/>
        <v>#DIV/0!</v>
      </c>
    </row>
    <row r="250" spans="1:22" x14ac:dyDescent="0.35">
      <c r="A250">
        <f t="shared" si="26"/>
        <v>5</v>
      </c>
      <c r="B250" s="2">
        <v>44839</v>
      </c>
      <c r="N250" s="8"/>
      <c r="O250" s="8"/>
      <c r="P250" s="8"/>
      <c r="Q250" s="8"/>
      <c r="R250" s="8"/>
      <c r="S250" s="9" t="e">
        <v>#DIV/0!</v>
      </c>
      <c r="T250" s="9" t="e">
        <v>#DIV/0!</v>
      </c>
      <c r="U250" s="9" t="e">
        <v>#DIV/0!</v>
      </c>
      <c r="V250" s="9" t="e">
        <f t="shared" si="25"/>
        <v>#DIV/0!</v>
      </c>
    </row>
    <row r="251" spans="1:22" x14ac:dyDescent="0.35">
      <c r="A251">
        <f t="shared" si="26"/>
        <v>6</v>
      </c>
      <c r="B251" s="2">
        <v>44840</v>
      </c>
      <c r="N251" s="8"/>
      <c r="O251" s="8"/>
      <c r="P251" s="8"/>
      <c r="Q251" s="8"/>
      <c r="R251" s="8"/>
      <c r="S251" s="9" t="e">
        <v>#DIV/0!</v>
      </c>
      <c r="T251" s="9" t="e">
        <v>#DIV/0!</v>
      </c>
      <c r="U251" s="9" t="e">
        <v>#DIV/0!</v>
      </c>
      <c r="V251" s="9" t="e">
        <f t="shared" si="25"/>
        <v>#DIV/0!</v>
      </c>
    </row>
    <row r="252" spans="1:22" x14ac:dyDescent="0.35">
      <c r="A252">
        <f t="shared" si="26"/>
        <v>7</v>
      </c>
      <c r="B252" s="2">
        <v>44841</v>
      </c>
      <c r="N252" s="8"/>
      <c r="O252" s="8"/>
      <c r="P252" s="8"/>
      <c r="Q252" s="8"/>
      <c r="R252" s="8"/>
      <c r="S252" s="9" t="e">
        <v>#DIV/0!</v>
      </c>
      <c r="T252" s="9" t="e">
        <v>#DIV/0!</v>
      </c>
      <c r="U252" s="9" t="e">
        <v>#DIV/0!</v>
      </c>
      <c r="V252" s="9" t="e">
        <f t="shared" si="25"/>
        <v>#DIV/0!</v>
      </c>
    </row>
    <row r="253" spans="1:22" x14ac:dyDescent="0.35">
      <c r="A253">
        <f t="shared" si="26"/>
        <v>8</v>
      </c>
      <c r="B253" s="2">
        <v>44842</v>
      </c>
      <c r="N253" s="8"/>
      <c r="O253" s="8"/>
      <c r="P253" s="8"/>
      <c r="Q253" s="8"/>
      <c r="R253" s="8"/>
      <c r="S253" s="9" t="e">
        <v>#DIV/0!</v>
      </c>
      <c r="T253" s="9" t="e">
        <v>#DIV/0!</v>
      </c>
      <c r="U253" s="9" t="e">
        <v>#DIV/0!</v>
      </c>
      <c r="V253" s="9" t="e">
        <f t="shared" si="25"/>
        <v>#DIV/0!</v>
      </c>
    </row>
    <row r="254" spans="1:22" x14ac:dyDescent="0.35">
      <c r="A254">
        <f t="shared" si="26"/>
        <v>9</v>
      </c>
      <c r="B254" s="2">
        <v>44843</v>
      </c>
      <c r="N254" s="8"/>
      <c r="O254" s="8"/>
      <c r="P254" s="8"/>
      <c r="Q254" s="8"/>
      <c r="R254" s="8"/>
      <c r="S254" s="9" t="e">
        <v>#DIV/0!</v>
      </c>
      <c r="T254" s="9" t="e">
        <v>#DIV/0!</v>
      </c>
      <c r="U254" s="9" t="e">
        <v>#DIV/0!</v>
      </c>
      <c r="V254" s="9" t="e">
        <f t="shared" si="25"/>
        <v>#DIV/0!</v>
      </c>
    </row>
    <row r="255" spans="1:22" x14ac:dyDescent="0.35">
      <c r="A255">
        <f t="shared" si="26"/>
        <v>10</v>
      </c>
      <c r="B255" s="2">
        <v>44844</v>
      </c>
      <c r="N255" s="8"/>
      <c r="O255" s="8"/>
      <c r="P255" s="8"/>
      <c r="Q255" s="8"/>
      <c r="R255" s="8"/>
      <c r="S255" s="9" t="e">
        <v>#DIV/0!</v>
      </c>
      <c r="T255" s="9" t="e">
        <v>#DIV/0!</v>
      </c>
      <c r="U255" s="9" t="e">
        <v>#DIV/0!</v>
      </c>
      <c r="V255" s="9" t="e">
        <f t="shared" si="25"/>
        <v>#DIV/0!</v>
      </c>
    </row>
    <row r="256" spans="1:22" x14ac:dyDescent="0.35">
      <c r="A256">
        <f t="shared" si="26"/>
        <v>11</v>
      </c>
      <c r="B256" s="2">
        <v>44845</v>
      </c>
      <c r="N256" s="8"/>
      <c r="O256" s="8"/>
      <c r="P256" s="8"/>
      <c r="Q256" s="8"/>
      <c r="R256" s="8"/>
      <c r="S256" s="9" t="e">
        <v>#DIV/0!</v>
      </c>
      <c r="T256" s="9" t="e">
        <v>#DIV/0!</v>
      </c>
      <c r="U256" s="9" t="e">
        <v>#DIV/0!</v>
      </c>
      <c r="V256" s="9" t="e">
        <f t="shared" si="25"/>
        <v>#DIV/0!</v>
      </c>
    </row>
    <row r="257" spans="1:22" x14ac:dyDescent="0.35">
      <c r="A257">
        <f t="shared" si="26"/>
        <v>12</v>
      </c>
      <c r="B257" s="2">
        <v>44846</v>
      </c>
      <c r="N257" s="8"/>
      <c r="O257" s="8"/>
      <c r="P257" s="8"/>
      <c r="Q257" s="8"/>
      <c r="R257" s="8"/>
      <c r="S257" s="9" t="e">
        <v>#DIV/0!</v>
      </c>
      <c r="T257" s="9" t="e">
        <v>#DIV/0!</v>
      </c>
      <c r="U257" s="9" t="e">
        <v>#DIV/0!</v>
      </c>
      <c r="V257" s="9" t="e">
        <f t="shared" si="25"/>
        <v>#DIV/0!</v>
      </c>
    </row>
    <row r="258" spans="1:22" x14ac:dyDescent="0.35">
      <c r="A258">
        <f t="shared" si="26"/>
        <v>13</v>
      </c>
      <c r="B258" s="2">
        <v>44847</v>
      </c>
      <c r="N258" s="8"/>
      <c r="O258" s="8"/>
      <c r="P258" s="8"/>
      <c r="Q258" s="8"/>
      <c r="R258" s="8"/>
      <c r="S258" s="9" t="e">
        <v>#DIV/0!</v>
      </c>
      <c r="T258" s="9" t="e">
        <v>#DIV/0!</v>
      </c>
      <c r="U258" s="9" t="e">
        <v>#DIV/0!</v>
      </c>
      <c r="V258" s="9" t="e">
        <f t="shared" si="25"/>
        <v>#DIV/0!</v>
      </c>
    </row>
    <row r="259" spans="1:22" x14ac:dyDescent="0.35">
      <c r="A259">
        <f t="shared" si="26"/>
        <v>14</v>
      </c>
      <c r="B259" s="2">
        <v>44848</v>
      </c>
      <c r="N259" s="8"/>
      <c r="O259" s="8"/>
      <c r="P259" s="8"/>
      <c r="Q259" s="8"/>
      <c r="R259" s="8"/>
      <c r="S259" s="9" t="e">
        <v>#DIV/0!</v>
      </c>
      <c r="T259" s="9" t="e">
        <v>#DIV/0!</v>
      </c>
      <c r="U259" s="9" t="e">
        <v>#DIV/0!</v>
      </c>
      <c r="V259" s="9" t="e">
        <f t="shared" si="25"/>
        <v>#DIV/0!</v>
      </c>
    </row>
    <row r="260" spans="1:22" x14ac:dyDescent="0.35">
      <c r="A260">
        <f t="shared" si="26"/>
        <v>15</v>
      </c>
      <c r="B260" s="2">
        <v>44849</v>
      </c>
      <c r="N260" s="8"/>
      <c r="O260" s="8"/>
      <c r="P260" s="8"/>
      <c r="Q260" s="8"/>
      <c r="R260" s="8"/>
      <c r="S260" s="9" t="e">
        <v>#DIV/0!</v>
      </c>
      <c r="T260" s="9" t="e">
        <v>#DIV/0!</v>
      </c>
      <c r="U260" s="9" t="e">
        <v>#DIV/0!</v>
      </c>
      <c r="V260" s="9" t="e">
        <f t="shared" si="25"/>
        <v>#DIV/0!</v>
      </c>
    </row>
    <row r="261" spans="1:22" x14ac:dyDescent="0.35">
      <c r="A261">
        <f t="shared" si="26"/>
        <v>16</v>
      </c>
      <c r="B261" s="2">
        <v>44850</v>
      </c>
      <c r="N261" s="8"/>
      <c r="O261" s="8"/>
      <c r="P261" s="8"/>
      <c r="Q261" s="8"/>
      <c r="R261" s="8"/>
      <c r="S261" s="9" t="e">
        <v>#DIV/0!</v>
      </c>
      <c r="T261" s="9" t="e">
        <v>#DIV/0!</v>
      </c>
      <c r="U261" s="9" t="e">
        <v>#DIV/0!</v>
      </c>
      <c r="V261" s="9" t="e">
        <f t="shared" ref="V261:V324" si="29">S261+T261+U261</f>
        <v>#DIV/0!</v>
      </c>
    </row>
    <row r="262" spans="1:22" x14ac:dyDescent="0.35">
      <c r="A262">
        <f t="shared" ref="A262:A325" si="30">A261+1</f>
        <v>17</v>
      </c>
      <c r="B262" s="2">
        <v>44851</v>
      </c>
      <c r="N262" s="8"/>
      <c r="O262" s="8"/>
      <c r="P262" s="8"/>
      <c r="Q262" s="8"/>
      <c r="R262" s="8"/>
      <c r="S262" s="9" t="e">
        <v>#DIV/0!</v>
      </c>
      <c r="T262" s="9" t="e">
        <v>#DIV/0!</v>
      </c>
      <c r="U262" s="9" t="e">
        <v>#DIV/0!</v>
      </c>
      <c r="V262" s="9" t="e">
        <f t="shared" si="29"/>
        <v>#DIV/0!</v>
      </c>
    </row>
    <row r="263" spans="1:22" x14ac:dyDescent="0.35">
      <c r="A263">
        <f t="shared" si="30"/>
        <v>18</v>
      </c>
      <c r="B263" s="2">
        <v>44852</v>
      </c>
      <c r="N263" s="8"/>
      <c r="O263" s="8"/>
      <c r="P263" s="8"/>
      <c r="Q263" s="8"/>
      <c r="R263" s="8"/>
      <c r="S263" s="9" t="e">
        <v>#DIV/0!</v>
      </c>
      <c r="T263" s="9" t="e">
        <v>#DIV/0!</v>
      </c>
      <c r="U263" s="9" t="e">
        <v>#DIV/0!</v>
      </c>
      <c r="V263" s="9" t="e">
        <f t="shared" si="29"/>
        <v>#DIV/0!</v>
      </c>
    </row>
    <row r="264" spans="1:22" x14ac:dyDescent="0.35">
      <c r="A264">
        <f t="shared" si="30"/>
        <v>19</v>
      </c>
      <c r="B264" s="2">
        <v>44853</v>
      </c>
      <c r="N264" s="8"/>
      <c r="O264" s="8"/>
      <c r="P264" s="8"/>
      <c r="Q264" s="8"/>
      <c r="R264" s="8"/>
      <c r="S264" s="9" t="e">
        <v>#DIV/0!</v>
      </c>
      <c r="T264" s="9" t="e">
        <v>#DIV/0!</v>
      </c>
      <c r="U264" s="9" t="e">
        <v>#DIV/0!</v>
      </c>
      <c r="V264" s="9" t="e">
        <f t="shared" si="29"/>
        <v>#DIV/0!</v>
      </c>
    </row>
    <row r="265" spans="1:22" x14ac:dyDescent="0.35">
      <c r="A265">
        <f t="shared" si="30"/>
        <v>20</v>
      </c>
      <c r="B265" s="2">
        <v>44854</v>
      </c>
      <c r="N265" s="8"/>
      <c r="O265" s="8"/>
      <c r="P265" s="8"/>
      <c r="Q265" s="8"/>
      <c r="R265" s="8"/>
      <c r="S265" s="9" t="e">
        <v>#DIV/0!</v>
      </c>
      <c r="T265" s="9" t="e">
        <v>#DIV/0!</v>
      </c>
      <c r="U265" s="9" t="e">
        <v>#DIV/0!</v>
      </c>
      <c r="V265" s="9" t="e">
        <f t="shared" si="29"/>
        <v>#DIV/0!</v>
      </c>
    </row>
    <row r="266" spans="1:22" x14ac:dyDescent="0.35">
      <c r="A266">
        <f t="shared" si="30"/>
        <v>21</v>
      </c>
      <c r="B266" s="2">
        <v>44855</v>
      </c>
      <c r="N266" s="8"/>
      <c r="O266" s="8"/>
      <c r="P266" s="8"/>
      <c r="Q266" s="8"/>
      <c r="R266" s="8"/>
      <c r="S266" s="9" t="e">
        <v>#DIV/0!</v>
      </c>
      <c r="T266" s="9" t="e">
        <v>#DIV/0!</v>
      </c>
      <c r="U266" s="9" t="e">
        <v>#DIV/0!</v>
      </c>
      <c r="V266" s="9" t="e">
        <f t="shared" si="29"/>
        <v>#DIV/0!</v>
      </c>
    </row>
    <row r="267" spans="1:22" x14ac:dyDescent="0.35">
      <c r="A267">
        <f t="shared" si="30"/>
        <v>22</v>
      </c>
      <c r="B267" s="2">
        <v>44856</v>
      </c>
      <c r="N267" s="8"/>
      <c r="O267" s="8"/>
      <c r="P267" s="8"/>
      <c r="Q267" s="8"/>
      <c r="R267" s="8"/>
      <c r="S267" s="9" t="e">
        <v>#DIV/0!</v>
      </c>
      <c r="T267" s="9" t="e">
        <v>#DIV/0!</v>
      </c>
      <c r="U267" s="9" t="e">
        <v>#DIV/0!</v>
      </c>
      <c r="V267" s="9" t="e">
        <f t="shared" si="29"/>
        <v>#DIV/0!</v>
      </c>
    </row>
    <row r="268" spans="1:22" x14ac:dyDescent="0.35">
      <c r="A268">
        <f t="shared" si="30"/>
        <v>23</v>
      </c>
      <c r="B268" s="2">
        <v>44857</v>
      </c>
      <c r="N268" s="8"/>
      <c r="O268" s="8"/>
      <c r="P268" s="8"/>
      <c r="Q268" s="8"/>
      <c r="R268" s="8"/>
      <c r="S268" s="9" t="e">
        <v>#DIV/0!</v>
      </c>
      <c r="T268" s="9" t="e">
        <v>#DIV/0!</v>
      </c>
      <c r="U268" s="9" t="e">
        <v>#DIV/0!</v>
      </c>
      <c r="V268" s="9" t="e">
        <f t="shared" si="29"/>
        <v>#DIV/0!</v>
      </c>
    </row>
    <row r="269" spans="1:22" x14ac:dyDescent="0.35">
      <c r="A269">
        <f t="shared" si="30"/>
        <v>24</v>
      </c>
      <c r="B269" s="2">
        <v>44858</v>
      </c>
      <c r="N269" s="8"/>
      <c r="O269" s="8"/>
      <c r="P269" s="8"/>
      <c r="Q269" s="8"/>
      <c r="R269" s="8"/>
      <c r="S269" s="9" t="e">
        <v>#DIV/0!</v>
      </c>
      <c r="T269" s="9" t="e">
        <v>#DIV/0!</v>
      </c>
      <c r="U269" s="9" t="e">
        <v>#DIV/0!</v>
      </c>
      <c r="V269" s="9" t="e">
        <f t="shared" si="29"/>
        <v>#DIV/0!</v>
      </c>
    </row>
    <row r="270" spans="1:22" x14ac:dyDescent="0.35">
      <c r="A270">
        <f t="shared" si="30"/>
        <v>25</v>
      </c>
      <c r="B270" s="2">
        <v>44859</v>
      </c>
      <c r="N270" s="8"/>
      <c r="O270" s="8"/>
      <c r="P270" s="8"/>
      <c r="Q270" s="8"/>
      <c r="R270" s="8"/>
      <c r="S270" s="9" t="e">
        <v>#DIV/0!</v>
      </c>
      <c r="T270" s="9" t="e">
        <v>#DIV/0!</v>
      </c>
      <c r="U270" s="9" t="e">
        <v>#DIV/0!</v>
      </c>
      <c r="V270" s="9" t="e">
        <f t="shared" si="29"/>
        <v>#DIV/0!</v>
      </c>
    </row>
    <row r="271" spans="1:22" x14ac:dyDescent="0.35">
      <c r="A271">
        <f t="shared" si="30"/>
        <v>26</v>
      </c>
      <c r="B271" s="2">
        <v>44860</v>
      </c>
      <c r="N271" s="8"/>
      <c r="O271" s="8"/>
      <c r="P271" s="8"/>
      <c r="Q271" s="8"/>
      <c r="R271" s="8"/>
      <c r="S271" s="9" t="e">
        <v>#DIV/0!</v>
      </c>
      <c r="T271" s="9" t="e">
        <v>#DIV/0!</v>
      </c>
      <c r="U271" s="9" t="e">
        <v>#DIV/0!</v>
      </c>
      <c r="V271" s="9" t="e">
        <f t="shared" si="29"/>
        <v>#DIV/0!</v>
      </c>
    </row>
    <row r="272" spans="1:22" x14ac:dyDescent="0.35">
      <c r="A272">
        <f t="shared" si="30"/>
        <v>27</v>
      </c>
      <c r="B272" s="2">
        <v>44861</v>
      </c>
      <c r="N272" s="8"/>
      <c r="O272" s="8"/>
      <c r="P272" s="8"/>
      <c r="Q272" s="8"/>
      <c r="R272" s="8"/>
      <c r="S272" s="9" t="e">
        <v>#DIV/0!</v>
      </c>
      <c r="T272" s="9" t="e">
        <v>#DIV/0!</v>
      </c>
      <c r="U272" s="9" t="e">
        <v>#DIV/0!</v>
      </c>
      <c r="V272" s="9" t="e">
        <f t="shared" si="29"/>
        <v>#DIV/0!</v>
      </c>
    </row>
    <row r="273" spans="1:22" x14ac:dyDescent="0.35">
      <c r="A273">
        <f t="shared" si="30"/>
        <v>28</v>
      </c>
      <c r="B273" s="2">
        <v>44862</v>
      </c>
      <c r="N273" s="8"/>
      <c r="O273" s="8"/>
      <c r="P273" s="8"/>
      <c r="Q273" s="8"/>
      <c r="R273" s="8"/>
      <c r="S273" s="9" t="e">
        <v>#DIV/0!</v>
      </c>
      <c r="T273" s="9" t="e">
        <v>#DIV/0!</v>
      </c>
      <c r="U273" s="9" t="e">
        <v>#DIV/0!</v>
      </c>
      <c r="V273" s="9" t="e">
        <f t="shared" si="29"/>
        <v>#DIV/0!</v>
      </c>
    </row>
    <row r="274" spans="1:22" x14ac:dyDescent="0.35">
      <c r="A274">
        <f t="shared" si="30"/>
        <v>29</v>
      </c>
      <c r="B274" s="2">
        <v>44863</v>
      </c>
      <c r="N274" s="8"/>
      <c r="O274" s="8"/>
      <c r="P274" s="8"/>
      <c r="Q274" s="8"/>
      <c r="R274" s="8"/>
      <c r="S274" s="9" t="e">
        <v>#DIV/0!</v>
      </c>
      <c r="T274" s="9" t="e">
        <v>#DIV/0!</v>
      </c>
      <c r="U274" s="9" t="e">
        <v>#DIV/0!</v>
      </c>
      <c r="V274" s="9" t="e">
        <f t="shared" si="29"/>
        <v>#DIV/0!</v>
      </c>
    </row>
    <row r="275" spans="1:22" x14ac:dyDescent="0.35">
      <c r="A275">
        <f t="shared" si="30"/>
        <v>30</v>
      </c>
      <c r="B275" s="2">
        <v>44864</v>
      </c>
      <c r="N275" s="8"/>
      <c r="O275" s="8"/>
      <c r="P275" s="8"/>
      <c r="Q275" s="8"/>
      <c r="R275" s="8"/>
      <c r="S275" s="9" t="e">
        <v>#DIV/0!</v>
      </c>
      <c r="T275" s="9" t="e">
        <v>#DIV/0!</v>
      </c>
      <c r="U275" s="9" t="e">
        <v>#DIV/0!</v>
      </c>
      <c r="V275" s="9" t="e">
        <f t="shared" si="29"/>
        <v>#DIV/0!</v>
      </c>
    </row>
    <row r="276" spans="1:22" x14ac:dyDescent="0.35">
      <c r="A276">
        <f t="shared" si="30"/>
        <v>31</v>
      </c>
      <c r="B276" s="2">
        <v>44865</v>
      </c>
      <c r="N276" s="8"/>
      <c r="O276" s="8"/>
      <c r="P276" s="8"/>
      <c r="Q276" s="8"/>
      <c r="R276" s="8"/>
      <c r="S276" s="9" t="e">
        <v>#DIV/0!</v>
      </c>
      <c r="T276" s="9" t="e">
        <v>#DIV/0!</v>
      </c>
      <c r="U276" s="9" t="e">
        <v>#DIV/0!</v>
      </c>
      <c r="V276" s="9" t="e">
        <f t="shared" si="29"/>
        <v>#DIV/0!</v>
      </c>
    </row>
    <row r="277" spans="1:22" x14ac:dyDescent="0.35">
      <c r="A277">
        <f t="shared" si="30"/>
        <v>32</v>
      </c>
      <c r="B277" s="2">
        <v>44866</v>
      </c>
      <c r="N277" s="8"/>
      <c r="O277" s="8"/>
      <c r="P277" s="8"/>
      <c r="Q277" s="8"/>
      <c r="R277" s="8"/>
      <c r="S277" s="9" t="e">
        <v>#DIV/0!</v>
      </c>
      <c r="T277" s="9" t="e">
        <v>#DIV/0!</v>
      </c>
      <c r="U277" s="9" t="e">
        <v>#DIV/0!</v>
      </c>
      <c r="V277" s="9" t="e">
        <f t="shared" si="29"/>
        <v>#DIV/0!</v>
      </c>
    </row>
    <row r="278" spans="1:22" x14ac:dyDescent="0.35">
      <c r="A278">
        <f t="shared" si="30"/>
        <v>33</v>
      </c>
      <c r="B278" s="2">
        <v>44867</v>
      </c>
      <c r="N278" s="8"/>
      <c r="O278" s="8"/>
      <c r="P278" s="8"/>
      <c r="Q278" s="8"/>
      <c r="R278" s="8"/>
      <c r="S278" s="9" t="e">
        <v>#DIV/0!</v>
      </c>
      <c r="T278" s="9" t="e">
        <v>#DIV/0!</v>
      </c>
      <c r="U278" s="9" t="e">
        <v>#DIV/0!</v>
      </c>
      <c r="V278" s="9" t="e">
        <f t="shared" si="29"/>
        <v>#DIV/0!</v>
      </c>
    </row>
    <row r="279" spans="1:22" x14ac:dyDescent="0.35">
      <c r="A279">
        <f t="shared" si="30"/>
        <v>34</v>
      </c>
      <c r="B279" s="2">
        <v>44868</v>
      </c>
      <c r="N279" s="8"/>
      <c r="O279" s="8"/>
      <c r="P279" s="8"/>
      <c r="Q279" s="8"/>
      <c r="R279" s="8"/>
      <c r="S279" s="9" t="e">
        <v>#DIV/0!</v>
      </c>
      <c r="T279" s="9" t="e">
        <v>#DIV/0!</v>
      </c>
      <c r="U279" s="9" t="e">
        <v>#DIV/0!</v>
      </c>
      <c r="V279" s="9" t="e">
        <f t="shared" si="29"/>
        <v>#DIV/0!</v>
      </c>
    </row>
    <row r="280" spans="1:22" x14ac:dyDescent="0.35">
      <c r="A280">
        <f t="shared" si="30"/>
        <v>35</v>
      </c>
      <c r="B280" s="2">
        <v>44869</v>
      </c>
      <c r="N280" s="8"/>
      <c r="O280" s="8"/>
      <c r="P280" s="8"/>
      <c r="Q280" s="8"/>
      <c r="R280" s="8"/>
      <c r="S280" s="9" t="e">
        <v>#DIV/0!</v>
      </c>
      <c r="T280" s="9" t="e">
        <v>#DIV/0!</v>
      </c>
      <c r="U280" s="9" t="e">
        <v>#DIV/0!</v>
      </c>
      <c r="V280" s="9" t="e">
        <f t="shared" si="29"/>
        <v>#DIV/0!</v>
      </c>
    </row>
    <row r="281" spans="1:22" x14ac:dyDescent="0.35">
      <c r="A281">
        <f t="shared" si="30"/>
        <v>36</v>
      </c>
      <c r="B281" s="2">
        <v>44870</v>
      </c>
      <c r="N281" s="8"/>
      <c r="O281" s="8"/>
      <c r="P281" s="8"/>
      <c r="Q281" s="8"/>
      <c r="R281" s="8"/>
      <c r="S281" s="9" t="e">
        <v>#DIV/0!</v>
      </c>
      <c r="T281" s="9" t="e">
        <v>#DIV/0!</v>
      </c>
      <c r="U281" s="9" t="e">
        <v>#DIV/0!</v>
      </c>
      <c r="V281" s="9" t="e">
        <f t="shared" si="29"/>
        <v>#DIV/0!</v>
      </c>
    </row>
    <row r="282" spans="1:22" x14ac:dyDescent="0.35">
      <c r="A282">
        <f t="shared" si="30"/>
        <v>37</v>
      </c>
      <c r="B282" s="2">
        <v>44871</v>
      </c>
      <c r="N282" s="8"/>
      <c r="O282" s="8"/>
      <c r="P282" s="8"/>
      <c r="Q282" s="8"/>
      <c r="R282" s="8"/>
      <c r="S282" s="9" t="e">
        <v>#DIV/0!</v>
      </c>
      <c r="T282" s="9" t="e">
        <v>#DIV/0!</v>
      </c>
      <c r="U282" s="9" t="e">
        <v>#DIV/0!</v>
      </c>
      <c r="V282" s="9" t="e">
        <f t="shared" si="29"/>
        <v>#DIV/0!</v>
      </c>
    </row>
    <row r="283" spans="1:22" x14ac:dyDescent="0.35">
      <c r="A283">
        <f t="shared" si="30"/>
        <v>38</v>
      </c>
      <c r="B283" s="2">
        <v>44872</v>
      </c>
      <c r="N283" s="8"/>
      <c r="O283" s="8"/>
      <c r="P283" s="8"/>
      <c r="Q283" s="8"/>
      <c r="R283" s="8"/>
      <c r="S283" s="9" t="e">
        <v>#DIV/0!</v>
      </c>
      <c r="T283" s="9" t="e">
        <v>#DIV/0!</v>
      </c>
      <c r="U283" s="9" t="e">
        <v>#DIV/0!</v>
      </c>
      <c r="V283" s="9" t="e">
        <f t="shared" si="29"/>
        <v>#DIV/0!</v>
      </c>
    </row>
    <row r="284" spans="1:22" x14ac:dyDescent="0.35">
      <c r="A284">
        <f t="shared" si="30"/>
        <v>39</v>
      </c>
      <c r="B284" s="2">
        <v>44873</v>
      </c>
      <c r="N284" s="8"/>
      <c r="O284" s="8"/>
      <c r="P284" s="8"/>
      <c r="Q284" s="8"/>
      <c r="R284" s="8"/>
      <c r="S284" s="9" t="e">
        <v>#DIV/0!</v>
      </c>
      <c r="T284" s="9" t="e">
        <v>#DIV/0!</v>
      </c>
      <c r="U284" s="9" t="e">
        <v>#DIV/0!</v>
      </c>
      <c r="V284" s="9" t="e">
        <f t="shared" si="29"/>
        <v>#DIV/0!</v>
      </c>
    </row>
    <row r="285" spans="1:22" x14ac:dyDescent="0.35">
      <c r="A285">
        <f t="shared" si="30"/>
        <v>40</v>
      </c>
      <c r="B285" s="2">
        <v>44874</v>
      </c>
      <c r="N285" s="8"/>
      <c r="O285" s="8"/>
      <c r="P285" s="8"/>
      <c r="Q285" s="8"/>
      <c r="R285" s="8"/>
      <c r="S285" s="9" t="e">
        <v>#DIV/0!</v>
      </c>
      <c r="T285" s="9" t="e">
        <v>#DIV/0!</v>
      </c>
      <c r="U285" s="9" t="e">
        <v>#DIV/0!</v>
      </c>
      <c r="V285" s="9" t="e">
        <f t="shared" si="29"/>
        <v>#DIV/0!</v>
      </c>
    </row>
    <row r="286" spans="1:22" x14ac:dyDescent="0.35">
      <c r="A286">
        <f t="shared" si="30"/>
        <v>41</v>
      </c>
      <c r="B286" s="2">
        <v>44875</v>
      </c>
      <c r="N286" s="8"/>
      <c r="O286" s="8"/>
      <c r="P286" s="8"/>
      <c r="Q286" s="8"/>
      <c r="R286" s="8"/>
      <c r="S286" s="9" t="e">
        <v>#DIV/0!</v>
      </c>
      <c r="T286" s="9" t="e">
        <v>#DIV/0!</v>
      </c>
      <c r="U286" s="9" t="e">
        <v>#DIV/0!</v>
      </c>
      <c r="V286" s="9" t="e">
        <f t="shared" si="29"/>
        <v>#DIV/0!</v>
      </c>
    </row>
    <row r="287" spans="1:22" x14ac:dyDescent="0.35">
      <c r="A287">
        <f t="shared" si="30"/>
        <v>42</v>
      </c>
      <c r="B287" s="2">
        <v>44876</v>
      </c>
      <c r="N287" s="8"/>
      <c r="O287" s="8"/>
      <c r="P287" s="8"/>
      <c r="Q287" s="8"/>
      <c r="R287" s="8"/>
      <c r="S287" s="9" t="e">
        <v>#DIV/0!</v>
      </c>
      <c r="T287" s="9" t="e">
        <v>#DIV/0!</v>
      </c>
      <c r="U287" s="9" t="e">
        <v>#DIV/0!</v>
      </c>
      <c r="V287" s="9" t="e">
        <f t="shared" si="29"/>
        <v>#DIV/0!</v>
      </c>
    </row>
    <row r="288" spans="1:22" x14ac:dyDescent="0.35">
      <c r="A288">
        <f t="shared" si="30"/>
        <v>43</v>
      </c>
      <c r="B288" s="2">
        <v>44877</v>
      </c>
      <c r="N288" s="8"/>
      <c r="O288" s="8"/>
      <c r="P288" s="8"/>
      <c r="Q288" s="8"/>
      <c r="R288" s="8"/>
      <c r="S288" s="9" t="e">
        <v>#DIV/0!</v>
      </c>
      <c r="T288" s="9" t="e">
        <v>#DIV/0!</v>
      </c>
      <c r="U288" s="9" t="e">
        <v>#DIV/0!</v>
      </c>
      <c r="V288" s="9" t="e">
        <f t="shared" si="29"/>
        <v>#DIV/0!</v>
      </c>
    </row>
    <row r="289" spans="1:22" x14ac:dyDescent="0.35">
      <c r="A289">
        <f t="shared" si="30"/>
        <v>44</v>
      </c>
      <c r="B289" s="2">
        <v>44878</v>
      </c>
      <c r="N289" s="8"/>
      <c r="O289" s="8"/>
      <c r="P289" s="8"/>
      <c r="Q289" s="8"/>
      <c r="R289" s="8"/>
      <c r="S289" s="9" t="e">
        <v>#DIV/0!</v>
      </c>
      <c r="T289" s="9" t="e">
        <v>#DIV/0!</v>
      </c>
      <c r="U289" s="9" t="e">
        <v>#DIV/0!</v>
      </c>
      <c r="V289" s="9" t="e">
        <f t="shared" si="29"/>
        <v>#DIV/0!</v>
      </c>
    </row>
    <row r="290" spans="1:22" x14ac:dyDescent="0.35">
      <c r="A290">
        <f t="shared" si="30"/>
        <v>45</v>
      </c>
      <c r="B290" s="2">
        <v>44879</v>
      </c>
      <c r="N290" s="8"/>
      <c r="O290" s="8"/>
      <c r="P290" s="8"/>
      <c r="Q290" s="8"/>
      <c r="R290" s="8"/>
      <c r="S290" s="9" t="e">
        <v>#DIV/0!</v>
      </c>
      <c r="T290" s="9" t="e">
        <v>#DIV/0!</v>
      </c>
      <c r="U290" s="9" t="e">
        <v>#DIV/0!</v>
      </c>
      <c r="V290" s="9" t="e">
        <f t="shared" si="29"/>
        <v>#DIV/0!</v>
      </c>
    </row>
    <row r="291" spans="1:22" x14ac:dyDescent="0.35">
      <c r="A291">
        <f t="shared" si="30"/>
        <v>46</v>
      </c>
      <c r="B291" s="2">
        <v>44880</v>
      </c>
      <c r="N291" s="8"/>
      <c r="O291" s="8"/>
      <c r="P291" s="8"/>
      <c r="Q291" s="8"/>
      <c r="R291" s="8"/>
      <c r="S291" s="9" t="e">
        <v>#DIV/0!</v>
      </c>
      <c r="T291" s="9" t="e">
        <v>#DIV/0!</v>
      </c>
      <c r="U291" s="9" t="e">
        <v>#DIV/0!</v>
      </c>
      <c r="V291" s="9" t="e">
        <f t="shared" si="29"/>
        <v>#DIV/0!</v>
      </c>
    </row>
    <row r="292" spans="1:22" x14ac:dyDescent="0.35">
      <c r="A292">
        <f t="shared" si="30"/>
        <v>47</v>
      </c>
      <c r="B292" s="2">
        <v>44881</v>
      </c>
      <c r="N292" s="8"/>
      <c r="O292" s="8"/>
      <c r="P292" s="8"/>
      <c r="Q292" s="8"/>
      <c r="R292" s="8"/>
      <c r="S292" s="9" t="e">
        <v>#DIV/0!</v>
      </c>
      <c r="T292" s="9" t="e">
        <v>#DIV/0!</v>
      </c>
      <c r="U292" s="9" t="e">
        <v>#DIV/0!</v>
      </c>
      <c r="V292" s="9" t="e">
        <f t="shared" si="29"/>
        <v>#DIV/0!</v>
      </c>
    </row>
    <row r="293" spans="1:22" x14ac:dyDescent="0.35">
      <c r="A293">
        <f t="shared" si="30"/>
        <v>48</v>
      </c>
      <c r="B293" s="2">
        <v>44882</v>
      </c>
      <c r="N293" s="8"/>
      <c r="O293" s="8"/>
      <c r="P293" s="8"/>
      <c r="Q293" s="8"/>
      <c r="R293" s="8"/>
      <c r="S293" s="9" t="e">
        <v>#DIV/0!</v>
      </c>
      <c r="T293" s="9" t="e">
        <v>#DIV/0!</v>
      </c>
      <c r="U293" s="9" t="e">
        <v>#DIV/0!</v>
      </c>
      <c r="V293" s="9" t="e">
        <f t="shared" si="29"/>
        <v>#DIV/0!</v>
      </c>
    </row>
    <row r="294" spans="1:22" x14ac:dyDescent="0.35">
      <c r="A294">
        <f t="shared" si="30"/>
        <v>49</v>
      </c>
      <c r="B294" s="2">
        <v>44883</v>
      </c>
      <c r="N294" s="8"/>
      <c r="O294" s="8"/>
      <c r="P294" s="8"/>
      <c r="Q294" s="8"/>
      <c r="R294" s="8"/>
      <c r="S294" s="9" t="e">
        <v>#DIV/0!</v>
      </c>
      <c r="T294" s="9" t="e">
        <v>#DIV/0!</v>
      </c>
      <c r="U294" s="9" t="e">
        <v>#DIV/0!</v>
      </c>
      <c r="V294" s="9" t="e">
        <f t="shared" si="29"/>
        <v>#DIV/0!</v>
      </c>
    </row>
    <row r="295" spans="1:22" x14ac:dyDescent="0.35">
      <c r="A295">
        <f t="shared" si="30"/>
        <v>50</v>
      </c>
      <c r="B295" s="2">
        <v>44884</v>
      </c>
      <c r="N295" s="8"/>
      <c r="O295" s="8"/>
      <c r="P295" s="8"/>
      <c r="Q295" s="8"/>
      <c r="R295" s="8"/>
      <c r="S295" s="9" t="e">
        <v>#DIV/0!</v>
      </c>
      <c r="T295" s="9" t="e">
        <v>#DIV/0!</v>
      </c>
      <c r="U295" s="9" t="e">
        <v>#DIV/0!</v>
      </c>
      <c r="V295" s="9" t="e">
        <f t="shared" si="29"/>
        <v>#DIV/0!</v>
      </c>
    </row>
    <row r="296" spans="1:22" x14ac:dyDescent="0.35">
      <c r="A296">
        <f t="shared" si="30"/>
        <v>51</v>
      </c>
      <c r="B296" s="2">
        <v>44885</v>
      </c>
      <c r="N296" s="8"/>
      <c r="O296" s="8"/>
      <c r="P296" s="8"/>
      <c r="Q296" s="8"/>
      <c r="R296" s="8"/>
      <c r="S296" s="9" t="e">
        <v>#DIV/0!</v>
      </c>
      <c r="T296" s="9" t="e">
        <v>#DIV/0!</v>
      </c>
      <c r="U296" s="9" t="e">
        <v>#DIV/0!</v>
      </c>
      <c r="V296" s="9" t="e">
        <f t="shared" si="29"/>
        <v>#DIV/0!</v>
      </c>
    </row>
    <row r="297" spans="1:22" x14ac:dyDescent="0.35">
      <c r="A297">
        <f t="shared" si="30"/>
        <v>52</v>
      </c>
      <c r="B297" s="2">
        <v>44886</v>
      </c>
      <c r="N297" s="8"/>
      <c r="O297" s="8"/>
      <c r="P297" s="8"/>
      <c r="Q297" s="8"/>
      <c r="R297" s="8"/>
      <c r="S297" s="9" t="e">
        <v>#DIV/0!</v>
      </c>
      <c r="T297" s="9" t="e">
        <v>#DIV/0!</v>
      </c>
      <c r="U297" s="9" t="e">
        <v>#DIV/0!</v>
      </c>
      <c r="V297" s="9" t="e">
        <f t="shared" si="29"/>
        <v>#DIV/0!</v>
      </c>
    </row>
    <row r="298" spans="1:22" x14ac:dyDescent="0.35">
      <c r="A298">
        <f t="shared" si="30"/>
        <v>53</v>
      </c>
      <c r="B298" s="2">
        <v>44887</v>
      </c>
      <c r="N298" s="8"/>
      <c r="O298" s="8"/>
      <c r="P298" s="8"/>
      <c r="Q298" s="8"/>
      <c r="R298" s="8"/>
      <c r="S298" s="9" t="e">
        <v>#DIV/0!</v>
      </c>
      <c r="T298" s="9" t="e">
        <v>#DIV/0!</v>
      </c>
      <c r="U298" s="9" t="e">
        <v>#DIV/0!</v>
      </c>
      <c r="V298" s="9" t="e">
        <f t="shared" si="29"/>
        <v>#DIV/0!</v>
      </c>
    </row>
    <row r="299" spans="1:22" x14ac:dyDescent="0.35">
      <c r="A299">
        <f t="shared" si="30"/>
        <v>54</v>
      </c>
      <c r="B299" s="2">
        <v>44888</v>
      </c>
      <c r="N299" s="8"/>
      <c r="O299" s="8"/>
      <c r="P299" s="8"/>
      <c r="Q299" s="8"/>
      <c r="R299" s="8"/>
      <c r="S299" s="9" t="e">
        <v>#DIV/0!</v>
      </c>
      <c r="T299" s="9" t="e">
        <v>#DIV/0!</v>
      </c>
      <c r="U299" s="9" t="e">
        <v>#DIV/0!</v>
      </c>
      <c r="V299" s="9" t="e">
        <f t="shared" si="29"/>
        <v>#DIV/0!</v>
      </c>
    </row>
    <row r="300" spans="1:22" x14ac:dyDescent="0.35">
      <c r="A300">
        <f t="shared" si="30"/>
        <v>55</v>
      </c>
      <c r="B300" s="2">
        <v>44889</v>
      </c>
      <c r="N300" s="8"/>
      <c r="O300" s="8"/>
      <c r="P300" s="8"/>
      <c r="Q300" s="8"/>
      <c r="R300" s="8"/>
      <c r="S300" s="9" t="e">
        <v>#DIV/0!</v>
      </c>
      <c r="T300" s="9" t="e">
        <v>#DIV/0!</v>
      </c>
      <c r="U300" s="9" t="e">
        <v>#DIV/0!</v>
      </c>
      <c r="V300" s="9" t="e">
        <f t="shared" si="29"/>
        <v>#DIV/0!</v>
      </c>
    </row>
    <row r="301" spans="1:22" x14ac:dyDescent="0.35">
      <c r="A301">
        <f t="shared" si="30"/>
        <v>56</v>
      </c>
      <c r="B301" s="2">
        <v>44890</v>
      </c>
      <c r="N301" s="8"/>
      <c r="O301" s="8"/>
      <c r="P301" s="8"/>
      <c r="Q301" s="8"/>
      <c r="R301" s="8"/>
      <c r="S301" s="9" t="e">
        <v>#DIV/0!</v>
      </c>
      <c r="T301" s="9" t="e">
        <v>#DIV/0!</v>
      </c>
      <c r="U301" s="9" t="e">
        <v>#DIV/0!</v>
      </c>
      <c r="V301" s="9" t="e">
        <f t="shared" si="29"/>
        <v>#DIV/0!</v>
      </c>
    </row>
    <row r="302" spans="1:22" x14ac:dyDescent="0.35">
      <c r="A302">
        <f t="shared" si="30"/>
        <v>57</v>
      </c>
      <c r="B302" s="2">
        <v>44891</v>
      </c>
      <c r="N302" s="8"/>
      <c r="O302" s="8"/>
      <c r="P302" s="8"/>
      <c r="Q302" s="8"/>
      <c r="R302" s="8"/>
      <c r="S302" s="9" t="e">
        <v>#DIV/0!</v>
      </c>
      <c r="T302" s="9" t="e">
        <v>#DIV/0!</v>
      </c>
      <c r="U302" s="9" t="e">
        <v>#DIV/0!</v>
      </c>
      <c r="V302" s="9" t="e">
        <f t="shared" si="29"/>
        <v>#DIV/0!</v>
      </c>
    </row>
    <row r="303" spans="1:22" x14ac:dyDescent="0.35">
      <c r="A303">
        <f t="shared" si="30"/>
        <v>58</v>
      </c>
      <c r="B303" s="2">
        <v>44892</v>
      </c>
      <c r="N303" s="8"/>
      <c r="O303" s="8"/>
      <c r="P303" s="8"/>
      <c r="Q303" s="8"/>
      <c r="R303" s="8"/>
      <c r="S303" s="9" t="e">
        <v>#DIV/0!</v>
      </c>
      <c r="T303" s="9" t="e">
        <v>#DIV/0!</v>
      </c>
      <c r="U303" s="9" t="e">
        <v>#DIV/0!</v>
      </c>
      <c r="V303" s="9" t="e">
        <f t="shared" si="29"/>
        <v>#DIV/0!</v>
      </c>
    </row>
    <row r="304" spans="1:22" x14ac:dyDescent="0.35">
      <c r="A304">
        <f t="shared" si="30"/>
        <v>59</v>
      </c>
      <c r="B304" s="2">
        <v>44893</v>
      </c>
      <c r="N304" s="8"/>
      <c r="O304" s="8"/>
      <c r="P304" s="8"/>
      <c r="Q304" s="8"/>
      <c r="R304" s="8"/>
      <c r="S304" s="9" t="e">
        <v>#DIV/0!</v>
      </c>
      <c r="T304" s="9" t="e">
        <v>#DIV/0!</v>
      </c>
      <c r="U304" s="9" t="e">
        <v>#DIV/0!</v>
      </c>
      <c r="V304" s="9" t="e">
        <f t="shared" si="29"/>
        <v>#DIV/0!</v>
      </c>
    </row>
    <row r="305" spans="1:22" x14ac:dyDescent="0.35">
      <c r="A305">
        <f t="shared" si="30"/>
        <v>60</v>
      </c>
      <c r="B305" s="2">
        <v>44894</v>
      </c>
      <c r="N305" s="8"/>
      <c r="O305" s="8"/>
      <c r="P305" s="8"/>
      <c r="Q305" s="8"/>
      <c r="R305" s="8"/>
      <c r="S305" s="9" t="e">
        <v>#DIV/0!</v>
      </c>
      <c r="T305" s="9" t="e">
        <v>#DIV/0!</v>
      </c>
      <c r="U305" s="9" t="e">
        <v>#DIV/0!</v>
      </c>
      <c r="V305" s="9" t="e">
        <f t="shared" si="29"/>
        <v>#DIV/0!</v>
      </c>
    </row>
    <row r="306" spans="1:22" x14ac:dyDescent="0.35">
      <c r="A306">
        <f t="shared" si="30"/>
        <v>61</v>
      </c>
      <c r="B306" s="2">
        <v>44895</v>
      </c>
      <c r="N306" s="8"/>
      <c r="O306" s="8"/>
      <c r="P306" s="8"/>
      <c r="Q306" s="8"/>
      <c r="R306" s="8"/>
      <c r="S306" s="9" t="e">
        <v>#DIV/0!</v>
      </c>
      <c r="T306" s="9" t="e">
        <v>#DIV/0!</v>
      </c>
      <c r="U306" s="9" t="e">
        <v>#DIV/0!</v>
      </c>
      <c r="V306" s="9" t="e">
        <f t="shared" si="29"/>
        <v>#DIV/0!</v>
      </c>
    </row>
    <row r="307" spans="1:22" x14ac:dyDescent="0.35">
      <c r="A307">
        <f t="shared" si="30"/>
        <v>62</v>
      </c>
      <c r="B307" s="2">
        <v>44896</v>
      </c>
      <c r="N307" s="8"/>
      <c r="O307" s="8"/>
      <c r="P307" s="8"/>
      <c r="Q307" s="8"/>
      <c r="R307" s="8"/>
      <c r="S307" s="9" t="e">
        <v>#DIV/0!</v>
      </c>
      <c r="T307" s="9" t="e">
        <v>#DIV/0!</v>
      </c>
      <c r="U307" s="9" t="e">
        <v>#DIV/0!</v>
      </c>
      <c r="V307" s="9" t="e">
        <f t="shared" si="29"/>
        <v>#DIV/0!</v>
      </c>
    </row>
    <row r="308" spans="1:22" x14ac:dyDescent="0.35">
      <c r="A308">
        <f t="shared" si="30"/>
        <v>63</v>
      </c>
      <c r="B308" s="2">
        <v>44897</v>
      </c>
      <c r="N308" s="8"/>
      <c r="O308" s="8"/>
      <c r="P308" s="8"/>
      <c r="Q308" s="8"/>
      <c r="R308" s="8"/>
      <c r="S308" s="9" t="e">
        <v>#DIV/0!</v>
      </c>
      <c r="T308" s="9" t="e">
        <v>#DIV/0!</v>
      </c>
      <c r="U308" s="9" t="e">
        <v>#DIV/0!</v>
      </c>
      <c r="V308" s="9" t="e">
        <f t="shared" si="29"/>
        <v>#DIV/0!</v>
      </c>
    </row>
    <row r="309" spans="1:22" x14ac:dyDescent="0.35">
      <c r="A309">
        <f t="shared" si="30"/>
        <v>64</v>
      </c>
      <c r="B309" s="2">
        <v>44898</v>
      </c>
      <c r="N309" s="8"/>
      <c r="O309" s="8"/>
      <c r="P309" s="8"/>
      <c r="Q309" s="8"/>
      <c r="R309" s="8"/>
      <c r="S309" s="9" t="e">
        <v>#DIV/0!</v>
      </c>
      <c r="T309" s="9" t="e">
        <v>#DIV/0!</v>
      </c>
      <c r="U309" s="9" t="e">
        <v>#DIV/0!</v>
      </c>
      <c r="V309" s="9" t="e">
        <f t="shared" si="29"/>
        <v>#DIV/0!</v>
      </c>
    </row>
    <row r="310" spans="1:22" x14ac:dyDescent="0.35">
      <c r="A310">
        <f t="shared" si="30"/>
        <v>65</v>
      </c>
      <c r="B310" s="2">
        <v>44899</v>
      </c>
      <c r="N310" s="8"/>
      <c r="O310" s="8"/>
      <c r="P310" s="8"/>
      <c r="Q310" s="8"/>
      <c r="R310" s="8"/>
      <c r="S310" s="9" t="e">
        <v>#DIV/0!</v>
      </c>
      <c r="T310" s="9" t="e">
        <v>#DIV/0!</v>
      </c>
      <c r="U310" s="9" t="e">
        <v>#DIV/0!</v>
      </c>
      <c r="V310" s="9" t="e">
        <f t="shared" si="29"/>
        <v>#DIV/0!</v>
      </c>
    </row>
    <row r="311" spans="1:22" x14ac:dyDescent="0.35">
      <c r="A311">
        <f t="shared" si="30"/>
        <v>66</v>
      </c>
      <c r="B311" s="2">
        <v>44900</v>
      </c>
      <c r="N311" s="8"/>
      <c r="O311" s="8"/>
      <c r="P311" s="8"/>
      <c r="Q311" s="8"/>
      <c r="R311" s="8"/>
      <c r="S311" s="9" t="e">
        <v>#DIV/0!</v>
      </c>
      <c r="T311" s="9" t="e">
        <v>#DIV/0!</v>
      </c>
      <c r="U311" s="9" t="e">
        <v>#DIV/0!</v>
      </c>
      <c r="V311" s="9" t="e">
        <f t="shared" si="29"/>
        <v>#DIV/0!</v>
      </c>
    </row>
    <row r="312" spans="1:22" x14ac:dyDescent="0.35">
      <c r="A312">
        <f t="shared" si="30"/>
        <v>67</v>
      </c>
      <c r="B312" s="2">
        <v>44901</v>
      </c>
      <c r="N312" s="8"/>
      <c r="O312" s="8"/>
      <c r="P312" s="8"/>
      <c r="Q312" s="8"/>
      <c r="R312" s="8"/>
      <c r="S312" s="9" t="e">
        <v>#DIV/0!</v>
      </c>
      <c r="T312" s="9" t="e">
        <v>#DIV/0!</v>
      </c>
      <c r="U312" s="9" t="e">
        <v>#DIV/0!</v>
      </c>
      <c r="V312" s="9" t="e">
        <f t="shared" si="29"/>
        <v>#DIV/0!</v>
      </c>
    </row>
    <row r="313" spans="1:22" x14ac:dyDescent="0.35">
      <c r="A313">
        <f t="shared" si="30"/>
        <v>68</v>
      </c>
      <c r="B313" s="2">
        <v>44902</v>
      </c>
      <c r="N313" s="8"/>
      <c r="O313" s="8"/>
      <c r="P313" s="8"/>
      <c r="Q313" s="8"/>
      <c r="R313" s="8"/>
      <c r="S313" s="9" t="e">
        <v>#DIV/0!</v>
      </c>
      <c r="T313" s="9" t="e">
        <v>#DIV/0!</v>
      </c>
      <c r="U313" s="9" t="e">
        <v>#DIV/0!</v>
      </c>
      <c r="V313" s="9" t="e">
        <f t="shared" si="29"/>
        <v>#DIV/0!</v>
      </c>
    </row>
    <row r="314" spans="1:22" x14ac:dyDescent="0.35">
      <c r="A314">
        <f t="shared" si="30"/>
        <v>69</v>
      </c>
      <c r="B314" s="2">
        <v>44903</v>
      </c>
      <c r="N314" s="8"/>
      <c r="O314" s="8"/>
      <c r="P314" s="8"/>
      <c r="Q314" s="8"/>
      <c r="R314" s="8"/>
      <c r="S314" s="9" t="e">
        <v>#DIV/0!</v>
      </c>
      <c r="T314" s="9" t="e">
        <v>#DIV/0!</v>
      </c>
      <c r="U314" s="9" t="e">
        <v>#DIV/0!</v>
      </c>
      <c r="V314" s="9" t="e">
        <f t="shared" si="29"/>
        <v>#DIV/0!</v>
      </c>
    </row>
    <row r="315" spans="1:22" x14ac:dyDescent="0.35">
      <c r="A315">
        <f t="shared" si="30"/>
        <v>70</v>
      </c>
      <c r="B315" s="2">
        <v>44904</v>
      </c>
      <c r="N315" s="8"/>
      <c r="O315" s="8"/>
      <c r="P315" s="8"/>
      <c r="Q315" s="8"/>
      <c r="R315" s="8"/>
      <c r="S315" s="9" t="e">
        <v>#DIV/0!</v>
      </c>
      <c r="T315" s="9" t="e">
        <v>#DIV/0!</v>
      </c>
      <c r="U315" s="9" t="e">
        <v>#DIV/0!</v>
      </c>
      <c r="V315" s="9" t="e">
        <f t="shared" si="29"/>
        <v>#DIV/0!</v>
      </c>
    </row>
    <row r="316" spans="1:22" x14ac:dyDescent="0.35">
      <c r="A316">
        <f t="shared" si="30"/>
        <v>71</v>
      </c>
      <c r="B316" s="2">
        <v>44905</v>
      </c>
      <c r="N316" s="8"/>
      <c r="O316" s="8"/>
      <c r="P316" s="8"/>
      <c r="Q316" s="8"/>
      <c r="R316" s="8"/>
      <c r="S316" s="9" t="e">
        <v>#DIV/0!</v>
      </c>
      <c r="T316" s="9" t="e">
        <v>#DIV/0!</v>
      </c>
      <c r="U316" s="9" t="e">
        <v>#DIV/0!</v>
      </c>
      <c r="V316" s="9" t="e">
        <f t="shared" si="29"/>
        <v>#DIV/0!</v>
      </c>
    </row>
    <row r="317" spans="1:22" x14ac:dyDescent="0.35">
      <c r="A317">
        <f t="shared" si="30"/>
        <v>72</v>
      </c>
      <c r="B317" s="2">
        <v>44906</v>
      </c>
      <c r="N317" s="8"/>
      <c r="O317" s="8"/>
      <c r="P317" s="8"/>
      <c r="Q317" s="8"/>
      <c r="R317" s="8"/>
      <c r="S317" s="9" t="e">
        <v>#DIV/0!</v>
      </c>
      <c r="T317" s="9" t="e">
        <v>#DIV/0!</v>
      </c>
      <c r="U317" s="9" t="e">
        <v>#DIV/0!</v>
      </c>
      <c r="V317" s="9" t="e">
        <f t="shared" si="29"/>
        <v>#DIV/0!</v>
      </c>
    </row>
    <row r="318" spans="1:22" x14ac:dyDescent="0.35">
      <c r="A318">
        <f t="shared" si="30"/>
        <v>73</v>
      </c>
      <c r="B318" s="2">
        <v>44907</v>
      </c>
      <c r="N318" s="8"/>
      <c r="O318" s="8"/>
      <c r="P318" s="8"/>
      <c r="Q318" s="8"/>
      <c r="R318" s="8"/>
      <c r="S318" s="9" t="e">
        <v>#DIV/0!</v>
      </c>
      <c r="T318" s="9" t="e">
        <v>#DIV/0!</v>
      </c>
      <c r="U318" s="9" t="e">
        <v>#DIV/0!</v>
      </c>
      <c r="V318" s="9" t="e">
        <f t="shared" si="29"/>
        <v>#DIV/0!</v>
      </c>
    </row>
    <row r="319" spans="1:22" x14ac:dyDescent="0.35">
      <c r="A319">
        <f t="shared" si="30"/>
        <v>74</v>
      </c>
      <c r="B319" s="2">
        <v>44908</v>
      </c>
      <c r="N319" s="8"/>
      <c r="O319" s="8"/>
      <c r="P319" s="8"/>
      <c r="Q319" s="8"/>
      <c r="R319" s="8"/>
      <c r="S319" s="9" t="e">
        <v>#DIV/0!</v>
      </c>
      <c r="T319" s="9" t="e">
        <v>#DIV/0!</v>
      </c>
      <c r="U319" s="9" t="e">
        <v>#DIV/0!</v>
      </c>
      <c r="V319" s="9" t="e">
        <f t="shared" si="29"/>
        <v>#DIV/0!</v>
      </c>
    </row>
    <row r="320" spans="1:22" x14ac:dyDescent="0.35">
      <c r="A320">
        <f t="shared" si="30"/>
        <v>75</v>
      </c>
      <c r="B320" s="2">
        <v>44909</v>
      </c>
      <c r="N320" s="8"/>
      <c r="O320" s="8"/>
      <c r="P320" s="8"/>
      <c r="Q320" s="8"/>
      <c r="R320" s="8"/>
      <c r="S320" s="9" t="e">
        <v>#DIV/0!</v>
      </c>
      <c r="T320" s="9" t="e">
        <v>#DIV/0!</v>
      </c>
      <c r="U320" s="9" t="e">
        <v>#DIV/0!</v>
      </c>
      <c r="V320" s="9" t="e">
        <f t="shared" si="29"/>
        <v>#DIV/0!</v>
      </c>
    </row>
    <row r="321" spans="1:22" x14ac:dyDescent="0.35">
      <c r="A321">
        <f t="shared" si="30"/>
        <v>76</v>
      </c>
      <c r="B321" s="2">
        <v>44910</v>
      </c>
      <c r="N321" s="8"/>
      <c r="O321" s="8"/>
      <c r="P321" s="8"/>
      <c r="Q321" s="8"/>
      <c r="R321" s="8"/>
      <c r="S321" s="9" t="e">
        <v>#DIV/0!</v>
      </c>
      <c r="T321" s="9" t="e">
        <v>#DIV/0!</v>
      </c>
      <c r="U321" s="9" t="e">
        <v>#DIV/0!</v>
      </c>
      <c r="V321" s="9" t="e">
        <f t="shared" si="29"/>
        <v>#DIV/0!</v>
      </c>
    </row>
    <row r="322" spans="1:22" x14ac:dyDescent="0.35">
      <c r="A322">
        <f t="shared" si="30"/>
        <v>77</v>
      </c>
      <c r="B322" s="2">
        <v>44911</v>
      </c>
      <c r="N322" s="8"/>
      <c r="O322" s="8"/>
      <c r="P322" s="8"/>
      <c r="Q322" s="8"/>
      <c r="R322" s="8"/>
      <c r="S322" s="9" t="e">
        <v>#DIV/0!</v>
      </c>
      <c r="T322" s="9" t="e">
        <v>#DIV/0!</v>
      </c>
      <c r="U322" s="9" t="e">
        <v>#DIV/0!</v>
      </c>
      <c r="V322" s="9" t="e">
        <f t="shared" si="29"/>
        <v>#DIV/0!</v>
      </c>
    </row>
    <row r="323" spans="1:22" x14ac:dyDescent="0.35">
      <c r="A323">
        <f t="shared" si="30"/>
        <v>78</v>
      </c>
      <c r="B323" s="2">
        <v>44912</v>
      </c>
      <c r="N323" s="8"/>
      <c r="O323" s="8"/>
      <c r="P323" s="8"/>
      <c r="Q323" s="8"/>
      <c r="R323" s="8"/>
      <c r="S323" s="9" t="e">
        <v>#DIV/0!</v>
      </c>
      <c r="T323" s="9" t="e">
        <v>#DIV/0!</v>
      </c>
      <c r="U323" s="9" t="e">
        <v>#DIV/0!</v>
      </c>
      <c r="V323" s="9" t="e">
        <f t="shared" si="29"/>
        <v>#DIV/0!</v>
      </c>
    </row>
    <row r="324" spans="1:22" x14ac:dyDescent="0.35">
      <c r="A324">
        <f t="shared" si="30"/>
        <v>79</v>
      </c>
      <c r="B324" s="2">
        <v>44913</v>
      </c>
      <c r="N324" s="8"/>
      <c r="O324" s="8"/>
      <c r="P324" s="8"/>
      <c r="Q324" s="8"/>
      <c r="R324" s="8"/>
      <c r="S324" s="9" t="e">
        <v>#DIV/0!</v>
      </c>
      <c r="T324" s="9" t="e">
        <v>#DIV/0!</v>
      </c>
      <c r="U324" s="9" t="e">
        <v>#DIV/0!</v>
      </c>
      <c r="V324" s="9" t="e">
        <f t="shared" si="29"/>
        <v>#DIV/0!</v>
      </c>
    </row>
    <row r="325" spans="1:22" x14ac:dyDescent="0.35">
      <c r="A325">
        <f t="shared" si="30"/>
        <v>80</v>
      </c>
      <c r="B325" s="2">
        <v>44914</v>
      </c>
      <c r="N325" s="8"/>
      <c r="O325" s="8"/>
      <c r="P325" s="8"/>
      <c r="Q325" s="8"/>
      <c r="R325" s="8"/>
      <c r="S325" s="9" t="e">
        <v>#DIV/0!</v>
      </c>
      <c r="T325" s="9" t="e">
        <v>#DIV/0!</v>
      </c>
      <c r="U325" s="9" t="e">
        <v>#DIV/0!</v>
      </c>
      <c r="V325" s="9" t="e">
        <f t="shared" ref="V325:V388" si="31">S325+T325+U325</f>
        <v>#DIV/0!</v>
      </c>
    </row>
    <row r="326" spans="1:22" x14ac:dyDescent="0.35">
      <c r="A326">
        <f t="shared" ref="A326:A337" si="32">A325+1</f>
        <v>81</v>
      </c>
      <c r="B326" s="2">
        <v>44915</v>
      </c>
      <c r="N326" s="8"/>
      <c r="O326" s="8"/>
      <c r="P326" s="8"/>
      <c r="Q326" s="8"/>
      <c r="R326" s="8"/>
      <c r="S326" s="9" t="e">
        <v>#DIV/0!</v>
      </c>
      <c r="T326" s="9" t="e">
        <v>#DIV/0!</v>
      </c>
      <c r="U326" s="9" t="e">
        <v>#DIV/0!</v>
      </c>
      <c r="V326" s="9" t="e">
        <f t="shared" si="31"/>
        <v>#DIV/0!</v>
      </c>
    </row>
    <row r="327" spans="1:22" x14ac:dyDescent="0.35">
      <c r="A327">
        <f t="shared" si="32"/>
        <v>82</v>
      </c>
      <c r="B327" s="2">
        <v>44916</v>
      </c>
      <c r="N327" s="8"/>
      <c r="O327" s="8"/>
      <c r="P327" s="8"/>
      <c r="Q327" s="8"/>
      <c r="R327" s="8"/>
      <c r="S327" s="9" t="e">
        <v>#DIV/0!</v>
      </c>
      <c r="T327" s="9" t="e">
        <v>#DIV/0!</v>
      </c>
      <c r="U327" s="9" t="e">
        <v>#DIV/0!</v>
      </c>
      <c r="V327" s="9" t="e">
        <f t="shared" si="31"/>
        <v>#DIV/0!</v>
      </c>
    </row>
    <row r="328" spans="1:22" x14ac:dyDescent="0.35">
      <c r="A328">
        <f t="shared" si="32"/>
        <v>83</v>
      </c>
      <c r="B328" s="2">
        <v>44917</v>
      </c>
      <c r="N328" s="8"/>
      <c r="O328" s="8"/>
      <c r="P328" s="8"/>
      <c r="Q328" s="8"/>
      <c r="R328" s="8"/>
      <c r="S328" s="9" t="e">
        <v>#DIV/0!</v>
      </c>
      <c r="T328" s="9" t="e">
        <v>#DIV/0!</v>
      </c>
      <c r="U328" s="9" t="e">
        <v>#DIV/0!</v>
      </c>
      <c r="V328" s="9" t="e">
        <f t="shared" si="31"/>
        <v>#DIV/0!</v>
      </c>
    </row>
    <row r="329" spans="1:22" x14ac:dyDescent="0.35">
      <c r="A329">
        <f t="shared" si="32"/>
        <v>84</v>
      </c>
      <c r="B329" s="2">
        <v>44918</v>
      </c>
      <c r="N329" s="8"/>
      <c r="O329" s="8"/>
      <c r="P329" s="8"/>
      <c r="Q329" s="8"/>
      <c r="R329" s="8"/>
      <c r="S329" s="9" t="e">
        <v>#DIV/0!</v>
      </c>
      <c r="T329" s="9" t="e">
        <v>#DIV/0!</v>
      </c>
      <c r="U329" s="9" t="e">
        <v>#DIV/0!</v>
      </c>
      <c r="V329" s="9" t="e">
        <f t="shared" si="31"/>
        <v>#DIV/0!</v>
      </c>
    </row>
    <row r="330" spans="1:22" x14ac:dyDescent="0.35">
      <c r="A330">
        <f t="shared" si="32"/>
        <v>85</v>
      </c>
      <c r="B330" s="2">
        <v>44919</v>
      </c>
      <c r="N330" s="8"/>
      <c r="O330" s="8"/>
      <c r="P330" s="8"/>
      <c r="Q330" s="8"/>
      <c r="R330" s="8"/>
      <c r="S330" s="9" t="e">
        <v>#DIV/0!</v>
      </c>
      <c r="T330" s="9" t="e">
        <v>#DIV/0!</v>
      </c>
      <c r="U330" s="9" t="e">
        <v>#DIV/0!</v>
      </c>
      <c r="V330" s="9" t="e">
        <f t="shared" si="31"/>
        <v>#DIV/0!</v>
      </c>
    </row>
    <row r="331" spans="1:22" x14ac:dyDescent="0.35">
      <c r="A331">
        <f t="shared" si="32"/>
        <v>86</v>
      </c>
      <c r="B331" s="2">
        <v>44920</v>
      </c>
      <c r="N331" s="8"/>
      <c r="O331" s="8"/>
      <c r="P331" s="8"/>
      <c r="Q331" s="8"/>
      <c r="R331" s="8"/>
      <c r="S331" s="9" t="e">
        <v>#DIV/0!</v>
      </c>
      <c r="T331" s="9" t="e">
        <v>#DIV/0!</v>
      </c>
      <c r="U331" s="9" t="e">
        <v>#DIV/0!</v>
      </c>
      <c r="V331" s="9" t="e">
        <f t="shared" si="31"/>
        <v>#DIV/0!</v>
      </c>
    </row>
    <row r="332" spans="1:22" x14ac:dyDescent="0.35">
      <c r="A332">
        <f t="shared" si="32"/>
        <v>87</v>
      </c>
      <c r="B332" s="2">
        <v>44921</v>
      </c>
      <c r="N332" s="8"/>
      <c r="O332" s="8"/>
      <c r="P332" s="8"/>
      <c r="Q332" s="8"/>
      <c r="R332" s="8"/>
      <c r="S332" s="9" t="e">
        <v>#DIV/0!</v>
      </c>
      <c r="T332" s="9" t="e">
        <v>#DIV/0!</v>
      </c>
      <c r="U332" s="9" t="e">
        <v>#DIV/0!</v>
      </c>
      <c r="V332" s="9" t="e">
        <f t="shared" si="31"/>
        <v>#DIV/0!</v>
      </c>
    </row>
    <row r="333" spans="1:22" x14ac:dyDescent="0.35">
      <c r="A333">
        <f t="shared" si="32"/>
        <v>88</v>
      </c>
      <c r="B333" s="2">
        <v>44922</v>
      </c>
      <c r="N333" s="8"/>
      <c r="O333" s="8"/>
      <c r="P333" s="8"/>
      <c r="Q333" s="8"/>
      <c r="R333" s="8"/>
      <c r="S333" s="9" t="e">
        <v>#DIV/0!</v>
      </c>
      <c r="T333" s="9" t="e">
        <v>#DIV/0!</v>
      </c>
      <c r="U333" s="9" t="e">
        <v>#DIV/0!</v>
      </c>
      <c r="V333" s="9" t="e">
        <f t="shared" si="31"/>
        <v>#DIV/0!</v>
      </c>
    </row>
    <row r="334" spans="1:22" x14ac:dyDescent="0.35">
      <c r="A334">
        <f t="shared" si="32"/>
        <v>89</v>
      </c>
      <c r="B334" s="2">
        <v>44923</v>
      </c>
      <c r="N334" s="8"/>
      <c r="O334" s="8"/>
      <c r="P334" s="8"/>
      <c r="Q334" s="8"/>
      <c r="R334" s="8"/>
      <c r="S334" s="9" t="e">
        <v>#DIV/0!</v>
      </c>
      <c r="T334" s="9" t="e">
        <v>#DIV/0!</v>
      </c>
      <c r="U334" s="9" t="e">
        <v>#DIV/0!</v>
      </c>
      <c r="V334" s="9" t="e">
        <f t="shared" si="31"/>
        <v>#DIV/0!</v>
      </c>
    </row>
    <row r="335" spans="1:22" x14ac:dyDescent="0.35">
      <c r="A335">
        <f t="shared" si="32"/>
        <v>90</v>
      </c>
      <c r="B335" s="2">
        <v>44924</v>
      </c>
      <c r="N335" s="8"/>
      <c r="O335" s="8"/>
      <c r="P335" s="8"/>
      <c r="Q335" s="8"/>
      <c r="R335" s="8"/>
      <c r="S335" s="9" t="e">
        <v>#DIV/0!</v>
      </c>
      <c r="T335" s="9" t="e">
        <v>#DIV/0!</v>
      </c>
      <c r="U335" s="9" t="e">
        <v>#DIV/0!</v>
      </c>
      <c r="V335" s="9" t="e">
        <f t="shared" si="31"/>
        <v>#DIV/0!</v>
      </c>
    </row>
    <row r="336" spans="1:22" x14ac:dyDescent="0.35">
      <c r="A336">
        <f t="shared" si="32"/>
        <v>91</v>
      </c>
      <c r="B336" s="2">
        <v>44925</v>
      </c>
      <c r="N336" s="8"/>
      <c r="O336" s="8"/>
      <c r="P336" s="8"/>
      <c r="Q336" s="8"/>
      <c r="R336" s="8"/>
      <c r="S336" s="9" t="e">
        <v>#DIV/0!</v>
      </c>
      <c r="T336" s="9" t="e">
        <v>#DIV/0!</v>
      </c>
      <c r="U336" s="9" t="e">
        <v>#DIV/0!</v>
      </c>
      <c r="V336" s="9" t="e">
        <f t="shared" si="31"/>
        <v>#DIV/0!</v>
      </c>
    </row>
    <row r="337" spans="1:22" x14ac:dyDescent="0.35">
      <c r="A337">
        <f t="shared" si="32"/>
        <v>92</v>
      </c>
      <c r="B337" s="2">
        <v>44926</v>
      </c>
      <c r="N337" s="8"/>
      <c r="O337" s="8"/>
      <c r="P337" s="8"/>
      <c r="Q337" s="8"/>
      <c r="R337" s="8"/>
      <c r="S337" s="9" t="e">
        <v>#DIV/0!</v>
      </c>
      <c r="T337" s="9" t="e">
        <v>#DIV/0!</v>
      </c>
      <c r="U337" s="9" t="e">
        <v>#DIV/0!</v>
      </c>
      <c r="V337" s="9" t="e">
        <f t="shared" si="31"/>
        <v>#DIV/0!</v>
      </c>
    </row>
    <row r="338" spans="1:22" x14ac:dyDescent="0.35">
      <c r="A338" s="19">
        <v>1</v>
      </c>
      <c r="B338" s="4">
        <v>44927</v>
      </c>
      <c r="N338" s="8"/>
      <c r="O338" s="8"/>
      <c r="P338" s="8"/>
      <c r="Q338" s="8"/>
      <c r="R338" s="8"/>
      <c r="S338" s="9" t="e">
        <v>#DIV/0!</v>
      </c>
      <c r="T338" s="9" t="e">
        <v>#DIV/0!</v>
      </c>
      <c r="U338" s="9" t="e">
        <v>#DIV/0!</v>
      </c>
      <c r="V338" s="9" t="e">
        <f t="shared" si="31"/>
        <v>#DIV/0!</v>
      </c>
    </row>
    <row r="339" spans="1:22" x14ac:dyDescent="0.35">
      <c r="A339">
        <f>A338+1</f>
        <v>2</v>
      </c>
      <c r="B339" s="2">
        <v>44928</v>
      </c>
      <c r="N339" s="8"/>
      <c r="O339" s="8"/>
      <c r="P339" s="8"/>
      <c r="Q339" s="8"/>
      <c r="R339" s="8"/>
      <c r="S339" s="9" t="e">
        <v>#DIV/0!</v>
      </c>
      <c r="T339" s="9" t="e">
        <v>#DIV/0!</v>
      </c>
      <c r="U339" s="9" t="e">
        <v>#DIV/0!</v>
      </c>
      <c r="V339" s="9" t="e">
        <f t="shared" si="31"/>
        <v>#DIV/0!</v>
      </c>
    </row>
    <row r="340" spans="1:22" x14ac:dyDescent="0.35">
      <c r="A340">
        <f t="shared" ref="A340:A403" si="33">A339+1</f>
        <v>3</v>
      </c>
      <c r="B340" s="2">
        <v>44929</v>
      </c>
      <c r="N340" s="8"/>
      <c r="O340" s="8"/>
      <c r="P340" s="8"/>
      <c r="Q340" s="8"/>
      <c r="R340" s="8"/>
      <c r="S340" s="9" t="e">
        <v>#DIV/0!</v>
      </c>
      <c r="T340" s="9" t="e">
        <v>#DIV/0!</v>
      </c>
      <c r="U340" s="9" t="e">
        <v>#DIV/0!</v>
      </c>
      <c r="V340" s="9" t="e">
        <f t="shared" si="31"/>
        <v>#DIV/0!</v>
      </c>
    </row>
    <row r="341" spans="1:22" x14ac:dyDescent="0.35">
      <c r="A341">
        <f t="shared" si="33"/>
        <v>4</v>
      </c>
      <c r="B341" s="2">
        <v>44930</v>
      </c>
      <c r="N341" s="8"/>
      <c r="O341" s="8"/>
      <c r="P341" s="8"/>
      <c r="Q341" s="8"/>
      <c r="R341" s="8"/>
      <c r="S341" s="9" t="e">
        <v>#DIV/0!</v>
      </c>
      <c r="T341" s="9" t="e">
        <v>#DIV/0!</v>
      </c>
      <c r="U341" s="9" t="e">
        <v>#DIV/0!</v>
      </c>
      <c r="V341" s="9" t="e">
        <f t="shared" si="31"/>
        <v>#DIV/0!</v>
      </c>
    </row>
    <row r="342" spans="1:22" x14ac:dyDescent="0.35">
      <c r="A342">
        <f t="shared" si="33"/>
        <v>5</v>
      </c>
      <c r="B342" s="2">
        <v>44931</v>
      </c>
      <c r="S342" s="5" t="e">
        <v>#DIV/0!</v>
      </c>
      <c r="T342" s="5" t="e">
        <v>#DIV/0!</v>
      </c>
      <c r="U342" s="5" t="e">
        <v>#DIV/0!</v>
      </c>
      <c r="V342" s="9" t="e">
        <f t="shared" si="31"/>
        <v>#DIV/0!</v>
      </c>
    </row>
    <row r="343" spans="1:22" x14ac:dyDescent="0.35">
      <c r="A343">
        <f t="shared" si="33"/>
        <v>6</v>
      </c>
      <c r="B343" s="2">
        <v>44932</v>
      </c>
      <c r="S343" s="5" t="e">
        <v>#DIV/0!</v>
      </c>
      <c r="T343" s="5" t="e">
        <v>#DIV/0!</v>
      </c>
      <c r="U343" s="5" t="e">
        <v>#DIV/0!</v>
      </c>
      <c r="V343" s="9" t="e">
        <f t="shared" si="31"/>
        <v>#DIV/0!</v>
      </c>
    </row>
    <row r="344" spans="1:22" x14ac:dyDescent="0.35">
      <c r="A344">
        <f t="shared" si="33"/>
        <v>7</v>
      </c>
      <c r="B344" s="2">
        <v>44933</v>
      </c>
      <c r="S344" s="5" t="e">
        <v>#DIV/0!</v>
      </c>
      <c r="T344" s="5" t="e">
        <v>#DIV/0!</v>
      </c>
      <c r="U344" s="5" t="e">
        <v>#DIV/0!</v>
      </c>
      <c r="V344" s="9" t="e">
        <f t="shared" si="31"/>
        <v>#DIV/0!</v>
      </c>
    </row>
    <row r="345" spans="1:22" x14ac:dyDescent="0.35">
      <c r="A345">
        <f t="shared" si="33"/>
        <v>8</v>
      </c>
      <c r="B345" s="2">
        <v>44934</v>
      </c>
      <c r="S345" s="5" t="e">
        <v>#DIV/0!</v>
      </c>
      <c r="T345" s="5" t="e">
        <v>#DIV/0!</v>
      </c>
      <c r="U345" s="5" t="e">
        <v>#DIV/0!</v>
      </c>
      <c r="V345" s="9" t="e">
        <f t="shared" si="31"/>
        <v>#DIV/0!</v>
      </c>
    </row>
    <row r="346" spans="1:22" x14ac:dyDescent="0.35">
      <c r="A346">
        <f t="shared" si="33"/>
        <v>9</v>
      </c>
      <c r="B346" s="2">
        <v>44935</v>
      </c>
      <c r="S346" s="5" t="e">
        <v>#DIV/0!</v>
      </c>
      <c r="T346" s="5" t="e">
        <v>#DIV/0!</v>
      </c>
      <c r="U346" s="5" t="e">
        <v>#DIV/0!</v>
      </c>
      <c r="V346" s="9" t="e">
        <f t="shared" si="31"/>
        <v>#DIV/0!</v>
      </c>
    </row>
    <row r="347" spans="1:22" x14ac:dyDescent="0.35">
      <c r="A347">
        <f t="shared" si="33"/>
        <v>10</v>
      </c>
      <c r="B347" s="2">
        <v>44936</v>
      </c>
      <c r="S347" s="5" t="e">
        <v>#DIV/0!</v>
      </c>
      <c r="T347" s="5" t="e">
        <v>#DIV/0!</v>
      </c>
      <c r="U347" s="5" t="e">
        <v>#DIV/0!</v>
      </c>
      <c r="V347" s="9" t="e">
        <f t="shared" si="31"/>
        <v>#DIV/0!</v>
      </c>
    </row>
    <row r="348" spans="1:22" x14ac:dyDescent="0.35">
      <c r="A348">
        <f t="shared" si="33"/>
        <v>11</v>
      </c>
      <c r="B348" s="2">
        <v>44937</v>
      </c>
      <c r="S348" s="5" t="e">
        <v>#DIV/0!</v>
      </c>
      <c r="T348" s="5" t="e">
        <v>#DIV/0!</v>
      </c>
      <c r="U348" s="5" t="e">
        <v>#DIV/0!</v>
      </c>
      <c r="V348" s="9" t="e">
        <f t="shared" si="31"/>
        <v>#DIV/0!</v>
      </c>
    </row>
    <row r="349" spans="1:22" x14ac:dyDescent="0.35">
      <c r="A349">
        <f t="shared" si="33"/>
        <v>12</v>
      </c>
      <c r="B349" s="2">
        <v>44938</v>
      </c>
      <c r="S349" s="5" t="e">
        <v>#DIV/0!</v>
      </c>
      <c r="T349" s="5" t="e">
        <v>#DIV/0!</v>
      </c>
      <c r="U349" s="5" t="e">
        <v>#DIV/0!</v>
      </c>
      <c r="V349" s="9" t="e">
        <f t="shared" si="31"/>
        <v>#DIV/0!</v>
      </c>
    </row>
    <row r="350" spans="1:22" x14ac:dyDescent="0.35">
      <c r="A350">
        <f t="shared" si="33"/>
        <v>13</v>
      </c>
      <c r="B350" s="2">
        <v>44939</v>
      </c>
      <c r="S350" s="5" t="e">
        <v>#DIV/0!</v>
      </c>
      <c r="T350" s="5" t="e">
        <v>#DIV/0!</v>
      </c>
      <c r="U350" s="5" t="e">
        <v>#DIV/0!</v>
      </c>
      <c r="V350" s="9" t="e">
        <f t="shared" si="31"/>
        <v>#DIV/0!</v>
      </c>
    </row>
    <row r="351" spans="1:22" x14ac:dyDescent="0.35">
      <c r="A351">
        <f t="shared" si="33"/>
        <v>14</v>
      </c>
      <c r="B351" s="2">
        <v>44940</v>
      </c>
      <c r="S351" s="5" t="e">
        <v>#DIV/0!</v>
      </c>
      <c r="T351" s="5" t="e">
        <v>#DIV/0!</v>
      </c>
      <c r="U351" s="5" t="e">
        <v>#DIV/0!</v>
      </c>
      <c r="V351" s="9" t="e">
        <f t="shared" si="31"/>
        <v>#DIV/0!</v>
      </c>
    </row>
    <row r="352" spans="1:22" x14ac:dyDescent="0.35">
      <c r="A352">
        <f t="shared" si="33"/>
        <v>15</v>
      </c>
      <c r="B352" s="2">
        <v>44941</v>
      </c>
      <c r="S352" s="5" t="e">
        <v>#DIV/0!</v>
      </c>
      <c r="T352" s="5" t="e">
        <v>#DIV/0!</v>
      </c>
      <c r="U352" s="5" t="e">
        <v>#DIV/0!</v>
      </c>
      <c r="V352" s="9" t="e">
        <f t="shared" si="31"/>
        <v>#DIV/0!</v>
      </c>
    </row>
    <row r="353" spans="1:22" x14ac:dyDescent="0.35">
      <c r="A353">
        <f t="shared" si="33"/>
        <v>16</v>
      </c>
      <c r="B353" s="2">
        <v>44942</v>
      </c>
      <c r="S353" s="5" t="e">
        <v>#DIV/0!</v>
      </c>
      <c r="T353" s="5" t="e">
        <v>#DIV/0!</v>
      </c>
      <c r="U353" s="5" t="e">
        <v>#DIV/0!</v>
      </c>
      <c r="V353" s="9" t="e">
        <f t="shared" si="31"/>
        <v>#DIV/0!</v>
      </c>
    </row>
    <row r="354" spans="1:22" x14ac:dyDescent="0.35">
      <c r="A354">
        <f t="shared" si="33"/>
        <v>17</v>
      </c>
      <c r="B354" s="2">
        <v>44943</v>
      </c>
      <c r="S354" s="5" t="e">
        <v>#DIV/0!</v>
      </c>
      <c r="T354" s="5" t="e">
        <v>#DIV/0!</v>
      </c>
      <c r="U354" s="5" t="e">
        <v>#DIV/0!</v>
      </c>
      <c r="V354" s="9" t="e">
        <f t="shared" si="31"/>
        <v>#DIV/0!</v>
      </c>
    </row>
    <row r="355" spans="1:22" x14ac:dyDescent="0.35">
      <c r="A355">
        <f t="shared" si="33"/>
        <v>18</v>
      </c>
      <c r="B355" s="2">
        <v>44944</v>
      </c>
      <c r="S355" s="5" t="e">
        <v>#DIV/0!</v>
      </c>
      <c r="T355" s="5" t="e">
        <v>#DIV/0!</v>
      </c>
      <c r="U355" s="5" t="e">
        <v>#DIV/0!</v>
      </c>
      <c r="V355" s="9" t="e">
        <f t="shared" si="31"/>
        <v>#DIV/0!</v>
      </c>
    </row>
    <row r="356" spans="1:22" x14ac:dyDescent="0.35">
      <c r="A356">
        <f t="shared" si="33"/>
        <v>19</v>
      </c>
      <c r="B356" s="2">
        <v>44945</v>
      </c>
      <c r="S356" s="5" t="e">
        <v>#DIV/0!</v>
      </c>
      <c r="T356" s="5" t="e">
        <v>#DIV/0!</v>
      </c>
      <c r="U356" s="5" t="e">
        <v>#DIV/0!</v>
      </c>
      <c r="V356" s="9" t="e">
        <f t="shared" si="31"/>
        <v>#DIV/0!</v>
      </c>
    </row>
    <row r="357" spans="1:22" x14ac:dyDescent="0.35">
      <c r="A357">
        <f t="shared" si="33"/>
        <v>20</v>
      </c>
      <c r="B357" s="2">
        <v>44946</v>
      </c>
      <c r="S357" s="5" t="e">
        <v>#DIV/0!</v>
      </c>
      <c r="T357" s="5" t="e">
        <v>#DIV/0!</v>
      </c>
      <c r="U357" s="5" t="e">
        <v>#DIV/0!</v>
      </c>
      <c r="V357" s="9" t="e">
        <f t="shared" si="31"/>
        <v>#DIV/0!</v>
      </c>
    </row>
    <row r="358" spans="1:22" x14ac:dyDescent="0.35">
      <c r="A358">
        <f t="shared" si="33"/>
        <v>21</v>
      </c>
      <c r="B358" s="2">
        <v>44947</v>
      </c>
      <c r="S358" s="5" t="e">
        <v>#DIV/0!</v>
      </c>
      <c r="T358" s="5" t="e">
        <v>#DIV/0!</v>
      </c>
      <c r="U358" s="5" t="e">
        <v>#DIV/0!</v>
      </c>
      <c r="V358" s="9" t="e">
        <f t="shared" si="31"/>
        <v>#DIV/0!</v>
      </c>
    </row>
    <row r="359" spans="1:22" x14ac:dyDescent="0.35">
      <c r="A359">
        <f t="shared" si="33"/>
        <v>22</v>
      </c>
      <c r="B359" s="2">
        <v>44948</v>
      </c>
      <c r="S359" s="5" t="e">
        <v>#DIV/0!</v>
      </c>
      <c r="T359" s="5" t="e">
        <v>#DIV/0!</v>
      </c>
      <c r="U359" s="5" t="e">
        <v>#DIV/0!</v>
      </c>
      <c r="V359" s="9" t="e">
        <f t="shared" si="31"/>
        <v>#DIV/0!</v>
      </c>
    </row>
    <row r="360" spans="1:22" x14ac:dyDescent="0.35">
      <c r="A360">
        <f t="shared" si="33"/>
        <v>23</v>
      </c>
      <c r="B360" s="2">
        <v>44949</v>
      </c>
      <c r="S360" s="5" t="e">
        <v>#DIV/0!</v>
      </c>
      <c r="T360" s="5" t="e">
        <v>#DIV/0!</v>
      </c>
      <c r="U360" s="5" t="e">
        <v>#DIV/0!</v>
      </c>
      <c r="V360" s="9" t="e">
        <f t="shared" si="31"/>
        <v>#DIV/0!</v>
      </c>
    </row>
    <row r="361" spans="1:22" x14ac:dyDescent="0.35">
      <c r="A361">
        <f t="shared" si="33"/>
        <v>24</v>
      </c>
      <c r="B361" s="2">
        <v>44950</v>
      </c>
      <c r="S361" s="5" t="e">
        <v>#DIV/0!</v>
      </c>
      <c r="T361" s="5" t="e">
        <v>#DIV/0!</v>
      </c>
      <c r="U361" s="5" t="e">
        <v>#DIV/0!</v>
      </c>
      <c r="V361" s="9" t="e">
        <f t="shared" si="31"/>
        <v>#DIV/0!</v>
      </c>
    </row>
    <row r="362" spans="1:22" x14ac:dyDescent="0.35">
      <c r="A362">
        <f t="shared" si="33"/>
        <v>25</v>
      </c>
      <c r="B362" s="2">
        <v>44951</v>
      </c>
      <c r="S362" s="5" t="e">
        <v>#DIV/0!</v>
      </c>
      <c r="T362" s="5" t="e">
        <v>#DIV/0!</v>
      </c>
      <c r="U362" s="5" t="e">
        <v>#DIV/0!</v>
      </c>
      <c r="V362" s="9" t="e">
        <f t="shared" si="31"/>
        <v>#DIV/0!</v>
      </c>
    </row>
    <row r="363" spans="1:22" x14ac:dyDescent="0.35">
      <c r="A363">
        <f t="shared" si="33"/>
        <v>26</v>
      </c>
      <c r="B363" s="2">
        <v>44952</v>
      </c>
      <c r="S363" s="5" t="e">
        <v>#DIV/0!</v>
      </c>
      <c r="T363" s="5" t="e">
        <v>#DIV/0!</v>
      </c>
      <c r="U363" s="5" t="e">
        <v>#DIV/0!</v>
      </c>
      <c r="V363" s="9" t="e">
        <f t="shared" si="31"/>
        <v>#DIV/0!</v>
      </c>
    </row>
    <row r="364" spans="1:22" x14ac:dyDescent="0.35">
      <c r="A364">
        <f t="shared" si="33"/>
        <v>27</v>
      </c>
      <c r="B364" s="2">
        <v>44953</v>
      </c>
      <c r="S364" s="5" t="e">
        <v>#DIV/0!</v>
      </c>
      <c r="T364" s="5" t="e">
        <v>#DIV/0!</v>
      </c>
      <c r="U364" s="5" t="e">
        <v>#DIV/0!</v>
      </c>
      <c r="V364" s="9" t="e">
        <f t="shared" si="31"/>
        <v>#DIV/0!</v>
      </c>
    </row>
    <row r="365" spans="1:22" x14ac:dyDescent="0.35">
      <c r="A365">
        <f t="shared" si="33"/>
        <v>28</v>
      </c>
      <c r="B365" s="2">
        <v>44954</v>
      </c>
      <c r="S365" s="5" t="e">
        <v>#DIV/0!</v>
      </c>
      <c r="T365" s="5" t="e">
        <v>#DIV/0!</v>
      </c>
      <c r="U365" s="5" t="e">
        <v>#DIV/0!</v>
      </c>
      <c r="V365" s="9" t="e">
        <f t="shared" si="31"/>
        <v>#DIV/0!</v>
      </c>
    </row>
    <row r="366" spans="1:22" x14ac:dyDescent="0.35">
      <c r="A366">
        <f t="shared" si="33"/>
        <v>29</v>
      </c>
      <c r="B366" s="2">
        <v>44955</v>
      </c>
      <c r="S366" s="5" t="e">
        <v>#DIV/0!</v>
      </c>
      <c r="T366" s="5" t="e">
        <v>#DIV/0!</v>
      </c>
      <c r="U366" s="5" t="e">
        <v>#DIV/0!</v>
      </c>
      <c r="V366" s="9" t="e">
        <f t="shared" si="31"/>
        <v>#DIV/0!</v>
      </c>
    </row>
    <row r="367" spans="1:22" x14ac:dyDescent="0.35">
      <c r="A367">
        <f t="shared" si="33"/>
        <v>30</v>
      </c>
      <c r="B367" s="2">
        <v>44956</v>
      </c>
      <c r="S367" s="5" t="e">
        <v>#DIV/0!</v>
      </c>
      <c r="T367" s="5" t="e">
        <v>#DIV/0!</v>
      </c>
      <c r="U367" s="5" t="e">
        <v>#DIV/0!</v>
      </c>
      <c r="V367" s="9" t="e">
        <f t="shared" si="31"/>
        <v>#DIV/0!</v>
      </c>
    </row>
    <row r="368" spans="1:22" x14ac:dyDescent="0.35">
      <c r="A368">
        <f t="shared" si="33"/>
        <v>31</v>
      </c>
      <c r="B368" s="2">
        <v>44957</v>
      </c>
      <c r="S368" s="5" t="e">
        <v>#DIV/0!</v>
      </c>
      <c r="T368" s="5" t="e">
        <v>#DIV/0!</v>
      </c>
      <c r="U368" s="5" t="e">
        <v>#DIV/0!</v>
      </c>
      <c r="V368" s="9" t="e">
        <f t="shared" si="31"/>
        <v>#DIV/0!</v>
      </c>
    </row>
    <row r="369" spans="1:22" x14ac:dyDescent="0.35">
      <c r="A369">
        <f t="shared" si="33"/>
        <v>32</v>
      </c>
      <c r="B369" s="2">
        <v>44958</v>
      </c>
      <c r="S369" s="5" t="e">
        <v>#DIV/0!</v>
      </c>
      <c r="T369" s="5" t="e">
        <v>#DIV/0!</v>
      </c>
      <c r="U369" s="5" t="e">
        <v>#DIV/0!</v>
      </c>
      <c r="V369" s="9" t="e">
        <f t="shared" si="31"/>
        <v>#DIV/0!</v>
      </c>
    </row>
    <row r="370" spans="1:22" x14ac:dyDescent="0.35">
      <c r="A370">
        <f t="shared" si="33"/>
        <v>33</v>
      </c>
      <c r="B370" s="2">
        <v>44959</v>
      </c>
      <c r="S370" s="5" t="e">
        <v>#DIV/0!</v>
      </c>
      <c r="T370" s="5" t="e">
        <v>#DIV/0!</v>
      </c>
      <c r="U370" s="5" t="e">
        <v>#DIV/0!</v>
      </c>
      <c r="V370" s="9" t="e">
        <f t="shared" si="31"/>
        <v>#DIV/0!</v>
      </c>
    </row>
    <row r="371" spans="1:22" x14ac:dyDescent="0.35">
      <c r="A371">
        <f t="shared" si="33"/>
        <v>34</v>
      </c>
      <c r="B371" s="2">
        <v>44960</v>
      </c>
      <c r="S371" s="5" t="e">
        <v>#DIV/0!</v>
      </c>
      <c r="T371" s="5" t="e">
        <v>#DIV/0!</v>
      </c>
      <c r="U371" s="5" t="e">
        <v>#DIV/0!</v>
      </c>
      <c r="V371" s="9" t="e">
        <f t="shared" si="31"/>
        <v>#DIV/0!</v>
      </c>
    </row>
    <row r="372" spans="1:22" x14ac:dyDescent="0.35">
      <c r="A372">
        <f t="shared" si="33"/>
        <v>35</v>
      </c>
      <c r="B372" s="2">
        <v>44961</v>
      </c>
      <c r="S372" s="5" t="e">
        <v>#DIV/0!</v>
      </c>
      <c r="T372" s="5" t="e">
        <v>#DIV/0!</v>
      </c>
      <c r="U372" s="5" t="e">
        <v>#DIV/0!</v>
      </c>
      <c r="V372" s="9" t="e">
        <f t="shared" si="31"/>
        <v>#DIV/0!</v>
      </c>
    </row>
    <row r="373" spans="1:22" x14ac:dyDescent="0.35">
      <c r="A373">
        <f t="shared" si="33"/>
        <v>36</v>
      </c>
      <c r="B373" s="2">
        <v>44962</v>
      </c>
      <c r="S373" s="5" t="e">
        <v>#DIV/0!</v>
      </c>
      <c r="T373" s="5" t="e">
        <v>#DIV/0!</v>
      </c>
      <c r="U373" s="5" t="e">
        <v>#DIV/0!</v>
      </c>
      <c r="V373" s="9" t="e">
        <f t="shared" si="31"/>
        <v>#DIV/0!</v>
      </c>
    </row>
    <row r="374" spans="1:22" x14ac:dyDescent="0.35">
      <c r="A374">
        <f t="shared" si="33"/>
        <v>37</v>
      </c>
      <c r="B374" s="2">
        <v>44963</v>
      </c>
      <c r="S374" s="5" t="e">
        <v>#DIV/0!</v>
      </c>
      <c r="T374" s="5" t="e">
        <v>#DIV/0!</v>
      </c>
      <c r="U374" s="5" t="e">
        <v>#DIV/0!</v>
      </c>
      <c r="V374" s="9" t="e">
        <f t="shared" si="31"/>
        <v>#DIV/0!</v>
      </c>
    </row>
    <row r="375" spans="1:22" x14ac:dyDescent="0.35">
      <c r="A375">
        <f t="shared" si="33"/>
        <v>38</v>
      </c>
      <c r="B375" s="2">
        <v>44964</v>
      </c>
      <c r="S375" s="5" t="e">
        <v>#DIV/0!</v>
      </c>
      <c r="T375" s="5" t="e">
        <v>#DIV/0!</v>
      </c>
      <c r="U375" s="5" t="e">
        <v>#DIV/0!</v>
      </c>
      <c r="V375" s="9" t="e">
        <f t="shared" si="31"/>
        <v>#DIV/0!</v>
      </c>
    </row>
    <row r="376" spans="1:22" x14ac:dyDescent="0.35">
      <c r="A376">
        <f t="shared" si="33"/>
        <v>39</v>
      </c>
      <c r="B376" s="2">
        <v>44965</v>
      </c>
      <c r="S376" s="5" t="e">
        <v>#DIV/0!</v>
      </c>
      <c r="T376" s="5" t="e">
        <v>#DIV/0!</v>
      </c>
      <c r="U376" s="5" t="e">
        <v>#DIV/0!</v>
      </c>
      <c r="V376" s="9" t="e">
        <f t="shared" si="31"/>
        <v>#DIV/0!</v>
      </c>
    </row>
    <row r="377" spans="1:22" x14ac:dyDescent="0.35">
      <c r="A377">
        <f t="shared" si="33"/>
        <v>40</v>
      </c>
      <c r="B377" s="2">
        <v>44966</v>
      </c>
      <c r="S377" s="5" t="e">
        <v>#DIV/0!</v>
      </c>
      <c r="T377" s="5" t="e">
        <v>#DIV/0!</v>
      </c>
      <c r="U377" s="5" t="e">
        <v>#DIV/0!</v>
      </c>
      <c r="V377" s="9" t="e">
        <f t="shared" si="31"/>
        <v>#DIV/0!</v>
      </c>
    </row>
    <row r="378" spans="1:22" x14ac:dyDescent="0.35">
      <c r="A378">
        <f t="shared" si="33"/>
        <v>41</v>
      </c>
      <c r="B378" s="2">
        <v>44967</v>
      </c>
      <c r="S378" s="5" t="e">
        <v>#DIV/0!</v>
      </c>
      <c r="T378" s="5" t="e">
        <v>#DIV/0!</v>
      </c>
      <c r="U378" s="5" t="e">
        <v>#DIV/0!</v>
      </c>
      <c r="V378" s="9" t="e">
        <f t="shared" si="31"/>
        <v>#DIV/0!</v>
      </c>
    </row>
    <row r="379" spans="1:22" x14ac:dyDescent="0.35">
      <c r="A379">
        <f t="shared" si="33"/>
        <v>42</v>
      </c>
      <c r="B379" s="2">
        <v>44968</v>
      </c>
      <c r="S379" s="5" t="e">
        <v>#DIV/0!</v>
      </c>
      <c r="T379" s="5" t="e">
        <v>#DIV/0!</v>
      </c>
      <c r="U379" s="5" t="e">
        <v>#DIV/0!</v>
      </c>
      <c r="V379" s="9" t="e">
        <f t="shared" si="31"/>
        <v>#DIV/0!</v>
      </c>
    </row>
    <row r="380" spans="1:22" x14ac:dyDescent="0.35">
      <c r="A380">
        <f t="shared" si="33"/>
        <v>43</v>
      </c>
      <c r="B380" s="2">
        <v>44969</v>
      </c>
      <c r="S380" s="5" t="e">
        <v>#DIV/0!</v>
      </c>
      <c r="T380" s="5" t="e">
        <v>#DIV/0!</v>
      </c>
      <c r="U380" s="5" t="e">
        <v>#DIV/0!</v>
      </c>
      <c r="V380" s="9" t="e">
        <f t="shared" si="31"/>
        <v>#DIV/0!</v>
      </c>
    </row>
    <row r="381" spans="1:22" x14ac:dyDescent="0.35">
      <c r="A381">
        <f t="shared" si="33"/>
        <v>44</v>
      </c>
      <c r="B381" s="2">
        <v>44970</v>
      </c>
      <c r="S381" s="5" t="e">
        <v>#DIV/0!</v>
      </c>
      <c r="T381" s="5" t="e">
        <v>#DIV/0!</v>
      </c>
      <c r="U381" s="5" t="e">
        <v>#DIV/0!</v>
      </c>
      <c r="V381" s="9" t="e">
        <f t="shared" si="31"/>
        <v>#DIV/0!</v>
      </c>
    </row>
    <row r="382" spans="1:22" x14ac:dyDescent="0.35">
      <c r="A382">
        <f t="shared" si="33"/>
        <v>45</v>
      </c>
      <c r="B382" s="2">
        <v>44971</v>
      </c>
      <c r="S382" s="5" t="e">
        <v>#DIV/0!</v>
      </c>
      <c r="T382" s="5" t="e">
        <v>#DIV/0!</v>
      </c>
      <c r="U382" s="5" t="e">
        <v>#DIV/0!</v>
      </c>
      <c r="V382" s="9" t="e">
        <f t="shared" si="31"/>
        <v>#DIV/0!</v>
      </c>
    </row>
    <row r="383" spans="1:22" x14ac:dyDescent="0.35">
      <c r="A383">
        <f t="shared" si="33"/>
        <v>46</v>
      </c>
      <c r="B383" s="2">
        <v>44972</v>
      </c>
      <c r="S383" s="5" t="e">
        <v>#DIV/0!</v>
      </c>
      <c r="T383" s="5" t="e">
        <v>#DIV/0!</v>
      </c>
      <c r="U383" s="5" t="e">
        <v>#DIV/0!</v>
      </c>
      <c r="V383" s="9" t="e">
        <f t="shared" si="31"/>
        <v>#DIV/0!</v>
      </c>
    </row>
    <row r="384" spans="1:22" x14ac:dyDescent="0.35">
      <c r="A384">
        <f t="shared" si="33"/>
        <v>47</v>
      </c>
      <c r="B384" s="2">
        <v>44973</v>
      </c>
      <c r="S384" s="5" t="e">
        <v>#DIV/0!</v>
      </c>
      <c r="T384" s="5" t="e">
        <v>#DIV/0!</v>
      </c>
      <c r="U384" s="5" t="e">
        <v>#DIV/0!</v>
      </c>
      <c r="V384" s="9" t="e">
        <f t="shared" si="31"/>
        <v>#DIV/0!</v>
      </c>
    </row>
    <row r="385" spans="1:22" x14ac:dyDescent="0.35">
      <c r="A385">
        <f t="shared" si="33"/>
        <v>48</v>
      </c>
      <c r="B385" s="2">
        <v>44974</v>
      </c>
      <c r="S385" s="5" t="e">
        <v>#DIV/0!</v>
      </c>
      <c r="T385" s="5" t="e">
        <v>#DIV/0!</v>
      </c>
      <c r="U385" s="5" t="e">
        <v>#DIV/0!</v>
      </c>
      <c r="V385" s="9" t="e">
        <f t="shared" si="31"/>
        <v>#DIV/0!</v>
      </c>
    </row>
    <row r="386" spans="1:22" x14ac:dyDescent="0.35">
      <c r="A386">
        <f t="shared" si="33"/>
        <v>49</v>
      </c>
      <c r="B386" s="2">
        <v>44975</v>
      </c>
      <c r="S386" s="5" t="e">
        <v>#DIV/0!</v>
      </c>
      <c r="T386" s="5" t="e">
        <v>#DIV/0!</v>
      </c>
      <c r="U386" s="5" t="e">
        <v>#DIV/0!</v>
      </c>
      <c r="V386" s="9" t="e">
        <f t="shared" si="31"/>
        <v>#DIV/0!</v>
      </c>
    </row>
    <row r="387" spans="1:22" x14ac:dyDescent="0.35">
      <c r="A387">
        <f t="shared" si="33"/>
        <v>50</v>
      </c>
      <c r="B387" s="2">
        <v>44976</v>
      </c>
      <c r="S387" s="5" t="e">
        <v>#DIV/0!</v>
      </c>
      <c r="T387" s="5" t="e">
        <v>#DIV/0!</v>
      </c>
      <c r="U387" s="5" t="e">
        <v>#DIV/0!</v>
      </c>
      <c r="V387" s="9" t="e">
        <f t="shared" si="31"/>
        <v>#DIV/0!</v>
      </c>
    </row>
    <row r="388" spans="1:22" x14ac:dyDescent="0.35">
      <c r="A388">
        <f t="shared" si="33"/>
        <v>51</v>
      </c>
      <c r="B388" s="2">
        <v>44977</v>
      </c>
      <c r="S388" s="5" t="e">
        <v>#DIV/0!</v>
      </c>
      <c r="T388" s="5" t="e">
        <v>#DIV/0!</v>
      </c>
      <c r="U388" s="5" t="e">
        <v>#DIV/0!</v>
      </c>
      <c r="V388" s="9" t="e">
        <f t="shared" si="31"/>
        <v>#DIV/0!</v>
      </c>
    </row>
    <row r="389" spans="1:22" x14ac:dyDescent="0.35">
      <c r="A389">
        <f t="shared" si="33"/>
        <v>52</v>
      </c>
      <c r="B389" s="2">
        <v>44978</v>
      </c>
      <c r="S389" s="5" t="e">
        <v>#DIV/0!</v>
      </c>
      <c r="T389" s="5" t="e">
        <v>#DIV/0!</v>
      </c>
      <c r="U389" s="5" t="e">
        <v>#DIV/0!</v>
      </c>
      <c r="V389" s="9" t="e">
        <f t="shared" ref="V389:V429" si="34">S389+T389+U389</f>
        <v>#DIV/0!</v>
      </c>
    </row>
    <row r="390" spans="1:22" x14ac:dyDescent="0.35">
      <c r="A390">
        <f t="shared" si="33"/>
        <v>53</v>
      </c>
      <c r="B390" s="2">
        <v>44979</v>
      </c>
      <c r="S390" s="5" t="e">
        <v>#DIV/0!</v>
      </c>
      <c r="T390" s="5" t="e">
        <v>#DIV/0!</v>
      </c>
      <c r="U390" s="5" t="e">
        <v>#DIV/0!</v>
      </c>
      <c r="V390" s="9" t="e">
        <f t="shared" si="34"/>
        <v>#DIV/0!</v>
      </c>
    </row>
    <row r="391" spans="1:22" x14ac:dyDescent="0.35">
      <c r="A391">
        <f t="shared" si="33"/>
        <v>54</v>
      </c>
      <c r="B391" s="2">
        <v>44980</v>
      </c>
      <c r="S391" s="5" t="e">
        <v>#DIV/0!</v>
      </c>
      <c r="T391" s="5" t="e">
        <v>#DIV/0!</v>
      </c>
      <c r="U391" s="5" t="e">
        <v>#DIV/0!</v>
      </c>
      <c r="V391" s="9" t="e">
        <f t="shared" si="34"/>
        <v>#DIV/0!</v>
      </c>
    </row>
    <row r="392" spans="1:22" x14ac:dyDescent="0.35">
      <c r="A392">
        <f t="shared" si="33"/>
        <v>55</v>
      </c>
      <c r="B392" s="2">
        <v>44981</v>
      </c>
      <c r="S392" s="5" t="e">
        <v>#DIV/0!</v>
      </c>
      <c r="T392" s="5" t="e">
        <v>#DIV/0!</v>
      </c>
      <c r="U392" s="5" t="e">
        <v>#DIV/0!</v>
      </c>
      <c r="V392" s="9" t="e">
        <f t="shared" si="34"/>
        <v>#DIV/0!</v>
      </c>
    </row>
    <row r="393" spans="1:22" x14ac:dyDescent="0.35">
      <c r="A393">
        <f t="shared" si="33"/>
        <v>56</v>
      </c>
      <c r="B393" s="2">
        <v>44982</v>
      </c>
      <c r="S393" s="5" t="e">
        <v>#DIV/0!</v>
      </c>
      <c r="T393" s="5" t="e">
        <v>#DIV/0!</v>
      </c>
      <c r="U393" s="5" t="e">
        <v>#DIV/0!</v>
      </c>
      <c r="V393" s="9" t="e">
        <f t="shared" si="34"/>
        <v>#DIV/0!</v>
      </c>
    </row>
    <row r="394" spans="1:22" x14ac:dyDescent="0.35">
      <c r="A394">
        <f t="shared" si="33"/>
        <v>57</v>
      </c>
      <c r="B394" s="2">
        <v>44983</v>
      </c>
      <c r="S394" s="5" t="e">
        <v>#DIV/0!</v>
      </c>
      <c r="T394" s="5" t="e">
        <v>#DIV/0!</v>
      </c>
      <c r="U394" s="5" t="e">
        <v>#DIV/0!</v>
      </c>
      <c r="V394" s="9" t="e">
        <f t="shared" si="34"/>
        <v>#DIV/0!</v>
      </c>
    </row>
    <row r="395" spans="1:22" x14ac:dyDescent="0.35">
      <c r="A395">
        <f t="shared" si="33"/>
        <v>58</v>
      </c>
      <c r="B395" s="2">
        <v>44984</v>
      </c>
      <c r="S395" s="5" t="e">
        <v>#DIV/0!</v>
      </c>
      <c r="T395" s="5" t="e">
        <v>#DIV/0!</v>
      </c>
      <c r="U395" s="5" t="e">
        <v>#DIV/0!</v>
      </c>
      <c r="V395" s="9" t="e">
        <f t="shared" si="34"/>
        <v>#DIV/0!</v>
      </c>
    </row>
    <row r="396" spans="1:22" x14ac:dyDescent="0.35">
      <c r="A396">
        <f t="shared" si="33"/>
        <v>59</v>
      </c>
      <c r="B396" s="2">
        <v>44985</v>
      </c>
      <c r="S396" s="5" t="e">
        <v>#DIV/0!</v>
      </c>
      <c r="T396" s="5" t="e">
        <v>#DIV/0!</v>
      </c>
      <c r="U396" s="5" t="e">
        <v>#DIV/0!</v>
      </c>
      <c r="V396" s="9" t="e">
        <f t="shared" si="34"/>
        <v>#DIV/0!</v>
      </c>
    </row>
    <row r="397" spans="1:22" x14ac:dyDescent="0.35">
      <c r="A397">
        <f t="shared" si="33"/>
        <v>60</v>
      </c>
      <c r="B397" s="2">
        <v>44986</v>
      </c>
      <c r="S397" s="5" t="e">
        <v>#DIV/0!</v>
      </c>
      <c r="T397" s="5" t="e">
        <v>#DIV/0!</v>
      </c>
      <c r="U397" s="5" t="e">
        <v>#DIV/0!</v>
      </c>
      <c r="V397" s="9" t="e">
        <f t="shared" si="34"/>
        <v>#DIV/0!</v>
      </c>
    </row>
    <row r="398" spans="1:22" x14ac:dyDescent="0.35">
      <c r="A398">
        <f t="shared" si="33"/>
        <v>61</v>
      </c>
      <c r="B398" s="2">
        <v>44987</v>
      </c>
      <c r="S398" s="5" t="e">
        <v>#DIV/0!</v>
      </c>
      <c r="T398" s="5" t="e">
        <v>#DIV/0!</v>
      </c>
      <c r="U398" s="5" t="e">
        <v>#DIV/0!</v>
      </c>
      <c r="V398" s="9" t="e">
        <f t="shared" si="34"/>
        <v>#DIV/0!</v>
      </c>
    </row>
    <row r="399" spans="1:22" x14ac:dyDescent="0.35">
      <c r="A399">
        <f t="shared" si="33"/>
        <v>62</v>
      </c>
      <c r="B399" s="2">
        <v>44988</v>
      </c>
      <c r="S399" s="5" t="e">
        <v>#DIV/0!</v>
      </c>
      <c r="T399" s="5" t="e">
        <v>#DIV/0!</v>
      </c>
      <c r="U399" s="5" t="e">
        <v>#DIV/0!</v>
      </c>
      <c r="V399" s="9" t="e">
        <f t="shared" si="34"/>
        <v>#DIV/0!</v>
      </c>
    </row>
    <row r="400" spans="1:22" x14ac:dyDescent="0.35">
      <c r="A400">
        <f t="shared" si="33"/>
        <v>63</v>
      </c>
      <c r="B400" s="2">
        <v>44989</v>
      </c>
      <c r="S400" s="5" t="e">
        <v>#DIV/0!</v>
      </c>
      <c r="T400" s="5" t="e">
        <v>#DIV/0!</v>
      </c>
      <c r="U400" s="5" t="e">
        <v>#DIV/0!</v>
      </c>
      <c r="V400" s="9" t="e">
        <f t="shared" si="34"/>
        <v>#DIV/0!</v>
      </c>
    </row>
    <row r="401" spans="1:22" x14ac:dyDescent="0.35">
      <c r="A401">
        <f t="shared" si="33"/>
        <v>64</v>
      </c>
      <c r="B401" s="2">
        <v>44990</v>
      </c>
      <c r="S401" s="5" t="e">
        <v>#DIV/0!</v>
      </c>
      <c r="T401" s="5" t="e">
        <v>#DIV/0!</v>
      </c>
      <c r="U401" s="5" t="e">
        <v>#DIV/0!</v>
      </c>
      <c r="V401" s="9" t="e">
        <f t="shared" si="34"/>
        <v>#DIV/0!</v>
      </c>
    </row>
    <row r="402" spans="1:22" x14ac:dyDescent="0.35">
      <c r="A402">
        <f t="shared" si="33"/>
        <v>65</v>
      </c>
      <c r="B402" s="2">
        <v>44991</v>
      </c>
      <c r="S402" s="5" t="e">
        <v>#DIV/0!</v>
      </c>
      <c r="T402" s="5" t="e">
        <v>#DIV/0!</v>
      </c>
      <c r="U402" s="5" t="e">
        <v>#DIV/0!</v>
      </c>
      <c r="V402" s="9" t="e">
        <f t="shared" si="34"/>
        <v>#DIV/0!</v>
      </c>
    </row>
    <row r="403" spans="1:22" x14ac:dyDescent="0.35">
      <c r="A403">
        <f t="shared" si="33"/>
        <v>66</v>
      </c>
      <c r="B403" s="2">
        <v>44992</v>
      </c>
      <c r="S403" s="5" t="e">
        <v>#DIV/0!</v>
      </c>
      <c r="T403" s="5" t="e">
        <v>#DIV/0!</v>
      </c>
      <c r="U403" s="5" t="e">
        <v>#DIV/0!</v>
      </c>
      <c r="V403" s="9" t="e">
        <f t="shared" si="34"/>
        <v>#DIV/0!</v>
      </c>
    </row>
    <row r="404" spans="1:22" x14ac:dyDescent="0.35">
      <c r="A404">
        <f t="shared" ref="A404:A429" si="35">A403+1</f>
        <v>67</v>
      </c>
      <c r="B404" s="2">
        <v>44993</v>
      </c>
      <c r="S404" s="5" t="e">
        <v>#DIV/0!</v>
      </c>
      <c r="T404" s="5" t="e">
        <v>#DIV/0!</v>
      </c>
      <c r="U404" s="5" t="e">
        <v>#DIV/0!</v>
      </c>
      <c r="V404" s="9" t="e">
        <f t="shared" si="34"/>
        <v>#DIV/0!</v>
      </c>
    </row>
    <row r="405" spans="1:22" x14ac:dyDescent="0.35">
      <c r="A405">
        <f t="shared" si="35"/>
        <v>68</v>
      </c>
      <c r="B405" s="2">
        <v>44994</v>
      </c>
      <c r="S405" s="5" t="e">
        <v>#DIV/0!</v>
      </c>
      <c r="T405" s="5" t="e">
        <v>#DIV/0!</v>
      </c>
      <c r="U405" s="5" t="e">
        <v>#DIV/0!</v>
      </c>
      <c r="V405" s="9" t="e">
        <f t="shared" si="34"/>
        <v>#DIV/0!</v>
      </c>
    </row>
    <row r="406" spans="1:22" x14ac:dyDescent="0.35">
      <c r="A406">
        <f t="shared" si="35"/>
        <v>69</v>
      </c>
      <c r="B406" s="2">
        <v>44995</v>
      </c>
      <c r="S406" s="5" t="e">
        <v>#DIV/0!</v>
      </c>
      <c r="T406" s="5" t="e">
        <v>#DIV/0!</v>
      </c>
      <c r="U406" s="5" t="e">
        <v>#DIV/0!</v>
      </c>
      <c r="V406" s="9" t="e">
        <f t="shared" si="34"/>
        <v>#DIV/0!</v>
      </c>
    </row>
    <row r="407" spans="1:22" x14ac:dyDescent="0.35">
      <c r="A407">
        <f t="shared" si="35"/>
        <v>70</v>
      </c>
      <c r="B407" s="2">
        <v>44996</v>
      </c>
      <c r="S407" s="5" t="e">
        <v>#DIV/0!</v>
      </c>
      <c r="T407" s="5" t="e">
        <v>#DIV/0!</v>
      </c>
      <c r="U407" s="5" t="e">
        <v>#DIV/0!</v>
      </c>
      <c r="V407" s="9" t="e">
        <f t="shared" si="34"/>
        <v>#DIV/0!</v>
      </c>
    </row>
    <row r="408" spans="1:22" x14ac:dyDescent="0.35">
      <c r="A408">
        <f t="shared" si="35"/>
        <v>71</v>
      </c>
      <c r="B408" s="2">
        <v>44997</v>
      </c>
      <c r="S408" s="5" t="e">
        <v>#DIV/0!</v>
      </c>
      <c r="T408" s="5" t="e">
        <v>#DIV/0!</v>
      </c>
      <c r="U408" s="5" t="e">
        <v>#DIV/0!</v>
      </c>
      <c r="V408" s="9" t="e">
        <f t="shared" si="34"/>
        <v>#DIV/0!</v>
      </c>
    </row>
    <row r="409" spans="1:22" x14ac:dyDescent="0.35">
      <c r="A409">
        <f t="shared" si="35"/>
        <v>72</v>
      </c>
      <c r="B409" s="2">
        <v>44998</v>
      </c>
      <c r="S409" s="5" t="e">
        <v>#DIV/0!</v>
      </c>
      <c r="T409" s="5" t="e">
        <v>#DIV/0!</v>
      </c>
      <c r="U409" s="5" t="e">
        <v>#DIV/0!</v>
      </c>
      <c r="V409" s="9" t="e">
        <f t="shared" si="34"/>
        <v>#DIV/0!</v>
      </c>
    </row>
    <row r="410" spans="1:22" x14ac:dyDescent="0.35">
      <c r="A410">
        <f t="shared" si="35"/>
        <v>73</v>
      </c>
      <c r="B410" s="2">
        <v>44999</v>
      </c>
      <c r="S410" s="5" t="e">
        <v>#DIV/0!</v>
      </c>
      <c r="T410" s="5" t="e">
        <v>#DIV/0!</v>
      </c>
      <c r="U410" s="5" t="e">
        <v>#DIV/0!</v>
      </c>
      <c r="V410" s="9" t="e">
        <f t="shared" si="34"/>
        <v>#DIV/0!</v>
      </c>
    </row>
    <row r="411" spans="1:22" x14ac:dyDescent="0.35">
      <c r="A411">
        <f t="shared" si="35"/>
        <v>74</v>
      </c>
      <c r="B411" s="2">
        <v>45000</v>
      </c>
      <c r="S411" s="5" t="e">
        <v>#DIV/0!</v>
      </c>
      <c r="T411" s="5" t="e">
        <v>#DIV/0!</v>
      </c>
      <c r="U411" s="5" t="e">
        <v>#DIV/0!</v>
      </c>
      <c r="V411" s="9" t="e">
        <f t="shared" si="34"/>
        <v>#DIV/0!</v>
      </c>
    </row>
    <row r="412" spans="1:22" x14ac:dyDescent="0.35">
      <c r="A412">
        <f t="shared" si="35"/>
        <v>75</v>
      </c>
      <c r="B412" s="2">
        <v>45001</v>
      </c>
      <c r="S412" s="5" t="e">
        <v>#DIV/0!</v>
      </c>
      <c r="T412" s="5" t="e">
        <v>#DIV/0!</v>
      </c>
      <c r="U412" s="5" t="e">
        <v>#DIV/0!</v>
      </c>
      <c r="V412" s="9" t="e">
        <f t="shared" si="34"/>
        <v>#DIV/0!</v>
      </c>
    </row>
    <row r="413" spans="1:22" x14ac:dyDescent="0.35">
      <c r="A413">
        <f t="shared" si="35"/>
        <v>76</v>
      </c>
      <c r="B413" s="2">
        <v>45002</v>
      </c>
      <c r="S413" s="5" t="e">
        <v>#DIV/0!</v>
      </c>
      <c r="T413" s="5" t="e">
        <v>#DIV/0!</v>
      </c>
      <c r="U413" s="5" t="e">
        <v>#DIV/0!</v>
      </c>
      <c r="V413" s="9" t="e">
        <f t="shared" si="34"/>
        <v>#DIV/0!</v>
      </c>
    </row>
    <row r="414" spans="1:22" x14ac:dyDescent="0.35">
      <c r="A414">
        <f t="shared" si="35"/>
        <v>77</v>
      </c>
      <c r="B414" s="2">
        <v>45003</v>
      </c>
      <c r="S414" s="5" t="e">
        <v>#DIV/0!</v>
      </c>
      <c r="T414" s="5" t="e">
        <v>#DIV/0!</v>
      </c>
      <c r="U414" s="5" t="e">
        <v>#DIV/0!</v>
      </c>
      <c r="V414" s="9" t="e">
        <f t="shared" si="34"/>
        <v>#DIV/0!</v>
      </c>
    </row>
    <row r="415" spans="1:22" x14ac:dyDescent="0.35">
      <c r="A415">
        <f t="shared" si="35"/>
        <v>78</v>
      </c>
      <c r="B415" s="2">
        <v>45004</v>
      </c>
      <c r="S415" s="5" t="e">
        <v>#DIV/0!</v>
      </c>
      <c r="T415" s="5" t="e">
        <v>#DIV/0!</v>
      </c>
      <c r="U415" s="5" t="e">
        <v>#DIV/0!</v>
      </c>
      <c r="V415" s="9" t="e">
        <f t="shared" si="34"/>
        <v>#DIV/0!</v>
      </c>
    </row>
    <row r="416" spans="1:22" x14ac:dyDescent="0.35">
      <c r="A416">
        <f t="shared" si="35"/>
        <v>79</v>
      </c>
      <c r="B416" s="2">
        <v>45005</v>
      </c>
      <c r="S416" s="5" t="e">
        <v>#DIV/0!</v>
      </c>
      <c r="T416" s="5" t="e">
        <v>#DIV/0!</v>
      </c>
      <c r="U416" s="5" t="e">
        <v>#DIV/0!</v>
      </c>
      <c r="V416" s="9" t="e">
        <f t="shared" si="34"/>
        <v>#DIV/0!</v>
      </c>
    </row>
    <row r="417" spans="1:22" x14ac:dyDescent="0.35">
      <c r="A417">
        <f t="shared" si="35"/>
        <v>80</v>
      </c>
      <c r="B417" s="2">
        <v>45006</v>
      </c>
      <c r="S417" s="5" t="e">
        <v>#DIV/0!</v>
      </c>
      <c r="T417" s="5" t="e">
        <v>#DIV/0!</v>
      </c>
      <c r="U417" s="5" t="e">
        <v>#DIV/0!</v>
      </c>
      <c r="V417" s="9" t="e">
        <f t="shared" si="34"/>
        <v>#DIV/0!</v>
      </c>
    </row>
    <row r="418" spans="1:22" x14ac:dyDescent="0.35">
      <c r="A418">
        <f t="shared" si="35"/>
        <v>81</v>
      </c>
      <c r="B418" s="2">
        <v>45007</v>
      </c>
      <c r="S418" s="5" t="e">
        <v>#DIV/0!</v>
      </c>
      <c r="T418" s="5" t="e">
        <v>#DIV/0!</v>
      </c>
      <c r="U418" s="5" t="e">
        <v>#DIV/0!</v>
      </c>
      <c r="V418" s="9" t="e">
        <f t="shared" si="34"/>
        <v>#DIV/0!</v>
      </c>
    </row>
    <row r="419" spans="1:22" x14ac:dyDescent="0.35">
      <c r="A419">
        <f t="shared" si="35"/>
        <v>82</v>
      </c>
      <c r="B419" s="2">
        <v>45008</v>
      </c>
      <c r="S419" s="5" t="e">
        <v>#DIV/0!</v>
      </c>
      <c r="T419" s="5" t="e">
        <v>#DIV/0!</v>
      </c>
      <c r="U419" s="5" t="e">
        <v>#DIV/0!</v>
      </c>
      <c r="V419" s="9" t="e">
        <f t="shared" si="34"/>
        <v>#DIV/0!</v>
      </c>
    </row>
    <row r="420" spans="1:22" x14ac:dyDescent="0.35">
      <c r="A420">
        <f t="shared" si="35"/>
        <v>83</v>
      </c>
      <c r="B420" s="2">
        <v>45009</v>
      </c>
      <c r="S420" s="5" t="e">
        <v>#DIV/0!</v>
      </c>
      <c r="T420" s="5" t="e">
        <v>#DIV/0!</v>
      </c>
      <c r="U420" s="5" t="e">
        <v>#DIV/0!</v>
      </c>
      <c r="V420" s="9" t="e">
        <f t="shared" si="34"/>
        <v>#DIV/0!</v>
      </c>
    </row>
    <row r="421" spans="1:22" x14ac:dyDescent="0.35">
      <c r="A421">
        <f t="shared" si="35"/>
        <v>84</v>
      </c>
      <c r="B421" s="2">
        <v>45010</v>
      </c>
      <c r="S421" s="5" t="e">
        <v>#DIV/0!</v>
      </c>
      <c r="T421" s="5" t="e">
        <v>#DIV/0!</v>
      </c>
      <c r="U421" s="5" t="e">
        <v>#DIV/0!</v>
      </c>
      <c r="V421" s="9" t="e">
        <f t="shared" si="34"/>
        <v>#DIV/0!</v>
      </c>
    </row>
    <row r="422" spans="1:22" x14ac:dyDescent="0.35">
      <c r="A422">
        <f t="shared" si="35"/>
        <v>85</v>
      </c>
      <c r="B422" s="2">
        <v>45011</v>
      </c>
      <c r="S422" s="5" t="e">
        <v>#DIV/0!</v>
      </c>
      <c r="T422" s="5" t="e">
        <v>#DIV/0!</v>
      </c>
      <c r="U422" s="5" t="e">
        <v>#DIV/0!</v>
      </c>
      <c r="V422" s="9" t="e">
        <f t="shared" si="34"/>
        <v>#DIV/0!</v>
      </c>
    </row>
    <row r="423" spans="1:22" x14ac:dyDescent="0.35">
      <c r="A423">
        <f t="shared" si="35"/>
        <v>86</v>
      </c>
      <c r="B423" s="2">
        <v>45012</v>
      </c>
      <c r="S423" s="5" t="e">
        <v>#DIV/0!</v>
      </c>
      <c r="T423" s="5" t="e">
        <v>#DIV/0!</v>
      </c>
      <c r="U423" s="5" t="e">
        <v>#DIV/0!</v>
      </c>
      <c r="V423" s="9" t="e">
        <f t="shared" si="34"/>
        <v>#DIV/0!</v>
      </c>
    </row>
    <row r="424" spans="1:22" x14ac:dyDescent="0.35">
      <c r="A424">
        <f t="shared" si="35"/>
        <v>87</v>
      </c>
      <c r="B424" s="2">
        <v>45013</v>
      </c>
      <c r="S424" s="5" t="e">
        <v>#DIV/0!</v>
      </c>
      <c r="T424" s="5" t="e">
        <v>#DIV/0!</v>
      </c>
      <c r="U424" s="5" t="e">
        <v>#DIV/0!</v>
      </c>
      <c r="V424" s="9" t="e">
        <f t="shared" si="34"/>
        <v>#DIV/0!</v>
      </c>
    </row>
    <row r="425" spans="1:22" x14ac:dyDescent="0.35">
      <c r="A425">
        <f t="shared" si="35"/>
        <v>88</v>
      </c>
      <c r="B425" s="2">
        <v>45014</v>
      </c>
      <c r="S425" s="5" t="e">
        <v>#DIV/0!</v>
      </c>
      <c r="T425" s="5" t="e">
        <v>#DIV/0!</v>
      </c>
      <c r="U425" s="5" t="e">
        <v>#DIV/0!</v>
      </c>
      <c r="V425" s="9" t="e">
        <f t="shared" si="34"/>
        <v>#DIV/0!</v>
      </c>
    </row>
    <row r="426" spans="1:22" x14ac:dyDescent="0.35">
      <c r="A426">
        <f t="shared" si="35"/>
        <v>89</v>
      </c>
      <c r="B426" s="2">
        <v>45015</v>
      </c>
      <c r="S426" s="5" t="e">
        <v>#DIV/0!</v>
      </c>
      <c r="T426" s="5" t="e">
        <v>#DIV/0!</v>
      </c>
      <c r="U426" s="5" t="e">
        <v>#DIV/0!</v>
      </c>
      <c r="V426" s="9" t="e">
        <f t="shared" si="34"/>
        <v>#DIV/0!</v>
      </c>
    </row>
    <row r="427" spans="1:22" x14ac:dyDescent="0.35">
      <c r="A427">
        <f t="shared" si="35"/>
        <v>90</v>
      </c>
      <c r="B427" s="2">
        <v>45016</v>
      </c>
      <c r="S427" s="5" t="e">
        <v>#DIV/0!</v>
      </c>
      <c r="T427" s="5" t="e">
        <v>#DIV/0!</v>
      </c>
      <c r="U427" s="5" t="e">
        <v>#DIV/0!</v>
      </c>
      <c r="V427" s="9" t="e">
        <f t="shared" si="34"/>
        <v>#DIV/0!</v>
      </c>
    </row>
    <row r="428" spans="1:22" x14ac:dyDescent="0.35">
      <c r="A428">
        <f t="shared" si="35"/>
        <v>91</v>
      </c>
      <c r="B428" s="2">
        <v>45017</v>
      </c>
      <c r="S428" s="5" t="e">
        <v>#DIV/0!</v>
      </c>
      <c r="T428" s="5" t="e">
        <v>#DIV/0!</v>
      </c>
      <c r="U428" s="5" t="e">
        <v>#DIV/0!</v>
      </c>
      <c r="V428" s="9" t="e">
        <f t="shared" si="34"/>
        <v>#DIV/0!</v>
      </c>
    </row>
    <row r="429" spans="1:22" x14ac:dyDescent="0.35">
      <c r="A429">
        <f t="shared" si="35"/>
        <v>92</v>
      </c>
      <c r="B429" s="2">
        <v>45018</v>
      </c>
      <c r="S429" s="5" t="e">
        <v>#DIV/0!</v>
      </c>
      <c r="T429" s="5" t="e">
        <v>#DIV/0!</v>
      </c>
      <c r="U429" s="5" t="e">
        <v>#DIV/0!</v>
      </c>
      <c r="V429" s="9" t="e">
        <f t="shared" si="34"/>
        <v>#DIV/0!</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8AF35-E2D4-4920-9697-0C4A7C4F486E}">
  <sheetPr>
    <pageSetUpPr autoPageBreaks="0"/>
  </sheetPr>
  <dimension ref="A2:V300"/>
  <sheetViews>
    <sheetView workbookViewId="0">
      <pane ySplit="3" topLeftCell="A4" activePane="bottomLeft" state="frozen"/>
      <selection pane="bottomLeft"/>
    </sheetView>
  </sheetViews>
  <sheetFormatPr defaultRowHeight="14.5" x14ac:dyDescent="0.35"/>
  <cols>
    <col min="2" max="2" width="10.7265625" bestFit="1" customWidth="1"/>
    <col min="3" max="3" width="26.26953125" bestFit="1" customWidth="1"/>
    <col min="4" max="4" width="12" bestFit="1" customWidth="1"/>
    <col min="5" max="5" width="9" bestFit="1" customWidth="1"/>
    <col min="6" max="6" width="9.26953125" bestFit="1" customWidth="1"/>
    <col min="7" max="7" width="10.26953125" bestFit="1" customWidth="1"/>
    <col min="8" max="8" width="10.453125" bestFit="1" customWidth="1"/>
    <col min="9" max="9" width="13.54296875" bestFit="1" customWidth="1"/>
    <col min="10" max="10" width="11.26953125" bestFit="1" customWidth="1"/>
    <col min="13" max="13" width="12" bestFit="1" customWidth="1"/>
  </cols>
  <sheetData>
    <row r="2" spans="1:22" x14ac:dyDescent="0.35">
      <c r="C2" s="21" t="s">
        <v>0</v>
      </c>
      <c r="D2" s="23">
        <f>E141/COUNT(A172:A234)</f>
        <v>1.4761492063492059</v>
      </c>
      <c r="E2" s="22">
        <v>93</v>
      </c>
      <c r="F2" s="22">
        <v>62</v>
      </c>
      <c r="G2" s="22">
        <v>30</v>
      </c>
      <c r="H2" s="33">
        <f>ROUND(E141,0)+ROUND(H171,0)</f>
        <v>154</v>
      </c>
      <c r="I2" s="22">
        <v>1</v>
      </c>
      <c r="J2" s="22">
        <v>1</v>
      </c>
      <c r="K2" s="25"/>
      <c r="M2" s="21" t="s">
        <v>1</v>
      </c>
      <c r="N2" s="23">
        <v>0.50571999999999995</v>
      </c>
      <c r="O2" s="23"/>
      <c r="P2" s="23">
        <v>1.1489</v>
      </c>
      <c r="Q2" s="24"/>
    </row>
    <row r="3" spans="1:22" x14ac:dyDescent="0.35">
      <c r="A3" t="s">
        <v>2</v>
      </c>
      <c r="B3" t="s">
        <v>3</v>
      </c>
      <c r="D3" t="s">
        <v>40</v>
      </c>
      <c r="E3" t="s">
        <v>41</v>
      </c>
      <c r="F3" t="s">
        <v>42</v>
      </c>
      <c r="G3" t="s">
        <v>43</v>
      </c>
      <c r="H3" t="s">
        <v>44</v>
      </c>
      <c r="I3" t="s">
        <v>45</v>
      </c>
      <c r="J3" t="s">
        <v>46</v>
      </c>
      <c r="N3" t="s">
        <v>47</v>
      </c>
      <c r="P3" t="s">
        <v>48</v>
      </c>
      <c r="S3" s="5" t="s">
        <v>17</v>
      </c>
      <c r="T3" s="5" t="s">
        <v>18</v>
      </c>
      <c r="U3" s="5" t="s">
        <v>19</v>
      </c>
      <c r="V3" s="17" t="s">
        <v>20</v>
      </c>
    </row>
    <row r="4" spans="1:22" x14ac:dyDescent="0.35">
      <c r="A4" s="19">
        <v>1</v>
      </c>
      <c r="B4" s="4">
        <v>44593</v>
      </c>
      <c r="C4" s="1" t="s">
        <v>21</v>
      </c>
      <c r="E4" s="12">
        <f>1</f>
        <v>1</v>
      </c>
      <c r="M4" s="11"/>
      <c r="N4" s="11"/>
      <c r="O4" s="11"/>
      <c r="P4" s="11"/>
      <c r="S4" s="5" t="e" cm="1">
        <f t="array" ref="S4:S300">(Tc_P9a_T-Tpass_P9a_T)/Th_P9a_T</f>
        <v>#DIV/0!</v>
      </c>
      <c r="T4" s="5" t="e" cm="1">
        <f t="array" ref="T4:T300">((Q1_P9a_T*Tn_P9a_T)+(TWQ1_P9a_T*Tn2_P9a_T)+TWQ1_P9a_T*(Td1_P9a_T-Td34_P9a_T))/Th_P9a_T</f>
        <v>#DIV/0!</v>
      </c>
      <c r="U4" s="5" t="e" cm="1">
        <f t="array" ref="U4:U300">Td34_P9a_T/Th_P9a_T</f>
        <v>#DIV/0!</v>
      </c>
      <c r="V4" s="5" t="e">
        <f>S4+T4+U4</f>
        <v>#DIV/0!</v>
      </c>
    </row>
    <row r="5" spans="1:22" x14ac:dyDescent="0.35">
      <c r="A5">
        <f>A4+1</f>
        <v>2</v>
      </c>
      <c r="B5" s="2">
        <v>44594</v>
      </c>
      <c r="C5" s="1"/>
      <c r="E5" s="12">
        <f>E4+1</f>
        <v>2</v>
      </c>
      <c r="M5" s="11"/>
      <c r="N5" s="11"/>
      <c r="O5" s="11"/>
      <c r="P5" s="11"/>
      <c r="S5" s="5" t="e">
        <v>#DIV/0!</v>
      </c>
      <c r="T5" s="5" t="e">
        <v>#DIV/0!</v>
      </c>
      <c r="U5" s="5" t="e">
        <v>#DIV/0!</v>
      </c>
      <c r="V5" s="5" t="e">
        <f t="shared" ref="V5:V68" si="0">S5+T5+U5</f>
        <v>#DIV/0!</v>
      </c>
    </row>
    <row r="6" spans="1:22" x14ac:dyDescent="0.35">
      <c r="A6">
        <f t="shared" ref="A6:A69" si="1">A5+1</f>
        <v>3</v>
      </c>
      <c r="B6" s="2">
        <v>44595</v>
      </c>
      <c r="C6" s="1"/>
      <c r="E6" s="12">
        <f t="shared" ref="E6:E34" si="2">E5+1</f>
        <v>3</v>
      </c>
      <c r="M6" s="11"/>
      <c r="N6" s="11"/>
      <c r="O6" s="11"/>
      <c r="P6" s="11"/>
      <c r="S6" s="5" t="e">
        <v>#DIV/0!</v>
      </c>
      <c r="T6" s="5" t="e">
        <v>#DIV/0!</v>
      </c>
      <c r="U6" s="5" t="e">
        <v>#DIV/0!</v>
      </c>
      <c r="V6" s="5" t="e">
        <f t="shared" si="0"/>
        <v>#DIV/0!</v>
      </c>
    </row>
    <row r="7" spans="1:22" x14ac:dyDescent="0.35">
      <c r="A7">
        <f t="shared" si="1"/>
        <v>4</v>
      </c>
      <c r="B7" s="2">
        <v>44596</v>
      </c>
      <c r="C7" s="1"/>
      <c r="E7" s="12">
        <f t="shared" si="2"/>
        <v>4</v>
      </c>
      <c r="M7" s="11"/>
      <c r="N7" s="11"/>
      <c r="O7" s="11"/>
      <c r="P7" s="11"/>
      <c r="S7" s="5" t="e">
        <v>#DIV/0!</v>
      </c>
      <c r="T7" s="5" t="e">
        <v>#DIV/0!</v>
      </c>
      <c r="U7" s="5" t="e">
        <v>#DIV/0!</v>
      </c>
      <c r="V7" s="5" t="e">
        <f t="shared" si="0"/>
        <v>#DIV/0!</v>
      </c>
    </row>
    <row r="8" spans="1:22" x14ac:dyDescent="0.35">
      <c r="A8">
        <f t="shared" si="1"/>
        <v>5</v>
      </c>
      <c r="B8" s="2">
        <v>44599</v>
      </c>
      <c r="C8" s="1"/>
      <c r="E8" s="12">
        <f t="shared" si="2"/>
        <v>5</v>
      </c>
      <c r="M8" s="11"/>
      <c r="N8" s="11"/>
      <c r="O8" s="11"/>
      <c r="P8" s="11"/>
      <c r="S8" s="5" t="e">
        <v>#DIV/0!</v>
      </c>
      <c r="T8" s="5" t="e">
        <v>#DIV/0!</v>
      </c>
      <c r="U8" s="5" t="e">
        <v>#DIV/0!</v>
      </c>
      <c r="V8" s="5" t="e">
        <f t="shared" si="0"/>
        <v>#DIV/0!</v>
      </c>
    </row>
    <row r="9" spans="1:22" x14ac:dyDescent="0.35">
      <c r="A9">
        <f t="shared" si="1"/>
        <v>6</v>
      </c>
      <c r="B9" s="2">
        <v>44600</v>
      </c>
      <c r="C9" s="1"/>
      <c r="E9" s="12">
        <f t="shared" si="2"/>
        <v>6</v>
      </c>
      <c r="M9" s="11"/>
      <c r="N9" s="11"/>
      <c r="O9" s="11"/>
      <c r="P9" s="11"/>
      <c r="S9" s="5" t="e">
        <v>#DIV/0!</v>
      </c>
      <c r="T9" s="5" t="e">
        <v>#DIV/0!</v>
      </c>
      <c r="U9" s="5" t="e">
        <v>#DIV/0!</v>
      </c>
      <c r="V9" s="5" t="e">
        <f t="shared" si="0"/>
        <v>#DIV/0!</v>
      </c>
    </row>
    <row r="10" spans="1:22" x14ac:dyDescent="0.35">
      <c r="A10">
        <f t="shared" si="1"/>
        <v>7</v>
      </c>
      <c r="B10" s="2">
        <v>44601</v>
      </c>
      <c r="C10" s="1"/>
      <c r="E10" s="12">
        <f t="shared" si="2"/>
        <v>7</v>
      </c>
      <c r="M10" s="11"/>
      <c r="N10" s="11"/>
      <c r="O10" s="11"/>
      <c r="P10" s="11"/>
      <c r="S10" s="5" t="e">
        <v>#DIV/0!</v>
      </c>
      <c r="T10" s="5" t="e">
        <v>#DIV/0!</v>
      </c>
      <c r="U10" s="5" t="e">
        <v>#DIV/0!</v>
      </c>
      <c r="V10" s="5" t="e">
        <f t="shared" si="0"/>
        <v>#DIV/0!</v>
      </c>
    </row>
    <row r="11" spans="1:22" x14ac:dyDescent="0.35">
      <c r="A11">
        <f t="shared" si="1"/>
        <v>8</v>
      </c>
      <c r="B11" s="2">
        <v>44602</v>
      </c>
      <c r="C11" s="1"/>
      <c r="E11" s="12">
        <f t="shared" si="2"/>
        <v>8</v>
      </c>
      <c r="M11" s="11"/>
      <c r="N11" s="11"/>
      <c r="O11" s="11"/>
      <c r="P11" s="11"/>
      <c r="S11" s="5" t="e">
        <v>#DIV/0!</v>
      </c>
      <c r="T11" s="5" t="e">
        <v>#DIV/0!</v>
      </c>
      <c r="U11" s="5" t="e">
        <v>#DIV/0!</v>
      </c>
      <c r="V11" s="5" t="e">
        <f t="shared" si="0"/>
        <v>#DIV/0!</v>
      </c>
    </row>
    <row r="12" spans="1:22" x14ac:dyDescent="0.35">
      <c r="A12">
        <f t="shared" si="1"/>
        <v>9</v>
      </c>
      <c r="B12" s="2">
        <v>44603</v>
      </c>
      <c r="C12" s="1"/>
      <c r="E12" s="12">
        <f t="shared" si="2"/>
        <v>9</v>
      </c>
      <c r="M12" s="11"/>
      <c r="N12" s="11"/>
      <c r="O12" s="11"/>
      <c r="P12" s="11"/>
      <c r="S12" s="5" t="e">
        <v>#DIV/0!</v>
      </c>
      <c r="T12" s="5" t="e">
        <v>#DIV/0!</v>
      </c>
      <c r="U12" s="5" t="e">
        <v>#DIV/0!</v>
      </c>
      <c r="V12" s="5" t="e">
        <f t="shared" si="0"/>
        <v>#DIV/0!</v>
      </c>
    </row>
    <row r="13" spans="1:22" x14ac:dyDescent="0.35">
      <c r="A13">
        <f t="shared" si="1"/>
        <v>10</v>
      </c>
      <c r="B13" s="2">
        <v>44606</v>
      </c>
      <c r="C13" s="1"/>
      <c r="E13" s="12">
        <f t="shared" si="2"/>
        <v>10</v>
      </c>
      <c r="M13" s="11"/>
      <c r="N13" s="11"/>
      <c r="O13" s="11"/>
      <c r="P13" s="11"/>
      <c r="S13" s="5" t="e">
        <v>#DIV/0!</v>
      </c>
      <c r="T13" s="5" t="e">
        <v>#DIV/0!</v>
      </c>
      <c r="U13" s="5" t="e">
        <v>#DIV/0!</v>
      </c>
      <c r="V13" s="5" t="e">
        <f t="shared" si="0"/>
        <v>#DIV/0!</v>
      </c>
    </row>
    <row r="14" spans="1:22" x14ac:dyDescent="0.35">
      <c r="A14">
        <f t="shared" si="1"/>
        <v>11</v>
      </c>
      <c r="B14" s="2">
        <v>44607</v>
      </c>
      <c r="C14" s="1"/>
      <c r="E14" s="12">
        <f t="shared" si="2"/>
        <v>11</v>
      </c>
      <c r="M14" s="11"/>
      <c r="N14" s="11"/>
      <c r="O14" s="11"/>
      <c r="P14" s="11"/>
      <c r="S14" s="5" t="e">
        <v>#DIV/0!</v>
      </c>
      <c r="T14" s="5" t="e">
        <v>#DIV/0!</v>
      </c>
      <c r="U14" s="5" t="e">
        <v>#DIV/0!</v>
      </c>
      <c r="V14" s="5" t="e">
        <f t="shared" si="0"/>
        <v>#DIV/0!</v>
      </c>
    </row>
    <row r="15" spans="1:22" x14ac:dyDescent="0.35">
      <c r="A15">
        <f t="shared" si="1"/>
        <v>12</v>
      </c>
      <c r="B15" s="2">
        <v>44608</v>
      </c>
      <c r="C15" s="1"/>
      <c r="E15" s="12">
        <f t="shared" si="2"/>
        <v>12</v>
      </c>
      <c r="M15" s="11"/>
      <c r="N15" s="11"/>
      <c r="O15" s="11"/>
      <c r="P15" s="11"/>
      <c r="S15" s="5" t="e">
        <v>#DIV/0!</v>
      </c>
      <c r="T15" s="5" t="e">
        <v>#DIV/0!</v>
      </c>
      <c r="U15" s="5" t="e">
        <v>#DIV/0!</v>
      </c>
      <c r="V15" s="5" t="e">
        <f t="shared" si="0"/>
        <v>#DIV/0!</v>
      </c>
    </row>
    <row r="16" spans="1:22" x14ac:dyDescent="0.35">
      <c r="A16">
        <f t="shared" si="1"/>
        <v>13</v>
      </c>
      <c r="B16" s="2">
        <v>44609</v>
      </c>
      <c r="C16" s="1"/>
      <c r="E16" s="12">
        <f t="shared" si="2"/>
        <v>13</v>
      </c>
      <c r="M16" s="11"/>
      <c r="N16" s="11"/>
      <c r="O16" s="11"/>
      <c r="P16" s="11"/>
      <c r="S16" s="5" t="e">
        <v>#DIV/0!</v>
      </c>
      <c r="T16" s="5" t="e">
        <v>#DIV/0!</v>
      </c>
      <c r="U16" s="5" t="e">
        <v>#DIV/0!</v>
      </c>
      <c r="V16" s="5" t="e">
        <f t="shared" si="0"/>
        <v>#DIV/0!</v>
      </c>
    </row>
    <row r="17" spans="1:22" x14ac:dyDescent="0.35">
      <c r="A17">
        <f t="shared" si="1"/>
        <v>14</v>
      </c>
      <c r="B17" s="2">
        <v>44610</v>
      </c>
      <c r="C17" s="1"/>
      <c r="E17" s="12">
        <f t="shared" si="2"/>
        <v>14</v>
      </c>
      <c r="M17" s="11"/>
      <c r="N17" s="11"/>
      <c r="O17" s="11"/>
      <c r="P17" s="11"/>
      <c r="S17" s="5" t="e">
        <v>#DIV/0!</v>
      </c>
      <c r="T17" s="5" t="e">
        <v>#DIV/0!</v>
      </c>
      <c r="U17" s="5" t="e">
        <v>#DIV/0!</v>
      </c>
      <c r="V17" s="5" t="e">
        <f t="shared" si="0"/>
        <v>#DIV/0!</v>
      </c>
    </row>
    <row r="18" spans="1:22" x14ac:dyDescent="0.35">
      <c r="A18">
        <f t="shared" si="1"/>
        <v>15</v>
      </c>
      <c r="B18" s="2">
        <v>44613</v>
      </c>
      <c r="C18" s="1"/>
      <c r="E18" s="12">
        <f t="shared" si="2"/>
        <v>15</v>
      </c>
      <c r="M18" s="11"/>
      <c r="N18" s="11"/>
      <c r="O18" s="11"/>
      <c r="P18" s="11"/>
      <c r="S18" s="5" t="e">
        <v>#DIV/0!</v>
      </c>
      <c r="T18" s="5" t="e">
        <v>#DIV/0!</v>
      </c>
      <c r="U18" s="5" t="e">
        <v>#DIV/0!</v>
      </c>
      <c r="V18" s="5" t="e">
        <f t="shared" si="0"/>
        <v>#DIV/0!</v>
      </c>
    </row>
    <row r="19" spans="1:22" x14ac:dyDescent="0.35">
      <c r="A19">
        <f t="shared" si="1"/>
        <v>16</v>
      </c>
      <c r="B19" s="2">
        <v>44614</v>
      </c>
      <c r="C19" s="1"/>
      <c r="E19" s="12">
        <f t="shared" si="2"/>
        <v>16</v>
      </c>
      <c r="M19" s="11"/>
      <c r="N19" s="11"/>
      <c r="O19" s="11"/>
      <c r="P19" s="11"/>
      <c r="S19" s="5" t="e">
        <v>#DIV/0!</v>
      </c>
      <c r="T19" s="5" t="e">
        <v>#DIV/0!</v>
      </c>
      <c r="U19" s="5" t="e">
        <v>#DIV/0!</v>
      </c>
      <c r="V19" s="5" t="e">
        <f t="shared" si="0"/>
        <v>#DIV/0!</v>
      </c>
    </row>
    <row r="20" spans="1:22" x14ac:dyDescent="0.35">
      <c r="A20">
        <f t="shared" si="1"/>
        <v>17</v>
      </c>
      <c r="B20" s="2">
        <v>44615</v>
      </c>
      <c r="C20" s="1"/>
      <c r="E20" s="12">
        <f t="shared" si="2"/>
        <v>17</v>
      </c>
      <c r="M20" s="11"/>
      <c r="N20" s="11"/>
      <c r="O20" s="11"/>
      <c r="P20" s="11"/>
      <c r="S20" s="5" t="e">
        <v>#DIV/0!</v>
      </c>
      <c r="T20" s="5" t="e">
        <v>#DIV/0!</v>
      </c>
      <c r="U20" s="5" t="e">
        <v>#DIV/0!</v>
      </c>
      <c r="V20" s="5" t="e">
        <f t="shared" si="0"/>
        <v>#DIV/0!</v>
      </c>
    </row>
    <row r="21" spans="1:22" x14ac:dyDescent="0.35">
      <c r="A21">
        <f t="shared" si="1"/>
        <v>18</v>
      </c>
      <c r="B21" s="2">
        <v>44616</v>
      </c>
      <c r="C21" s="1"/>
      <c r="E21" s="12">
        <f t="shared" si="2"/>
        <v>18</v>
      </c>
      <c r="M21" s="11"/>
      <c r="N21" s="11"/>
      <c r="O21" s="11"/>
      <c r="P21" s="11"/>
      <c r="S21" s="5" t="e">
        <v>#DIV/0!</v>
      </c>
      <c r="T21" s="5" t="e">
        <v>#DIV/0!</v>
      </c>
      <c r="U21" s="5" t="e">
        <v>#DIV/0!</v>
      </c>
      <c r="V21" s="5" t="e">
        <f t="shared" si="0"/>
        <v>#DIV/0!</v>
      </c>
    </row>
    <row r="22" spans="1:22" x14ac:dyDescent="0.35">
      <c r="A22">
        <f t="shared" si="1"/>
        <v>19</v>
      </c>
      <c r="B22" s="2">
        <v>44617</v>
      </c>
      <c r="C22" s="1"/>
      <c r="E22" s="12">
        <f t="shared" si="2"/>
        <v>19</v>
      </c>
      <c r="M22" s="11"/>
      <c r="N22" s="11"/>
      <c r="O22" s="11"/>
      <c r="P22" s="11"/>
      <c r="S22" s="5" t="e">
        <v>#DIV/0!</v>
      </c>
      <c r="T22" s="5" t="e">
        <v>#DIV/0!</v>
      </c>
      <c r="U22" s="5" t="e">
        <v>#DIV/0!</v>
      </c>
      <c r="V22" s="5" t="e">
        <f t="shared" si="0"/>
        <v>#DIV/0!</v>
      </c>
    </row>
    <row r="23" spans="1:22" x14ac:dyDescent="0.35">
      <c r="A23">
        <f t="shared" si="1"/>
        <v>20</v>
      </c>
      <c r="B23" s="2">
        <v>44620</v>
      </c>
      <c r="C23" s="1"/>
      <c r="E23" s="12">
        <f t="shared" si="2"/>
        <v>20</v>
      </c>
      <c r="M23" s="11"/>
      <c r="N23" s="11"/>
      <c r="O23" s="11"/>
      <c r="P23" s="11"/>
      <c r="S23" s="5" t="e">
        <v>#DIV/0!</v>
      </c>
      <c r="T23" s="5" t="e">
        <v>#DIV/0!</v>
      </c>
      <c r="U23" s="5" t="e">
        <v>#DIV/0!</v>
      </c>
      <c r="V23" s="5" t="e">
        <f t="shared" si="0"/>
        <v>#DIV/0!</v>
      </c>
    </row>
    <row r="24" spans="1:22" x14ac:dyDescent="0.35">
      <c r="A24">
        <f t="shared" si="1"/>
        <v>21</v>
      </c>
      <c r="B24" s="2">
        <v>44621</v>
      </c>
      <c r="C24" s="1"/>
      <c r="E24" s="12">
        <f t="shared" si="2"/>
        <v>21</v>
      </c>
      <c r="M24" s="11"/>
      <c r="N24" s="11"/>
      <c r="O24" s="11"/>
      <c r="P24" s="11"/>
      <c r="S24" s="5" t="e">
        <v>#DIV/0!</v>
      </c>
      <c r="T24" s="5" t="e">
        <v>#DIV/0!</v>
      </c>
      <c r="U24" s="5" t="e">
        <v>#DIV/0!</v>
      </c>
      <c r="V24" s="5" t="e">
        <f t="shared" si="0"/>
        <v>#DIV/0!</v>
      </c>
    </row>
    <row r="25" spans="1:22" x14ac:dyDescent="0.35">
      <c r="A25">
        <f t="shared" si="1"/>
        <v>22</v>
      </c>
      <c r="B25" s="2">
        <v>44622</v>
      </c>
      <c r="C25" s="1"/>
      <c r="E25" s="12">
        <f t="shared" si="2"/>
        <v>22</v>
      </c>
      <c r="M25" s="11"/>
      <c r="N25" s="11"/>
      <c r="O25" s="11"/>
      <c r="P25" s="11"/>
      <c r="S25" s="5" t="e">
        <v>#DIV/0!</v>
      </c>
      <c r="T25" s="5" t="e">
        <v>#DIV/0!</v>
      </c>
      <c r="U25" s="5" t="e">
        <v>#DIV/0!</v>
      </c>
      <c r="V25" s="5" t="e">
        <f t="shared" si="0"/>
        <v>#DIV/0!</v>
      </c>
    </row>
    <row r="26" spans="1:22" x14ac:dyDescent="0.35">
      <c r="A26">
        <f t="shared" si="1"/>
        <v>23</v>
      </c>
      <c r="B26" s="2">
        <v>44623</v>
      </c>
      <c r="C26" s="1"/>
      <c r="E26" s="12">
        <f t="shared" si="2"/>
        <v>23</v>
      </c>
      <c r="M26" s="11"/>
      <c r="N26" s="11"/>
      <c r="O26" s="11"/>
      <c r="P26" s="11"/>
      <c r="S26" s="5" t="e">
        <v>#DIV/0!</v>
      </c>
      <c r="T26" s="5" t="e">
        <v>#DIV/0!</v>
      </c>
      <c r="U26" s="5" t="e">
        <v>#DIV/0!</v>
      </c>
      <c r="V26" s="5" t="e">
        <f t="shared" si="0"/>
        <v>#DIV/0!</v>
      </c>
    </row>
    <row r="27" spans="1:22" x14ac:dyDescent="0.35">
      <c r="A27">
        <f t="shared" si="1"/>
        <v>24</v>
      </c>
      <c r="B27" s="2">
        <v>44624</v>
      </c>
      <c r="C27" s="1"/>
      <c r="E27" s="12">
        <f t="shared" si="2"/>
        <v>24</v>
      </c>
      <c r="M27" s="11"/>
      <c r="N27" s="11"/>
      <c r="O27" s="11"/>
      <c r="P27" s="11"/>
      <c r="S27" s="5" t="e">
        <v>#DIV/0!</v>
      </c>
      <c r="T27" s="5" t="e">
        <v>#DIV/0!</v>
      </c>
      <c r="U27" s="5" t="e">
        <v>#DIV/0!</v>
      </c>
      <c r="V27" s="5" t="e">
        <f t="shared" si="0"/>
        <v>#DIV/0!</v>
      </c>
    </row>
    <row r="28" spans="1:22" x14ac:dyDescent="0.35">
      <c r="A28">
        <f t="shared" si="1"/>
        <v>25</v>
      </c>
      <c r="B28" s="2">
        <v>44627</v>
      </c>
      <c r="C28" s="1"/>
      <c r="E28" s="12">
        <f t="shared" si="2"/>
        <v>25</v>
      </c>
      <c r="M28" s="11"/>
      <c r="N28" s="11"/>
      <c r="O28" s="11"/>
      <c r="P28" s="11"/>
      <c r="S28" s="5" t="e">
        <v>#DIV/0!</v>
      </c>
      <c r="T28" s="5" t="e">
        <v>#DIV/0!</v>
      </c>
      <c r="U28" s="5" t="e">
        <v>#DIV/0!</v>
      </c>
      <c r="V28" s="5" t="e">
        <f t="shared" si="0"/>
        <v>#DIV/0!</v>
      </c>
    </row>
    <row r="29" spans="1:22" x14ac:dyDescent="0.35">
      <c r="A29">
        <f t="shared" si="1"/>
        <v>26</v>
      </c>
      <c r="B29" s="2">
        <v>44628</v>
      </c>
      <c r="C29" s="1"/>
      <c r="E29" s="12">
        <f t="shared" si="2"/>
        <v>26</v>
      </c>
      <c r="M29" s="11"/>
      <c r="N29" s="11"/>
      <c r="O29" s="11"/>
      <c r="P29" s="11"/>
      <c r="S29" s="5" t="e">
        <v>#DIV/0!</v>
      </c>
      <c r="T29" s="5" t="e">
        <v>#DIV/0!</v>
      </c>
      <c r="U29" s="5" t="e">
        <v>#DIV/0!</v>
      </c>
      <c r="V29" s="5" t="e">
        <f t="shared" si="0"/>
        <v>#DIV/0!</v>
      </c>
    </row>
    <row r="30" spans="1:22" x14ac:dyDescent="0.35">
      <c r="A30">
        <f t="shared" si="1"/>
        <v>27</v>
      </c>
      <c r="B30" s="2">
        <v>44629</v>
      </c>
      <c r="C30" s="1"/>
      <c r="E30" s="12">
        <f t="shared" si="2"/>
        <v>27</v>
      </c>
      <c r="M30" s="11"/>
      <c r="N30" s="11"/>
      <c r="O30" s="11"/>
      <c r="P30" s="11"/>
      <c r="S30" s="5" t="e">
        <v>#DIV/0!</v>
      </c>
      <c r="T30" s="5" t="e">
        <v>#DIV/0!</v>
      </c>
      <c r="U30" s="5" t="e">
        <v>#DIV/0!</v>
      </c>
      <c r="V30" s="5" t="e">
        <f t="shared" si="0"/>
        <v>#DIV/0!</v>
      </c>
    </row>
    <row r="31" spans="1:22" x14ac:dyDescent="0.35">
      <c r="A31">
        <f t="shared" si="1"/>
        <v>28</v>
      </c>
      <c r="B31" s="2">
        <v>44630</v>
      </c>
      <c r="C31" s="1"/>
      <c r="E31" s="12">
        <f t="shared" si="2"/>
        <v>28</v>
      </c>
      <c r="M31" s="11"/>
      <c r="N31" s="11"/>
      <c r="O31" s="11"/>
      <c r="P31" s="11"/>
      <c r="S31" s="5" t="e">
        <v>#DIV/0!</v>
      </c>
      <c r="T31" s="5" t="e">
        <v>#DIV/0!</v>
      </c>
      <c r="U31" s="5" t="e">
        <v>#DIV/0!</v>
      </c>
      <c r="V31" s="5" t="e">
        <f t="shared" si="0"/>
        <v>#DIV/0!</v>
      </c>
    </row>
    <row r="32" spans="1:22" x14ac:dyDescent="0.35">
      <c r="A32">
        <f t="shared" si="1"/>
        <v>29</v>
      </c>
      <c r="B32" s="2">
        <v>44631</v>
      </c>
      <c r="C32" s="1"/>
      <c r="E32" s="12">
        <f t="shared" si="2"/>
        <v>29</v>
      </c>
      <c r="M32" s="11"/>
      <c r="N32" s="11"/>
      <c r="O32" s="11"/>
      <c r="P32" s="11"/>
      <c r="S32" s="5" t="e">
        <v>#DIV/0!</v>
      </c>
      <c r="T32" s="5" t="e">
        <v>#DIV/0!</v>
      </c>
      <c r="U32" s="5" t="e">
        <v>#DIV/0!</v>
      </c>
      <c r="V32" s="5" t="e">
        <f t="shared" si="0"/>
        <v>#DIV/0!</v>
      </c>
    </row>
    <row r="33" spans="1:22" x14ac:dyDescent="0.35">
      <c r="A33">
        <f t="shared" si="1"/>
        <v>30</v>
      </c>
      <c r="B33" s="2">
        <v>44634</v>
      </c>
      <c r="C33" s="1"/>
      <c r="E33" s="12">
        <f t="shared" si="2"/>
        <v>30</v>
      </c>
      <c r="M33" s="11"/>
      <c r="N33" s="11"/>
      <c r="O33" s="11"/>
      <c r="P33" s="11"/>
      <c r="S33" s="5" t="e">
        <v>#DIV/0!</v>
      </c>
      <c r="T33" s="5" t="e">
        <v>#DIV/0!</v>
      </c>
      <c r="U33" s="5" t="e">
        <v>#DIV/0!</v>
      </c>
      <c r="V33" s="5" t="e">
        <f t="shared" si="0"/>
        <v>#DIV/0!</v>
      </c>
    </row>
    <row r="34" spans="1:22" x14ac:dyDescent="0.35">
      <c r="A34">
        <f t="shared" si="1"/>
        <v>31</v>
      </c>
      <c r="B34" s="2">
        <v>44635</v>
      </c>
      <c r="C34" s="1"/>
      <c r="E34" s="12">
        <f t="shared" si="2"/>
        <v>31</v>
      </c>
      <c r="M34" s="11"/>
      <c r="N34" s="11"/>
      <c r="O34" s="11"/>
      <c r="P34" s="11"/>
      <c r="S34" s="5" t="e">
        <v>#DIV/0!</v>
      </c>
      <c r="T34" s="5" t="e">
        <v>#DIV/0!</v>
      </c>
      <c r="U34" s="5" t="e">
        <v>#DIV/0!</v>
      </c>
      <c r="V34" s="5" t="e">
        <f t="shared" si="0"/>
        <v>#DIV/0!</v>
      </c>
    </row>
    <row r="35" spans="1:22" x14ac:dyDescent="0.35">
      <c r="A35">
        <f t="shared" si="1"/>
        <v>32</v>
      </c>
      <c r="B35" s="2">
        <v>44636</v>
      </c>
      <c r="C35" s="1"/>
      <c r="E35" s="12">
        <f>E34+0.5</f>
        <v>31.5</v>
      </c>
      <c r="M35" s="11"/>
      <c r="N35" s="11"/>
      <c r="O35" s="11"/>
      <c r="P35" s="11"/>
      <c r="S35" s="5" t="e">
        <v>#DIV/0!</v>
      </c>
      <c r="T35" s="5" t="e">
        <v>#DIV/0!</v>
      </c>
      <c r="U35" s="5" t="e">
        <v>#DIV/0!</v>
      </c>
      <c r="V35" s="5" t="e">
        <f t="shared" si="0"/>
        <v>#DIV/0!</v>
      </c>
    </row>
    <row r="36" spans="1:22" x14ac:dyDescent="0.35">
      <c r="A36">
        <f t="shared" si="1"/>
        <v>33</v>
      </c>
      <c r="B36" s="2">
        <v>44637</v>
      </c>
      <c r="C36" s="1"/>
      <c r="E36" s="12">
        <f t="shared" ref="E36:E78" si="3">E35+0.5</f>
        <v>32</v>
      </c>
      <c r="M36" s="11"/>
      <c r="N36" s="11"/>
      <c r="O36" s="11"/>
      <c r="P36" s="11"/>
      <c r="S36" s="5" t="e">
        <v>#DIV/0!</v>
      </c>
      <c r="T36" s="5" t="e">
        <v>#DIV/0!</v>
      </c>
      <c r="U36" s="5" t="e">
        <v>#DIV/0!</v>
      </c>
      <c r="V36" s="5" t="e">
        <f t="shared" si="0"/>
        <v>#DIV/0!</v>
      </c>
    </row>
    <row r="37" spans="1:22" x14ac:dyDescent="0.35">
      <c r="A37">
        <f t="shared" si="1"/>
        <v>34</v>
      </c>
      <c r="B37" s="2">
        <v>44638</v>
      </c>
      <c r="C37" s="1"/>
      <c r="E37" s="12">
        <f t="shared" si="3"/>
        <v>32.5</v>
      </c>
      <c r="M37" s="11"/>
      <c r="N37" s="11"/>
      <c r="O37" s="11"/>
      <c r="P37" s="11"/>
      <c r="S37" s="5" t="e">
        <v>#DIV/0!</v>
      </c>
      <c r="T37" s="5" t="e">
        <v>#DIV/0!</v>
      </c>
      <c r="U37" s="5" t="e">
        <v>#DIV/0!</v>
      </c>
      <c r="V37" s="5" t="e">
        <f t="shared" si="0"/>
        <v>#DIV/0!</v>
      </c>
    </row>
    <row r="38" spans="1:22" x14ac:dyDescent="0.35">
      <c r="A38">
        <f t="shared" si="1"/>
        <v>35</v>
      </c>
      <c r="B38" s="2">
        <v>44641</v>
      </c>
      <c r="C38" s="1"/>
      <c r="E38" s="12">
        <f t="shared" si="3"/>
        <v>33</v>
      </c>
      <c r="M38" s="11"/>
      <c r="N38" s="11"/>
      <c r="O38" s="11"/>
      <c r="P38" s="11"/>
      <c r="S38" s="5" t="e">
        <v>#DIV/0!</v>
      </c>
      <c r="T38" s="5" t="e">
        <v>#DIV/0!</v>
      </c>
      <c r="U38" s="5" t="e">
        <v>#DIV/0!</v>
      </c>
      <c r="V38" s="5" t="e">
        <f t="shared" si="0"/>
        <v>#DIV/0!</v>
      </c>
    </row>
    <row r="39" spans="1:22" x14ac:dyDescent="0.35">
      <c r="A39">
        <f t="shared" si="1"/>
        <v>36</v>
      </c>
      <c r="B39" s="2">
        <v>44642</v>
      </c>
      <c r="C39" s="1"/>
      <c r="E39" s="12">
        <f t="shared" si="3"/>
        <v>33.5</v>
      </c>
      <c r="M39" s="11"/>
      <c r="N39" s="11"/>
      <c r="O39" s="11"/>
      <c r="P39" s="11"/>
      <c r="S39" s="5" t="e">
        <v>#DIV/0!</v>
      </c>
      <c r="T39" s="5" t="e">
        <v>#DIV/0!</v>
      </c>
      <c r="U39" s="5" t="e">
        <v>#DIV/0!</v>
      </c>
      <c r="V39" s="5" t="e">
        <f t="shared" si="0"/>
        <v>#DIV/0!</v>
      </c>
    </row>
    <row r="40" spans="1:22" x14ac:dyDescent="0.35">
      <c r="A40">
        <f t="shared" si="1"/>
        <v>37</v>
      </c>
      <c r="B40" s="2">
        <v>44643</v>
      </c>
      <c r="C40" s="1"/>
      <c r="E40" s="12">
        <f t="shared" si="3"/>
        <v>34</v>
      </c>
      <c r="M40" s="11"/>
      <c r="N40" s="11"/>
      <c r="O40" s="11"/>
      <c r="P40" s="11"/>
      <c r="S40" s="5" t="e">
        <v>#DIV/0!</v>
      </c>
      <c r="T40" s="5" t="e">
        <v>#DIV/0!</v>
      </c>
      <c r="U40" s="5" t="e">
        <v>#DIV/0!</v>
      </c>
      <c r="V40" s="5" t="e">
        <f t="shared" si="0"/>
        <v>#DIV/0!</v>
      </c>
    </row>
    <row r="41" spans="1:22" x14ac:dyDescent="0.35">
      <c r="A41">
        <f t="shared" si="1"/>
        <v>38</v>
      </c>
      <c r="B41" s="2">
        <v>44644</v>
      </c>
      <c r="C41" s="1"/>
      <c r="E41" s="12">
        <f t="shared" si="3"/>
        <v>34.5</v>
      </c>
      <c r="M41" s="11"/>
      <c r="N41" s="11"/>
      <c r="O41" s="11"/>
      <c r="P41" s="11"/>
      <c r="S41" s="5" t="e">
        <v>#DIV/0!</v>
      </c>
      <c r="T41" s="5" t="e">
        <v>#DIV/0!</v>
      </c>
      <c r="U41" s="5" t="e">
        <v>#DIV/0!</v>
      </c>
      <c r="V41" s="5" t="e">
        <f t="shared" si="0"/>
        <v>#DIV/0!</v>
      </c>
    </row>
    <row r="42" spans="1:22" x14ac:dyDescent="0.35">
      <c r="A42">
        <f t="shared" si="1"/>
        <v>39</v>
      </c>
      <c r="B42" s="2">
        <v>44645</v>
      </c>
      <c r="C42" s="1"/>
      <c r="E42" s="12">
        <f t="shared" si="3"/>
        <v>35</v>
      </c>
      <c r="M42" s="11"/>
      <c r="N42" s="11"/>
      <c r="O42" s="11"/>
      <c r="P42" s="11"/>
      <c r="S42" s="5" t="e">
        <v>#DIV/0!</v>
      </c>
      <c r="T42" s="5" t="e">
        <v>#DIV/0!</v>
      </c>
      <c r="U42" s="5" t="e">
        <v>#DIV/0!</v>
      </c>
      <c r="V42" s="5" t="e">
        <f t="shared" si="0"/>
        <v>#DIV/0!</v>
      </c>
    </row>
    <row r="43" spans="1:22" x14ac:dyDescent="0.35">
      <c r="A43">
        <f t="shared" si="1"/>
        <v>40</v>
      </c>
      <c r="B43" s="2">
        <v>44648</v>
      </c>
      <c r="C43" s="1"/>
      <c r="E43" s="12">
        <f t="shared" si="3"/>
        <v>35.5</v>
      </c>
      <c r="M43" s="11"/>
      <c r="N43" s="11"/>
      <c r="O43" s="11"/>
      <c r="P43" s="11"/>
      <c r="S43" s="5" t="e">
        <v>#DIV/0!</v>
      </c>
      <c r="T43" s="5" t="e">
        <v>#DIV/0!</v>
      </c>
      <c r="U43" s="5" t="e">
        <v>#DIV/0!</v>
      </c>
      <c r="V43" s="5" t="e">
        <f t="shared" si="0"/>
        <v>#DIV/0!</v>
      </c>
    </row>
    <row r="44" spans="1:22" x14ac:dyDescent="0.35">
      <c r="A44">
        <f t="shared" si="1"/>
        <v>41</v>
      </c>
      <c r="B44" s="2">
        <v>44649</v>
      </c>
      <c r="C44" s="1"/>
      <c r="E44" s="12">
        <f t="shared" si="3"/>
        <v>36</v>
      </c>
      <c r="M44" s="11"/>
      <c r="N44" s="11"/>
      <c r="O44" s="11"/>
      <c r="P44" s="11"/>
      <c r="S44" s="5" t="e">
        <v>#DIV/0!</v>
      </c>
      <c r="T44" s="5" t="e">
        <v>#DIV/0!</v>
      </c>
      <c r="U44" s="5" t="e">
        <v>#DIV/0!</v>
      </c>
      <c r="V44" s="5" t="e">
        <f t="shared" si="0"/>
        <v>#DIV/0!</v>
      </c>
    </row>
    <row r="45" spans="1:22" x14ac:dyDescent="0.35">
      <c r="A45">
        <f t="shared" si="1"/>
        <v>42</v>
      </c>
      <c r="B45" s="2">
        <v>44650</v>
      </c>
      <c r="C45" s="1"/>
      <c r="E45" s="12">
        <f t="shared" si="3"/>
        <v>36.5</v>
      </c>
      <c r="M45" s="11"/>
      <c r="N45" s="11"/>
      <c r="O45" s="11"/>
      <c r="P45" s="11"/>
      <c r="S45" s="5" t="e">
        <v>#DIV/0!</v>
      </c>
      <c r="T45" s="5" t="e">
        <v>#DIV/0!</v>
      </c>
      <c r="U45" s="5" t="e">
        <v>#DIV/0!</v>
      </c>
      <c r="V45" s="5" t="e">
        <f t="shared" si="0"/>
        <v>#DIV/0!</v>
      </c>
    </row>
    <row r="46" spans="1:22" x14ac:dyDescent="0.35">
      <c r="A46">
        <f t="shared" si="1"/>
        <v>43</v>
      </c>
      <c r="B46" s="2">
        <v>44651</v>
      </c>
      <c r="C46" s="1"/>
      <c r="E46" s="12">
        <f t="shared" si="3"/>
        <v>37</v>
      </c>
      <c r="M46" s="11"/>
      <c r="N46" s="11"/>
      <c r="O46" s="11"/>
      <c r="P46" s="11"/>
      <c r="S46" s="5" t="e">
        <v>#DIV/0!</v>
      </c>
      <c r="T46" s="5" t="e">
        <v>#DIV/0!</v>
      </c>
      <c r="U46" s="5" t="e">
        <v>#DIV/0!</v>
      </c>
      <c r="V46" s="5" t="e">
        <f t="shared" si="0"/>
        <v>#DIV/0!</v>
      </c>
    </row>
    <row r="47" spans="1:22" x14ac:dyDescent="0.35">
      <c r="A47">
        <f t="shared" si="1"/>
        <v>44</v>
      </c>
      <c r="B47" s="14">
        <v>44652</v>
      </c>
      <c r="C47" s="1"/>
      <c r="E47" s="12">
        <f t="shared" si="3"/>
        <v>37.5</v>
      </c>
      <c r="M47" s="11"/>
      <c r="N47" s="11"/>
      <c r="O47" s="11"/>
      <c r="P47" s="11"/>
      <c r="S47" s="5" t="e">
        <v>#DIV/0!</v>
      </c>
      <c r="T47" s="5" t="e">
        <v>#DIV/0!</v>
      </c>
      <c r="U47" s="5" t="e">
        <v>#DIV/0!</v>
      </c>
      <c r="V47" s="5" t="e">
        <f t="shared" si="0"/>
        <v>#DIV/0!</v>
      </c>
    </row>
    <row r="48" spans="1:22" x14ac:dyDescent="0.35">
      <c r="A48">
        <f t="shared" si="1"/>
        <v>45</v>
      </c>
      <c r="B48" s="2">
        <v>44655</v>
      </c>
      <c r="C48" s="1"/>
      <c r="E48" s="12">
        <f t="shared" si="3"/>
        <v>38</v>
      </c>
      <c r="M48" s="11"/>
      <c r="N48" s="11"/>
      <c r="O48" s="11"/>
      <c r="P48" s="11"/>
      <c r="S48" s="5" t="e">
        <v>#DIV/0!</v>
      </c>
      <c r="T48" s="5" t="e">
        <v>#DIV/0!</v>
      </c>
      <c r="U48" s="5" t="e">
        <v>#DIV/0!</v>
      </c>
      <c r="V48" s="5" t="e">
        <f t="shared" si="0"/>
        <v>#DIV/0!</v>
      </c>
    </row>
    <row r="49" spans="1:22" x14ac:dyDescent="0.35">
      <c r="A49">
        <f t="shared" si="1"/>
        <v>46</v>
      </c>
      <c r="B49" s="2">
        <v>44656</v>
      </c>
      <c r="C49" s="1"/>
      <c r="E49" s="12">
        <f t="shared" si="3"/>
        <v>38.5</v>
      </c>
      <c r="M49" s="11"/>
      <c r="N49" s="11"/>
      <c r="O49" s="11"/>
      <c r="P49" s="11"/>
      <c r="S49" s="5" t="e">
        <v>#DIV/0!</v>
      </c>
      <c r="T49" s="5" t="e">
        <v>#DIV/0!</v>
      </c>
      <c r="U49" s="5" t="e">
        <v>#DIV/0!</v>
      </c>
      <c r="V49" s="5" t="e">
        <f t="shared" si="0"/>
        <v>#DIV/0!</v>
      </c>
    </row>
    <row r="50" spans="1:22" x14ac:dyDescent="0.35">
      <c r="A50">
        <f t="shared" si="1"/>
        <v>47</v>
      </c>
      <c r="B50" s="2">
        <v>44657</v>
      </c>
      <c r="C50" s="1"/>
      <c r="E50" s="12">
        <f t="shared" si="3"/>
        <v>39</v>
      </c>
      <c r="M50" s="11"/>
      <c r="N50" s="11"/>
      <c r="O50" s="11"/>
      <c r="P50" s="11"/>
      <c r="S50" s="5" t="e">
        <v>#DIV/0!</v>
      </c>
      <c r="T50" s="5" t="e">
        <v>#DIV/0!</v>
      </c>
      <c r="U50" s="5" t="e">
        <v>#DIV/0!</v>
      </c>
      <c r="V50" s="5" t="e">
        <f t="shared" si="0"/>
        <v>#DIV/0!</v>
      </c>
    </row>
    <row r="51" spans="1:22" x14ac:dyDescent="0.35">
      <c r="A51">
        <f t="shared" si="1"/>
        <v>48</v>
      </c>
      <c r="B51" s="2">
        <v>44658</v>
      </c>
      <c r="C51" s="1"/>
      <c r="E51" s="12">
        <f t="shared" si="3"/>
        <v>39.5</v>
      </c>
      <c r="M51" s="11"/>
      <c r="N51" s="11"/>
      <c r="O51" s="11"/>
      <c r="P51" s="11"/>
      <c r="S51" s="5" t="e">
        <v>#DIV/0!</v>
      </c>
      <c r="T51" s="5" t="e">
        <v>#DIV/0!</v>
      </c>
      <c r="U51" s="5" t="e">
        <v>#DIV/0!</v>
      </c>
      <c r="V51" s="5" t="e">
        <f t="shared" si="0"/>
        <v>#DIV/0!</v>
      </c>
    </row>
    <row r="52" spans="1:22" x14ac:dyDescent="0.35">
      <c r="A52">
        <f t="shared" si="1"/>
        <v>49</v>
      </c>
      <c r="B52" s="2">
        <v>44659</v>
      </c>
      <c r="C52" s="1"/>
      <c r="E52" s="12">
        <f t="shared" si="3"/>
        <v>40</v>
      </c>
      <c r="M52" s="11"/>
      <c r="N52" s="11"/>
      <c r="O52" s="11"/>
      <c r="P52" s="11"/>
      <c r="S52" s="5" t="e">
        <v>#DIV/0!</v>
      </c>
      <c r="T52" s="5" t="e">
        <v>#DIV/0!</v>
      </c>
      <c r="U52" s="5" t="e">
        <v>#DIV/0!</v>
      </c>
      <c r="V52" s="5" t="e">
        <f t="shared" si="0"/>
        <v>#DIV/0!</v>
      </c>
    </row>
    <row r="53" spans="1:22" x14ac:dyDescent="0.35">
      <c r="A53">
        <f t="shared" si="1"/>
        <v>50</v>
      </c>
      <c r="B53" s="2">
        <v>44662</v>
      </c>
      <c r="C53" s="1"/>
      <c r="E53" s="12">
        <f t="shared" si="3"/>
        <v>40.5</v>
      </c>
      <c r="M53" s="11"/>
      <c r="N53" s="11"/>
      <c r="O53" s="11"/>
      <c r="P53" s="11"/>
      <c r="S53" s="5" t="e">
        <v>#DIV/0!</v>
      </c>
      <c r="T53" s="5" t="e">
        <v>#DIV/0!</v>
      </c>
      <c r="U53" s="5" t="e">
        <v>#DIV/0!</v>
      </c>
      <c r="V53" s="5" t="e">
        <f t="shared" si="0"/>
        <v>#DIV/0!</v>
      </c>
    </row>
    <row r="54" spans="1:22" x14ac:dyDescent="0.35">
      <c r="A54">
        <f t="shared" si="1"/>
        <v>51</v>
      </c>
      <c r="B54" s="2">
        <v>44663</v>
      </c>
      <c r="C54" s="1"/>
      <c r="E54" s="12">
        <f t="shared" si="3"/>
        <v>41</v>
      </c>
      <c r="M54" s="11"/>
      <c r="N54" s="11"/>
      <c r="O54" s="11"/>
      <c r="P54" s="11"/>
      <c r="S54" s="5" t="e">
        <v>#DIV/0!</v>
      </c>
      <c r="T54" s="5" t="e">
        <v>#DIV/0!</v>
      </c>
      <c r="U54" s="5" t="e">
        <v>#DIV/0!</v>
      </c>
      <c r="V54" s="5" t="e">
        <f t="shared" si="0"/>
        <v>#DIV/0!</v>
      </c>
    </row>
    <row r="55" spans="1:22" x14ac:dyDescent="0.35">
      <c r="A55">
        <f t="shared" si="1"/>
        <v>52</v>
      </c>
      <c r="B55" s="2">
        <v>44664</v>
      </c>
      <c r="C55" s="1"/>
      <c r="E55" s="12">
        <f t="shared" si="3"/>
        <v>41.5</v>
      </c>
      <c r="M55" s="11"/>
      <c r="N55" s="11"/>
      <c r="O55" s="11"/>
      <c r="P55" s="11"/>
      <c r="S55" s="5" t="e">
        <v>#DIV/0!</v>
      </c>
      <c r="T55" s="5" t="e">
        <v>#DIV/0!</v>
      </c>
      <c r="U55" s="5" t="e">
        <v>#DIV/0!</v>
      </c>
      <c r="V55" s="5" t="e">
        <f t="shared" si="0"/>
        <v>#DIV/0!</v>
      </c>
    </row>
    <row r="56" spans="1:22" x14ac:dyDescent="0.35">
      <c r="A56">
        <f t="shared" si="1"/>
        <v>53</v>
      </c>
      <c r="B56" s="2">
        <v>44665</v>
      </c>
      <c r="C56" s="1"/>
      <c r="E56" s="12">
        <f t="shared" si="3"/>
        <v>42</v>
      </c>
      <c r="M56" s="11"/>
      <c r="N56" s="11"/>
      <c r="O56" s="11"/>
      <c r="P56" s="11"/>
      <c r="S56" s="5" t="e">
        <v>#DIV/0!</v>
      </c>
      <c r="T56" s="5" t="e">
        <v>#DIV/0!</v>
      </c>
      <c r="U56" s="5" t="e">
        <v>#DIV/0!</v>
      </c>
      <c r="V56" s="5" t="e">
        <f t="shared" si="0"/>
        <v>#DIV/0!</v>
      </c>
    </row>
    <row r="57" spans="1:22" x14ac:dyDescent="0.35">
      <c r="A57">
        <f t="shared" si="1"/>
        <v>54</v>
      </c>
      <c r="B57" s="2">
        <v>44670</v>
      </c>
      <c r="C57" s="1"/>
      <c r="E57" s="12">
        <f t="shared" si="3"/>
        <v>42.5</v>
      </c>
      <c r="M57" s="11"/>
      <c r="N57" s="11"/>
      <c r="O57" s="11"/>
      <c r="P57" s="11"/>
      <c r="S57" s="5" t="e">
        <v>#DIV/0!</v>
      </c>
      <c r="T57" s="5" t="e">
        <v>#DIV/0!</v>
      </c>
      <c r="U57" s="5" t="e">
        <v>#DIV/0!</v>
      </c>
      <c r="V57" s="5" t="e">
        <f t="shared" si="0"/>
        <v>#DIV/0!</v>
      </c>
    </row>
    <row r="58" spans="1:22" x14ac:dyDescent="0.35">
      <c r="A58">
        <f t="shared" si="1"/>
        <v>55</v>
      </c>
      <c r="B58" s="2">
        <v>44671</v>
      </c>
      <c r="C58" s="1"/>
      <c r="E58" s="12">
        <f t="shared" si="3"/>
        <v>43</v>
      </c>
      <c r="M58" s="11"/>
      <c r="N58" s="11"/>
      <c r="O58" s="11"/>
      <c r="P58" s="11"/>
      <c r="S58" s="5" t="e">
        <v>#DIV/0!</v>
      </c>
      <c r="T58" s="5" t="e">
        <v>#DIV/0!</v>
      </c>
      <c r="U58" s="5" t="e">
        <v>#DIV/0!</v>
      </c>
      <c r="V58" s="5" t="e">
        <f t="shared" si="0"/>
        <v>#DIV/0!</v>
      </c>
    </row>
    <row r="59" spans="1:22" x14ac:dyDescent="0.35">
      <c r="A59">
        <f t="shared" si="1"/>
        <v>56</v>
      </c>
      <c r="B59" s="2">
        <v>44672</v>
      </c>
      <c r="C59" s="1"/>
      <c r="E59" s="12">
        <f t="shared" si="3"/>
        <v>43.5</v>
      </c>
      <c r="M59" s="11"/>
      <c r="N59" s="11"/>
      <c r="O59" s="11"/>
      <c r="P59" s="11"/>
      <c r="S59" s="5" t="e">
        <v>#DIV/0!</v>
      </c>
      <c r="T59" s="5" t="e">
        <v>#DIV/0!</v>
      </c>
      <c r="U59" s="5" t="e">
        <v>#DIV/0!</v>
      </c>
      <c r="V59" s="5" t="e">
        <f t="shared" si="0"/>
        <v>#DIV/0!</v>
      </c>
    </row>
    <row r="60" spans="1:22" x14ac:dyDescent="0.35">
      <c r="A60">
        <f t="shared" si="1"/>
        <v>57</v>
      </c>
      <c r="B60" s="2">
        <v>44673</v>
      </c>
      <c r="C60" s="1"/>
      <c r="E60" s="12">
        <f t="shared" si="3"/>
        <v>44</v>
      </c>
      <c r="M60" s="11"/>
      <c r="N60" s="11"/>
      <c r="O60" s="11"/>
      <c r="P60" s="11"/>
      <c r="S60" s="5" t="e">
        <v>#DIV/0!</v>
      </c>
      <c r="T60" s="5" t="e">
        <v>#DIV/0!</v>
      </c>
      <c r="U60" s="5" t="e">
        <v>#DIV/0!</v>
      </c>
      <c r="V60" s="5" t="e">
        <f t="shared" si="0"/>
        <v>#DIV/0!</v>
      </c>
    </row>
    <row r="61" spans="1:22" x14ac:dyDescent="0.35">
      <c r="A61">
        <f t="shared" si="1"/>
        <v>58</v>
      </c>
      <c r="B61" s="2">
        <v>44676</v>
      </c>
      <c r="C61" s="1"/>
      <c r="E61" s="12">
        <f t="shared" si="3"/>
        <v>44.5</v>
      </c>
      <c r="M61" s="11"/>
      <c r="N61" s="11"/>
      <c r="O61" s="11"/>
      <c r="P61" s="11"/>
      <c r="S61" s="5" t="e">
        <v>#DIV/0!</v>
      </c>
      <c r="T61" s="5" t="e">
        <v>#DIV/0!</v>
      </c>
      <c r="U61" s="5" t="e">
        <v>#DIV/0!</v>
      </c>
      <c r="V61" s="5" t="e">
        <f t="shared" si="0"/>
        <v>#DIV/0!</v>
      </c>
    </row>
    <row r="62" spans="1:22" x14ac:dyDescent="0.35">
      <c r="A62">
        <f t="shared" si="1"/>
        <v>59</v>
      </c>
      <c r="B62" s="2">
        <v>44677</v>
      </c>
      <c r="C62" s="1"/>
      <c r="E62" s="12">
        <f t="shared" si="3"/>
        <v>45</v>
      </c>
      <c r="M62" s="11"/>
      <c r="N62" s="11"/>
      <c r="O62" s="11"/>
      <c r="P62" s="11"/>
      <c r="S62" s="5" t="e">
        <v>#DIV/0!</v>
      </c>
      <c r="T62" s="5" t="e">
        <v>#DIV/0!</v>
      </c>
      <c r="U62" s="5" t="e">
        <v>#DIV/0!</v>
      </c>
      <c r="V62" s="5" t="e">
        <f t="shared" si="0"/>
        <v>#DIV/0!</v>
      </c>
    </row>
    <row r="63" spans="1:22" x14ac:dyDescent="0.35">
      <c r="A63">
        <f t="shared" si="1"/>
        <v>60</v>
      </c>
      <c r="B63" s="2">
        <v>44678</v>
      </c>
      <c r="E63" s="12">
        <f t="shared" si="3"/>
        <v>45.5</v>
      </c>
      <c r="M63" s="11"/>
      <c r="N63" s="11"/>
      <c r="O63" s="11"/>
      <c r="P63" s="11"/>
      <c r="S63" s="5" t="e">
        <v>#DIV/0!</v>
      </c>
      <c r="T63" s="5" t="e">
        <v>#DIV/0!</v>
      </c>
      <c r="U63" s="5" t="e">
        <v>#DIV/0!</v>
      </c>
      <c r="V63" s="5" t="e">
        <f t="shared" si="0"/>
        <v>#DIV/0!</v>
      </c>
    </row>
    <row r="64" spans="1:22" x14ac:dyDescent="0.35">
      <c r="A64">
        <f t="shared" si="1"/>
        <v>61</v>
      </c>
      <c r="B64" s="2">
        <v>44679</v>
      </c>
      <c r="C64" s="1"/>
      <c r="E64" s="12">
        <f t="shared" si="3"/>
        <v>46</v>
      </c>
      <c r="M64" s="11"/>
      <c r="N64" s="11"/>
      <c r="O64" s="11"/>
      <c r="P64" s="11"/>
      <c r="S64" s="5" t="e">
        <v>#DIV/0!</v>
      </c>
      <c r="T64" s="5" t="e">
        <v>#DIV/0!</v>
      </c>
      <c r="U64" s="5" t="e">
        <v>#DIV/0!</v>
      </c>
      <c r="V64" s="5" t="e">
        <f t="shared" si="0"/>
        <v>#DIV/0!</v>
      </c>
    </row>
    <row r="65" spans="1:22" x14ac:dyDescent="0.35">
      <c r="A65">
        <f t="shared" si="1"/>
        <v>62</v>
      </c>
      <c r="B65" s="2">
        <v>44680</v>
      </c>
      <c r="C65" s="1"/>
      <c r="E65" s="12">
        <f t="shared" si="3"/>
        <v>46.5</v>
      </c>
      <c r="M65" s="11"/>
      <c r="N65" s="11"/>
      <c r="O65" s="11"/>
      <c r="P65" s="11"/>
      <c r="S65" s="5" t="e">
        <v>#DIV/0!</v>
      </c>
      <c r="T65" s="5" t="e">
        <v>#DIV/0!</v>
      </c>
      <c r="U65" s="5" t="e">
        <v>#DIV/0!</v>
      </c>
      <c r="V65" s="5" t="e">
        <f t="shared" si="0"/>
        <v>#DIV/0!</v>
      </c>
    </row>
    <row r="66" spans="1:22" x14ac:dyDescent="0.35">
      <c r="A66">
        <f t="shared" si="1"/>
        <v>63</v>
      </c>
      <c r="B66" s="2">
        <v>44684</v>
      </c>
      <c r="C66" s="1"/>
      <c r="E66" s="12">
        <f t="shared" si="3"/>
        <v>47</v>
      </c>
      <c r="M66" s="11"/>
      <c r="N66" s="11"/>
      <c r="O66" s="11"/>
      <c r="P66" s="11"/>
      <c r="S66" s="5" t="e">
        <v>#DIV/0!</v>
      </c>
      <c r="T66" s="5" t="e">
        <v>#DIV/0!</v>
      </c>
      <c r="U66" s="5" t="e">
        <v>#DIV/0!</v>
      </c>
      <c r="V66" s="5" t="e">
        <f t="shared" si="0"/>
        <v>#DIV/0!</v>
      </c>
    </row>
    <row r="67" spans="1:22" x14ac:dyDescent="0.35">
      <c r="A67">
        <f t="shared" si="1"/>
        <v>64</v>
      </c>
      <c r="B67" s="2">
        <v>44685</v>
      </c>
      <c r="C67" s="1"/>
      <c r="E67" s="12">
        <f t="shared" si="3"/>
        <v>47.5</v>
      </c>
      <c r="M67" s="11"/>
      <c r="N67" s="11"/>
      <c r="O67" s="11"/>
      <c r="P67" s="11"/>
      <c r="S67" s="5" t="e">
        <v>#DIV/0!</v>
      </c>
      <c r="T67" s="5" t="e">
        <v>#DIV/0!</v>
      </c>
      <c r="U67" s="5" t="e">
        <v>#DIV/0!</v>
      </c>
      <c r="V67" s="5" t="e">
        <f t="shared" si="0"/>
        <v>#DIV/0!</v>
      </c>
    </row>
    <row r="68" spans="1:22" x14ac:dyDescent="0.35">
      <c r="A68">
        <f t="shared" si="1"/>
        <v>65</v>
      </c>
      <c r="B68" s="2">
        <v>44686</v>
      </c>
      <c r="C68" s="1"/>
      <c r="E68" s="12">
        <f t="shared" si="3"/>
        <v>48</v>
      </c>
      <c r="M68" s="11"/>
      <c r="N68" s="11"/>
      <c r="O68" s="11"/>
      <c r="P68" s="11"/>
      <c r="S68" s="5" t="e">
        <v>#DIV/0!</v>
      </c>
      <c r="T68" s="5" t="e">
        <v>#DIV/0!</v>
      </c>
      <c r="U68" s="5" t="e">
        <v>#DIV/0!</v>
      </c>
      <c r="V68" s="5" t="e">
        <f t="shared" si="0"/>
        <v>#DIV/0!</v>
      </c>
    </row>
    <row r="69" spans="1:22" x14ac:dyDescent="0.35">
      <c r="A69">
        <f t="shared" si="1"/>
        <v>66</v>
      </c>
      <c r="B69" s="2">
        <v>44687</v>
      </c>
      <c r="C69" s="1"/>
      <c r="E69" s="12">
        <f t="shared" si="3"/>
        <v>48.5</v>
      </c>
      <c r="M69" s="11"/>
      <c r="N69" s="11"/>
      <c r="O69" s="11"/>
      <c r="P69" s="11"/>
      <c r="S69" s="5" t="e">
        <v>#DIV/0!</v>
      </c>
      <c r="T69" s="5" t="e">
        <v>#DIV/0!</v>
      </c>
      <c r="U69" s="5" t="e">
        <v>#DIV/0!</v>
      </c>
      <c r="V69" s="5" t="e">
        <f t="shared" ref="V69:V132" si="4">S69+T69+U69</f>
        <v>#DIV/0!</v>
      </c>
    </row>
    <row r="70" spans="1:22" x14ac:dyDescent="0.35">
      <c r="A70">
        <f t="shared" ref="A70:A133" si="5">A69+1</f>
        <v>67</v>
      </c>
      <c r="B70" s="2">
        <v>44690</v>
      </c>
      <c r="C70" s="1"/>
      <c r="E70" s="12">
        <f t="shared" si="3"/>
        <v>49</v>
      </c>
      <c r="M70" s="11"/>
      <c r="N70" s="11"/>
      <c r="O70" s="11"/>
      <c r="P70" s="11"/>
      <c r="S70" s="5" t="e">
        <v>#DIV/0!</v>
      </c>
      <c r="T70" s="5" t="e">
        <v>#DIV/0!</v>
      </c>
      <c r="U70" s="5" t="e">
        <v>#DIV/0!</v>
      </c>
      <c r="V70" s="5" t="e">
        <f t="shared" si="4"/>
        <v>#DIV/0!</v>
      </c>
    </row>
    <row r="71" spans="1:22" x14ac:dyDescent="0.35">
      <c r="A71">
        <f t="shared" si="5"/>
        <v>68</v>
      </c>
      <c r="B71" s="2">
        <v>44691</v>
      </c>
      <c r="C71" s="1"/>
      <c r="E71" s="12">
        <f t="shared" si="3"/>
        <v>49.5</v>
      </c>
      <c r="M71" s="11"/>
      <c r="N71" s="11"/>
      <c r="O71" s="11"/>
      <c r="P71" s="11"/>
      <c r="S71" s="5" t="e">
        <v>#DIV/0!</v>
      </c>
      <c r="T71" s="5" t="e">
        <v>#DIV/0!</v>
      </c>
      <c r="U71" s="5" t="e">
        <v>#DIV/0!</v>
      </c>
      <c r="V71" s="5" t="e">
        <f t="shared" si="4"/>
        <v>#DIV/0!</v>
      </c>
    </row>
    <row r="72" spans="1:22" x14ac:dyDescent="0.35">
      <c r="A72">
        <f t="shared" si="5"/>
        <v>69</v>
      </c>
      <c r="B72" s="2">
        <v>44692</v>
      </c>
      <c r="C72" s="1"/>
      <c r="E72" s="12">
        <f t="shared" si="3"/>
        <v>50</v>
      </c>
      <c r="M72" s="11"/>
      <c r="N72" s="11"/>
      <c r="O72" s="11"/>
      <c r="P72" s="11"/>
      <c r="S72" s="5" t="e">
        <v>#DIV/0!</v>
      </c>
      <c r="T72" s="5" t="e">
        <v>#DIV/0!</v>
      </c>
      <c r="U72" s="5" t="e">
        <v>#DIV/0!</v>
      </c>
      <c r="V72" s="5" t="e">
        <f t="shared" si="4"/>
        <v>#DIV/0!</v>
      </c>
    </row>
    <row r="73" spans="1:22" x14ac:dyDescent="0.35">
      <c r="A73">
        <f t="shared" si="5"/>
        <v>70</v>
      </c>
      <c r="B73" s="2">
        <v>44693</v>
      </c>
      <c r="C73" s="1"/>
      <c r="E73" s="12">
        <f t="shared" si="3"/>
        <v>50.5</v>
      </c>
      <c r="M73" s="11"/>
      <c r="N73" s="11"/>
      <c r="O73" s="11"/>
      <c r="P73" s="11"/>
      <c r="S73" s="5" t="e">
        <v>#DIV/0!</v>
      </c>
      <c r="T73" s="5" t="e">
        <v>#DIV/0!</v>
      </c>
      <c r="U73" s="5" t="e">
        <v>#DIV/0!</v>
      </c>
      <c r="V73" s="5" t="e">
        <f t="shared" si="4"/>
        <v>#DIV/0!</v>
      </c>
    </row>
    <row r="74" spans="1:22" x14ac:dyDescent="0.35">
      <c r="A74">
        <f t="shared" si="5"/>
        <v>71</v>
      </c>
      <c r="B74" s="2">
        <v>44694</v>
      </c>
      <c r="C74" s="1"/>
      <c r="E74" s="12">
        <f t="shared" si="3"/>
        <v>51</v>
      </c>
      <c r="M74" s="11"/>
      <c r="N74" s="11"/>
      <c r="O74" s="11"/>
      <c r="P74" s="11"/>
      <c r="S74" s="5" t="e">
        <v>#DIV/0!</v>
      </c>
      <c r="T74" s="5" t="e">
        <v>#DIV/0!</v>
      </c>
      <c r="U74" s="5" t="e">
        <v>#DIV/0!</v>
      </c>
      <c r="V74" s="5" t="e">
        <f t="shared" si="4"/>
        <v>#DIV/0!</v>
      </c>
    </row>
    <row r="75" spans="1:22" x14ac:dyDescent="0.35">
      <c r="A75">
        <f t="shared" si="5"/>
        <v>72</v>
      </c>
      <c r="B75" s="2">
        <v>44697</v>
      </c>
      <c r="C75" s="1"/>
      <c r="E75" s="12">
        <f t="shared" si="3"/>
        <v>51.5</v>
      </c>
      <c r="M75" s="11"/>
      <c r="N75" s="11"/>
      <c r="O75" s="11"/>
      <c r="P75" s="11"/>
      <c r="S75" s="5" t="e">
        <v>#DIV/0!</v>
      </c>
      <c r="T75" s="5" t="e">
        <v>#DIV/0!</v>
      </c>
      <c r="U75" s="5" t="e">
        <v>#DIV/0!</v>
      </c>
      <c r="V75" s="5" t="e">
        <f t="shared" si="4"/>
        <v>#DIV/0!</v>
      </c>
    </row>
    <row r="76" spans="1:22" x14ac:dyDescent="0.35">
      <c r="A76">
        <f t="shared" si="5"/>
        <v>73</v>
      </c>
      <c r="B76" s="2">
        <v>44698</v>
      </c>
      <c r="C76" s="1"/>
      <c r="E76" s="12">
        <f t="shared" si="3"/>
        <v>52</v>
      </c>
      <c r="M76" s="11"/>
      <c r="N76" s="11"/>
      <c r="O76" s="11"/>
      <c r="P76" s="11"/>
      <c r="S76" s="5" t="e">
        <v>#DIV/0!</v>
      </c>
      <c r="T76" s="5" t="e">
        <v>#DIV/0!</v>
      </c>
      <c r="U76" s="5" t="e">
        <v>#DIV/0!</v>
      </c>
      <c r="V76" s="5" t="e">
        <f t="shared" si="4"/>
        <v>#DIV/0!</v>
      </c>
    </row>
    <row r="77" spans="1:22" x14ac:dyDescent="0.35">
      <c r="A77">
        <f t="shared" si="5"/>
        <v>74</v>
      </c>
      <c r="B77" s="2">
        <v>44699</v>
      </c>
      <c r="C77" s="1"/>
      <c r="E77" s="12">
        <f t="shared" si="3"/>
        <v>52.5</v>
      </c>
      <c r="M77" s="11"/>
      <c r="N77" s="11"/>
      <c r="O77" s="11"/>
      <c r="P77" s="11"/>
      <c r="S77" s="5" t="e">
        <v>#DIV/0!</v>
      </c>
      <c r="T77" s="5" t="e">
        <v>#DIV/0!</v>
      </c>
      <c r="U77" s="5" t="e">
        <v>#DIV/0!</v>
      </c>
      <c r="V77" s="5" t="e">
        <f t="shared" si="4"/>
        <v>#DIV/0!</v>
      </c>
    </row>
    <row r="78" spans="1:22" x14ac:dyDescent="0.35">
      <c r="A78">
        <f t="shared" si="5"/>
        <v>75</v>
      </c>
      <c r="B78" s="2">
        <v>44700</v>
      </c>
      <c r="C78" s="1"/>
      <c r="E78" s="12">
        <f t="shared" si="3"/>
        <v>53</v>
      </c>
      <c r="M78" s="11"/>
      <c r="N78" s="11"/>
      <c r="O78" s="11"/>
      <c r="P78" s="11"/>
      <c r="S78" s="5" t="e">
        <v>#DIV/0!</v>
      </c>
      <c r="T78" s="5" t="e">
        <v>#DIV/0!</v>
      </c>
      <c r="U78" s="5" t="e">
        <v>#DIV/0!</v>
      </c>
      <c r="V78" s="5" t="e">
        <f t="shared" si="4"/>
        <v>#DIV/0!</v>
      </c>
    </row>
    <row r="79" spans="1:22" x14ac:dyDescent="0.35">
      <c r="A79">
        <f t="shared" si="5"/>
        <v>76</v>
      </c>
      <c r="B79" s="2">
        <v>44701</v>
      </c>
      <c r="C79" s="1"/>
      <c r="E79" s="12">
        <f>E78+1</f>
        <v>54</v>
      </c>
      <c r="M79" s="11"/>
      <c r="N79" s="11"/>
      <c r="O79" s="11"/>
      <c r="P79" s="11"/>
      <c r="S79" s="5" t="e">
        <v>#DIV/0!</v>
      </c>
      <c r="T79" s="5" t="e">
        <v>#DIV/0!</v>
      </c>
      <c r="U79" s="5" t="e">
        <v>#DIV/0!</v>
      </c>
      <c r="V79" s="5" t="e">
        <f t="shared" si="4"/>
        <v>#DIV/0!</v>
      </c>
    </row>
    <row r="80" spans="1:22" x14ac:dyDescent="0.35">
      <c r="A80">
        <f t="shared" si="5"/>
        <v>77</v>
      </c>
      <c r="B80" s="2">
        <v>44704</v>
      </c>
      <c r="C80" s="1"/>
      <c r="E80" s="12">
        <f t="shared" ref="E80:E86" si="6">E79+1</f>
        <v>55</v>
      </c>
      <c r="M80" s="11"/>
      <c r="N80" s="11"/>
      <c r="O80" s="11"/>
      <c r="P80" s="11"/>
      <c r="S80" s="5" t="e">
        <v>#DIV/0!</v>
      </c>
      <c r="T80" s="5" t="e">
        <v>#DIV/0!</v>
      </c>
      <c r="U80" s="5" t="e">
        <v>#DIV/0!</v>
      </c>
      <c r="V80" s="5" t="e">
        <f t="shared" si="4"/>
        <v>#DIV/0!</v>
      </c>
    </row>
    <row r="81" spans="1:22" x14ac:dyDescent="0.35">
      <c r="A81">
        <f t="shared" si="5"/>
        <v>78</v>
      </c>
      <c r="B81" s="2">
        <v>44705</v>
      </c>
      <c r="C81" s="1"/>
      <c r="E81" s="12">
        <f t="shared" si="6"/>
        <v>56</v>
      </c>
      <c r="M81" s="11"/>
      <c r="N81" s="11"/>
      <c r="O81" s="11"/>
      <c r="P81" s="11"/>
      <c r="S81" s="5" t="e">
        <v>#DIV/0!</v>
      </c>
      <c r="T81" s="5" t="e">
        <v>#DIV/0!</v>
      </c>
      <c r="U81" s="5" t="e">
        <v>#DIV/0!</v>
      </c>
      <c r="V81" s="5" t="e">
        <f t="shared" si="4"/>
        <v>#DIV/0!</v>
      </c>
    </row>
    <row r="82" spans="1:22" x14ac:dyDescent="0.35">
      <c r="A82">
        <f t="shared" si="5"/>
        <v>79</v>
      </c>
      <c r="B82" s="2">
        <v>44706</v>
      </c>
      <c r="C82" s="1"/>
      <c r="E82" s="12">
        <f t="shared" si="6"/>
        <v>57</v>
      </c>
      <c r="M82" s="11"/>
      <c r="N82" s="11"/>
      <c r="O82" s="11"/>
      <c r="P82" s="11"/>
      <c r="S82" s="5" t="e">
        <v>#DIV/0!</v>
      </c>
      <c r="T82" s="5" t="e">
        <v>#DIV/0!</v>
      </c>
      <c r="U82" s="5" t="e">
        <v>#DIV/0!</v>
      </c>
      <c r="V82" s="5" t="e">
        <f t="shared" si="4"/>
        <v>#DIV/0!</v>
      </c>
    </row>
    <row r="83" spans="1:22" x14ac:dyDescent="0.35">
      <c r="A83">
        <f t="shared" si="5"/>
        <v>80</v>
      </c>
      <c r="B83" s="2">
        <v>44707</v>
      </c>
      <c r="C83" s="1"/>
      <c r="E83" s="12">
        <f t="shared" si="6"/>
        <v>58</v>
      </c>
      <c r="M83" s="11"/>
      <c r="N83" s="11"/>
      <c r="O83" s="11"/>
      <c r="P83" s="11"/>
      <c r="S83" s="5" t="e">
        <v>#DIV/0!</v>
      </c>
      <c r="T83" s="5" t="e">
        <v>#DIV/0!</v>
      </c>
      <c r="U83" s="5" t="e">
        <v>#DIV/0!</v>
      </c>
      <c r="V83" s="5" t="e">
        <f t="shared" si="4"/>
        <v>#DIV/0!</v>
      </c>
    </row>
    <row r="84" spans="1:22" x14ac:dyDescent="0.35">
      <c r="A84">
        <f t="shared" si="5"/>
        <v>81</v>
      </c>
      <c r="B84" s="2">
        <v>44708</v>
      </c>
      <c r="C84" s="1"/>
      <c r="E84" s="12">
        <f t="shared" si="6"/>
        <v>59</v>
      </c>
      <c r="M84" s="11"/>
      <c r="N84" s="11"/>
      <c r="O84" s="11"/>
      <c r="P84" s="11"/>
      <c r="S84" s="5" t="e">
        <v>#DIV/0!</v>
      </c>
      <c r="T84" s="5" t="e">
        <v>#DIV/0!</v>
      </c>
      <c r="U84" s="5" t="e">
        <v>#DIV/0!</v>
      </c>
      <c r="V84" s="5" t="e">
        <f t="shared" si="4"/>
        <v>#DIV/0!</v>
      </c>
    </row>
    <row r="85" spans="1:22" x14ac:dyDescent="0.35">
      <c r="A85">
        <f t="shared" si="5"/>
        <v>82</v>
      </c>
      <c r="B85" s="2">
        <v>44711</v>
      </c>
      <c r="C85" s="1"/>
      <c r="E85" s="12">
        <f t="shared" si="6"/>
        <v>60</v>
      </c>
      <c r="M85" s="11"/>
      <c r="N85" s="11"/>
      <c r="O85" s="11"/>
      <c r="P85" s="11"/>
      <c r="S85" s="5" t="e">
        <v>#DIV/0!</v>
      </c>
      <c r="T85" s="5" t="e">
        <v>#DIV/0!</v>
      </c>
      <c r="U85" s="5" t="e">
        <v>#DIV/0!</v>
      </c>
      <c r="V85" s="5" t="e">
        <f t="shared" si="4"/>
        <v>#DIV/0!</v>
      </c>
    </row>
    <row r="86" spans="1:22" x14ac:dyDescent="0.35">
      <c r="A86">
        <f t="shared" si="5"/>
        <v>83</v>
      </c>
      <c r="B86" s="2">
        <v>44712</v>
      </c>
      <c r="C86" s="1"/>
      <c r="E86" s="12">
        <f t="shared" si="6"/>
        <v>61</v>
      </c>
      <c r="M86" s="11"/>
      <c r="N86" s="11"/>
      <c r="O86" s="11"/>
      <c r="P86" s="11"/>
      <c r="S86" s="5" t="e">
        <v>#DIV/0!</v>
      </c>
      <c r="T86" s="5" t="e">
        <v>#DIV/0!</v>
      </c>
      <c r="U86" s="5" t="e">
        <v>#DIV/0!</v>
      </c>
      <c r="V86" s="5" t="e">
        <f t="shared" si="4"/>
        <v>#DIV/0!</v>
      </c>
    </row>
    <row r="87" spans="1:22" x14ac:dyDescent="0.35">
      <c r="A87">
        <f t="shared" si="5"/>
        <v>84</v>
      </c>
      <c r="B87" s="3">
        <v>44713</v>
      </c>
      <c r="C87" s="1"/>
      <c r="E87" s="35">
        <f>(E86+1)/2</f>
        <v>31</v>
      </c>
      <c r="M87" s="11"/>
      <c r="N87" s="11"/>
      <c r="O87" s="11"/>
      <c r="P87" s="11"/>
      <c r="S87" s="5" t="e">
        <v>#DIV/0!</v>
      </c>
      <c r="T87" s="5" t="e">
        <v>#DIV/0!</v>
      </c>
      <c r="U87" s="5" t="e">
        <v>#DIV/0!</v>
      </c>
      <c r="V87" s="5" t="e">
        <f t="shared" si="4"/>
        <v>#DIV/0!</v>
      </c>
    </row>
    <row r="88" spans="1:22" x14ac:dyDescent="0.35">
      <c r="A88">
        <f t="shared" si="5"/>
        <v>85</v>
      </c>
      <c r="B88" s="2">
        <v>44718</v>
      </c>
      <c r="C88" s="1"/>
      <c r="E88" s="13">
        <f>E87+1.1481</f>
        <v>32.148099999999999</v>
      </c>
      <c r="M88" s="11"/>
      <c r="N88" s="11"/>
      <c r="O88" s="11"/>
      <c r="P88" s="11"/>
      <c r="S88" s="5" t="e">
        <v>#DIV/0!</v>
      </c>
      <c r="T88" s="5" t="e">
        <v>#DIV/0!</v>
      </c>
      <c r="U88" s="5" t="e">
        <v>#DIV/0!</v>
      </c>
      <c r="V88" s="5" t="e">
        <f t="shared" si="4"/>
        <v>#DIV/0!</v>
      </c>
    </row>
    <row r="89" spans="1:22" x14ac:dyDescent="0.35">
      <c r="A89">
        <f t="shared" si="5"/>
        <v>86</v>
      </c>
      <c r="B89" s="2">
        <v>44719</v>
      </c>
      <c r="C89" s="1"/>
      <c r="E89" s="13">
        <f t="shared" ref="E89:E141" si="7">E88+1.1481</f>
        <v>33.296199999999999</v>
      </c>
      <c r="M89" s="11"/>
      <c r="N89" s="11"/>
      <c r="O89" s="11"/>
      <c r="P89" s="11"/>
      <c r="S89" s="5" t="e">
        <v>#DIV/0!</v>
      </c>
      <c r="T89" s="5" t="e">
        <v>#DIV/0!</v>
      </c>
      <c r="U89" s="5" t="e">
        <v>#DIV/0!</v>
      </c>
      <c r="V89" s="5" t="e">
        <f t="shared" si="4"/>
        <v>#DIV/0!</v>
      </c>
    </row>
    <row r="90" spans="1:22" x14ac:dyDescent="0.35">
      <c r="A90">
        <f t="shared" si="5"/>
        <v>87</v>
      </c>
      <c r="B90" s="2">
        <v>44720</v>
      </c>
      <c r="C90" s="1"/>
      <c r="E90" s="13">
        <f t="shared" si="7"/>
        <v>34.444299999999998</v>
      </c>
      <c r="M90" s="11"/>
      <c r="N90" s="11"/>
      <c r="O90" s="11"/>
      <c r="P90" s="11"/>
      <c r="S90" s="5" t="e">
        <v>#DIV/0!</v>
      </c>
      <c r="T90" s="5" t="e">
        <v>#DIV/0!</v>
      </c>
      <c r="U90" s="5" t="e">
        <v>#DIV/0!</v>
      </c>
      <c r="V90" s="5" t="e">
        <f t="shared" si="4"/>
        <v>#DIV/0!</v>
      </c>
    </row>
    <row r="91" spans="1:22" x14ac:dyDescent="0.35">
      <c r="A91">
        <f t="shared" si="5"/>
        <v>88</v>
      </c>
      <c r="B91" s="2">
        <v>44721</v>
      </c>
      <c r="C91" s="1"/>
      <c r="E91" s="13">
        <f t="shared" si="7"/>
        <v>35.592399999999998</v>
      </c>
      <c r="M91" s="11"/>
      <c r="N91" s="11"/>
      <c r="O91" s="11"/>
      <c r="P91" s="11"/>
      <c r="S91" s="5" t="e">
        <v>#DIV/0!</v>
      </c>
      <c r="T91" s="5" t="e">
        <v>#DIV/0!</v>
      </c>
      <c r="U91" s="5" t="e">
        <v>#DIV/0!</v>
      </c>
      <c r="V91" s="5" t="e">
        <f t="shared" si="4"/>
        <v>#DIV/0!</v>
      </c>
    </row>
    <row r="92" spans="1:22" x14ac:dyDescent="0.35">
      <c r="A92">
        <f t="shared" si="5"/>
        <v>89</v>
      </c>
      <c r="B92" s="2">
        <v>44722</v>
      </c>
      <c r="C92" s="1"/>
      <c r="E92" s="13">
        <f t="shared" si="7"/>
        <v>36.740499999999997</v>
      </c>
      <c r="M92" s="11"/>
      <c r="N92" s="11"/>
      <c r="O92" s="11"/>
      <c r="P92" s="11"/>
      <c r="S92" s="5" t="e">
        <v>#DIV/0!</v>
      </c>
      <c r="T92" s="5" t="e">
        <v>#DIV/0!</v>
      </c>
      <c r="U92" s="5" t="e">
        <v>#DIV/0!</v>
      </c>
      <c r="V92" s="5" t="e">
        <f t="shared" si="4"/>
        <v>#DIV/0!</v>
      </c>
    </row>
    <row r="93" spans="1:22" x14ac:dyDescent="0.35">
      <c r="A93">
        <f t="shared" si="5"/>
        <v>90</v>
      </c>
      <c r="B93" s="2">
        <v>44725</v>
      </c>
      <c r="C93" s="1"/>
      <c r="E93" s="13">
        <f t="shared" si="7"/>
        <v>37.888599999999997</v>
      </c>
      <c r="M93" s="11"/>
      <c r="N93" s="11"/>
      <c r="O93" s="11"/>
      <c r="P93" s="11"/>
      <c r="S93" s="5" t="e">
        <v>#DIV/0!</v>
      </c>
      <c r="T93" s="5" t="e">
        <v>#DIV/0!</v>
      </c>
      <c r="U93" s="5" t="e">
        <v>#DIV/0!</v>
      </c>
      <c r="V93" s="5" t="e">
        <f t="shared" si="4"/>
        <v>#DIV/0!</v>
      </c>
    </row>
    <row r="94" spans="1:22" x14ac:dyDescent="0.35">
      <c r="A94">
        <f t="shared" si="5"/>
        <v>91</v>
      </c>
      <c r="B94" s="2">
        <v>44726</v>
      </c>
      <c r="C94" s="1"/>
      <c r="E94" s="13">
        <f t="shared" si="7"/>
        <v>39.036699999999996</v>
      </c>
      <c r="M94" s="11"/>
      <c r="N94" s="11"/>
      <c r="O94" s="11"/>
      <c r="P94" s="11"/>
      <c r="S94" s="5" t="e">
        <v>#DIV/0!</v>
      </c>
      <c r="T94" s="5" t="e">
        <v>#DIV/0!</v>
      </c>
      <c r="U94" s="5" t="e">
        <v>#DIV/0!</v>
      </c>
      <c r="V94" s="5" t="e">
        <f t="shared" si="4"/>
        <v>#DIV/0!</v>
      </c>
    </row>
    <row r="95" spans="1:22" x14ac:dyDescent="0.35">
      <c r="A95">
        <f t="shared" si="5"/>
        <v>92</v>
      </c>
      <c r="B95" s="2">
        <v>44727</v>
      </c>
      <c r="C95" s="1"/>
      <c r="E95" s="13">
        <f t="shared" si="7"/>
        <v>40.184799999999996</v>
      </c>
      <c r="M95" s="11"/>
      <c r="N95" s="11"/>
      <c r="O95" s="11"/>
      <c r="P95" s="11"/>
      <c r="S95" s="5" t="e">
        <v>#DIV/0!</v>
      </c>
      <c r="T95" s="5" t="e">
        <v>#DIV/0!</v>
      </c>
      <c r="U95" s="5" t="e">
        <v>#DIV/0!</v>
      </c>
      <c r="V95" s="5" t="e">
        <f t="shared" si="4"/>
        <v>#DIV/0!</v>
      </c>
    </row>
    <row r="96" spans="1:22" x14ac:dyDescent="0.35">
      <c r="A96">
        <f t="shared" si="5"/>
        <v>93</v>
      </c>
      <c r="B96" s="2">
        <v>44728</v>
      </c>
      <c r="C96" s="1"/>
      <c r="E96" s="13">
        <f t="shared" si="7"/>
        <v>41.332899999999995</v>
      </c>
      <c r="M96" s="11"/>
      <c r="N96" s="11"/>
      <c r="O96" s="11"/>
      <c r="P96" s="11"/>
      <c r="S96" s="5" t="e">
        <v>#DIV/0!</v>
      </c>
      <c r="T96" s="5" t="e">
        <v>#DIV/0!</v>
      </c>
      <c r="U96" s="5" t="e">
        <v>#DIV/0!</v>
      </c>
      <c r="V96" s="5" t="e">
        <f t="shared" si="4"/>
        <v>#DIV/0!</v>
      </c>
    </row>
    <row r="97" spans="1:22" x14ac:dyDescent="0.35">
      <c r="A97">
        <f t="shared" si="5"/>
        <v>94</v>
      </c>
      <c r="B97" s="2">
        <v>44729</v>
      </c>
      <c r="C97" s="1"/>
      <c r="E97" s="13">
        <f t="shared" si="7"/>
        <v>42.480999999999995</v>
      </c>
      <c r="M97" s="11"/>
      <c r="N97" s="11"/>
      <c r="O97" s="11"/>
      <c r="P97" s="11"/>
      <c r="S97" s="5" t="e">
        <v>#DIV/0!</v>
      </c>
      <c r="T97" s="5" t="e">
        <v>#DIV/0!</v>
      </c>
      <c r="U97" s="5" t="e">
        <v>#DIV/0!</v>
      </c>
      <c r="V97" s="5" t="e">
        <f t="shared" si="4"/>
        <v>#DIV/0!</v>
      </c>
    </row>
    <row r="98" spans="1:22" x14ac:dyDescent="0.35">
      <c r="A98">
        <f t="shared" si="5"/>
        <v>95</v>
      </c>
      <c r="B98" s="2">
        <v>44732</v>
      </c>
      <c r="C98" s="1"/>
      <c r="E98" s="13">
        <f t="shared" si="7"/>
        <v>43.629099999999994</v>
      </c>
      <c r="M98" s="11"/>
      <c r="N98" s="11"/>
      <c r="O98" s="11"/>
      <c r="P98" s="11"/>
      <c r="S98" s="5" t="e">
        <v>#DIV/0!</v>
      </c>
      <c r="T98" s="5" t="e">
        <v>#DIV/0!</v>
      </c>
      <c r="U98" s="5" t="e">
        <v>#DIV/0!</v>
      </c>
      <c r="V98" s="5" t="e">
        <f t="shared" si="4"/>
        <v>#DIV/0!</v>
      </c>
    </row>
    <row r="99" spans="1:22" x14ac:dyDescent="0.35">
      <c r="A99">
        <f t="shared" si="5"/>
        <v>96</v>
      </c>
      <c r="B99" s="2">
        <v>44733</v>
      </c>
      <c r="C99" s="1"/>
      <c r="E99" s="13">
        <f t="shared" si="7"/>
        <v>44.777199999999993</v>
      </c>
      <c r="M99" s="11"/>
      <c r="N99" s="11"/>
      <c r="O99" s="11"/>
      <c r="P99" s="11"/>
      <c r="S99" s="5" t="e">
        <v>#DIV/0!</v>
      </c>
      <c r="T99" s="5" t="e">
        <v>#DIV/0!</v>
      </c>
      <c r="U99" s="5" t="e">
        <v>#DIV/0!</v>
      </c>
      <c r="V99" s="5" t="e">
        <f t="shared" si="4"/>
        <v>#DIV/0!</v>
      </c>
    </row>
    <row r="100" spans="1:22" x14ac:dyDescent="0.35">
      <c r="A100">
        <f t="shared" si="5"/>
        <v>97</v>
      </c>
      <c r="B100" s="2">
        <v>44734</v>
      </c>
      <c r="C100" s="1"/>
      <c r="E100" s="13">
        <f t="shared" si="7"/>
        <v>45.925299999999993</v>
      </c>
      <c r="M100" s="11"/>
      <c r="N100" s="11"/>
      <c r="O100" s="11"/>
      <c r="P100" s="11"/>
      <c r="S100" s="5" t="e">
        <v>#DIV/0!</v>
      </c>
      <c r="T100" s="5" t="e">
        <v>#DIV/0!</v>
      </c>
      <c r="U100" s="5" t="e">
        <v>#DIV/0!</v>
      </c>
      <c r="V100" s="5" t="e">
        <f t="shared" si="4"/>
        <v>#DIV/0!</v>
      </c>
    </row>
    <row r="101" spans="1:22" x14ac:dyDescent="0.35">
      <c r="A101">
        <f t="shared" si="5"/>
        <v>98</v>
      </c>
      <c r="B101" s="2">
        <v>44735</v>
      </c>
      <c r="C101" s="1"/>
      <c r="E101" s="13">
        <f t="shared" si="7"/>
        <v>47.073399999999992</v>
      </c>
      <c r="M101" s="11"/>
      <c r="N101" s="11"/>
      <c r="O101" s="11"/>
      <c r="P101" s="11"/>
      <c r="S101" s="5" t="e">
        <v>#DIV/0!</v>
      </c>
      <c r="T101" s="5" t="e">
        <v>#DIV/0!</v>
      </c>
      <c r="U101" s="5" t="e">
        <v>#DIV/0!</v>
      </c>
      <c r="V101" s="5" t="e">
        <f t="shared" si="4"/>
        <v>#DIV/0!</v>
      </c>
    </row>
    <row r="102" spans="1:22" x14ac:dyDescent="0.35">
      <c r="A102">
        <f t="shared" si="5"/>
        <v>99</v>
      </c>
      <c r="B102" s="2">
        <v>44736</v>
      </c>
      <c r="C102" s="1"/>
      <c r="E102" s="13">
        <f t="shared" si="7"/>
        <v>48.221499999999992</v>
      </c>
      <c r="M102" s="11"/>
      <c r="N102" s="11"/>
      <c r="O102" s="11"/>
      <c r="P102" s="11"/>
      <c r="S102" s="5" t="e">
        <v>#DIV/0!</v>
      </c>
      <c r="T102" s="5" t="e">
        <v>#DIV/0!</v>
      </c>
      <c r="U102" s="5" t="e">
        <v>#DIV/0!</v>
      </c>
      <c r="V102" s="5" t="e">
        <f t="shared" si="4"/>
        <v>#DIV/0!</v>
      </c>
    </row>
    <row r="103" spans="1:22" x14ac:dyDescent="0.35">
      <c r="A103">
        <f t="shared" si="5"/>
        <v>100</v>
      </c>
      <c r="B103" s="2">
        <v>44739</v>
      </c>
      <c r="C103" s="1"/>
      <c r="E103" s="13">
        <f t="shared" si="7"/>
        <v>49.369599999999991</v>
      </c>
      <c r="M103" s="11"/>
      <c r="N103" s="11"/>
      <c r="O103" s="11"/>
      <c r="P103" s="11"/>
      <c r="S103" s="5" t="e">
        <v>#DIV/0!</v>
      </c>
      <c r="T103" s="5" t="e">
        <v>#DIV/0!</v>
      </c>
      <c r="U103" s="5" t="e">
        <v>#DIV/0!</v>
      </c>
      <c r="V103" s="5" t="e">
        <f t="shared" si="4"/>
        <v>#DIV/0!</v>
      </c>
    </row>
    <row r="104" spans="1:22" x14ac:dyDescent="0.35">
      <c r="A104">
        <f t="shared" si="5"/>
        <v>101</v>
      </c>
      <c r="B104" s="2">
        <v>44740</v>
      </c>
      <c r="C104" s="1"/>
      <c r="E104" s="13">
        <f t="shared" si="7"/>
        <v>50.517699999999991</v>
      </c>
      <c r="M104" s="11"/>
      <c r="N104" s="11"/>
      <c r="O104" s="11"/>
      <c r="P104" s="11"/>
      <c r="S104" s="5" t="e">
        <v>#DIV/0!</v>
      </c>
      <c r="T104" s="5" t="e">
        <v>#DIV/0!</v>
      </c>
      <c r="U104" s="5" t="e">
        <v>#DIV/0!</v>
      </c>
      <c r="V104" s="5" t="e">
        <f t="shared" si="4"/>
        <v>#DIV/0!</v>
      </c>
    </row>
    <row r="105" spans="1:22" x14ac:dyDescent="0.35">
      <c r="A105">
        <f t="shared" si="5"/>
        <v>102</v>
      </c>
      <c r="B105" s="2">
        <v>44741</v>
      </c>
      <c r="C105" s="1"/>
      <c r="E105" s="13">
        <f t="shared" si="7"/>
        <v>51.66579999999999</v>
      </c>
      <c r="M105" s="11"/>
      <c r="N105" s="11"/>
      <c r="O105" s="11"/>
      <c r="P105" s="11"/>
      <c r="S105" s="5" t="e">
        <v>#DIV/0!</v>
      </c>
      <c r="T105" s="5" t="e">
        <v>#DIV/0!</v>
      </c>
      <c r="U105" s="5" t="e">
        <v>#DIV/0!</v>
      </c>
      <c r="V105" s="5" t="e">
        <f t="shared" si="4"/>
        <v>#DIV/0!</v>
      </c>
    </row>
    <row r="106" spans="1:22" x14ac:dyDescent="0.35">
      <c r="A106">
        <f t="shared" si="5"/>
        <v>103</v>
      </c>
      <c r="B106" s="2">
        <v>44742</v>
      </c>
      <c r="C106" s="1"/>
      <c r="E106" s="13">
        <f t="shared" si="7"/>
        <v>52.81389999999999</v>
      </c>
      <c r="M106" s="11"/>
      <c r="N106" s="11"/>
      <c r="O106" s="11"/>
      <c r="P106" s="11"/>
      <c r="S106" s="5" t="e">
        <v>#DIV/0!</v>
      </c>
      <c r="T106" s="5" t="e">
        <v>#DIV/0!</v>
      </c>
      <c r="U106" s="5" t="e">
        <v>#DIV/0!</v>
      </c>
      <c r="V106" s="5" t="e">
        <f t="shared" si="4"/>
        <v>#DIV/0!</v>
      </c>
    </row>
    <row r="107" spans="1:22" x14ac:dyDescent="0.35">
      <c r="A107">
        <f t="shared" si="5"/>
        <v>104</v>
      </c>
      <c r="B107" s="2">
        <v>44743</v>
      </c>
      <c r="C107" s="1"/>
      <c r="E107" s="13">
        <f t="shared" si="7"/>
        <v>53.961999999999989</v>
      </c>
      <c r="M107" s="11"/>
      <c r="N107" s="11"/>
      <c r="O107" s="11"/>
      <c r="P107" s="11"/>
      <c r="S107" s="5" t="e">
        <v>#DIV/0!</v>
      </c>
      <c r="T107" s="5" t="e">
        <v>#DIV/0!</v>
      </c>
      <c r="U107" s="5" t="e">
        <v>#DIV/0!</v>
      </c>
      <c r="V107" s="5" t="e">
        <f t="shared" si="4"/>
        <v>#DIV/0!</v>
      </c>
    </row>
    <row r="108" spans="1:22" x14ac:dyDescent="0.35">
      <c r="A108">
        <f t="shared" si="5"/>
        <v>105</v>
      </c>
      <c r="B108" s="2">
        <v>44746</v>
      </c>
      <c r="C108" s="1"/>
      <c r="E108" s="13">
        <f t="shared" si="7"/>
        <v>55.110099999999989</v>
      </c>
      <c r="M108" s="11"/>
      <c r="N108" s="11"/>
      <c r="O108" s="11"/>
      <c r="P108" s="11"/>
      <c r="S108" s="5" t="e">
        <v>#DIV/0!</v>
      </c>
      <c r="T108" s="5" t="e">
        <v>#DIV/0!</v>
      </c>
      <c r="U108" s="5" t="e">
        <v>#DIV/0!</v>
      </c>
      <c r="V108" s="5" t="e">
        <f t="shared" si="4"/>
        <v>#DIV/0!</v>
      </c>
    </row>
    <row r="109" spans="1:22" x14ac:dyDescent="0.35">
      <c r="A109">
        <f t="shared" si="5"/>
        <v>106</v>
      </c>
      <c r="B109" s="2">
        <v>44747</v>
      </c>
      <c r="C109" s="1"/>
      <c r="E109" s="13">
        <f t="shared" si="7"/>
        <v>56.258199999999988</v>
      </c>
      <c r="M109" s="11"/>
      <c r="N109" s="11"/>
      <c r="O109" s="11"/>
      <c r="P109" s="11"/>
      <c r="S109" s="5" t="e">
        <v>#DIV/0!</v>
      </c>
      <c r="T109" s="5" t="e">
        <v>#DIV/0!</v>
      </c>
      <c r="U109" s="5" t="e">
        <v>#DIV/0!</v>
      </c>
      <c r="V109" s="5" t="e">
        <f t="shared" si="4"/>
        <v>#DIV/0!</v>
      </c>
    </row>
    <row r="110" spans="1:22" x14ac:dyDescent="0.35">
      <c r="A110">
        <f t="shared" si="5"/>
        <v>107</v>
      </c>
      <c r="B110" s="2">
        <v>44748</v>
      </c>
      <c r="C110" s="1"/>
      <c r="E110" s="13">
        <f t="shared" si="7"/>
        <v>57.406299999999987</v>
      </c>
      <c r="M110" s="11"/>
      <c r="N110" s="11"/>
      <c r="O110" s="11"/>
      <c r="P110" s="11"/>
      <c r="S110" s="5" t="e">
        <v>#DIV/0!</v>
      </c>
      <c r="T110" s="5" t="e">
        <v>#DIV/0!</v>
      </c>
      <c r="U110" s="5" t="e">
        <v>#DIV/0!</v>
      </c>
      <c r="V110" s="5" t="e">
        <f t="shared" si="4"/>
        <v>#DIV/0!</v>
      </c>
    </row>
    <row r="111" spans="1:22" x14ac:dyDescent="0.35">
      <c r="A111">
        <f t="shared" si="5"/>
        <v>108</v>
      </c>
      <c r="B111" s="2">
        <v>44749</v>
      </c>
      <c r="C111" s="1"/>
      <c r="E111" s="13">
        <f t="shared" si="7"/>
        <v>58.554399999999987</v>
      </c>
      <c r="M111" s="11"/>
      <c r="N111" s="11"/>
      <c r="O111" s="11"/>
      <c r="P111" s="11"/>
      <c r="S111" s="5" t="e">
        <v>#DIV/0!</v>
      </c>
      <c r="T111" s="5" t="e">
        <v>#DIV/0!</v>
      </c>
      <c r="U111" s="5" t="e">
        <v>#DIV/0!</v>
      </c>
      <c r="V111" s="5" t="e">
        <f t="shared" si="4"/>
        <v>#DIV/0!</v>
      </c>
    </row>
    <row r="112" spans="1:22" x14ac:dyDescent="0.35">
      <c r="A112">
        <f t="shared" si="5"/>
        <v>109</v>
      </c>
      <c r="B112" s="2">
        <v>44750</v>
      </c>
      <c r="E112" s="13">
        <f t="shared" si="7"/>
        <v>59.702499999999986</v>
      </c>
      <c r="M112" s="11"/>
      <c r="N112" s="11"/>
      <c r="O112" s="11"/>
      <c r="P112" s="11"/>
      <c r="S112" s="5" t="e">
        <v>#DIV/0!</v>
      </c>
      <c r="T112" s="5" t="e">
        <v>#DIV/0!</v>
      </c>
      <c r="U112" s="5" t="e">
        <v>#DIV/0!</v>
      </c>
      <c r="V112" s="5" t="e">
        <f t="shared" si="4"/>
        <v>#DIV/0!</v>
      </c>
    </row>
    <row r="113" spans="1:22" x14ac:dyDescent="0.35">
      <c r="A113">
        <f t="shared" si="5"/>
        <v>110</v>
      </c>
      <c r="B113" s="2">
        <v>44753</v>
      </c>
      <c r="C113" s="1"/>
      <c r="E113" s="13">
        <f t="shared" si="7"/>
        <v>60.850599999999986</v>
      </c>
      <c r="M113" s="11"/>
      <c r="N113" s="11"/>
      <c r="O113" s="11"/>
      <c r="P113" s="11"/>
      <c r="S113" s="5" t="e">
        <v>#DIV/0!</v>
      </c>
      <c r="T113" s="5" t="e">
        <v>#DIV/0!</v>
      </c>
      <c r="U113" s="5" t="e">
        <v>#DIV/0!</v>
      </c>
      <c r="V113" s="5" t="e">
        <f t="shared" si="4"/>
        <v>#DIV/0!</v>
      </c>
    </row>
    <row r="114" spans="1:22" x14ac:dyDescent="0.35">
      <c r="A114">
        <f t="shared" si="5"/>
        <v>111</v>
      </c>
      <c r="B114" s="2">
        <v>44754</v>
      </c>
      <c r="C114" s="1"/>
      <c r="E114" s="13">
        <f t="shared" si="7"/>
        <v>61.998699999999985</v>
      </c>
      <c r="M114" s="11"/>
      <c r="N114" s="11"/>
      <c r="O114" s="11"/>
      <c r="P114" s="11"/>
      <c r="S114" s="5" t="e">
        <v>#DIV/0!</v>
      </c>
      <c r="T114" s="5" t="e">
        <v>#DIV/0!</v>
      </c>
      <c r="U114" s="5" t="e">
        <v>#DIV/0!</v>
      </c>
      <c r="V114" s="5" t="e">
        <f t="shared" si="4"/>
        <v>#DIV/0!</v>
      </c>
    </row>
    <row r="115" spans="1:22" x14ac:dyDescent="0.35">
      <c r="A115">
        <f t="shared" si="5"/>
        <v>112</v>
      </c>
      <c r="B115" s="2">
        <v>44755</v>
      </c>
      <c r="C115" s="1"/>
      <c r="E115" s="13">
        <f t="shared" si="7"/>
        <v>63.146799999999985</v>
      </c>
      <c r="M115" s="11"/>
      <c r="N115" s="11"/>
      <c r="O115" s="11"/>
      <c r="P115" s="11"/>
      <c r="S115" s="5" t="e">
        <v>#DIV/0!</v>
      </c>
      <c r="T115" s="5" t="e">
        <v>#DIV/0!</v>
      </c>
      <c r="U115" s="5" t="e">
        <v>#DIV/0!</v>
      </c>
      <c r="V115" s="5" t="e">
        <f t="shared" si="4"/>
        <v>#DIV/0!</v>
      </c>
    </row>
    <row r="116" spans="1:22" x14ac:dyDescent="0.35">
      <c r="A116">
        <f t="shared" si="5"/>
        <v>113</v>
      </c>
      <c r="B116" s="2">
        <v>44756</v>
      </c>
      <c r="C116" s="1"/>
      <c r="E116" s="13">
        <f t="shared" si="7"/>
        <v>64.294899999999984</v>
      </c>
      <c r="M116" s="11"/>
      <c r="N116" s="11"/>
      <c r="O116" s="11"/>
      <c r="P116" s="11"/>
      <c r="S116" s="5" t="e">
        <v>#DIV/0!</v>
      </c>
      <c r="T116" s="5" t="e">
        <v>#DIV/0!</v>
      </c>
      <c r="U116" s="5" t="e">
        <v>#DIV/0!</v>
      </c>
      <c r="V116" s="5" t="e">
        <f t="shared" si="4"/>
        <v>#DIV/0!</v>
      </c>
    </row>
    <row r="117" spans="1:22" x14ac:dyDescent="0.35">
      <c r="A117">
        <f t="shared" si="5"/>
        <v>114</v>
      </c>
      <c r="B117" s="2">
        <v>44757</v>
      </c>
      <c r="C117" s="1"/>
      <c r="E117" s="13">
        <f t="shared" si="7"/>
        <v>65.442999999999984</v>
      </c>
      <c r="M117" s="11"/>
      <c r="N117" s="11"/>
      <c r="O117" s="11"/>
      <c r="P117" s="11"/>
      <c r="S117" s="5" t="e">
        <v>#DIV/0!</v>
      </c>
      <c r="T117" s="5" t="e">
        <v>#DIV/0!</v>
      </c>
      <c r="U117" s="5" t="e">
        <v>#DIV/0!</v>
      </c>
      <c r="V117" s="5" t="e">
        <f t="shared" si="4"/>
        <v>#DIV/0!</v>
      </c>
    </row>
    <row r="118" spans="1:22" x14ac:dyDescent="0.35">
      <c r="A118">
        <f t="shared" si="5"/>
        <v>115</v>
      </c>
      <c r="B118" s="2">
        <v>44760</v>
      </c>
      <c r="C118" s="1"/>
      <c r="E118" s="13">
        <f t="shared" si="7"/>
        <v>66.591099999999983</v>
      </c>
      <c r="M118" s="11"/>
      <c r="N118" s="11"/>
      <c r="O118" s="11"/>
      <c r="P118" s="11"/>
      <c r="S118" s="5" t="e">
        <v>#DIV/0!</v>
      </c>
      <c r="T118" s="5" t="e">
        <v>#DIV/0!</v>
      </c>
      <c r="U118" s="5" t="e">
        <v>#DIV/0!</v>
      </c>
      <c r="V118" s="5" t="e">
        <f t="shared" si="4"/>
        <v>#DIV/0!</v>
      </c>
    </row>
    <row r="119" spans="1:22" x14ac:dyDescent="0.35">
      <c r="A119">
        <f t="shared" si="5"/>
        <v>116</v>
      </c>
      <c r="B119" s="2">
        <v>44761</v>
      </c>
      <c r="C119" s="1"/>
      <c r="E119" s="13">
        <f t="shared" si="7"/>
        <v>67.739199999999983</v>
      </c>
      <c r="M119" s="11"/>
      <c r="N119" s="11"/>
      <c r="O119" s="11"/>
      <c r="P119" s="11"/>
      <c r="S119" s="5" t="e">
        <v>#DIV/0!</v>
      </c>
      <c r="T119" s="5" t="e">
        <v>#DIV/0!</v>
      </c>
      <c r="U119" s="5" t="e">
        <v>#DIV/0!</v>
      </c>
      <c r="V119" s="5" t="e">
        <f t="shared" si="4"/>
        <v>#DIV/0!</v>
      </c>
    </row>
    <row r="120" spans="1:22" x14ac:dyDescent="0.35">
      <c r="A120">
        <f t="shared" si="5"/>
        <v>117</v>
      </c>
      <c r="B120" s="2">
        <v>44762</v>
      </c>
      <c r="C120" s="1"/>
      <c r="E120" s="13">
        <f t="shared" si="7"/>
        <v>68.887299999999982</v>
      </c>
      <c r="M120" s="11"/>
      <c r="N120" s="11"/>
      <c r="O120" s="11"/>
      <c r="P120" s="11"/>
      <c r="S120" s="5" t="e">
        <v>#DIV/0!</v>
      </c>
      <c r="T120" s="5" t="e">
        <v>#DIV/0!</v>
      </c>
      <c r="U120" s="5" t="e">
        <v>#DIV/0!</v>
      </c>
      <c r="V120" s="5" t="e">
        <f t="shared" si="4"/>
        <v>#DIV/0!</v>
      </c>
    </row>
    <row r="121" spans="1:22" x14ac:dyDescent="0.35">
      <c r="A121">
        <f t="shared" si="5"/>
        <v>118</v>
      </c>
      <c r="B121" s="2">
        <v>44763</v>
      </c>
      <c r="C121" s="1"/>
      <c r="E121" s="13">
        <f t="shared" si="7"/>
        <v>70.035399999999981</v>
      </c>
      <c r="M121" s="11"/>
      <c r="N121" s="11"/>
      <c r="O121" s="11"/>
      <c r="P121" s="11"/>
      <c r="S121" s="5" t="e">
        <v>#DIV/0!</v>
      </c>
      <c r="T121" s="5" t="e">
        <v>#DIV/0!</v>
      </c>
      <c r="U121" s="5" t="e">
        <v>#DIV/0!</v>
      </c>
      <c r="V121" s="5" t="e">
        <f t="shared" si="4"/>
        <v>#DIV/0!</v>
      </c>
    </row>
    <row r="122" spans="1:22" x14ac:dyDescent="0.35">
      <c r="A122">
        <f t="shared" si="5"/>
        <v>119</v>
      </c>
      <c r="B122" s="2">
        <v>44764</v>
      </c>
      <c r="C122" s="1"/>
      <c r="E122" s="13">
        <f t="shared" si="7"/>
        <v>71.183499999999981</v>
      </c>
      <c r="M122" s="11"/>
      <c r="N122" s="11"/>
      <c r="O122" s="11"/>
      <c r="P122" s="11"/>
      <c r="S122" s="5" t="e">
        <v>#DIV/0!</v>
      </c>
      <c r="T122" s="5" t="e">
        <v>#DIV/0!</v>
      </c>
      <c r="U122" s="5" t="e">
        <v>#DIV/0!</v>
      </c>
      <c r="V122" s="5" t="e">
        <f t="shared" si="4"/>
        <v>#DIV/0!</v>
      </c>
    </row>
    <row r="123" spans="1:22" x14ac:dyDescent="0.35">
      <c r="A123">
        <f t="shared" si="5"/>
        <v>120</v>
      </c>
      <c r="B123" s="2">
        <v>44767</v>
      </c>
      <c r="C123" s="1"/>
      <c r="E123" s="13">
        <f t="shared" si="7"/>
        <v>72.33159999999998</v>
      </c>
      <c r="M123" s="11"/>
      <c r="N123" s="11"/>
      <c r="O123" s="11"/>
      <c r="P123" s="11"/>
      <c r="S123" s="5" t="e">
        <v>#DIV/0!</v>
      </c>
      <c r="T123" s="5" t="e">
        <v>#DIV/0!</v>
      </c>
      <c r="U123" s="5" t="e">
        <v>#DIV/0!</v>
      </c>
      <c r="V123" s="5" t="e">
        <f t="shared" si="4"/>
        <v>#DIV/0!</v>
      </c>
    </row>
    <row r="124" spans="1:22" x14ac:dyDescent="0.35">
      <c r="A124">
        <f t="shared" si="5"/>
        <v>121</v>
      </c>
      <c r="B124" s="2">
        <v>44768</v>
      </c>
      <c r="C124" s="1"/>
      <c r="E124" s="13">
        <f t="shared" si="7"/>
        <v>73.47969999999998</v>
      </c>
      <c r="M124" s="11"/>
      <c r="N124" s="11"/>
      <c r="O124" s="11"/>
      <c r="P124" s="11"/>
      <c r="S124" s="5" t="e">
        <v>#DIV/0!</v>
      </c>
      <c r="T124" s="5" t="e">
        <v>#DIV/0!</v>
      </c>
      <c r="U124" s="5" t="e">
        <v>#DIV/0!</v>
      </c>
      <c r="V124" s="5" t="e">
        <f t="shared" si="4"/>
        <v>#DIV/0!</v>
      </c>
    </row>
    <row r="125" spans="1:22" x14ac:dyDescent="0.35">
      <c r="A125">
        <f t="shared" si="5"/>
        <v>122</v>
      </c>
      <c r="B125" s="2">
        <v>44769</v>
      </c>
      <c r="C125" s="1"/>
      <c r="E125" s="13">
        <f t="shared" si="7"/>
        <v>74.627799999999979</v>
      </c>
      <c r="M125" s="11"/>
      <c r="N125" s="11"/>
      <c r="O125" s="11"/>
      <c r="P125" s="11"/>
      <c r="S125" s="5" t="e">
        <v>#DIV/0!</v>
      </c>
      <c r="T125" s="5" t="e">
        <v>#DIV/0!</v>
      </c>
      <c r="U125" s="5" t="e">
        <v>#DIV/0!</v>
      </c>
      <c r="V125" s="5" t="e">
        <f t="shared" si="4"/>
        <v>#DIV/0!</v>
      </c>
    </row>
    <row r="126" spans="1:22" x14ac:dyDescent="0.35">
      <c r="A126">
        <f t="shared" si="5"/>
        <v>123</v>
      </c>
      <c r="B126" s="2">
        <v>44770</v>
      </c>
      <c r="C126" s="1"/>
      <c r="E126" s="13">
        <f t="shared" si="7"/>
        <v>75.775899999999979</v>
      </c>
      <c r="M126" s="11"/>
      <c r="N126" s="11"/>
      <c r="O126" s="11"/>
      <c r="P126" s="11"/>
      <c r="S126" s="5" t="e">
        <v>#DIV/0!</v>
      </c>
      <c r="T126" s="5" t="e">
        <v>#DIV/0!</v>
      </c>
      <c r="U126" s="5" t="e">
        <v>#DIV/0!</v>
      </c>
      <c r="V126" s="5" t="e">
        <f t="shared" si="4"/>
        <v>#DIV/0!</v>
      </c>
    </row>
    <row r="127" spans="1:22" x14ac:dyDescent="0.35">
      <c r="A127">
        <f t="shared" si="5"/>
        <v>124</v>
      </c>
      <c r="B127" s="2">
        <v>44771</v>
      </c>
      <c r="C127" s="1"/>
      <c r="E127" s="13">
        <f t="shared" si="7"/>
        <v>76.923999999999978</v>
      </c>
      <c r="M127" s="11"/>
      <c r="N127" s="11"/>
      <c r="O127" s="11"/>
      <c r="P127" s="11"/>
      <c r="S127" s="5" t="e">
        <v>#DIV/0!</v>
      </c>
      <c r="T127" s="5" t="e">
        <v>#DIV/0!</v>
      </c>
      <c r="U127" s="5" t="e">
        <v>#DIV/0!</v>
      </c>
      <c r="V127" s="5" t="e">
        <f t="shared" si="4"/>
        <v>#DIV/0!</v>
      </c>
    </row>
    <row r="128" spans="1:22" x14ac:dyDescent="0.35">
      <c r="A128">
        <f t="shared" si="5"/>
        <v>125</v>
      </c>
      <c r="B128" s="2">
        <v>44774</v>
      </c>
      <c r="C128" s="1"/>
      <c r="E128" s="13">
        <f t="shared" si="7"/>
        <v>78.072099999999978</v>
      </c>
      <c r="M128" s="11"/>
      <c r="N128" s="11"/>
      <c r="O128" s="11"/>
      <c r="P128" s="11"/>
      <c r="S128" s="5" t="e">
        <v>#DIV/0!</v>
      </c>
      <c r="T128" s="5" t="e">
        <v>#DIV/0!</v>
      </c>
      <c r="U128" s="5" t="e">
        <v>#DIV/0!</v>
      </c>
      <c r="V128" s="5" t="e">
        <f t="shared" si="4"/>
        <v>#DIV/0!</v>
      </c>
    </row>
    <row r="129" spans="1:22" x14ac:dyDescent="0.35">
      <c r="A129">
        <f t="shared" si="5"/>
        <v>126</v>
      </c>
      <c r="B129" s="2">
        <v>44775</v>
      </c>
      <c r="E129" s="13">
        <f t="shared" si="7"/>
        <v>79.220199999999977</v>
      </c>
      <c r="M129" s="11"/>
      <c r="N129" s="11"/>
      <c r="O129" s="11"/>
      <c r="P129" s="11"/>
      <c r="S129" s="5" t="e">
        <v>#DIV/0!</v>
      </c>
      <c r="T129" s="5" t="e">
        <v>#DIV/0!</v>
      </c>
      <c r="U129" s="5" t="e">
        <v>#DIV/0!</v>
      </c>
      <c r="V129" s="5" t="e">
        <f t="shared" si="4"/>
        <v>#DIV/0!</v>
      </c>
    </row>
    <row r="130" spans="1:22" x14ac:dyDescent="0.35">
      <c r="A130">
        <f t="shared" si="5"/>
        <v>127</v>
      </c>
      <c r="B130" s="2">
        <v>44776</v>
      </c>
      <c r="C130" s="1"/>
      <c r="E130" s="13">
        <f t="shared" si="7"/>
        <v>80.368299999999977</v>
      </c>
      <c r="M130" s="11"/>
      <c r="N130" s="11"/>
      <c r="O130" s="11"/>
      <c r="P130" s="11"/>
      <c r="S130" s="5" t="e">
        <v>#DIV/0!</v>
      </c>
      <c r="T130" s="5" t="e">
        <v>#DIV/0!</v>
      </c>
      <c r="U130" s="5" t="e">
        <v>#DIV/0!</v>
      </c>
      <c r="V130" s="5" t="e">
        <f t="shared" si="4"/>
        <v>#DIV/0!</v>
      </c>
    </row>
    <row r="131" spans="1:22" x14ac:dyDescent="0.35">
      <c r="A131">
        <f t="shared" si="5"/>
        <v>128</v>
      </c>
      <c r="B131" s="2">
        <v>44777</v>
      </c>
      <c r="C131" s="1"/>
      <c r="E131" s="13">
        <f t="shared" si="7"/>
        <v>81.516399999999976</v>
      </c>
      <c r="M131" s="11"/>
      <c r="N131" s="11"/>
      <c r="O131" s="11"/>
      <c r="P131" s="11"/>
      <c r="S131" s="5" t="e">
        <v>#DIV/0!</v>
      </c>
      <c r="T131" s="5" t="e">
        <v>#DIV/0!</v>
      </c>
      <c r="U131" s="5" t="e">
        <v>#DIV/0!</v>
      </c>
      <c r="V131" s="5" t="e">
        <f t="shared" si="4"/>
        <v>#DIV/0!</v>
      </c>
    </row>
    <row r="132" spans="1:22" x14ac:dyDescent="0.35">
      <c r="A132">
        <f t="shared" si="5"/>
        <v>129</v>
      </c>
      <c r="B132" s="2">
        <v>44778</v>
      </c>
      <c r="C132" s="1"/>
      <c r="E132" s="13">
        <f t="shared" si="7"/>
        <v>82.664499999999975</v>
      </c>
      <c r="M132" s="11"/>
      <c r="N132" s="11"/>
      <c r="O132" s="11"/>
      <c r="P132" s="11"/>
      <c r="S132" s="5" t="e">
        <v>#DIV/0!</v>
      </c>
      <c r="T132" s="5" t="e">
        <v>#DIV/0!</v>
      </c>
      <c r="U132" s="5" t="e">
        <v>#DIV/0!</v>
      </c>
      <c r="V132" s="5" t="e">
        <f t="shared" si="4"/>
        <v>#DIV/0!</v>
      </c>
    </row>
    <row r="133" spans="1:22" x14ac:dyDescent="0.35">
      <c r="A133">
        <f t="shared" si="5"/>
        <v>130</v>
      </c>
      <c r="B133" s="2">
        <v>44781</v>
      </c>
      <c r="C133" s="1"/>
      <c r="E133" s="13">
        <f t="shared" si="7"/>
        <v>83.812599999999975</v>
      </c>
      <c r="M133" s="11"/>
      <c r="N133" s="11"/>
      <c r="O133" s="11"/>
      <c r="P133" s="11"/>
      <c r="S133" s="5" t="e">
        <v>#DIV/0!</v>
      </c>
      <c r="T133" s="5" t="e">
        <v>#DIV/0!</v>
      </c>
      <c r="U133" s="5" t="e">
        <v>#DIV/0!</v>
      </c>
      <c r="V133" s="5" t="e">
        <f t="shared" ref="V133:V196" si="8">S133+T133+U133</f>
        <v>#DIV/0!</v>
      </c>
    </row>
    <row r="134" spans="1:22" x14ac:dyDescent="0.35">
      <c r="A134">
        <f t="shared" ref="A134:A197" si="9">A133+1</f>
        <v>131</v>
      </c>
      <c r="B134" s="2">
        <v>44782</v>
      </c>
      <c r="C134" s="1"/>
      <c r="E134" s="13">
        <f t="shared" si="7"/>
        <v>84.960699999999974</v>
      </c>
      <c r="M134" s="11"/>
      <c r="N134" s="11"/>
      <c r="O134" s="11"/>
      <c r="P134" s="11"/>
      <c r="S134" s="5" t="e">
        <v>#DIV/0!</v>
      </c>
      <c r="T134" s="5" t="e">
        <v>#DIV/0!</v>
      </c>
      <c r="U134" s="5" t="e">
        <v>#DIV/0!</v>
      </c>
      <c r="V134" s="5" t="e">
        <f t="shared" si="8"/>
        <v>#DIV/0!</v>
      </c>
    </row>
    <row r="135" spans="1:22" x14ac:dyDescent="0.35">
      <c r="A135">
        <f t="shared" si="9"/>
        <v>132</v>
      </c>
      <c r="B135" s="2">
        <v>44783</v>
      </c>
      <c r="C135" s="1"/>
      <c r="E135" s="13">
        <f t="shared" si="7"/>
        <v>86.108799999999974</v>
      </c>
      <c r="M135" s="11"/>
      <c r="N135" s="11"/>
      <c r="O135" s="11"/>
      <c r="P135" s="11"/>
      <c r="S135" s="5" t="e">
        <v>#DIV/0!</v>
      </c>
      <c r="T135" s="5" t="e">
        <v>#DIV/0!</v>
      </c>
      <c r="U135" s="5" t="e">
        <v>#DIV/0!</v>
      </c>
      <c r="V135" s="5" t="e">
        <f t="shared" si="8"/>
        <v>#DIV/0!</v>
      </c>
    </row>
    <row r="136" spans="1:22" x14ac:dyDescent="0.35">
      <c r="A136">
        <f t="shared" si="9"/>
        <v>133</v>
      </c>
      <c r="B136" s="2">
        <v>44784</v>
      </c>
      <c r="C136" s="1"/>
      <c r="E136" s="13">
        <f t="shared" si="7"/>
        <v>87.256899999999973</v>
      </c>
      <c r="M136" s="11"/>
      <c r="N136" s="11"/>
      <c r="O136" s="11"/>
      <c r="P136" s="11"/>
      <c r="S136" s="5" t="e">
        <v>#DIV/0!</v>
      </c>
      <c r="T136" s="5" t="e">
        <v>#DIV/0!</v>
      </c>
      <c r="U136" s="5" t="e">
        <v>#DIV/0!</v>
      </c>
      <c r="V136" s="5" t="e">
        <f t="shared" si="8"/>
        <v>#DIV/0!</v>
      </c>
    </row>
    <row r="137" spans="1:22" x14ac:dyDescent="0.35">
      <c r="A137">
        <f t="shared" si="9"/>
        <v>134</v>
      </c>
      <c r="B137" s="2">
        <v>44785</v>
      </c>
      <c r="C137" s="1"/>
      <c r="E137" s="13">
        <f t="shared" si="7"/>
        <v>88.404999999999973</v>
      </c>
      <c r="M137" s="11"/>
      <c r="N137" s="11"/>
      <c r="O137" s="11"/>
      <c r="P137" s="11"/>
      <c r="S137" s="5" t="e">
        <v>#DIV/0!</v>
      </c>
      <c r="T137" s="5" t="e">
        <v>#DIV/0!</v>
      </c>
      <c r="U137" s="5" t="e">
        <v>#DIV/0!</v>
      </c>
      <c r="V137" s="5" t="e">
        <f t="shared" si="8"/>
        <v>#DIV/0!</v>
      </c>
    </row>
    <row r="138" spans="1:22" x14ac:dyDescent="0.35">
      <c r="A138">
        <f t="shared" si="9"/>
        <v>135</v>
      </c>
      <c r="B138" s="2">
        <v>44788</v>
      </c>
      <c r="C138" s="1"/>
      <c r="E138" s="13">
        <f t="shared" si="7"/>
        <v>89.553099999999972</v>
      </c>
      <c r="M138" s="11"/>
      <c r="N138" s="11"/>
      <c r="O138" s="11"/>
      <c r="P138" s="11"/>
      <c r="S138" s="5" t="e">
        <v>#DIV/0!</v>
      </c>
      <c r="T138" s="5" t="e">
        <v>#DIV/0!</v>
      </c>
      <c r="U138" s="5" t="e">
        <v>#DIV/0!</v>
      </c>
      <c r="V138" s="5" t="e">
        <f t="shared" si="8"/>
        <v>#DIV/0!</v>
      </c>
    </row>
    <row r="139" spans="1:22" x14ac:dyDescent="0.35">
      <c r="A139">
        <f t="shared" si="9"/>
        <v>136</v>
      </c>
      <c r="B139" s="2">
        <v>44789</v>
      </c>
      <c r="C139" s="1"/>
      <c r="E139" s="13">
        <f t="shared" si="7"/>
        <v>90.701199999999972</v>
      </c>
      <c r="M139" s="11"/>
      <c r="N139" s="11"/>
      <c r="O139" s="11"/>
      <c r="P139" s="11"/>
      <c r="S139" s="5" t="e">
        <v>#DIV/0!</v>
      </c>
      <c r="T139" s="5" t="e">
        <v>#DIV/0!</v>
      </c>
      <c r="U139" s="5" t="e">
        <v>#DIV/0!</v>
      </c>
      <c r="V139" s="5" t="e">
        <f t="shared" si="8"/>
        <v>#DIV/0!</v>
      </c>
    </row>
    <row r="140" spans="1:22" x14ac:dyDescent="0.35">
      <c r="A140">
        <f t="shared" si="9"/>
        <v>137</v>
      </c>
      <c r="B140" s="2">
        <v>44790</v>
      </c>
      <c r="C140" s="1"/>
      <c r="E140" s="13">
        <f t="shared" si="7"/>
        <v>91.849299999999971</v>
      </c>
      <c r="M140" s="11"/>
      <c r="N140" s="11"/>
      <c r="O140" s="11"/>
      <c r="P140" s="11"/>
      <c r="S140" s="5" t="e">
        <v>#DIV/0!</v>
      </c>
      <c r="T140" s="5" t="e">
        <v>#DIV/0!</v>
      </c>
      <c r="U140" s="5" t="e">
        <v>#DIV/0!</v>
      </c>
      <c r="V140" s="5" t="e">
        <f t="shared" si="8"/>
        <v>#DIV/0!</v>
      </c>
    </row>
    <row r="141" spans="1:22" x14ac:dyDescent="0.35">
      <c r="A141">
        <f t="shared" si="9"/>
        <v>138</v>
      </c>
      <c r="B141" s="3">
        <v>44791</v>
      </c>
      <c r="C141" s="1"/>
      <c r="E141" s="13">
        <f t="shared" si="7"/>
        <v>92.997399999999971</v>
      </c>
      <c r="M141" s="11"/>
      <c r="N141" s="11"/>
      <c r="O141" s="11"/>
      <c r="P141" s="11"/>
      <c r="S141" s="5" t="e">
        <v>#DIV/0!</v>
      </c>
      <c r="T141" s="5" t="e">
        <v>#DIV/0!</v>
      </c>
      <c r="U141" s="5" t="e">
        <v>#DIV/0!</v>
      </c>
      <c r="V141" s="5" t="e">
        <f t="shared" si="8"/>
        <v>#DIV/0!</v>
      </c>
    </row>
    <row r="142" spans="1:22" x14ac:dyDescent="0.35">
      <c r="A142">
        <f t="shared" si="9"/>
        <v>139</v>
      </c>
      <c r="B142" s="2">
        <v>44792</v>
      </c>
      <c r="C142" s="1"/>
      <c r="H142" s="13">
        <f>E87+0.9841</f>
        <v>31.984100000000002</v>
      </c>
      <c r="M142" s="11"/>
      <c r="N142" s="11"/>
      <c r="O142" s="11"/>
      <c r="P142" s="11"/>
      <c r="S142" s="5">
        <v>0</v>
      </c>
      <c r="T142" s="5">
        <v>0</v>
      </c>
      <c r="U142" s="5">
        <v>0</v>
      </c>
      <c r="V142" s="5">
        <f t="shared" si="8"/>
        <v>0</v>
      </c>
    </row>
    <row r="143" spans="1:22" x14ac:dyDescent="0.35">
      <c r="A143">
        <f t="shared" si="9"/>
        <v>140</v>
      </c>
      <c r="B143" s="2">
        <v>44795</v>
      </c>
      <c r="C143" s="1"/>
      <c r="H143" s="13">
        <f t="shared" ref="H143:H171" si="10">H142+0.9841</f>
        <v>32.968200000000003</v>
      </c>
      <c r="M143" s="11"/>
      <c r="N143" s="11"/>
      <c r="O143" s="11"/>
      <c r="P143" s="11"/>
      <c r="S143" s="5">
        <v>0</v>
      </c>
      <c r="T143" s="5">
        <v>0</v>
      </c>
      <c r="U143" s="5">
        <v>0</v>
      </c>
      <c r="V143" s="5">
        <f t="shared" si="8"/>
        <v>0</v>
      </c>
    </row>
    <row r="144" spans="1:22" x14ac:dyDescent="0.35">
      <c r="A144">
        <f t="shared" si="9"/>
        <v>141</v>
      </c>
      <c r="B144" s="2">
        <v>44796</v>
      </c>
      <c r="C144" s="1"/>
      <c r="H144" s="13">
        <f t="shared" si="10"/>
        <v>33.952300000000001</v>
      </c>
      <c r="M144" s="11"/>
      <c r="N144" s="11"/>
      <c r="O144" s="11"/>
      <c r="P144" s="11"/>
      <c r="S144" s="5">
        <v>0</v>
      </c>
      <c r="T144" s="5">
        <v>0</v>
      </c>
      <c r="U144" s="5">
        <v>0</v>
      </c>
      <c r="V144" s="5">
        <f t="shared" si="8"/>
        <v>0</v>
      </c>
    </row>
    <row r="145" spans="1:22" x14ac:dyDescent="0.35">
      <c r="A145">
        <f t="shared" si="9"/>
        <v>142</v>
      </c>
      <c r="B145" s="2">
        <v>44797</v>
      </c>
      <c r="C145" s="1"/>
      <c r="H145" s="13">
        <f t="shared" si="10"/>
        <v>34.936399999999999</v>
      </c>
      <c r="M145" s="11"/>
      <c r="N145" s="11"/>
      <c r="O145" s="11"/>
      <c r="P145" s="11"/>
      <c r="S145" s="5">
        <v>0</v>
      </c>
      <c r="T145" s="5">
        <v>0</v>
      </c>
      <c r="U145" s="5">
        <v>0</v>
      </c>
      <c r="V145" s="5">
        <f t="shared" si="8"/>
        <v>0</v>
      </c>
    </row>
    <row r="146" spans="1:22" x14ac:dyDescent="0.35">
      <c r="A146">
        <f t="shared" si="9"/>
        <v>143</v>
      </c>
      <c r="B146" s="2">
        <v>44798</v>
      </c>
      <c r="C146" s="1"/>
      <c r="H146" s="13">
        <f t="shared" si="10"/>
        <v>35.920499999999997</v>
      </c>
      <c r="M146" s="11"/>
      <c r="N146" s="11"/>
      <c r="O146" s="11"/>
      <c r="P146" s="11"/>
      <c r="S146" s="5">
        <v>0</v>
      </c>
      <c r="T146" s="5">
        <v>0</v>
      </c>
      <c r="U146" s="5">
        <v>0</v>
      </c>
      <c r="V146" s="5">
        <f t="shared" si="8"/>
        <v>0</v>
      </c>
    </row>
    <row r="147" spans="1:22" x14ac:dyDescent="0.35">
      <c r="A147">
        <f t="shared" si="9"/>
        <v>144</v>
      </c>
      <c r="B147" s="2">
        <v>44799</v>
      </c>
      <c r="C147" s="1"/>
      <c r="H147" s="13">
        <f t="shared" si="10"/>
        <v>36.904599999999995</v>
      </c>
      <c r="M147" s="11"/>
      <c r="N147" s="11"/>
      <c r="O147" s="11"/>
      <c r="P147" s="11"/>
      <c r="S147" s="5">
        <v>0</v>
      </c>
      <c r="T147" s="5">
        <v>0</v>
      </c>
      <c r="U147" s="5">
        <v>0</v>
      </c>
      <c r="V147" s="5">
        <f t="shared" si="8"/>
        <v>0</v>
      </c>
    </row>
    <row r="148" spans="1:22" x14ac:dyDescent="0.35">
      <c r="A148">
        <f t="shared" si="9"/>
        <v>145</v>
      </c>
      <c r="B148" s="2">
        <v>44803</v>
      </c>
      <c r="C148" s="1"/>
      <c r="H148" s="13">
        <f t="shared" si="10"/>
        <v>37.888699999999993</v>
      </c>
      <c r="M148" s="11"/>
      <c r="N148" s="11"/>
      <c r="O148" s="11"/>
      <c r="P148" s="11"/>
      <c r="S148" s="5">
        <v>0</v>
      </c>
      <c r="T148" s="5">
        <v>0</v>
      </c>
      <c r="U148" s="5">
        <v>0</v>
      </c>
      <c r="V148" s="5">
        <f t="shared" si="8"/>
        <v>0</v>
      </c>
    </row>
    <row r="149" spans="1:22" x14ac:dyDescent="0.35">
      <c r="A149">
        <f t="shared" si="9"/>
        <v>146</v>
      </c>
      <c r="B149" s="3">
        <v>44804</v>
      </c>
      <c r="C149" s="1"/>
      <c r="H149" s="13">
        <f t="shared" si="10"/>
        <v>38.872799999999991</v>
      </c>
      <c r="M149" s="11"/>
      <c r="N149" s="11"/>
      <c r="O149" s="11"/>
      <c r="P149" s="11"/>
      <c r="S149" s="5">
        <v>0</v>
      </c>
      <c r="T149" s="5">
        <v>0</v>
      </c>
      <c r="U149" s="5">
        <v>0</v>
      </c>
      <c r="V149" s="5">
        <f t="shared" si="8"/>
        <v>0</v>
      </c>
    </row>
    <row r="150" spans="1:22" x14ac:dyDescent="0.35">
      <c r="A150">
        <f t="shared" si="9"/>
        <v>147</v>
      </c>
      <c r="B150" s="2">
        <v>44805</v>
      </c>
      <c r="C150" s="1"/>
      <c r="H150" s="13">
        <f t="shared" si="10"/>
        <v>39.856899999999989</v>
      </c>
      <c r="M150" s="11"/>
      <c r="N150" s="11"/>
      <c r="O150" s="11"/>
      <c r="P150" s="11"/>
      <c r="S150" s="5">
        <v>0</v>
      </c>
      <c r="T150" s="5">
        <v>0</v>
      </c>
      <c r="U150" s="5">
        <v>0</v>
      </c>
      <c r="V150" s="5">
        <f t="shared" si="8"/>
        <v>0</v>
      </c>
    </row>
    <row r="151" spans="1:22" x14ac:dyDescent="0.35">
      <c r="A151">
        <f t="shared" si="9"/>
        <v>148</v>
      </c>
      <c r="B151" s="2">
        <v>44806</v>
      </c>
      <c r="C151" s="1"/>
      <c r="H151" s="13">
        <f t="shared" si="10"/>
        <v>40.840999999999987</v>
      </c>
      <c r="M151" s="11"/>
      <c r="N151" s="11"/>
      <c r="O151" s="11"/>
      <c r="P151" s="11"/>
      <c r="S151" s="5">
        <v>0</v>
      </c>
      <c r="T151" s="5">
        <v>0</v>
      </c>
      <c r="U151" s="5">
        <v>0</v>
      </c>
      <c r="V151" s="5">
        <f t="shared" si="8"/>
        <v>0</v>
      </c>
    </row>
    <row r="152" spans="1:22" x14ac:dyDescent="0.35">
      <c r="A152">
        <f t="shared" si="9"/>
        <v>149</v>
      </c>
      <c r="B152" s="2">
        <v>44809</v>
      </c>
      <c r="C152" s="1"/>
      <c r="H152" s="13">
        <f t="shared" si="10"/>
        <v>41.825099999999985</v>
      </c>
      <c r="M152" s="11"/>
      <c r="N152" s="11"/>
      <c r="O152" s="11"/>
      <c r="P152" s="11"/>
      <c r="S152" s="5">
        <v>0</v>
      </c>
      <c r="T152" s="5">
        <v>0</v>
      </c>
      <c r="U152" s="5">
        <v>0</v>
      </c>
      <c r="V152" s="5">
        <f t="shared" si="8"/>
        <v>0</v>
      </c>
    </row>
    <row r="153" spans="1:22" x14ac:dyDescent="0.35">
      <c r="A153">
        <f t="shared" si="9"/>
        <v>150</v>
      </c>
      <c r="B153" s="2">
        <v>44810</v>
      </c>
      <c r="C153" s="1"/>
      <c r="H153" s="13">
        <f t="shared" si="10"/>
        <v>42.809199999999983</v>
      </c>
      <c r="M153" s="11"/>
      <c r="N153" s="11"/>
      <c r="O153" s="11"/>
      <c r="P153" s="11"/>
      <c r="S153" s="5">
        <v>0</v>
      </c>
      <c r="T153" s="5">
        <v>0</v>
      </c>
      <c r="U153" s="5">
        <v>0</v>
      </c>
      <c r="V153" s="5">
        <f t="shared" si="8"/>
        <v>0</v>
      </c>
    </row>
    <row r="154" spans="1:22" x14ac:dyDescent="0.35">
      <c r="A154">
        <f t="shared" si="9"/>
        <v>151</v>
      </c>
      <c r="B154" s="2">
        <v>44811</v>
      </c>
      <c r="C154" s="1"/>
      <c r="H154" s="13">
        <f t="shared" si="10"/>
        <v>43.793299999999981</v>
      </c>
      <c r="M154" s="11"/>
      <c r="N154" s="11"/>
      <c r="O154" s="11"/>
      <c r="P154" s="11"/>
      <c r="S154" s="5">
        <v>0</v>
      </c>
      <c r="T154" s="5">
        <v>0</v>
      </c>
      <c r="U154" s="5">
        <v>0</v>
      </c>
      <c r="V154" s="5">
        <f t="shared" si="8"/>
        <v>0</v>
      </c>
    </row>
    <row r="155" spans="1:22" x14ac:dyDescent="0.35">
      <c r="A155">
        <f t="shared" si="9"/>
        <v>152</v>
      </c>
      <c r="B155" s="2">
        <v>44812</v>
      </c>
      <c r="C155" s="1"/>
      <c r="H155" s="13">
        <f t="shared" si="10"/>
        <v>44.777399999999979</v>
      </c>
      <c r="M155" s="11"/>
      <c r="N155" s="11"/>
      <c r="O155" s="11"/>
      <c r="P155" s="11"/>
      <c r="S155" s="5">
        <v>0</v>
      </c>
      <c r="T155" s="5">
        <v>0</v>
      </c>
      <c r="U155" s="5">
        <v>0</v>
      </c>
      <c r="V155" s="5">
        <f t="shared" si="8"/>
        <v>0</v>
      </c>
    </row>
    <row r="156" spans="1:22" x14ac:dyDescent="0.35">
      <c r="A156">
        <f t="shared" si="9"/>
        <v>153</v>
      </c>
      <c r="B156" s="2">
        <v>44813</v>
      </c>
      <c r="C156" s="1"/>
      <c r="H156" s="13">
        <f t="shared" si="10"/>
        <v>45.761499999999977</v>
      </c>
      <c r="M156" s="11"/>
      <c r="N156" s="11"/>
      <c r="O156" s="11"/>
      <c r="P156" s="11"/>
      <c r="S156" s="5">
        <v>0</v>
      </c>
      <c r="T156" s="5">
        <v>0</v>
      </c>
      <c r="U156" s="5">
        <v>0</v>
      </c>
      <c r="V156" s="5">
        <f t="shared" si="8"/>
        <v>0</v>
      </c>
    </row>
    <row r="157" spans="1:22" x14ac:dyDescent="0.35">
      <c r="A157">
        <f t="shared" si="9"/>
        <v>154</v>
      </c>
      <c r="B157" s="2">
        <v>44816</v>
      </c>
      <c r="C157" s="1"/>
      <c r="H157" s="13">
        <f t="shared" si="10"/>
        <v>46.745599999999975</v>
      </c>
      <c r="M157" s="11"/>
      <c r="N157" s="11"/>
      <c r="O157" s="11"/>
      <c r="P157" s="11"/>
      <c r="S157" s="5">
        <v>0</v>
      </c>
      <c r="T157" s="5">
        <v>0</v>
      </c>
      <c r="U157" s="5">
        <v>0</v>
      </c>
      <c r="V157" s="5">
        <f t="shared" si="8"/>
        <v>0</v>
      </c>
    </row>
    <row r="158" spans="1:22" x14ac:dyDescent="0.35">
      <c r="A158">
        <f t="shared" si="9"/>
        <v>155</v>
      </c>
      <c r="B158" s="2">
        <v>44817</v>
      </c>
      <c r="C158" s="1"/>
      <c r="H158" s="13">
        <f t="shared" si="10"/>
        <v>47.729699999999973</v>
      </c>
      <c r="M158" s="11"/>
      <c r="N158" s="11"/>
      <c r="O158" s="11"/>
      <c r="P158" s="11"/>
      <c r="S158" s="5">
        <v>0</v>
      </c>
      <c r="T158" s="5">
        <v>0</v>
      </c>
      <c r="U158" s="5">
        <v>0</v>
      </c>
      <c r="V158" s="5">
        <f t="shared" si="8"/>
        <v>0</v>
      </c>
    </row>
    <row r="159" spans="1:22" x14ac:dyDescent="0.35">
      <c r="A159">
        <f t="shared" si="9"/>
        <v>156</v>
      </c>
      <c r="B159" s="2">
        <v>44818</v>
      </c>
      <c r="C159" s="1"/>
      <c r="H159" s="13">
        <f t="shared" si="10"/>
        <v>48.713799999999971</v>
      </c>
      <c r="M159" s="11"/>
      <c r="N159" s="11"/>
      <c r="O159" s="11"/>
      <c r="P159" s="11"/>
      <c r="S159" s="5">
        <v>0</v>
      </c>
      <c r="T159" s="5">
        <v>0</v>
      </c>
      <c r="U159" s="5">
        <v>0</v>
      </c>
      <c r="V159" s="5">
        <f t="shared" si="8"/>
        <v>0</v>
      </c>
    </row>
    <row r="160" spans="1:22" x14ac:dyDescent="0.35">
      <c r="A160">
        <f t="shared" si="9"/>
        <v>157</v>
      </c>
      <c r="B160" s="2">
        <v>44819</v>
      </c>
      <c r="C160" s="1"/>
      <c r="H160" s="13">
        <f t="shared" si="10"/>
        <v>49.697899999999969</v>
      </c>
      <c r="M160" s="11"/>
      <c r="N160" s="11"/>
      <c r="O160" s="11"/>
      <c r="P160" s="11"/>
      <c r="S160" s="5">
        <v>0</v>
      </c>
      <c r="T160" s="5">
        <v>0</v>
      </c>
      <c r="U160" s="5">
        <v>0</v>
      </c>
      <c r="V160" s="5">
        <f t="shared" si="8"/>
        <v>0</v>
      </c>
    </row>
    <row r="161" spans="1:22" x14ac:dyDescent="0.35">
      <c r="A161">
        <f t="shared" si="9"/>
        <v>158</v>
      </c>
      <c r="B161" s="2">
        <v>44820</v>
      </c>
      <c r="C161" s="1"/>
      <c r="H161" s="13">
        <f t="shared" si="10"/>
        <v>50.681999999999967</v>
      </c>
      <c r="M161" s="11"/>
      <c r="N161" s="11"/>
      <c r="O161" s="11"/>
      <c r="P161" s="11"/>
      <c r="S161" s="5">
        <v>0</v>
      </c>
      <c r="T161" s="5">
        <v>0</v>
      </c>
      <c r="U161" s="5">
        <v>0</v>
      </c>
      <c r="V161" s="5">
        <f t="shared" si="8"/>
        <v>0</v>
      </c>
    </row>
    <row r="162" spans="1:22" x14ac:dyDescent="0.35">
      <c r="A162">
        <f t="shared" si="9"/>
        <v>159</v>
      </c>
      <c r="B162" s="2">
        <v>44823</v>
      </c>
      <c r="C162" s="1"/>
      <c r="H162" s="13">
        <f t="shared" si="10"/>
        <v>51.666099999999965</v>
      </c>
      <c r="M162" s="11"/>
      <c r="N162" s="11"/>
      <c r="O162" s="11"/>
      <c r="P162" s="11"/>
      <c r="S162" s="5">
        <v>0</v>
      </c>
      <c r="T162" s="5">
        <v>0</v>
      </c>
      <c r="U162" s="5">
        <v>0</v>
      </c>
      <c r="V162" s="5">
        <f t="shared" si="8"/>
        <v>0</v>
      </c>
    </row>
    <row r="163" spans="1:22" x14ac:dyDescent="0.35">
      <c r="A163">
        <f t="shared" si="9"/>
        <v>160</v>
      </c>
      <c r="B163" s="2">
        <v>44824</v>
      </c>
      <c r="C163" s="1"/>
      <c r="H163" s="13">
        <f t="shared" si="10"/>
        <v>52.650199999999963</v>
      </c>
      <c r="M163" s="11"/>
      <c r="N163" s="11"/>
      <c r="O163" s="11"/>
      <c r="P163" s="11"/>
      <c r="S163" s="5">
        <v>0</v>
      </c>
      <c r="T163" s="5">
        <v>0</v>
      </c>
      <c r="U163" s="5">
        <v>0</v>
      </c>
      <c r="V163" s="5">
        <f t="shared" si="8"/>
        <v>0</v>
      </c>
    </row>
    <row r="164" spans="1:22" x14ac:dyDescent="0.35">
      <c r="A164">
        <f t="shared" si="9"/>
        <v>161</v>
      </c>
      <c r="B164" s="2">
        <v>44825</v>
      </c>
      <c r="C164" s="1"/>
      <c r="H164" s="13">
        <f t="shared" si="10"/>
        <v>53.634299999999961</v>
      </c>
      <c r="M164" s="11"/>
      <c r="N164" s="11"/>
      <c r="O164" s="11"/>
      <c r="P164" s="11"/>
      <c r="S164" s="5">
        <v>0</v>
      </c>
      <c r="T164" s="5">
        <v>0</v>
      </c>
      <c r="U164" s="5">
        <v>0</v>
      </c>
      <c r="V164" s="5">
        <f t="shared" si="8"/>
        <v>0</v>
      </c>
    </row>
    <row r="165" spans="1:22" x14ac:dyDescent="0.35">
      <c r="A165">
        <f t="shared" si="9"/>
        <v>162</v>
      </c>
      <c r="B165" s="2">
        <v>44826</v>
      </c>
      <c r="C165" s="1"/>
      <c r="H165" s="13">
        <f t="shared" si="10"/>
        <v>54.618399999999959</v>
      </c>
      <c r="M165" s="11"/>
      <c r="N165" s="11"/>
      <c r="O165" s="11"/>
      <c r="P165" s="11"/>
      <c r="S165" s="5">
        <v>0</v>
      </c>
      <c r="T165" s="5">
        <v>0</v>
      </c>
      <c r="U165" s="5">
        <v>0</v>
      </c>
      <c r="V165" s="5">
        <f t="shared" si="8"/>
        <v>0</v>
      </c>
    </row>
    <row r="166" spans="1:22" x14ac:dyDescent="0.35">
      <c r="A166">
        <f t="shared" si="9"/>
        <v>163</v>
      </c>
      <c r="B166" s="2">
        <v>44827</v>
      </c>
      <c r="C166" s="1"/>
      <c r="H166" s="13">
        <f t="shared" si="10"/>
        <v>55.602499999999957</v>
      </c>
      <c r="M166" s="11"/>
      <c r="N166" s="11"/>
      <c r="O166" s="11"/>
      <c r="P166" s="11"/>
      <c r="S166" s="5">
        <v>0</v>
      </c>
      <c r="T166" s="5">
        <v>0</v>
      </c>
      <c r="U166" s="5">
        <v>0</v>
      </c>
      <c r="V166" s="5">
        <f t="shared" si="8"/>
        <v>0</v>
      </c>
    </row>
    <row r="167" spans="1:22" x14ac:dyDescent="0.35">
      <c r="A167">
        <f t="shared" si="9"/>
        <v>164</v>
      </c>
      <c r="B167" s="2">
        <v>44830</v>
      </c>
      <c r="C167" s="1"/>
      <c r="H167" s="13">
        <f t="shared" si="10"/>
        <v>56.586599999999954</v>
      </c>
      <c r="M167" s="11"/>
      <c r="N167" s="11"/>
      <c r="O167" s="11"/>
      <c r="P167" s="11"/>
      <c r="S167" s="5">
        <v>0</v>
      </c>
      <c r="T167" s="5">
        <v>0</v>
      </c>
      <c r="U167" s="5">
        <v>0</v>
      </c>
      <c r="V167" s="5">
        <f t="shared" si="8"/>
        <v>0</v>
      </c>
    </row>
    <row r="168" spans="1:22" x14ac:dyDescent="0.35">
      <c r="A168">
        <f t="shared" si="9"/>
        <v>165</v>
      </c>
      <c r="B168" s="2">
        <v>44831</v>
      </c>
      <c r="C168" s="1"/>
      <c r="H168" s="13">
        <f t="shared" si="10"/>
        <v>57.570699999999952</v>
      </c>
      <c r="M168" s="11"/>
      <c r="N168" s="11"/>
      <c r="O168" s="11"/>
      <c r="P168" s="11"/>
      <c r="S168" s="5">
        <v>0</v>
      </c>
      <c r="T168" s="5">
        <v>0</v>
      </c>
      <c r="U168" s="5">
        <v>0</v>
      </c>
      <c r="V168" s="5">
        <f t="shared" si="8"/>
        <v>0</v>
      </c>
    </row>
    <row r="169" spans="1:22" x14ac:dyDescent="0.35">
      <c r="A169">
        <f t="shared" si="9"/>
        <v>166</v>
      </c>
      <c r="B169" s="2">
        <v>44832</v>
      </c>
      <c r="C169" s="1"/>
      <c r="H169" s="13">
        <f t="shared" si="10"/>
        <v>58.55479999999995</v>
      </c>
      <c r="M169" s="11"/>
      <c r="N169" s="11"/>
      <c r="O169" s="11"/>
      <c r="P169" s="11"/>
      <c r="S169" s="5">
        <v>0</v>
      </c>
      <c r="T169" s="5">
        <v>0</v>
      </c>
      <c r="U169" s="5">
        <v>0</v>
      </c>
      <c r="V169" s="5">
        <f t="shared" si="8"/>
        <v>0</v>
      </c>
    </row>
    <row r="170" spans="1:22" x14ac:dyDescent="0.35">
      <c r="A170">
        <f t="shared" si="9"/>
        <v>167</v>
      </c>
      <c r="B170" s="2">
        <v>44833</v>
      </c>
      <c r="C170" s="1"/>
      <c r="H170" s="13">
        <f t="shared" si="10"/>
        <v>59.538899999999948</v>
      </c>
      <c r="M170" s="11"/>
      <c r="N170" s="11"/>
      <c r="O170" s="11"/>
      <c r="P170" s="11"/>
      <c r="S170" s="5">
        <v>0</v>
      </c>
      <c r="T170" s="5">
        <v>0</v>
      </c>
      <c r="U170" s="5">
        <v>0</v>
      </c>
      <c r="V170" s="5">
        <f t="shared" si="8"/>
        <v>0</v>
      </c>
    </row>
    <row r="171" spans="1:22" x14ac:dyDescent="0.35">
      <c r="A171">
        <f t="shared" si="9"/>
        <v>168</v>
      </c>
      <c r="B171" s="2">
        <v>44834</v>
      </c>
      <c r="C171" s="1"/>
      <c r="H171" s="13">
        <f t="shared" si="10"/>
        <v>60.522999999999946</v>
      </c>
      <c r="M171" s="11"/>
      <c r="N171" s="11"/>
      <c r="O171" s="11"/>
      <c r="P171" s="11"/>
      <c r="S171" s="5">
        <v>0</v>
      </c>
      <c r="T171" s="5">
        <v>0</v>
      </c>
      <c r="U171" s="5">
        <v>0</v>
      </c>
      <c r="V171" s="5">
        <f t="shared" si="8"/>
        <v>0</v>
      </c>
    </row>
    <row r="172" spans="1:22" x14ac:dyDescent="0.35">
      <c r="A172" s="19">
        <v>1</v>
      </c>
      <c r="B172" s="4">
        <v>44837</v>
      </c>
      <c r="C172" s="1" t="s">
        <v>22</v>
      </c>
      <c r="D172" s="10">
        <f>$D$2</f>
        <v>1.4761492063492059</v>
      </c>
      <c r="E172">
        <f>$E$2</f>
        <v>93</v>
      </c>
      <c r="F172">
        <f>$F$2</f>
        <v>62</v>
      </c>
      <c r="G172">
        <f>$G$2</f>
        <v>30</v>
      </c>
      <c r="H172" s="34">
        <f>$H$2</f>
        <v>154</v>
      </c>
      <c r="I172">
        <f>$I$2</f>
        <v>1</v>
      </c>
      <c r="M172" s="11"/>
      <c r="N172" s="11">
        <f>$N$2</f>
        <v>0.50571999999999995</v>
      </c>
      <c r="O172" s="11"/>
      <c r="P172" s="11">
        <f>$P$2</f>
        <v>1.1489</v>
      </c>
      <c r="S172" s="5">
        <v>0.59431071943929092</v>
      </c>
      <c r="T172" s="5">
        <v>0.43487363636363635</v>
      </c>
      <c r="U172" s="5">
        <v>0</v>
      </c>
      <c r="V172" s="5">
        <f t="shared" si="8"/>
        <v>1.0291843558029272</v>
      </c>
    </row>
    <row r="173" spans="1:22" x14ac:dyDescent="0.35">
      <c r="A173">
        <f t="shared" si="9"/>
        <v>2</v>
      </c>
      <c r="B173" s="2">
        <v>44838</v>
      </c>
      <c r="C173" s="1"/>
      <c r="D173" s="10">
        <f>D172+$D$2</f>
        <v>2.9522984126984118</v>
      </c>
      <c r="E173">
        <f t="shared" ref="E173:E234" si="11">$E$2</f>
        <v>93</v>
      </c>
      <c r="F173">
        <f t="shared" ref="F173:F234" si="12">$F$2</f>
        <v>62</v>
      </c>
      <c r="G173">
        <f t="shared" ref="G173:G234" si="13">$G$2</f>
        <v>30</v>
      </c>
      <c r="H173" s="34">
        <f t="shared" ref="H173:H234" si="14">$H$2</f>
        <v>154</v>
      </c>
      <c r="I173">
        <f t="shared" ref="I173:I207" si="15">I172+1</f>
        <v>2</v>
      </c>
      <c r="M173" s="11"/>
      <c r="N173" s="11">
        <f t="shared" ref="N173:N234" si="16">$N$2</f>
        <v>0.50571999999999995</v>
      </c>
      <c r="O173" s="11"/>
      <c r="P173" s="11">
        <f t="shared" ref="P173:P234" si="17">$P$2</f>
        <v>1.1489</v>
      </c>
      <c r="S173" s="5">
        <v>0.58472533498247781</v>
      </c>
      <c r="T173" s="5">
        <v>0.44233402597402594</v>
      </c>
      <c r="U173" s="5">
        <v>0</v>
      </c>
      <c r="V173" s="5">
        <f t="shared" si="8"/>
        <v>1.0270593609565037</v>
      </c>
    </row>
    <row r="174" spans="1:22" x14ac:dyDescent="0.35">
      <c r="A174">
        <f t="shared" si="9"/>
        <v>3</v>
      </c>
      <c r="B174" s="2">
        <v>44839</v>
      </c>
      <c r="D174" s="10">
        <f t="shared" ref="D174:D234" si="18">D173+$D$2</f>
        <v>4.4284476190476179</v>
      </c>
      <c r="E174">
        <f t="shared" si="11"/>
        <v>93</v>
      </c>
      <c r="F174">
        <f t="shared" si="12"/>
        <v>62</v>
      </c>
      <c r="G174">
        <f t="shared" si="13"/>
        <v>30</v>
      </c>
      <c r="H174" s="34">
        <f t="shared" si="14"/>
        <v>154</v>
      </c>
      <c r="I174">
        <f t="shared" si="15"/>
        <v>3</v>
      </c>
      <c r="M174" s="11"/>
      <c r="N174" s="11">
        <f t="shared" si="16"/>
        <v>0.50571999999999995</v>
      </c>
      <c r="O174" s="11"/>
      <c r="P174" s="11">
        <f t="shared" si="17"/>
        <v>1.1489</v>
      </c>
      <c r="S174" s="5">
        <v>0.5751399505256648</v>
      </c>
      <c r="T174" s="5">
        <v>0.44979441558441557</v>
      </c>
      <c r="U174" s="5">
        <v>0</v>
      </c>
      <c r="V174" s="5">
        <f t="shared" si="8"/>
        <v>1.0249343661100805</v>
      </c>
    </row>
    <row r="175" spans="1:22" x14ac:dyDescent="0.35">
      <c r="A175">
        <f t="shared" si="9"/>
        <v>4</v>
      </c>
      <c r="B175" s="2">
        <v>44840</v>
      </c>
      <c r="C175" s="1"/>
      <c r="D175" s="10">
        <f t="shared" si="18"/>
        <v>5.9045968253968235</v>
      </c>
      <c r="E175">
        <f t="shared" si="11"/>
        <v>93</v>
      </c>
      <c r="F175">
        <f t="shared" si="12"/>
        <v>62</v>
      </c>
      <c r="G175">
        <f t="shared" si="13"/>
        <v>30</v>
      </c>
      <c r="H175" s="34">
        <f t="shared" si="14"/>
        <v>154</v>
      </c>
      <c r="I175">
        <f t="shared" si="15"/>
        <v>4</v>
      </c>
      <c r="M175" s="11"/>
      <c r="N175" s="11">
        <f t="shared" si="16"/>
        <v>0.50571999999999995</v>
      </c>
      <c r="O175" s="11"/>
      <c r="P175" s="11">
        <f t="shared" si="17"/>
        <v>1.1489</v>
      </c>
      <c r="S175" s="5">
        <v>0.56555456606885179</v>
      </c>
      <c r="T175" s="5">
        <v>0.45725480519480521</v>
      </c>
      <c r="U175" s="5">
        <v>0</v>
      </c>
      <c r="V175" s="5">
        <f t="shared" si="8"/>
        <v>1.022809371263657</v>
      </c>
    </row>
    <row r="176" spans="1:22" x14ac:dyDescent="0.35">
      <c r="A176">
        <f t="shared" si="9"/>
        <v>5</v>
      </c>
      <c r="B176" s="2">
        <v>44841</v>
      </c>
      <c r="C176" s="1"/>
      <c r="D176" s="10">
        <f t="shared" si="18"/>
        <v>7.3807460317460292</v>
      </c>
      <c r="E176">
        <f t="shared" si="11"/>
        <v>93</v>
      </c>
      <c r="F176">
        <f t="shared" si="12"/>
        <v>62</v>
      </c>
      <c r="G176">
        <f t="shared" si="13"/>
        <v>30</v>
      </c>
      <c r="H176" s="34">
        <f t="shared" si="14"/>
        <v>154</v>
      </c>
      <c r="I176">
        <f t="shared" si="15"/>
        <v>5</v>
      </c>
      <c r="M176" s="11"/>
      <c r="N176" s="11">
        <f t="shared" si="16"/>
        <v>0.50571999999999995</v>
      </c>
      <c r="O176" s="11"/>
      <c r="P176" s="11">
        <f t="shared" si="17"/>
        <v>1.1489</v>
      </c>
      <c r="S176" s="5">
        <v>0.55596918161203879</v>
      </c>
      <c r="T176" s="5">
        <v>0.46471519480519485</v>
      </c>
      <c r="U176" s="5">
        <v>0</v>
      </c>
      <c r="V176" s="5">
        <f t="shared" si="8"/>
        <v>1.0206843764172335</v>
      </c>
    </row>
    <row r="177" spans="1:22" x14ac:dyDescent="0.35">
      <c r="A177">
        <f t="shared" si="9"/>
        <v>6</v>
      </c>
      <c r="B177" s="2">
        <v>44844</v>
      </c>
      <c r="C177" s="1"/>
      <c r="D177" s="10">
        <f t="shared" si="18"/>
        <v>8.8568952380952357</v>
      </c>
      <c r="E177">
        <f t="shared" si="11"/>
        <v>93</v>
      </c>
      <c r="F177">
        <f t="shared" si="12"/>
        <v>62</v>
      </c>
      <c r="G177">
        <f t="shared" si="13"/>
        <v>30</v>
      </c>
      <c r="H177" s="34">
        <f t="shared" si="14"/>
        <v>154</v>
      </c>
      <c r="I177">
        <f t="shared" si="15"/>
        <v>6</v>
      </c>
      <c r="M177" s="11"/>
      <c r="N177" s="11">
        <f t="shared" si="16"/>
        <v>0.50571999999999995</v>
      </c>
      <c r="O177" s="11"/>
      <c r="P177" s="11">
        <f t="shared" si="17"/>
        <v>1.1489</v>
      </c>
      <c r="S177" s="5">
        <v>0.54638379715522578</v>
      </c>
      <c r="T177" s="5">
        <v>0.47217558441558444</v>
      </c>
      <c r="U177" s="5">
        <v>0</v>
      </c>
      <c r="V177" s="5">
        <f t="shared" si="8"/>
        <v>1.0185593815708103</v>
      </c>
    </row>
    <row r="178" spans="1:22" x14ac:dyDescent="0.35">
      <c r="A178">
        <f t="shared" si="9"/>
        <v>7</v>
      </c>
      <c r="B178" s="2">
        <v>44845</v>
      </c>
      <c r="C178" s="1"/>
      <c r="D178" s="10">
        <f t="shared" si="18"/>
        <v>10.333044444444441</v>
      </c>
      <c r="E178">
        <f t="shared" si="11"/>
        <v>93</v>
      </c>
      <c r="F178">
        <f t="shared" si="12"/>
        <v>62</v>
      </c>
      <c r="G178">
        <f t="shared" si="13"/>
        <v>30</v>
      </c>
      <c r="H178" s="34">
        <f t="shared" si="14"/>
        <v>154</v>
      </c>
      <c r="I178">
        <f t="shared" si="15"/>
        <v>7</v>
      </c>
      <c r="M178" s="11"/>
      <c r="N178" s="11">
        <f t="shared" si="16"/>
        <v>0.50571999999999995</v>
      </c>
      <c r="O178" s="11"/>
      <c r="P178" s="11">
        <f t="shared" si="17"/>
        <v>1.1489</v>
      </c>
      <c r="S178" s="5">
        <v>0.53679841269841277</v>
      </c>
      <c r="T178" s="5">
        <v>0.47963597402597402</v>
      </c>
      <c r="U178" s="5">
        <v>0</v>
      </c>
      <c r="V178" s="5">
        <f t="shared" si="8"/>
        <v>1.0164343867243868</v>
      </c>
    </row>
    <row r="179" spans="1:22" x14ac:dyDescent="0.35">
      <c r="A179">
        <f t="shared" si="9"/>
        <v>8</v>
      </c>
      <c r="B179" s="2">
        <v>44846</v>
      </c>
      <c r="C179" s="1"/>
      <c r="D179" s="10">
        <f t="shared" si="18"/>
        <v>11.809193650793647</v>
      </c>
      <c r="E179">
        <f t="shared" si="11"/>
        <v>93</v>
      </c>
      <c r="F179">
        <f t="shared" si="12"/>
        <v>62</v>
      </c>
      <c r="G179">
        <f t="shared" si="13"/>
        <v>30</v>
      </c>
      <c r="H179" s="34">
        <f t="shared" si="14"/>
        <v>154</v>
      </c>
      <c r="I179">
        <f t="shared" si="15"/>
        <v>8</v>
      </c>
      <c r="M179" s="11"/>
      <c r="N179" s="11">
        <f t="shared" si="16"/>
        <v>0.50571999999999995</v>
      </c>
      <c r="O179" s="11"/>
      <c r="P179" s="11">
        <f t="shared" si="17"/>
        <v>1.1489</v>
      </c>
      <c r="S179" s="5">
        <v>0.52721302824159966</v>
      </c>
      <c r="T179" s="5">
        <v>0.48709636363636361</v>
      </c>
      <c r="U179" s="5">
        <v>0</v>
      </c>
      <c r="V179" s="5">
        <f t="shared" si="8"/>
        <v>1.0143093918779633</v>
      </c>
    </row>
    <row r="180" spans="1:22" x14ac:dyDescent="0.35">
      <c r="A180">
        <f t="shared" si="9"/>
        <v>9</v>
      </c>
      <c r="B180" s="2">
        <v>44847</v>
      </c>
      <c r="C180" s="1"/>
      <c r="D180" s="10">
        <f t="shared" si="18"/>
        <v>13.285342857142853</v>
      </c>
      <c r="E180">
        <f t="shared" si="11"/>
        <v>93</v>
      </c>
      <c r="F180">
        <f t="shared" si="12"/>
        <v>62</v>
      </c>
      <c r="G180">
        <f t="shared" si="13"/>
        <v>30</v>
      </c>
      <c r="H180" s="34">
        <f t="shared" si="14"/>
        <v>154</v>
      </c>
      <c r="I180">
        <f t="shared" si="15"/>
        <v>9</v>
      </c>
      <c r="M180" s="11"/>
      <c r="N180" s="11">
        <f t="shared" si="16"/>
        <v>0.50571999999999995</v>
      </c>
      <c r="O180" s="11"/>
      <c r="P180" s="11">
        <f t="shared" si="17"/>
        <v>1.1489</v>
      </c>
      <c r="S180" s="5">
        <v>0.51762764378478665</v>
      </c>
      <c r="T180" s="5">
        <v>0.4945567532467533</v>
      </c>
      <c r="U180" s="5">
        <v>0</v>
      </c>
      <c r="V180" s="5">
        <f t="shared" si="8"/>
        <v>1.0121843970315401</v>
      </c>
    </row>
    <row r="181" spans="1:22" x14ac:dyDescent="0.35">
      <c r="A181">
        <f t="shared" si="9"/>
        <v>10</v>
      </c>
      <c r="B181" s="2">
        <v>44848</v>
      </c>
      <c r="C181" s="1"/>
      <c r="D181" s="10">
        <f t="shared" si="18"/>
        <v>14.761492063492058</v>
      </c>
      <c r="E181">
        <f t="shared" si="11"/>
        <v>93</v>
      </c>
      <c r="F181">
        <f t="shared" si="12"/>
        <v>62</v>
      </c>
      <c r="G181">
        <f t="shared" si="13"/>
        <v>30</v>
      </c>
      <c r="H181" s="34">
        <f t="shared" si="14"/>
        <v>154</v>
      </c>
      <c r="I181">
        <f t="shared" si="15"/>
        <v>10</v>
      </c>
      <c r="M181" s="11"/>
      <c r="N181" s="11">
        <f t="shared" si="16"/>
        <v>0.50571999999999995</v>
      </c>
      <c r="O181" s="11"/>
      <c r="P181" s="11">
        <f t="shared" si="17"/>
        <v>1.1489</v>
      </c>
      <c r="S181" s="5">
        <v>0.50804225932797364</v>
      </c>
      <c r="T181" s="5">
        <v>0.50201714285714294</v>
      </c>
      <c r="U181" s="5">
        <v>0</v>
      </c>
      <c r="V181" s="5">
        <f t="shared" si="8"/>
        <v>1.0100594021851166</v>
      </c>
    </row>
    <row r="182" spans="1:22" x14ac:dyDescent="0.35">
      <c r="A182">
        <f t="shared" si="9"/>
        <v>11</v>
      </c>
      <c r="B182" s="2">
        <v>44851</v>
      </c>
      <c r="C182" s="1"/>
      <c r="D182" s="10">
        <f t="shared" si="18"/>
        <v>16.237641269841266</v>
      </c>
      <c r="E182">
        <f t="shared" si="11"/>
        <v>93</v>
      </c>
      <c r="F182">
        <f t="shared" si="12"/>
        <v>62</v>
      </c>
      <c r="G182">
        <f t="shared" si="13"/>
        <v>30</v>
      </c>
      <c r="H182" s="34">
        <f t="shared" si="14"/>
        <v>154</v>
      </c>
      <c r="I182">
        <f t="shared" si="15"/>
        <v>11</v>
      </c>
      <c r="M182" s="11"/>
      <c r="N182" s="11">
        <f t="shared" si="16"/>
        <v>0.50571999999999995</v>
      </c>
      <c r="O182" s="11"/>
      <c r="P182" s="11">
        <f t="shared" si="17"/>
        <v>1.1489</v>
      </c>
      <c r="S182" s="5">
        <v>0.49845687487116064</v>
      </c>
      <c r="T182" s="5">
        <v>0.50947753246753247</v>
      </c>
      <c r="U182" s="5">
        <v>0</v>
      </c>
      <c r="V182" s="5">
        <f t="shared" si="8"/>
        <v>1.0079344073386931</v>
      </c>
    </row>
    <row r="183" spans="1:22" x14ac:dyDescent="0.35">
      <c r="A183">
        <f t="shared" si="9"/>
        <v>12</v>
      </c>
      <c r="B183" s="2">
        <v>44852</v>
      </c>
      <c r="C183" s="1"/>
      <c r="D183" s="10">
        <f t="shared" si="18"/>
        <v>17.713790476190471</v>
      </c>
      <c r="E183">
        <f t="shared" si="11"/>
        <v>93</v>
      </c>
      <c r="F183">
        <f t="shared" si="12"/>
        <v>62</v>
      </c>
      <c r="G183">
        <f t="shared" si="13"/>
        <v>30</v>
      </c>
      <c r="H183" s="34">
        <f t="shared" si="14"/>
        <v>154</v>
      </c>
      <c r="I183">
        <f t="shared" si="15"/>
        <v>12</v>
      </c>
      <c r="M183" s="11"/>
      <c r="N183" s="11">
        <f t="shared" si="16"/>
        <v>0.50571999999999995</v>
      </c>
      <c r="O183" s="11"/>
      <c r="P183" s="11">
        <f t="shared" si="17"/>
        <v>1.1489</v>
      </c>
      <c r="S183" s="5">
        <v>0.48887149041434763</v>
      </c>
      <c r="T183" s="5">
        <v>0.51693792207792211</v>
      </c>
      <c r="U183" s="5">
        <v>0</v>
      </c>
      <c r="V183" s="5">
        <f t="shared" si="8"/>
        <v>1.0058094124922698</v>
      </c>
    </row>
    <row r="184" spans="1:22" x14ac:dyDescent="0.35">
      <c r="A184">
        <f t="shared" si="9"/>
        <v>13</v>
      </c>
      <c r="B184" s="2">
        <v>44853</v>
      </c>
      <c r="C184" s="1"/>
      <c r="D184" s="10">
        <f t="shared" si="18"/>
        <v>19.189939682539677</v>
      </c>
      <c r="E184">
        <f t="shared" si="11"/>
        <v>93</v>
      </c>
      <c r="F184">
        <f t="shared" si="12"/>
        <v>62</v>
      </c>
      <c r="G184">
        <f t="shared" si="13"/>
        <v>30</v>
      </c>
      <c r="H184" s="34">
        <f t="shared" si="14"/>
        <v>154</v>
      </c>
      <c r="I184">
        <f t="shared" si="15"/>
        <v>13</v>
      </c>
      <c r="M184" s="11"/>
      <c r="N184" s="11">
        <f t="shared" si="16"/>
        <v>0.50571999999999995</v>
      </c>
      <c r="O184" s="11"/>
      <c r="P184" s="11">
        <f t="shared" si="17"/>
        <v>1.1489</v>
      </c>
      <c r="S184" s="5">
        <v>0.47928610595753457</v>
      </c>
      <c r="T184" s="5">
        <v>0.52439831168831164</v>
      </c>
      <c r="U184" s="5">
        <v>0</v>
      </c>
      <c r="V184" s="5">
        <f t="shared" si="8"/>
        <v>1.0036844176458461</v>
      </c>
    </row>
    <row r="185" spans="1:22" x14ac:dyDescent="0.35">
      <c r="A185">
        <f t="shared" si="9"/>
        <v>14</v>
      </c>
      <c r="B185" s="2">
        <v>44854</v>
      </c>
      <c r="C185" s="1"/>
      <c r="D185" s="10">
        <f t="shared" si="18"/>
        <v>20.666088888888883</v>
      </c>
      <c r="E185">
        <f t="shared" si="11"/>
        <v>93</v>
      </c>
      <c r="F185">
        <f t="shared" si="12"/>
        <v>62</v>
      </c>
      <c r="G185">
        <f t="shared" si="13"/>
        <v>30</v>
      </c>
      <c r="H185" s="34">
        <f t="shared" si="14"/>
        <v>154</v>
      </c>
      <c r="I185">
        <f t="shared" si="15"/>
        <v>14</v>
      </c>
      <c r="M185" s="11"/>
      <c r="N185" s="11">
        <f t="shared" si="16"/>
        <v>0.50571999999999995</v>
      </c>
      <c r="O185" s="11"/>
      <c r="P185" s="11">
        <f t="shared" si="17"/>
        <v>1.1489</v>
      </c>
      <c r="S185" s="5">
        <v>0.46970072150072156</v>
      </c>
      <c r="T185" s="5">
        <v>0.53185870129870128</v>
      </c>
      <c r="U185" s="5">
        <v>0</v>
      </c>
      <c r="V185" s="5">
        <f t="shared" si="8"/>
        <v>1.0015594227994229</v>
      </c>
    </row>
    <row r="186" spans="1:22" x14ac:dyDescent="0.35">
      <c r="A186">
        <f t="shared" si="9"/>
        <v>15</v>
      </c>
      <c r="B186" s="2">
        <v>44855</v>
      </c>
      <c r="C186" s="1"/>
      <c r="D186" s="10">
        <f t="shared" si="18"/>
        <v>22.142238095238088</v>
      </c>
      <c r="E186">
        <f t="shared" si="11"/>
        <v>93</v>
      </c>
      <c r="F186">
        <f t="shared" si="12"/>
        <v>62</v>
      </c>
      <c r="G186">
        <f t="shared" si="13"/>
        <v>30</v>
      </c>
      <c r="H186" s="34">
        <f t="shared" si="14"/>
        <v>154</v>
      </c>
      <c r="I186">
        <f t="shared" si="15"/>
        <v>15</v>
      </c>
      <c r="M186" s="11"/>
      <c r="N186" s="11">
        <f t="shared" si="16"/>
        <v>0.50571999999999995</v>
      </c>
      <c r="O186" s="11"/>
      <c r="P186" s="11">
        <f t="shared" si="17"/>
        <v>1.1489</v>
      </c>
      <c r="S186" s="5">
        <v>0.46011533704390856</v>
      </c>
      <c r="T186" s="5">
        <v>0.53931909090909091</v>
      </c>
      <c r="U186" s="5">
        <v>0</v>
      </c>
      <c r="V186" s="5">
        <f t="shared" si="8"/>
        <v>0.99943442795299942</v>
      </c>
    </row>
    <row r="187" spans="1:22" x14ac:dyDescent="0.35">
      <c r="A187">
        <f t="shared" si="9"/>
        <v>16</v>
      </c>
      <c r="B187" s="2">
        <v>44858</v>
      </c>
      <c r="C187" s="1"/>
      <c r="D187" s="10">
        <f t="shared" si="18"/>
        <v>23.618387301587294</v>
      </c>
      <c r="E187">
        <f t="shared" si="11"/>
        <v>93</v>
      </c>
      <c r="F187">
        <f t="shared" si="12"/>
        <v>62</v>
      </c>
      <c r="G187">
        <f t="shared" si="13"/>
        <v>30</v>
      </c>
      <c r="H187" s="34">
        <f t="shared" si="14"/>
        <v>154</v>
      </c>
      <c r="I187">
        <f t="shared" si="15"/>
        <v>16</v>
      </c>
      <c r="M187" s="11"/>
      <c r="N187" s="11">
        <f t="shared" si="16"/>
        <v>0.50571999999999995</v>
      </c>
      <c r="O187" s="11"/>
      <c r="P187" s="11">
        <f t="shared" si="17"/>
        <v>1.1489</v>
      </c>
      <c r="S187" s="5">
        <v>0.45052995258709549</v>
      </c>
      <c r="T187" s="5">
        <v>0.54677948051948055</v>
      </c>
      <c r="U187" s="5">
        <v>0</v>
      </c>
      <c r="V187" s="5">
        <f t="shared" si="8"/>
        <v>0.99730943310657605</v>
      </c>
    </row>
    <row r="188" spans="1:22" x14ac:dyDescent="0.35">
      <c r="A188">
        <f t="shared" si="9"/>
        <v>17</v>
      </c>
      <c r="B188" s="2">
        <v>44859</v>
      </c>
      <c r="C188" s="1"/>
      <c r="D188" s="10">
        <f t="shared" si="18"/>
        <v>25.0945365079365</v>
      </c>
      <c r="E188">
        <f t="shared" si="11"/>
        <v>93</v>
      </c>
      <c r="F188">
        <f t="shared" si="12"/>
        <v>62</v>
      </c>
      <c r="G188">
        <f t="shared" si="13"/>
        <v>30</v>
      </c>
      <c r="H188" s="34">
        <f t="shared" si="14"/>
        <v>154</v>
      </c>
      <c r="I188">
        <f t="shared" si="15"/>
        <v>17</v>
      </c>
      <c r="M188" s="11"/>
      <c r="N188" s="11">
        <f t="shared" si="16"/>
        <v>0.50571999999999995</v>
      </c>
      <c r="O188" s="11"/>
      <c r="P188" s="11">
        <f t="shared" si="17"/>
        <v>1.1489</v>
      </c>
      <c r="S188" s="5">
        <v>0.44094456813028249</v>
      </c>
      <c r="T188" s="5">
        <v>0.55423987012987019</v>
      </c>
      <c r="U188" s="5">
        <v>0</v>
      </c>
      <c r="V188" s="5">
        <f t="shared" si="8"/>
        <v>0.99518443826015268</v>
      </c>
    </row>
    <row r="189" spans="1:22" x14ac:dyDescent="0.35">
      <c r="A189">
        <f t="shared" si="9"/>
        <v>18</v>
      </c>
      <c r="B189" s="2">
        <v>44860</v>
      </c>
      <c r="C189" s="1"/>
      <c r="D189" s="10">
        <f t="shared" si="18"/>
        <v>26.570685714285705</v>
      </c>
      <c r="E189">
        <f t="shared" si="11"/>
        <v>93</v>
      </c>
      <c r="F189">
        <f t="shared" si="12"/>
        <v>62</v>
      </c>
      <c r="G189">
        <f t="shared" si="13"/>
        <v>30</v>
      </c>
      <c r="H189" s="34">
        <f t="shared" si="14"/>
        <v>154</v>
      </c>
      <c r="I189">
        <f t="shared" si="15"/>
        <v>18</v>
      </c>
      <c r="M189" s="11"/>
      <c r="N189" s="11">
        <f t="shared" si="16"/>
        <v>0.50571999999999995</v>
      </c>
      <c r="O189" s="11"/>
      <c r="P189" s="11">
        <f t="shared" si="17"/>
        <v>1.1489</v>
      </c>
      <c r="S189" s="5">
        <v>0.43135918367346948</v>
      </c>
      <c r="T189" s="5">
        <v>0.56170025974025972</v>
      </c>
      <c r="U189" s="5">
        <v>0</v>
      </c>
      <c r="V189" s="5">
        <f t="shared" si="8"/>
        <v>0.9930594434137292</v>
      </c>
    </row>
    <row r="190" spans="1:22" x14ac:dyDescent="0.35">
      <c r="A190">
        <f t="shared" si="9"/>
        <v>19</v>
      </c>
      <c r="B190" s="2">
        <v>44861</v>
      </c>
      <c r="C190" s="1"/>
      <c r="D190" s="10">
        <f t="shared" si="18"/>
        <v>28.046834920634911</v>
      </c>
      <c r="E190">
        <f t="shared" si="11"/>
        <v>93</v>
      </c>
      <c r="F190">
        <f t="shared" si="12"/>
        <v>62</v>
      </c>
      <c r="G190">
        <f t="shared" si="13"/>
        <v>30</v>
      </c>
      <c r="H190" s="34">
        <f t="shared" si="14"/>
        <v>154</v>
      </c>
      <c r="I190">
        <f t="shared" si="15"/>
        <v>19</v>
      </c>
      <c r="M190" s="11"/>
      <c r="N190" s="11">
        <f t="shared" si="16"/>
        <v>0.50571999999999995</v>
      </c>
      <c r="O190" s="11"/>
      <c r="P190" s="11">
        <f t="shared" si="17"/>
        <v>1.1489</v>
      </c>
      <c r="S190" s="5">
        <v>0.42177379921665642</v>
      </c>
      <c r="T190" s="5">
        <v>0.56916064935064936</v>
      </c>
      <c r="U190" s="5">
        <v>0</v>
      </c>
      <c r="V190" s="5">
        <f t="shared" si="8"/>
        <v>0.99093444856730573</v>
      </c>
    </row>
    <row r="191" spans="1:22" x14ac:dyDescent="0.35">
      <c r="A191">
        <f t="shared" si="9"/>
        <v>20</v>
      </c>
      <c r="B191" s="2">
        <v>44862</v>
      </c>
      <c r="C191" s="1"/>
      <c r="D191" s="10">
        <f t="shared" si="18"/>
        <v>29.522984126984117</v>
      </c>
      <c r="E191">
        <f t="shared" si="11"/>
        <v>93</v>
      </c>
      <c r="F191">
        <f t="shared" si="12"/>
        <v>62</v>
      </c>
      <c r="G191">
        <f t="shared" si="13"/>
        <v>30</v>
      </c>
      <c r="H191" s="34">
        <f t="shared" si="14"/>
        <v>154</v>
      </c>
      <c r="I191">
        <f t="shared" si="15"/>
        <v>20</v>
      </c>
      <c r="M191" s="11"/>
      <c r="N191" s="11">
        <f t="shared" si="16"/>
        <v>0.50571999999999995</v>
      </c>
      <c r="O191" s="11"/>
      <c r="P191" s="11">
        <f t="shared" si="17"/>
        <v>1.1489</v>
      </c>
      <c r="S191" s="5">
        <v>0.41218841475984341</v>
      </c>
      <c r="T191" s="5">
        <v>0.576621038961039</v>
      </c>
      <c r="U191" s="5">
        <v>0</v>
      </c>
      <c r="V191" s="5">
        <f t="shared" si="8"/>
        <v>0.98880945372088247</v>
      </c>
    </row>
    <row r="192" spans="1:22" x14ac:dyDescent="0.35">
      <c r="A192">
        <f t="shared" si="9"/>
        <v>21</v>
      </c>
      <c r="B192" s="2">
        <v>44865</v>
      </c>
      <c r="C192" s="1"/>
      <c r="D192" s="10">
        <f t="shared" si="18"/>
        <v>30.999133333333322</v>
      </c>
      <c r="E192">
        <f t="shared" si="11"/>
        <v>93</v>
      </c>
      <c r="F192">
        <f t="shared" si="12"/>
        <v>62</v>
      </c>
      <c r="G192">
        <f t="shared" si="13"/>
        <v>30</v>
      </c>
      <c r="H192" s="34">
        <f t="shared" si="14"/>
        <v>154</v>
      </c>
      <c r="I192">
        <f t="shared" si="15"/>
        <v>21</v>
      </c>
      <c r="M192" s="11"/>
      <c r="N192" s="11">
        <f t="shared" si="16"/>
        <v>0.50571999999999995</v>
      </c>
      <c r="O192" s="11"/>
      <c r="P192" s="11">
        <f t="shared" si="17"/>
        <v>1.1489</v>
      </c>
      <c r="S192" s="5">
        <v>0.40260303030303041</v>
      </c>
      <c r="T192" s="5">
        <v>0.58408142857142864</v>
      </c>
      <c r="U192" s="5">
        <v>0</v>
      </c>
      <c r="V192" s="5">
        <f t="shared" si="8"/>
        <v>0.98668445887445899</v>
      </c>
    </row>
    <row r="193" spans="1:22" x14ac:dyDescent="0.35">
      <c r="A193">
        <f t="shared" si="9"/>
        <v>22</v>
      </c>
      <c r="B193" s="2">
        <v>44866</v>
      </c>
      <c r="C193" s="1"/>
      <c r="D193" s="10">
        <f t="shared" si="18"/>
        <v>32.475282539682532</v>
      </c>
      <c r="E193">
        <f t="shared" si="11"/>
        <v>93</v>
      </c>
      <c r="F193">
        <f t="shared" si="12"/>
        <v>62</v>
      </c>
      <c r="G193">
        <f t="shared" si="13"/>
        <v>30</v>
      </c>
      <c r="H193" s="34">
        <f t="shared" si="14"/>
        <v>154</v>
      </c>
      <c r="I193">
        <f t="shared" si="15"/>
        <v>22</v>
      </c>
      <c r="M193" s="11"/>
      <c r="N193" s="11">
        <f t="shared" si="16"/>
        <v>0.50571999999999995</v>
      </c>
      <c r="O193" s="11"/>
      <c r="P193" s="11">
        <f t="shared" si="17"/>
        <v>1.1489</v>
      </c>
      <c r="S193" s="5">
        <v>0.39301764584621734</v>
      </c>
      <c r="T193" s="5">
        <v>0.59154181818181817</v>
      </c>
      <c r="U193" s="5">
        <v>0</v>
      </c>
      <c r="V193" s="5">
        <f t="shared" si="8"/>
        <v>0.98455946402803551</v>
      </c>
    </row>
    <row r="194" spans="1:22" x14ac:dyDescent="0.35">
      <c r="A194">
        <f t="shared" si="9"/>
        <v>23</v>
      </c>
      <c r="B194" s="2">
        <v>44867</v>
      </c>
      <c r="C194" s="1"/>
      <c r="D194" s="10">
        <f t="shared" si="18"/>
        <v>33.951431746031737</v>
      </c>
      <c r="E194">
        <f t="shared" si="11"/>
        <v>93</v>
      </c>
      <c r="F194">
        <f t="shared" si="12"/>
        <v>62</v>
      </c>
      <c r="G194">
        <f t="shared" si="13"/>
        <v>30</v>
      </c>
      <c r="H194" s="34">
        <f t="shared" si="14"/>
        <v>154</v>
      </c>
      <c r="I194">
        <f t="shared" si="15"/>
        <v>23</v>
      </c>
      <c r="M194" s="11"/>
      <c r="N194" s="11">
        <f t="shared" si="16"/>
        <v>0.50571999999999995</v>
      </c>
      <c r="O194" s="11"/>
      <c r="P194" s="11">
        <f t="shared" si="17"/>
        <v>1.1489</v>
      </c>
      <c r="S194" s="5">
        <v>0.38343226138940428</v>
      </c>
      <c r="T194" s="5">
        <v>0.59900220779220781</v>
      </c>
      <c r="U194" s="5">
        <v>0</v>
      </c>
      <c r="V194" s="5">
        <f t="shared" si="8"/>
        <v>0.98243446918161204</v>
      </c>
    </row>
    <row r="195" spans="1:22" x14ac:dyDescent="0.35">
      <c r="A195">
        <f t="shared" si="9"/>
        <v>24</v>
      </c>
      <c r="B195" s="2">
        <v>44868</v>
      </c>
      <c r="C195" s="1"/>
      <c r="D195" s="10">
        <f t="shared" si="18"/>
        <v>35.427580952380943</v>
      </c>
      <c r="E195">
        <f t="shared" si="11"/>
        <v>93</v>
      </c>
      <c r="F195">
        <f t="shared" si="12"/>
        <v>62</v>
      </c>
      <c r="G195">
        <f t="shared" si="13"/>
        <v>30</v>
      </c>
      <c r="H195" s="34">
        <f t="shared" si="14"/>
        <v>154</v>
      </c>
      <c r="I195">
        <f t="shared" si="15"/>
        <v>24</v>
      </c>
      <c r="M195" s="11"/>
      <c r="N195" s="11">
        <f t="shared" si="16"/>
        <v>0.50571999999999995</v>
      </c>
      <c r="O195" s="11"/>
      <c r="P195" s="11">
        <f t="shared" si="17"/>
        <v>1.1489</v>
      </c>
      <c r="S195" s="5">
        <v>0.37384687693259128</v>
      </c>
      <c r="T195" s="5">
        <v>0.60646259740259745</v>
      </c>
      <c r="U195" s="5">
        <v>0</v>
      </c>
      <c r="V195" s="5">
        <f t="shared" si="8"/>
        <v>0.98030947433518878</v>
      </c>
    </row>
    <row r="196" spans="1:22" x14ac:dyDescent="0.35">
      <c r="A196">
        <f t="shared" si="9"/>
        <v>25</v>
      </c>
      <c r="B196" s="2">
        <v>44869</v>
      </c>
      <c r="C196" s="1"/>
      <c r="D196" s="10">
        <f t="shared" si="18"/>
        <v>36.903730158730149</v>
      </c>
      <c r="E196">
        <f t="shared" si="11"/>
        <v>93</v>
      </c>
      <c r="F196">
        <f t="shared" si="12"/>
        <v>62</v>
      </c>
      <c r="G196">
        <f t="shared" si="13"/>
        <v>30</v>
      </c>
      <c r="H196" s="34">
        <f t="shared" si="14"/>
        <v>154</v>
      </c>
      <c r="I196">
        <f t="shared" si="15"/>
        <v>25</v>
      </c>
      <c r="M196" s="11"/>
      <c r="N196" s="11">
        <f t="shared" si="16"/>
        <v>0.50571999999999995</v>
      </c>
      <c r="O196" s="11"/>
      <c r="P196" s="11">
        <f t="shared" si="17"/>
        <v>1.1489</v>
      </c>
      <c r="S196" s="5">
        <v>0.36426149247577827</v>
      </c>
      <c r="T196" s="5">
        <v>0.61392298701298698</v>
      </c>
      <c r="U196" s="5">
        <v>0</v>
      </c>
      <c r="V196" s="5">
        <f t="shared" si="8"/>
        <v>0.9781844794887653</v>
      </c>
    </row>
    <row r="197" spans="1:22" x14ac:dyDescent="0.35">
      <c r="A197">
        <f t="shared" si="9"/>
        <v>26</v>
      </c>
      <c r="B197" s="2">
        <v>44872</v>
      </c>
      <c r="C197" s="1"/>
      <c r="D197" s="10">
        <f t="shared" si="18"/>
        <v>38.379879365079354</v>
      </c>
      <c r="E197">
        <f t="shared" si="11"/>
        <v>93</v>
      </c>
      <c r="F197">
        <f t="shared" si="12"/>
        <v>62</v>
      </c>
      <c r="G197">
        <f t="shared" si="13"/>
        <v>30</v>
      </c>
      <c r="H197" s="34">
        <f t="shared" si="14"/>
        <v>154</v>
      </c>
      <c r="I197">
        <f t="shared" si="15"/>
        <v>26</v>
      </c>
      <c r="M197" s="11"/>
      <c r="N197" s="11">
        <f t="shared" si="16"/>
        <v>0.50571999999999995</v>
      </c>
      <c r="O197" s="11"/>
      <c r="P197" s="11">
        <f t="shared" si="17"/>
        <v>1.1489</v>
      </c>
      <c r="S197" s="5">
        <v>0.35467610801896521</v>
      </c>
      <c r="T197" s="5">
        <v>0.62138337662337662</v>
      </c>
      <c r="U197" s="5">
        <v>0</v>
      </c>
      <c r="V197" s="5">
        <f t="shared" ref="V197:V260" si="19">S197+T197+U197</f>
        <v>0.97605948464234182</v>
      </c>
    </row>
    <row r="198" spans="1:22" x14ac:dyDescent="0.35">
      <c r="A198">
        <f t="shared" ref="A198:A261" si="20">A197+1</f>
        <v>27</v>
      </c>
      <c r="B198" s="2">
        <v>44873</v>
      </c>
      <c r="C198" s="1"/>
      <c r="D198" s="10">
        <f t="shared" si="18"/>
        <v>39.85602857142856</v>
      </c>
      <c r="E198">
        <f t="shared" si="11"/>
        <v>93</v>
      </c>
      <c r="F198">
        <f t="shared" si="12"/>
        <v>62</v>
      </c>
      <c r="G198">
        <f t="shared" si="13"/>
        <v>30</v>
      </c>
      <c r="H198" s="34">
        <f t="shared" si="14"/>
        <v>154</v>
      </c>
      <c r="I198">
        <f t="shared" si="15"/>
        <v>27</v>
      </c>
      <c r="M198" s="11"/>
      <c r="N198" s="11">
        <f t="shared" si="16"/>
        <v>0.50571999999999995</v>
      </c>
      <c r="O198" s="11"/>
      <c r="P198" s="11">
        <f t="shared" si="17"/>
        <v>1.1489</v>
      </c>
      <c r="S198" s="5">
        <v>0.3450907235621522</v>
      </c>
      <c r="T198" s="5">
        <v>0.62884376623376625</v>
      </c>
      <c r="U198" s="5">
        <v>0</v>
      </c>
      <c r="V198" s="5">
        <f t="shared" si="19"/>
        <v>0.97393448979591846</v>
      </c>
    </row>
    <row r="199" spans="1:22" x14ac:dyDescent="0.35">
      <c r="A199">
        <f t="shared" si="20"/>
        <v>28</v>
      </c>
      <c r="B199" s="2">
        <v>44874</v>
      </c>
      <c r="C199" s="1"/>
      <c r="D199" s="10">
        <f t="shared" si="18"/>
        <v>41.332177777777765</v>
      </c>
      <c r="E199">
        <f t="shared" si="11"/>
        <v>93</v>
      </c>
      <c r="F199">
        <f t="shared" si="12"/>
        <v>62</v>
      </c>
      <c r="G199">
        <f t="shared" si="13"/>
        <v>30</v>
      </c>
      <c r="H199" s="34">
        <f t="shared" si="14"/>
        <v>154</v>
      </c>
      <c r="I199">
        <f t="shared" si="15"/>
        <v>28</v>
      </c>
      <c r="M199" s="11"/>
      <c r="N199" s="11">
        <f t="shared" si="16"/>
        <v>0.50571999999999995</v>
      </c>
      <c r="O199" s="11"/>
      <c r="P199" s="11">
        <f t="shared" si="17"/>
        <v>1.1489</v>
      </c>
      <c r="S199" s="5">
        <v>0.3355053391053392</v>
      </c>
      <c r="T199" s="5">
        <v>0.63630415584415589</v>
      </c>
      <c r="U199" s="5">
        <v>0</v>
      </c>
      <c r="V199" s="5">
        <f t="shared" si="19"/>
        <v>0.97180949494949509</v>
      </c>
    </row>
    <row r="200" spans="1:22" x14ac:dyDescent="0.35">
      <c r="A200">
        <f t="shared" si="20"/>
        <v>29</v>
      </c>
      <c r="B200" s="2">
        <v>44875</v>
      </c>
      <c r="C200" s="1"/>
      <c r="D200" s="10">
        <f t="shared" si="18"/>
        <v>42.808326984126971</v>
      </c>
      <c r="E200">
        <f t="shared" si="11"/>
        <v>93</v>
      </c>
      <c r="F200">
        <f t="shared" si="12"/>
        <v>62</v>
      </c>
      <c r="G200">
        <f t="shared" si="13"/>
        <v>30</v>
      </c>
      <c r="H200" s="34">
        <f t="shared" si="14"/>
        <v>154</v>
      </c>
      <c r="I200">
        <f t="shared" si="15"/>
        <v>29</v>
      </c>
      <c r="M200" s="11"/>
      <c r="N200" s="11">
        <f t="shared" si="16"/>
        <v>0.50571999999999995</v>
      </c>
      <c r="O200" s="11"/>
      <c r="P200" s="11">
        <f t="shared" si="17"/>
        <v>1.1489</v>
      </c>
      <c r="S200" s="5">
        <v>0.32591995464852619</v>
      </c>
      <c r="T200" s="5">
        <v>0.64376454545454542</v>
      </c>
      <c r="U200" s="5">
        <v>0</v>
      </c>
      <c r="V200" s="5">
        <f t="shared" si="19"/>
        <v>0.96968450010307161</v>
      </c>
    </row>
    <row r="201" spans="1:22" x14ac:dyDescent="0.35">
      <c r="A201">
        <f t="shared" si="20"/>
        <v>30</v>
      </c>
      <c r="B201" s="2">
        <v>44876</v>
      </c>
      <c r="C201" s="1"/>
      <c r="D201" s="10">
        <f t="shared" si="18"/>
        <v>44.284476190476177</v>
      </c>
      <c r="E201">
        <f t="shared" si="11"/>
        <v>93</v>
      </c>
      <c r="F201">
        <f t="shared" si="12"/>
        <v>62</v>
      </c>
      <c r="G201">
        <f t="shared" si="13"/>
        <v>30</v>
      </c>
      <c r="H201" s="34">
        <f t="shared" si="14"/>
        <v>154</v>
      </c>
      <c r="I201">
        <f t="shared" si="15"/>
        <v>30</v>
      </c>
      <c r="M201" s="11"/>
      <c r="N201" s="11">
        <f t="shared" si="16"/>
        <v>0.50571999999999995</v>
      </c>
      <c r="O201" s="11"/>
      <c r="P201" s="11">
        <f t="shared" si="17"/>
        <v>1.1489</v>
      </c>
      <c r="S201" s="5">
        <v>0.31633457019171313</v>
      </c>
      <c r="T201" s="5">
        <v>0.65122493506493506</v>
      </c>
      <c r="U201" s="5">
        <v>0</v>
      </c>
      <c r="V201" s="5">
        <f t="shared" si="19"/>
        <v>0.96755950525664813</v>
      </c>
    </row>
    <row r="202" spans="1:22" x14ac:dyDescent="0.35">
      <c r="A202">
        <f t="shared" si="20"/>
        <v>31</v>
      </c>
      <c r="B202" s="2">
        <v>44879</v>
      </c>
      <c r="C202" s="1"/>
      <c r="D202" s="10">
        <f t="shared" si="18"/>
        <v>45.760625396825382</v>
      </c>
      <c r="E202">
        <f t="shared" si="11"/>
        <v>93</v>
      </c>
      <c r="F202">
        <f t="shared" si="12"/>
        <v>62</v>
      </c>
      <c r="G202">
        <f t="shared" si="13"/>
        <v>30</v>
      </c>
      <c r="H202" s="34">
        <f t="shared" si="14"/>
        <v>154</v>
      </c>
      <c r="I202">
        <f t="shared" si="15"/>
        <v>31</v>
      </c>
      <c r="M202" s="11"/>
      <c r="N202" s="11">
        <f t="shared" si="16"/>
        <v>0.50571999999999995</v>
      </c>
      <c r="O202" s="11"/>
      <c r="P202" s="11">
        <f t="shared" si="17"/>
        <v>1.1489</v>
      </c>
      <c r="S202" s="5">
        <v>0.30674918573490012</v>
      </c>
      <c r="T202" s="5">
        <v>0.65868532467532481</v>
      </c>
      <c r="U202" s="5">
        <v>0</v>
      </c>
      <c r="V202" s="5">
        <f t="shared" si="19"/>
        <v>0.96543451041022488</v>
      </c>
    </row>
    <row r="203" spans="1:22" x14ac:dyDescent="0.35">
      <c r="A203">
        <f t="shared" si="20"/>
        <v>32</v>
      </c>
      <c r="B203" s="2">
        <v>44880</v>
      </c>
      <c r="C203" s="1"/>
      <c r="D203" s="10">
        <f t="shared" si="18"/>
        <v>47.236774603174588</v>
      </c>
      <c r="E203">
        <f t="shared" si="11"/>
        <v>93</v>
      </c>
      <c r="F203">
        <f t="shared" si="12"/>
        <v>62</v>
      </c>
      <c r="G203">
        <f t="shared" si="13"/>
        <v>30</v>
      </c>
      <c r="H203" s="34">
        <f t="shared" si="14"/>
        <v>154</v>
      </c>
      <c r="I203">
        <f t="shared" si="15"/>
        <v>32</v>
      </c>
      <c r="M203" s="11"/>
      <c r="N203" s="11">
        <f t="shared" si="16"/>
        <v>0.50571999999999995</v>
      </c>
      <c r="O203" s="11"/>
      <c r="P203" s="11">
        <f t="shared" si="17"/>
        <v>1.1489</v>
      </c>
      <c r="S203" s="5">
        <v>0.29716380127808711</v>
      </c>
      <c r="T203" s="5">
        <v>0.66614571428571434</v>
      </c>
      <c r="U203" s="5">
        <v>0</v>
      </c>
      <c r="V203" s="5">
        <f t="shared" si="19"/>
        <v>0.9633095155638014</v>
      </c>
    </row>
    <row r="204" spans="1:22" x14ac:dyDescent="0.35">
      <c r="A204">
        <f t="shared" si="20"/>
        <v>33</v>
      </c>
      <c r="B204" s="3">
        <v>44881</v>
      </c>
      <c r="C204" s="1"/>
      <c r="D204" s="10">
        <f t="shared" si="18"/>
        <v>48.712923809523794</v>
      </c>
      <c r="E204">
        <f t="shared" si="11"/>
        <v>93</v>
      </c>
      <c r="F204">
        <f t="shared" si="12"/>
        <v>62</v>
      </c>
      <c r="G204">
        <f t="shared" si="13"/>
        <v>30</v>
      </c>
      <c r="H204" s="34">
        <f t="shared" si="14"/>
        <v>154</v>
      </c>
      <c r="I204">
        <f t="shared" si="15"/>
        <v>33</v>
      </c>
      <c r="M204" s="11"/>
      <c r="N204" s="11">
        <f t="shared" si="16"/>
        <v>0.50571999999999995</v>
      </c>
      <c r="O204" s="11"/>
      <c r="P204" s="11">
        <f t="shared" si="17"/>
        <v>1.1489</v>
      </c>
      <c r="S204" s="5">
        <v>0.28757841682127405</v>
      </c>
      <c r="T204" s="5">
        <v>0.67360610389610398</v>
      </c>
      <c r="U204" s="5">
        <v>0</v>
      </c>
      <c r="V204" s="5">
        <f t="shared" si="19"/>
        <v>0.96118452071737803</v>
      </c>
    </row>
    <row r="205" spans="1:22" x14ac:dyDescent="0.35">
      <c r="A205">
        <f t="shared" si="20"/>
        <v>34</v>
      </c>
      <c r="B205" s="2">
        <v>44882</v>
      </c>
      <c r="C205" s="1" t="s">
        <v>49</v>
      </c>
      <c r="D205" s="10">
        <f t="shared" si="18"/>
        <v>50.189073015872999</v>
      </c>
      <c r="E205">
        <f t="shared" si="11"/>
        <v>93</v>
      </c>
      <c r="F205">
        <f t="shared" si="12"/>
        <v>62</v>
      </c>
      <c r="G205">
        <f t="shared" si="13"/>
        <v>30</v>
      </c>
      <c r="H205" s="34">
        <f t="shared" si="14"/>
        <v>154</v>
      </c>
      <c r="I205">
        <f t="shared" si="15"/>
        <v>34</v>
      </c>
      <c r="J205">
        <f>$J$2</f>
        <v>1</v>
      </c>
      <c r="M205" s="11"/>
      <c r="N205" s="11">
        <f t="shared" si="16"/>
        <v>0.50571999999999995</v>
      </c>
      <c r="O205" s="11"/>
      <c r="P205" s="11">
        <f t="shared" si="17"/>
        <v>1.1489</v>
      </c>
      <c r="S205" s="5">
        <v>0.27799303236446105</v>
      </c>
      <c r="T205" s="5">
        <v>0.67360610389610398</v>
      </c>
      <c r="U205" s="5">
        <v>6.4935064935064939E-3</v>
      </c>
      <c r="V205" s="5">
        <f t="shared" si="19"/>
        <v>0.95809264275407147</v>
      </c>
    </row>
    <row r="206" spans="1:22" x14ac:dyDescent="0.35">
      <c r="A206">
        <f t="shared" si="20"/>
        <v>35</v>
      </c>
      <c r="B206" s="2">
        <v>44883</v>
      </c>
      <c r="C206" s="1"/>
      <c r="D206" s="10">
        <f t="shared" si="18"/>
        <v>51.665222222222205</v>
      </c>
      <c r="E206">
        <f t="shared" si="11"/>
        <v>93</v>
      </c>
      <c r="F206">
        <f t="shared" si="12"/>
        <v>62</v>
      </c>
      <c r="G206">
        <f t="shared" si="13"/>
        <v>30</v>
      </c>
      <c r="H206" s="34">
        <f t="shared" si="14"/>
        <v>154</v>
      </c>
      <c r="I206">
        <f t="shared" si="15"/>
        <v>35</v>
      </c>
      <c r="J206">
        <f t="shared" ref="J206:J221" si="21">J205+1</f>
        <v>2</v>
      </c>
      <c r="M206" s="11"/>
      <c r="N206" s="11">
        <f t="shared" si="16"/>
        <v>0.50571999999999995</v>
      </c>
      <c r="O206" s="11"/>
      <c r="P206" s="11">
        <f t="shared" si="17"/>
        <v>1.1489</v>
      </c>
      <c r="S206" s="5">
        <v>0.26840764790764804</v>
      </c>
      <c r="T206" s="5">
        <v>0.67360610389610398</v>
      </c>
      <c r="U206" s="5">
        <v>1.2987012987012988E-2</v>
      </c>
      <c r="V206" s="5">
        <f t="shared" si="19"/>
        <v>0.95500076479076501</v>
      </c>
    </row>
    <row r="207" spans="1:22" x14ac:dyDescent="0.35">
      <c r="A207">
        <f t="shared" si="20"/>
        <v>36</v>
      </c>
      <c r="B207" s="2">
        <v>44886</v>
      </c>
      <c r="C207" s="1"/>
      <c r="D207" s="10">
        <f t="shared" si="18"/>
        <v>53.141371428571411</v>
      </c>
      <c r="E207">
        <f t="shared" si="11"/>
        <v>93</v>
      </c>
      <c r="F207">
        <f t="shared" si="12"/>
        <v>62</v>
      </c>
      <c r="G207">
        <f t="shared" si="13"/>
        <v>30</v>
      </c>
      <c r="H207" s="34">
        <f t="shared" si="14"/>
        <v>154</v>
      </c>
      <c r="I207">
        <f t="shared" si="15"/>
        <v>36</v>
      </c>
      <c r="J207">
        <f t="shared" si="21"/>
        <v>3</v>
      </c>
      <c r="M207" s="11"/>
      <c r="N207" s="11">
        <f t="shared" si="16"/>
        <v>0.50571999999999995</v>
      </c>
      <c r="O207" s="11"/>
      <c r="P207" s="11">
        <f t="shared" si="17"/>
        <v>1.1489</v>
      </c>
      <c r="S207" s="5">
        <v>0.25882226345083498</v>
      </c>
      <c r="T207" s="5">
        <v>0.67360610389610398</v>
      </c>
      <c r="U207" s="5">
        <v>1.948051948051948E-2</v>
      </c>
      <c r="V207" s="5">
        <f t="shared" si="19"/>
        <v>0.95190888682745833</v>
      </c>
    </row>
    <row r="208" spans="1:22" x14ac:dyDescent="0.35">
      <c r="A208">
        <f t="shared" si="20"/>
        <v>37</v>
      </c>
      <c r="B208" s="2">
        <v>44887</v>
      </c>
      <c r="C208" s="1"/>
      <c r="D208" s="10">
        <f t="shared" si="18"/>
        <v>54.617520634920616</v>
      </c>
      <c r="E208">
        <f t="shared" si="11"/>
        <v>93</v>
      </c>
      <c r="F208">
        <f t="shared" si="12"/>
        <v>62</v>
      </c>
      <c r="G208">
        <f t="shared" si="13"/>
        <v>30</v>
      </c>
      <c r="H208" s="34">
        <f t="shared" si="14"/>
        <v>154</v>
      </c>
      <c r="I208">
        <f t="shared" ref="I208:I234" si="22">I207+1</f>
        <v>37</v>
      </c>
      <c r="J208">
        <f t="shared" si="21"/>
        <v>4</v>
      </c>
      <c r="M208" s="11"/>
      <c r="N208" s="11">
        <f t="shared" si="16"/>
        <v>0.50571999999999995</v>
      </c>
      <c r="O208" s="11"/>
      <c r="P208" s="11">
        <f t="shared" si="17"/>
        <v>1.1489</v>
      </c>
      <c r="S208" s="5">
        <v>0.24923687899402197</v>
      </c>
      <c r="T208" s="5">
        <v>0.67360610389610398</v>
      </c>
      <c r="U208" s="5">
        <v>2.5974025974025976E-2</v>
      </c>
      <c r="V208" s="5">
        <f t="shared" si="19"/>
        <v>0.94881700886415188</v>
      </c>
    </row>
    <row r="209" spans="1:22" x14ac:dyDescent="0.35">
      <c r="A209">
        <f t="shared" si="20"/>
        <v>38</v>
      </c>
      <c r="B209" s="2">
        <v>44888</v>
      </c>
      <c r="C209" s="1"/>
      <c r="D209" s="10">
        <f t="shared" si="18"/>
        <v>56.093669841269822</v>
      </c>
      <c r="E209">
        <f t="shared" si="11"/>
        <v>93</v>
      </c>
      <c r="F209">
        <f t="shared" si="12"/>
        <v>62</v>
      </c>
      <c r="G209">
        <f t="shared" si="13"/>
        <v>30</v>
      </c>
      <c r="H209" s="34">
        <f t="shared" si="14"/>
        <v>154</v>
      </c>
      <c r="I209">
        <f t="shared" si="22"/>
        <v>38</v>
      </c>
      <c r="J209">
        <f t="shared" si="21"/>
        <v>5</v>
      </c>
      <c r="M209" s="11"/>
      <c r="N209" s="11">
        <f t="shared" si="16"/>
        <v>0.50571999999999995</v>
      </c>
      <c r="O209" s="11"/>
      <c r="P209" s="11">
        <f t="shared" si="17"/>
        <v>1.1489</v>
      </c>
      <c r="S209" s="5">
        <v>0.23965149453720894</v>
      </c>
      <c r="T209" s="5">
        <v>0.67360610389610398</v>
      </c>
      <c r="U209" s="5">
        <v>3.2467532467532464E-2</v>
      </c>
      <c r="V209" s="5">
        <f t="shared" si="19"/>
        <v>0.94572513090084531</v>
      </c>
    </row>
    <row r="210" spans="1:22" x14ac:dyDescent="0.35">
      <c r="A210">
        <f t="shared" si="20"/>
        <v>39</v>
      </c>
      <c r="B210" s="2">
        <v>44889</v>
      </c>
      <c r="C210" s="1"/>
      <c r="D210" s="10">
        <f t="shared" si="18"/>
        <v>57.569819047619028</v>
      </c>
      <c r="E210">
        <f t="shared" si="11"/>
        <v>93</v>
      </c>
      <c r="F210">
        <f t="shared" si="12"/>
        <v>62</v>
      </c>
      <c r="G210">
        <f t="shared" si="13"/>
        <v>30</v>
      </c>
      <c r="H210" s="34">
        <f t="shared" si="14"/>
        <v>154</v>
      </c>
      <c r="I210">
        <f t="shared" si="22"/>
        <v>39</v>
      </c>
      <c r="J210">
        <f t="shared" si="21"/>
        <v>6</v>
      </c>
      <c r="M210" s="11"/>
      <c r="N210" s="11">
        <f t="shared" si="16"/>
        <v>0.50571999999999995</v>
      </c>
      <c r="O210" s="11"/>
      <c r="P210" s="11">
        <f t="shared" si="17"/>
        <v>1.1489</v>
      </c>
      <c r="S210" s="5">
        <v>0.23006611008039593</v>
      </c>
      <c r="T210" s="5">
        <v>0.67360610389610398</v>
      </c>
      <c r="U210" s="5">
        <v>3.896103896103896E-2</v>
      </c>
      <c r="V210" s="5">
        <f t="shared" si="19"/>
        <v>0.94263325293753886</v>
      </c>
    </row>
    <row r="211" spans="1:22" x14ac:dyDescent="0.35">
      <c r="A211">
        <f t="shared" si="20"/>
        <v>40</v>
      </c>
      <c r="B211" s="2">
        <v>44890</v>
      </c>
      <c r="C211" s="1"/>
      <c r="D211" s="10">
        <f t="shared" si="18"/>
        <v>59.045968253968233</v>
      </c>
      <c r="E211">
        <f t="shared" si="11"/>
        <v>93</v>
      </c>
      <c r="F211">
        <f t="shared" si="12"/>
        <v>62</v>
      </c>
      <c r="G211">
        <f t="shared" si="13"/>
        <v>30</v>
      </c>
      <c r="H211" s="34">
        <f t="shared" si="14"/>
        <v>154</v>
      </c>
      <c r="I211">
        <f t="shared" si="22"/>
        <v>40</v>
      </c>
      <c r="J211">
        <f t="shared" si="21"/>
        <v>7</v>
      </c>
      <c r="M211" s="11"/>
      <c r="N211" s="11">
        <f t="shared" si="16"/>
        <v>0.50571999999999995</v>
      </c>
      <c r="O211" s="11"/>
      <c r="P211" s="11">
        <f t="shared" si="17"/>
        <v>1.1489</v>
      </c>
      <c r="S211" s="5">
        <v>0.2204807256235829</v>
      </c>
      <c r="T211" s="5">
        <v>0.67360610389610398</v>
      </c>
      <c r="U211" s="5">
        <v>4.5454545454545456E-2</v>
      </c>
      <c r="V211" s="5">
        <f t="shared" si="19"/>
        <v>0.93954137497423229</v>
      </c>
    </row>
    <row r="212" spans="1:22" x14ac:dyDescent="0.35">
      <c r="A212">
        <f t="shared" si="20"/>
        <v>41</v>
      </c>
      <c r="B212" s="2">
        <v>44893</v>
      </c>
      <c r="C212" s="1"/>
      <c r="D212" s="10">
        <f t="shared" si="18"/>
        <v>60.522117460317439</v>
      </c>
      <c r="E212">
        <f t="shared" si="11"/>
        <v>93</v>
      </c>
      <c r="F212">
        <f t="shared" si="12"/>
        <v>62</v>
      </c>
      <c r="G212">
        <f t="shared" si="13"/>
        <v>30</v>
      </c>
      <c r="H212" s="34">
        <f t="shared" si="14"/>
        <v>154</v>
      </c>
      <c r="I212">
        <f t="shared" si="22"/>
        <v>41</v>
      </c>
      <c r="J212">
        <f t="shared" si="21"/>
        <v>8</v>
      </c>
      <c r="M212" s="11"/>
      <c r="N212" s="11">
        <f t="shared" si="16"/>
        <v>0.50571999999999995</v>
      </c>
      <c r="O212" s="11"/>
      <c r="P212" s="11">
        <f t="shared" si="17"/>
        <v>1.1489</v>
      </c>
      <c r="S212" s="5">
        <v>0.21089534116676989</v>
      </c>
      <c r="T212" s="5">
        <v>0.67360610389610398</v>
      </c>
      <c r="U212" s="5">
        <v>5.1948051948051951E-2</v>
      </c>
      <c r="V212" s="5">
        <f t="shared" si="19"/>
        <v>0.93644949701092584</v>
      </c>
    </row>
    <row r="213" spans="1:22" x14ac:dyDescent="0.35">
      <c r="A213">
        <f t="shared" si="20"/>
        <v>42</v>
      </c>
      <c r="B213" s="2">
        <v>44894</v>
      </c>
      <c r="C213" s="1"/>
      <c r="D213" s="10">
        <f t="shared" si="18"/>
        <v>61.998266666666645</v>
      </c>
      <c r="E213">
        <f t="shared" si="11"/>
        <v>93</v>
      </c>
      <c r="F213">
        <f t="shared" si="12"/>
        <v>62</v>
      </c>
      <c r="G213">
        <f t="shared" si="13"/>
        <v>30</v>
      </c>
      <c r="H213" s="34">
        <f t="shared" si="14"/>
        <v>154</v>
      </c>
      <c r="I213">
        <f t="shared" si="22"/>
        <v>42</v>
      </c>
      <c r="J213">
        <f t="shared" si="21"/>
        <v>9</v>
      </c>
      <c r="M213" s="11"/>
      <c r="N213" s="11">
        <f t="shared" si="16"/>
        <v>0.50571999999999995</v>
      </c>
      <c r="O213" s="11"/>
      <c r="P213" s="11">
        <f t="shared" si="17"/>
        <v>1.1489</v>
      </c>
      <c r="S213" s="5">
        <v>0.20130995670995686</v>
      </c>
      <c r="T213" s="5">
        <v>0.67360610389610398</v>
      </c>
      <c r="U213" s="5">
        <v>5.844155844155844E-2</v>
      </c>
      <c r="V213" s="5">
        <f t="shared" si="19"/>
        <v>0.93335761904761927</v>
      </c>
    </row>
    <row r="214" spans="1:22" x14ac:dyDescent="0.35">
      <c r="A214">
        <f t="shared" si="20"/>
        <v>43</v>
      </c>
      <c r="B214" s="2">
        <v>44895</v>
      </c>
      <c r="C214" s="1"/>
      <c r="D214" s="10">
        <f t="shared" si="18"/>
        <v>63.47441587301585</v>
      </c>
      <c r="E214">
        <f t="shared" si="11"/>
        <v>93</v>
      </c>
      <c r="F214">
        <f t="shared" si="12"/>
        <v>62</v>
      </c>
      <c r="G214">
        <f t="shared" si="13"/>
        <v>30</v>
      </c>
      <c r="H214" s="34">
        <f t="shared" si="14"/>
        <v>154</v>
      </c>
      <c r="I214">
        <f t="shared" si="22"/>
        <v>43</v>
      </c>
      <c r="J214">
        <f t="shared" si="21"/>
        <v>10</v>
      </c>
      <c r="M214" s="11"/>
      <c r="N214" s="11">
        <f t="shared" si="16"/>
        <v>0.50571999999999995</v>
      </c>
      <c r="O214" s="11"/>
      <c r="P214" s="11">
        <f t="shared" si="17"/>
        <v>1.1489</v>
      </c>
      <c r="S214" s="5">
        <v>0.19172457225314382</v>
      </c>
      <c r="T214" s="5">
        <v>0.67360610389610398</v>
      </c>
      <c r="U214" s="5">
        <v>6.4935064935064929E-2</v>
      </c>
      <c r="V214" s="5">
        <f t="shared" si="19"/>
        <v>0.93026574108431281</v>
      </c>
    </row>
    <row r="215" spans="1:22" x14ac:dyDescent="0.35">
      <c r="A215">
        <f t="shared" si="20"/>
        <v>44</v>
      </c>
      <c r="B215" s="2">
        <v>44896</v>
      </c>
      <c r="C215" s="1"/>
      <c r="D215" s="10">
        <f t="shared" si="18"/>
        <v>64.950565079365063</v>
      </c>
      <c r="E215">
        <f t="shared" si="11"/>
        <v>93</v>
      </c>
      <c r="F215">
        <f t="shared" si="12"/>
        <v>62</v>
      </c>
      <c r="G215">
        <f t="shared" si="13"/>
        <v>30</v>
      </c>
      <c r="H215" s="34">
        <f t="shared" si="14"/>
        <v>154</v>
      </c>
      <c r="I215">
        <f t="shared" si="22"/>
        <v>44</v>
      </c>
      <c r="J215">
        <f t="shared" si="21"/>
        <v>11</v>
      </c>
      <c r="M215" s="11"/>
      <c r="N215" s="11">
        <f t="shared" si="16"/>
        <v>0.50571999999999995</v>
      </c>
      <c r="O215" s="11"/>
      <c r="P215" s="11">
        <f t="shared" si="17"/>
        <v>1.1489</v>
      </c>
      <c r="S215" s="5">
        <v>0.18213918779633076</v>
      </c>
      <c r="T215" s="5">
        <v>0.67360610389610398</v>
      </c>
      <c r="U215" s="5">
        <v>7.1428571428571425E-2</v>
      </c>
      <c r="V215" s="5">
        <f t="shared" si="19"/>
        <v>0.92717386312100614</v>
      </c>
    </row>
    <row r="216" spans="1:22" x14ac:dyDescent="0.35">
      <c r="A216">
        <f t="shared" si="20"/>
        <v>45</v>
      </c>
      <c r="B216" s="2">
        <v>44897</v>
      </c>
      <c r="C216" s="1"/>
      <c r="D216" s="10">
        <f t="shared" si="18"/>
        <v>66.426714285714269</v>
      </c>
      <c r="E216">
        <f t="shared" si="11"/>
        <v>93</v>
      </c>
      <c r="F216">
        <f t="shared" si="12"/>
        <v>62</v>
      </c>
      <c r="G216">
        <f t="shared" si="13"/>
        <v>30</v>
      </c>
      <c r="H216" s="34">
        <f t="shared" si="14"/>
        <v>154</v>
      </c>
      <c r="I216">
        <f t="shared" si="22"/>
        <v>45</v>
      </c>
      <c r="J216">
        <f t="shared" si="21"/>
        <v>12</v>
      </c>
      <c r="M216" s="11"/>
      <c r="N216" s="11">
        <f t="shared" si="16"/>
        <v>0.50571999999999995</v>
      </c>
      <c r="O216" s="11"/>
      <c r="P216" s="11">
        <f t="shared" si="17"/>
        <v>1.1489</v>
      </c>
      <c r="S216" s="5">
        <v>0.17255380333951773</v>
      </c>
      <c r="T216" s="5">
        <v>0.67360610389610398</v>
      </c>
      <c r="U216" s="5">
        <v>7.792207792207792E-2</v>
      </c>
      <c r="V216" s="5">
        <f t="shared" si="19"/>
        <v>0.92408198515769968</v>
      </c>
    </row>
    <row r="217" spans="1:22" x14ac:dyDescent="0.35">
      <c r="A217">
        <f t="shared" si="20"/>
        <v>46</v>
      </c>
      <c r="B217" s="2">
        <v>44900</v>
      </c>
      <c r="C217" s="1"/>
      <c r="D217" s="10">
        <f t="shared" si="18"/>
        <v>67.902863492063474</v>
      </c>
      <c r="E217">
        <f t="shared" si="11"/>
        <v>93</v>
      </c>
      <c r="F217">
        <f t="shared" si="12"/>
        <v>62</v>
      </c>
      <c r="G217">
        <f t="shared" si="13"/>
        <v>30</v>
      </c>
      <c r="H217" s="34">
        <f t="shared" si="14"/>
        <v>154</v>
      </c>
      <c r="I217">
        <f t="shared" si="22"/>
        <v>46</v>
      </c>
      <c r="J217">
        <f t="shared" si="21"/>
        <v>13</v>
      </c>
      <c r="M217" s="11"/>
      <c r="N217" s="11">
        <f t="shared" si="16"/>
        <v>0.50571999999999995</v>
      </c>
      <c r="O217" s="11"/>
      <c r="P217" s="11">
        <f t="shared" si="17"/>
        <v>1.1489</v>
      </c>
      <c r="S217" s="5">
        <v>0.16296841888270472</v>
      </c>
      <c r="T217" s="5">
        <v>0.67360610389610398</v>
      </c>
      <c r="U217" s="5">
        <v>8.4415584415584416E-2</v>
      </c>
      <c r="V217" s="5">
        <f t="shared" si="19"/>
        <v>0.92099010719439312</v>
      </c>
    </row>
    <row r="218" spans="1:22" x14ac:dyDescent="0.35">
      <c r="A218">
        <f t="shared" si="20"/>
        <v>47</v>
      </c>
      <c r="B218" s="2">
        <v>44901</v>
      </c>
      <c r="C218" s="1"/>
      <c r="D218" s="10">
        <f t="shared" si="18"/>
        <v>69.37901269841268</v>
      </c>
      <c r="E218">
        <f t="shared" si="11"/>
        <v>93</v>
      </c>
      <c r="F218">
        <f t="shared" si="12"/>
        <v>62</v>
      </c>
      <c r="G218">
        <f t="shared" si="13"/>
        <v>30</v>
      </c>
      <c r="H218" s="34">
        <f t="shared" si="14"/>
        <v>154</v>
      </c>
      <c r="I218">
        <f t="shared" si="22"/>
        <v>47</v>
      </c>
      <c r="J218">
        <f t="shared" si="21"/>
        <v>14</v>
      </c>
      <c r="M218" s="11"/>
      <c r="N218" s="11">
        <f t="shared" si="16"/>
        <v>0.50571999999999995</v>
      </c>
      <c r="O218" s="11"/>
      <c r="P218" s="11">
        <f t="shared" si="17"/>
        <v>1.1489</v>
      </c>
      <c r="S218" s="5">
        <v>0.15338303442589168</v>
      </c>
      <c r="T218" s="5">
        <v>0.67360610389610398</v>
      </c>
      <c r="U218" s="5">
        <v>9.0909090909090912E-2</v>
      </c>
      <c r="V218" s="5">
        <f t="shared" si="19"/>
        <v>0.91789822923108655</v>
      </c>
    </row>
    <row r="219" spans="1:22" x14ac:dyDescent="0.35">
      <c r="A219">
        <f t="shared" si="20"/>
        <v>48</v>
      </c>
      <c r="B219" s="2">
        <v>44902</v>
      </c>
      <c r="C219" s="1"/>
      <c r="D219" s="10">
        <f t="shared" si="18"/>
        <v>70.855161904761886</v>
      </c>
      <c r="E219">
        <f t="shared" si="11"/>
        <v>93</v>
      </c>
      <c r="F219">
        <f t="shared" si="12"/>
        <v>62</v>
      </c>
      <c r="G219">
        <f t="shared" si="13"/>
        <v>30</v>
      </c>
      <c r="H219" s="34">
        <f t="shared" si="14"/>
        <v>154</v>
      </c>
      <c r="I219">
        <f t="shared" si="22"/>
        <v>48</v>
      </c>
      <c r="J219">
        <f t="shared" si="21"/>
        <v>15</v>
      </c>
      <c r="M219" s="11"/>
      <c r="N219" s="11">
        <f t="shared" si="16"/>
        <v>0.50571999999999995</v>
      </c>
      <c r="O219" s="11"/>
      <c r="P219" s="11">
        <f t="shared" si="17"/>
        <v>1.1489</v>
      </c>
      <c r="S219" s="5">
        <v>0.14379764996907868</v>
      </c>
      <c r="T219" s="5">
        <v>0.67360610389610398</v>
      </c>
      <c r="U219" s="5">
        <v>9.7402597402597407E-2</v>
      </c>
      <c r="V219" s="5">
        <f t="shared" si="19"/>
        <v>0.91480635126777998</v>
      </c>
    </row>
    <row r="220" spans="1:22" x14ac:dyDescent="0.35">
      <c r="A220">
        <f t="shared" si="20"/>
        <v>49</v>
      </c>
      <c r="B220" s="2">
        <v>44903</v>
      </c>
      <c r="C220" s="1"/>
      <c r="D220" s="10">
        <f t="shared" si="18"/>
        <v>72.331311111111091</v>
      </c>
      <c r="E220">
        <f t="shared" si="11"/>
        <v>93</v>
      </c>
      <c r="F220">
        <f t="shared" si="12"/>
        <v>62</v>
      </c>
      <c r="G220">
        <f t="shared" si="13"/>
        <v>30</v>
      </c>
      <c r="H220" s="34">
        <f t="shared" si="14"/>
        <v>154</v>
      </c>
      <c r="I220">
        <f t="shared" si="22"/>
        <v>49</v>
      </c>
      <c r="J220">
        <f t="shared" si="21"/>
        <v>16</v>
      </c>
      <c r="M220" s="11"/>
      <c r="N220" s="11">
        <f t="shared" si="16"/>
        <v>0.50571999999999995</v>
      </c>
      <c r="O220" s="11"/>
      <c r="P220" s="11">
        <f t="shared" si="17"/>
        <v>1.1489</v>
      </c>
      <c r="S220" s="5">
        <v>0.13421226551226564</v>
      </c>
      <c r="T220" s="5">
        <v>0.67360610389610398</v>
      </c>
      <c r="U220" s="5">
        <v>0.1038961038961039</v>
      </c>
      <c r="V220" s="5">
        <f t="shared" si="19"/>
        <v>0.91171447330447353</v>
      </c>
    </row>
    <row r="221" spans="1:22" x14ac:dyDescent="0.35">
      <c r="A221">
        <f t="shared" si="20"/>
        <v>50</v>
      </c>
      <c r="B221" s="2">
        <v>44904</v>
      </c>
      <c r="C221" s="1"/>
      <c r="D221" s="10">
        <f t="shared" si="18"/>
        <v>73.807460317460297</v>
      </c>
      <c r="E221">
        <f t="shared" si="11"/>
        <v>93</v>
      </c>
      <c r="F221">
        <f t="shared" si="12"/>
        <v>62</v>
      </c>
      <c r="G221">
        <f t="shared" si="13"/>
        <v>30</v>
      </c>
      <c r="H221" s="34">
        <f t="shared" si="14"/>
        <v>154</v>
      </c>
      <c r="I221">
        <f t="shared" si="22"/>
        <v>50</v>
      </c>
      <c r="J221">
        <f t="shared" si="21"/>
        <v>17</v>
      </c>
      <c r="M221" s="11"/>
      <c r="N221" s="11">
        <f t="shared" si="16"/>
        <v>0.50571999999999995</v>
      </c>
      <c r="O221" s="11"/>
      <c r="P221" s="11">
        <f t="shared" si="17"/>
        <v>1.1489</v>
      </c>
      <c r="S221" s="5">
        <v>0.12462688105545262</v>
      </c>
      <c r="T221" s="5">
        <v>0.67360610389610398</v>
      </c>
      <c r="U221" s="5">
        <v>0.11038961038961038</v>
      </c>
      <c r="V221" s="5">
        <f t="shared" si="19"/>
        <v>0.90862259534116696</v>
      </c>
    </row>
    <row r="222" spans="1:22" x14ac:dyDescent="0.35">
      <c r="A222">
        <f t="shared" si="20"/>
        <v>51</v>
      </c>
      <c r="B222" s="2">
        <v>44907</v>
      </c>
      <c r="C222" s="1"/>
      <c r="D222" s="10">
        <f t="shared" si="18"/>
        <v>75.283609523809503</v>
      </c>
      <c r="E222">
        <f t="shared" si="11"/>
        <v>93</v>
      </c>
      <c r="F222">
        <f t="shared" si="12"/>
        <v>62</v>
      </c>
      <c r="G222">
        <f t="shared" si="13"/>
        <v>30</v>
      </c>
      <c r="H222" s="34">
        <f t="shared" si="14"/>
        <v>154</v>
      </c>
      <c r="I222">
        <f t="shared" si="22"/>
        <v>51</v>
      </c>
      <c r="J222">
        <f t="shared" ref="J222:J234" si="23">J221+1</f>
        <v>18</v>
      </c>
      <c r="M222" s="11"/>
      <c r="N222" s="11">
        <f t="shared" si="16"/>
        <v>0.50571999999999995</v>
      </c>
      <c r="O222" s="11"/>
      <c r="P222" s="11">
        <f t="shared" si="17"/>
        <v>1.1489</v>
      </c>
      <c r="S222" s="5">
        <v>0.11504149659863959</v>
      </c>
      <c r="T222" s="5">
        <v>0.67360610389610398</v>
      </c>
      <c r="U222" s="5">
        <v>0.11688311688311688</v>
      </c>
      <c r="V222" s="5">
        <f t="shared" si="19"/>
        <v>0.90553071737786051</v>
      </c>
    </row>
    <row r="223" spans="1:22" x14ac:dyDescent="0.35">
      <c r="A223">
        <f t="shared" si="20"/>
        <v>52</v>
      </c>
      <c r="B223" s="2">
        <v>44908</v>
      </c>
      <c r="C223" s="1"/>
      <c r="D223" s="10">
        <f t="shared" si="18"/>
        <v>76.759758730158708</v>
      </c>
      <c r="E223">
        <f t="shared" si="11"/>
        <v>93</v>
      </c>
      <c r="F223">
        <f t="shared" si="12"/>
        <v>62</v>
      </c>
      <c r="G223">
        <f t="shared" si="13"/>
        <v>30</v>
      </c>
      <c r="H223" s="34">
        <f t="shared" si="14"/>
        <v>154</v>
      </c>
      <c r="I223">
        <f t="shared" si="22"/>
        <v>52</v>
      </c>
      <c r="J223">
        <f t="shared" si="23"/>
        <v>19</v>
      </c>
      <c r="M223" s="11"/>
      <c r="N223" s="11">
        <f t="shared" si="16"/>
        <v>0.50571999999999995</v>
      </c>
      <c r="O223" s="11"/>
      <c r="P223" s="11">
        <f t="shared" si="17"/>
        <v>1.1489</v>
      </c>
      <c r="S223" s="5">
        <v>0.10545611214182657</v>
      </c>
      <c r="T223" s="5">
        <v>0.67360610389610398</v>
      </c>
      <c r="U223" s="5">
        <v>0.12337662337662338</v>
      </c>
      <c r="V223" s="5">
        <f t="shared" si="19"/>
        <v>0.90243883941455394</v>
      </c>
    </row>
    <row r="224" spans="1:22" x14ac:dyDescent="0.35">
      <c r="A224">
        <f t="shared" si="20"/>
        <v>53</v>
      </c>
      <c r="B224" s="2">
        <v>44909</v>
      </c>
      <c r="C224" s="1"/>
      <c r="D224" s="10">
        <f t="shared" si="18"/>
        <v>78.235907936507914</v>
      </c>
      <c r="E224">
        <f t="shared" si="11"/>
        <v>93</v>
      </c>
      <c r="F224">
        <f t="shared" si="12"/>
        <v>62</v>
      </c>
      <c r="G224">
        <f t="shared" si="13"/>
        <v>30</v>
      </c>
      <c r="H224" s="34">
        <f t="shared" si="14"/>
        <v>154</v>
      </c>
      <c r="I224">
        <f t="shared" si="22"/>
        <v>53</v>
      </c>
      <c r="J224">
        <f t="shared" si="23"/>
        <v>20</v>
      </c>
      <c r="M224" s="11"/>
      <c r="N224" s="11">
        <f t="shared" si="16"/>
        <v>0.50571999999999995</v>
      </c>
      <c r="O224" s="11"/>
      <c r="P224" s="11">
        <f t="shared" si="17"/>
        <v>1.1489</v>
      </c>
      <c r="S224" s="5">
        <v>9.5870727685013549E-2</v>
      </c>
      <c r="T224" s="5">
        <v>0.67360610389610398</v>
      </c>
      <c r="U224" s="5">
        <v>0.12987012987012986</v>
      </c>
      <c r="V224" s="5">
        <f t="shared" si="19"/>
        <v>0.89934696145124748</v>
      </c>
    </row>
    <row r="225" spans="1:22" x14ac:dyDescent="0.35">
      <c r="A225">
        <f t="shared" si="20"/>
        <v>54</v>
      </c>
      <c r="B225" s="2">
        <v>44910</v>
      </c>
      <c r="C225" s="1"/>
      <c r="D225" s="10">
        <f t="shared" si="18"/>
        <v>79.71205714285712</v>
      </c>
      <c r="E225">
        <f t="shared" si="11"/>
        <v>93</v>
      </c>
      <c r="F225">
        <f t="shared" si="12"/>
        <v>62</v>
      </c>
      <c r="G225">
        <f t="shared" si="13"/>
        <v>30</v>
      </c>
      <c r="H225" s="34">
        <f t="shared" si="14"/>
        <v>154</v>
      </c>
      <c r="I225">
        <f t="shared" si="22"/>
        <v>54</v>
      </c>
      <c r="J225">
        <f t="shared" si="23"/>
        <v>21</v>
      </c>
      <c r="M225" s="11"/>
      <c r="N225" s="11">
        <f t="shared" si="16"/>
        <v>0.50571999999999995</v>
      </c>
      <c r="O225" s="11"/>
      <c r="P225" s="11">
        <f t="shared" si="17"/>
        <v>1.1489</v>
      </c>
      <c r="S225" s="5">
        <v>8.6285343228200528E-2</v>
      </c>
      <c r="T225" s="5">
        <v>0.67360610389610398</v>
      </c>
      <c r="U225" s="5">
        <v>0.13636363636363635</v>
      </c>
      <c r="V225" s="5">
        <f t="shared" si="19"/>
        <v>0.89625508348794092</v>
      </c>
    </row>
    <row r="226" spans="1:22" x14ac:dyDescent="0.35">
      <c r="A226">
        <f t="shared" si="20"/>
        <v>55</v>
      </c>
      <c r="B226" s="2">
        <v>44911</v>
      </c>
      <c r="C226" s="1"/>
      <c r="D226" s="10">
        <f t="shared" si="18"/>
        <v>81.188206349206325</v>
      </c>
      <c r="E226">
        <f t="shared" si="11"/>
        <v>93</v>
      </c>
      <c r="F226">
        <f t="shared" si="12"/>
        <v>62</v>
      </c>
      <c r="G226">
        <f t="shared" si="13"/>
        <v>30</v>
      </c>
      <c r="H226" s="34">
        <f t="shared" si="14"/>
        <v>154</v>
      </c>
      <c r="I226">
        <f t="shared" si="22"/>
        <v>55</v>
      </c>
      <c r="J226">
        <f t="shared" si="23"/>
        <v>22</v>
      </c>
      <c r="M226" s="11"/>
      <c r="N226" s="11">
        <f t="shared" si="16"/>
        <v>0.50571999999999995</v>
      </c>
      <c r="O226" s="11"/>
      <c r="P226" s="11">
        <f t="shared" si="17"/>
        <v>1.1489</v>
      </c>
      <c r="S226" s="5">
        <v>7.6699958771387494E-2</v>
      </c>
      <c r="T226" s="5">
        <v>0.67360610389610398</v>
      </c>
      <c r="U226" s="5">
        <v>0.14285714285714285</v>
      </c>
      <c r="V226" s="5">
        <f t="shared" si="19"/>
        <v>0.89316320552463435</v>
      </c>
    </row>
    <row r="227" spans="1:22" x14ac:dyDescent="0.35">
      <c r="A227">
        <f t="shared" si="20"/>
        <v>56</v>
      </c>
      <c r="B227" s="2">
        <v>44914</v>
      </c>
      <c r="C227" s="1"/>
      <c r="D227" s="10">
        <f t="shared" si="18"/>
        <v>82.664355555555531</v>
      </c>
      <c r="E227">
        <f t="shared" si="11"/>
        <v>93</v>
      </c>
      <c r="F227">
        <f t="shared" si="12"/>
        <v>62</v>
      </c>
      <c r="G227">
        <f t="shared" si="13"/>
        <v>30</v>
      </c>
      <c r="H227" s="34">
        <f t="shared" si="14"/>
        <v>154</v>
      </c>
      <c r="I227">
        <f t="shared" si="22"/>
        <v>56</v>
      </c>
      <c r="J227">
        <f t="shared" si="23"/>
        <v>23</v>
      </c>
      <c r="M227" s="11"/>
      <c r="N227" s="11">
        <f t="shared" si="16"/>
        <v>0.50571999999999995</v>
      </c>
      <c r="O227" s="11"/>
      <c r="P227" s="11">
        <f t="shared" si="17"/>
        <v>1.1489</v>
      </c>
      <c r="S227" s="5">
        <v>6.7114574314574474E-2</v>
      </c>
      <c r="T227" s="5">
        <v>0.67360610389610398</v>
      </c>
      <c r="U227" s="5">
        <v>0.14935064935064934</v>
      </c>
      <c r="V227" s="5">
        <f t="shared" si="19"/>
        <v>0.89007132756132779</v>
      </c>
    </row>
    <row r="228" spans="1:22" x14ac:dyDescent="0.35">
      <c r="A228">
        <f t="shared" si="20"/>
        <v>57</v>
      </c>
      <c r="B228" s="2">
        <v>44915</v>
      </c>
      <c r="C228" s="1"/>
      <c r="D228" s="10">
        <f t="shared" si="18"/>
        <v>84.140504761904737</v>
      </c>
      <c r="E228">
        <f t="shared" si="11"/>
        <v>93</v>
      </c>
      <c r="F228">
        <f t="shared" si="12"/>
        <v>62</v>
      </c>
      <c r="G228">
        <f t="shared" si="13"/>
        <v>30</v>
      </c>
      <c r="H228" s="34">
        <f t="shared" si="14"/>
        <v>154</v>
      </c>
      <c r="I228">
        <f t="shared" si="22"/>
        <v>57</v>
      </c>
      <c r="J228">
        <f t="shared" si="23"/>
        <v>24</v>
      </c>
      <c r="M228" s="11"/>
      <c r="N228" s="11">
        <f t="shared" si="16"/>
        <v>0.50571999999999995</v>
      </c>
      <c r="O228" s="11"/>
      <c r="P228" s="11">
        <f t="shared" si="17"/>
        <v>1.1489</v>
      </c>
      <c r="S228" s="5">
        <v>5.7529189857761454E-2</v>
      </c>
      <c r="T228" s="5">
        <v>0.67360610389610398</v>
      </c>
      <c r="U228" s="5">
        <v>0.15584415584415584</v>
      </c>
      <c r="V228" s="5">
        <f t="shared" si="19"/>
        <v>0.88697944959802122</v>
      </c>
    </row>
    <row r="229" spans="1:22" x14ac:dyDescent="0.35">
      <c r="A229">
        <f t="shared" si="20"/>
        <v>58</v>
      </c>
      <c r="B229" s="2">
        <v>44916</v>
      </c>
      <c r="C229" s="1"/>
      <c r="D229" s="10">
        <f t="shared" si="18"/>
        <v>85.616653968253942</v>
      </c>
      <c r="E229">
        <f t="shared" si="11"/>
        <v>93</v>
      </c>
      <c r="F229">
        <f t="shared" si="12"/>
        <v>62</v>
      </c>
      <c r="G229">
        <f t="shared" si="13"/>
        <v>30</v>
      </c>
      <c r="H229" s="34">
        <f t="shared" si="14"/>
        <v>154</v>
      </c>
      <c r="I229">
        <f t="shared" si="22"/>
        <v>58</v>
      </c>
      <c r="J229">
        <f t="shared" si="23"/>
        <v>25</v>
      </c>
      <c r="M229" s="11"/>
      <c r="N229" s="11">
        <f t="shared" si="16"/>
        <v>0.50571999999999995</v>
      </c>
      <c r="O229" s="11"/>
      <c r="P229" s="11">
        <f t="shared" si="17"/>
        <v>1.1489</v>
      </c>
      <c r="S229" s="5">
        <v>4.7943805400948426E-2</v>
      </c>
      <c r="T229" s="5">
        <v>0.67360610389610398</v>
      </c>
      <c r="U229" s="5">
        <v>0.16233766233766234</v>
      </c>
      <c r="V229" s="5">
        <f t="shared" si="19"/>
        <v>0.88388757163471476</v>
      </c>
    </row>
    <row r="230" spans="1:22" x14ac:dyDescent="0.35">
      <c r="A230">
        <f t="shared" si="20"/>
        <v>59</v>
      </c>
      <c r="B230" s="2">
        <v>44917</v>
      </c>
      <c r="C230" s="1"/>
      <c r="D230" s="10">
        <f t="shared" si="18"/>
        <v>87.092803174603148</v>
      </c>
      <c r="E230">
        <f t="shared" si="11"/>
        <v>93</v>
      </c>
      <c r="F230">
        <f t="shared" si="12"/>
        <v>62</v>
      </c>
      <c r="G230">
        <f t="shared" si="13"/>
        <v>30</v>
      </c>
      <c r="H230" s="34">
        <f t="shared" si="14"/>
        <v>154</v>
      </c>
      <c r="I230">
        <f t="shared" si="22"/>
        <v>59</v>
      </c>
      <c r="J230">
        <f t="shared" si="23"/>
        <v>26</v>
      </c>
      <c r="M230" s="11"/>
      <c r="N230" s="11">
        <f t="shared" si="16"/>
        <v>0.50571999999999995</v>
      </c>
      <c r="O230" s="11"/>
      <c r="P230" s="11">
        <f t="shared" si="17"/>
        <v>1.1489</v>
      </c>
      <c r="S230" s="5">
        <v>3.8358420944135406E-2</v>
      </c>
      <c r="T230" s="5">
        <v>0.67360610389610398</v>
      </c>
      <c r="U230" s="5">
        <v>0.16883116883116883</v>
      </c>
      <c r="V230" s="5">
        <f t="shared" si="19"/>
        <v>0.88079569367140831</v>
      </c>
    </row>
    <row r="231" spans="1:22" x14ac:dyDescent="0.35">
      <c r="A231">
        <f t="shared" si="20"/>
        <v>60</v>
      </c>
      <c r="B231" s="2">
        <v>44918</v>
      </c>
      <c r="C231" s="1"/>
      <c r="D231" s="10">
        <f t="shared" si="18"/>
        <v>88.568952380952354</v>
      </c>
      <c r="E231">
        <f t="shared" si="11"/>
        <v>93</v>
      </c>
      <c r="F231">
        <f t="shared" si="12"/>
        <v>62</v>
      </c>
      <c r="G231">
        <f t="shared" si="13"/>
        <v>30</v>
      </c>
      <c r="H231" s="34">
        <f t="shared" si="14"/>
        <v>154</v>
      </c>
      <c r="I231">
        <f t="shared" si="22"/>
        <v>60</v>
      </c>
      <c r="J231">
        <f t="shared" si="23"/>
        <v>27</v>
      </c>
      <c r="M231" s="11"/>
      <c r="N231" s="11">
        <f t="shared" si="16"/>
        <v>0.50571999999999995</v>
      </c>
      <c r="O231" s="11"/>
      <c r="P231" s="11">
        <f t="shared" si="17"/>
        <v>1.1489</v>
      </c>
      <c r="S231" s="5">
        <v>2.8773036487322379E-2</v>
      </c>
      <c r="T231" s="5">
        <v>0.67360610389610398</v>
      </c>
      <c r="U231" s="5">
        <v>0.17532467532467533</v>
      </c>
      <c r="V231" s="5">
        <f t="shared" si="19"/>
        <v>0.87770381570810163</v>
      </c>
    </row>
    <row r="232" spans="1:22" x14ac:dyDescent="0.35">
      <c r="A232">
        <f t="shared" si="20"/>
        <v>61</v>
      </c>
      <c r="B232" s="2">
        <v>44923</v>
      </c>
      <c r="C232" s="1"/>
      <c r="D232" s="10">
        <f t="shared" si="18"/>
        <v>90.045101587301559</v>
      </c>
      <c r="E232">
        <f t="shared" si="11"/>
        <v>93</v>
      </c>
      <c r="F232">
        <f t="shared" si="12"/>
        <v>62</v>
      </c>
      <c r="G232">
        <f t="shared" si="13"/>
        <v>30</v>
      </c>
      <c r="H232" s="34">
        <f t="shared" si="14"/>
        <v>154</v>
      </c>
      <c r="I232">
        <f t="shared" si="22"/>
        <v>61</v>
      </c>
      <c r="J232">
        <f t="shared" si="23"/>
        <v>28</v>
      </c>
      <c r="M232" s="11"/>
      <c r="N232" s="11">
        <f t="shared" si="16"/>
        <v>0.50571999999999995</v>
      </c>
      <c r="O232" s="11"/>
      <c r="P232" s="11">
        <f t="shared" si="17"/>
        <v>1.1489</v>
      </c>
      <c r="S232" s="5">
        <v>1.9187652030509355E-2</v>
      </c>
      <c r="T232" s="5">
        <v>0.67360610389610398</v>
      </c>
      <c r="U232" s="5">
        <v>0.18181818181818182</v>
      </c>
      <c r="V232" s="5">
        <f t="shared" si="19"/>
        <v>0.87461193774479518</v>
      </c>
    </row>
    <row r="233" spans="1:22" x14ac:dyDescent="0.35">
      <c r="A233">
        <f t="shared" si="20"/>
        <v>62</v>
      </c>
      <c r="B233" s="2">
        <v>44924</v>
      </c>
      <c r="C233" s="1"/>
      <c r="D233" s="10">
        <f t="shared" si="18"/>
        <v>91.521250793650765</v>
      </c>
      <c r="E233">
        <f t="shared" si="11"/>
        <v>93</v>
      </c>
      <c r="F233">
        <f t="shared" si="12"/>
        <v>62</v>
      </c>
      <c r="G233">
        <f t="shared" si="13"/>
        <v>30</v>
      </c>
      <c r="H233" s="34">
        <f t="shared" si="14"/>
        <v>154</v>
      </c>
      <c r="I233">
        <f t="shared" si="22"/>
        <v>62</v>
      </c>
      <c r="J233">
        <f t="shared" si="23"/>
        <v>29</v>
      </c>
      <c r="M233" s="11"/>
      <c r="N233" s="11">
        <f t="shared" si="16"/>
        <v>0.50571999999999995</v>
      </c>
      <c r="O233" s="11"/>
      <c r="P233" s="11">
        <f t="shared" si="17"/>
        <v>1.1489</v>
      </c>
      <c r="S233" s="5">
        <v>9.6022675736963312E-3</v>
      </c>
      <c r="T233" s="5">
        <v>0.67360610389610398</v>
      </c>
      <c r="U233" s="5">
        <v>0.18831168831168832</v>
      </c>
      <c r="V233" s="5">
        <f t="shared" si="19"/>
        <v>0.87152005978148861</v>
      </c>
    </row>
    <row r="234" spans="1:22" x14ac:dyDescent="0.35">
      <c r="A234">
        <f t="shared" si="20"/>
        <v>63</v>
      </c>
      <c r="B234" s="3">
        <v>44925</v>
      </c>
      <c r="C234" s="1"/>
      <c r="D234" s="10">
        <f t="shared" si="18"/>
        <v>92.997399999999971</v>
      </c>
      <c r="E234">
        <f t="shared" si="11"/>
        <v>93</v>
      </c>
      <c r="F234">
        <f t="shared" si="12"/>
        <v>62</v>
      </c>
      <c r="G234">
        <f t="shared" si="13"/>
        <v>30</v>
      </c>
      <c r="H234" s="34">
        <f t="shared" si="14"/>
        <v>154</v>
      </c>
      <c r="I234">
        <f t="shared" si="22"/>
        <v>63</v>
      </c>
      <c r="J234">
        <f t="shared" si="23"/>
        <v>30</v>
      </c>
      <c r="M234" s="11"/>
      <c r="N234" s="11">
        <f t="shared" si="16"/>
        <v>0.50571999999999995</v>
      </c>
      <c r="O234" s="11"/>
      <c r="P234" s="11">
        <f t="shared" si="17"/>
        <v>1.1489</v>
      </c>
      <c r="S234" s="5">
        <v>1.6883116883308232E-5</v>
      </c>
      <c r="T234" s="5">
        <v>0.67360610389610398</v>
      </c>
      <c r="U234" s="5">
        <v>0.19480519480519481</v>
      </c>
      <c r="V234" s="5">
        <f t="shared" si="19"/>
        <v>0.86842818181818204</v>
      </c>
    </row>
    <row r="235" spans="1:22" x14ac:dyDescent="0.35">
      <c r="A235" s="19">
        <v>1</v>
      </c>
      <c r="B235" s="18">
        <v>44929</v>
      </c>
      <c r="S235" t="e">
        <v>#DIV/0!</v>
      </c>
      <c r="T235" t="e">
        <v>#DIV/0!</v>
      </c>
      <c r="U235" t="e">
        <v>#DIV/0!</v>
      </c>
      <c r="V235" s="5" t="e">
        <f t="shared" si="19"/>
        <v>#DIV/0!</v>
      </c>
    </row>
    <row r="236" spans="1:22" x14ac:dyDescent="0.35">
      <c r="A236">
        <f t="shared" si="20"/>
        <v>2</v>
      </c>
      <c r="B236" s="6">
        <v>44930</v>
      </c>
      <c r="S236" t="e">
        <v>#DIV/0!</v>
      </c>
      <c r="T236" t="e">
        <v>#DIV/0!</v>
      </c>
      <c r="U236" t="e">
        <v>#DIV/0!</v>
      </c>
      <c r="V236" s="5" t="e">
        <f t="shared" si="19"/>
        <v>#DIV/0!</v>
      </c>
    </row>
    <row r="237" spans="1:22" x14ac:dyDescent="0.35">
      <c r="A237">
        <f t="shared" si="20"/>
        <v>3</v>
      </c>
      <c r="B237" s="6">
        <v>44931</v>
      </c>
      <c r="S237" t="e">
        <v>#DIV/0!</v>
      </c>
      <c r="T237" t="e">
        <v>#DIV/0!</v>
      </c>
      <c r="U237" t="e">
        <v>#DIV/0!</v>
      </c>
      <c r="V237" s="5" t="e">
        <f t="shared" si="19"/>
        <v>#DIV/0!</v>
      </c>
    </row>
    <row r="238" spans="1:22" x14ac:dyDescent="0.35">
      <c r="A238">
        <f t="shared" si="20"/>
        <v>4</v>
      </c>
      <c r="B238" s="6">
        <v>44932</v>
      </c>
      <c r="S238" t="e">
        <v>#DIV/0!</v>
      </c>
      <c r="T238" t="e">
        <v>#DIV/0!</v>
      </c>
      <c r="U238" t="e">
        <v>#DIV/0!</v>
      </c>
      <c r="V238" s="5" t="e">
        <f t="shared" si="19"/>
        <v>#DIV/0!</v>
      </c>
    </row>
    <row r="239" spans="1:22" x14ac:dyDescent="0.35">
      <c r="A239">
        <f t="shared" si="20"/>
        <v>5</v>
      </c>
      <c r="B239" s="6">
        <v>44933</v>
      </c>
      <c r="S239" t="e">
        <v>#DIV/0!</v>
      </c>
      <c r="T239" t="e">
        <v>#DIV/0!</v>
      </c>
      <c r="U239" t="e">
        <v>#DIV/0!</v>
      </c>
      <c r="V239" s="5" t="e">
        <f t="shared" si="19"/>
        <v>#DIV/0!</v>
      </c>
    </row>
    <row r="240" spans="1:22" x14ac:dyDescent="0.35">
      <c r="A240">
        <f t="shared" si="20"/>
        <v>6</v>
      </c>
      <c r="B240" s="6">
        <v>44934</v>
      </c>
      <c r="S240" t="e">
        <v>#DIV/0!</v>
      </c>
      <c r="T240" t="e">
        <v>#DIV/0!</v>
      </c>
      <c r="U240" t="e">
        <v>#DIV/0!</v>
      </c>
      <c r="V240" s="5" t="e">
        <f t="shared" si="19"/>
        <v>#DIV/0!</v>
      </c>
    </row>
    <row r="241" spans="1:22" x14ac:dyDescent="0.35">
      <c r="A241">
        <f t="shared" si="20"/>
        <v>7</v>
      </c>
      <c r="B241" s="6">
        <v>44935</v>
      </c>
      <c r="S241" t="e">
        <v>#DIV/0!</v>
      </c>
      <c r="T241" t="e">
        <v>#DIV/0!</v>
      </c>
      <c r="U241" t="e">
        <v>#DIV/0!</v>
      </c>
      <c r="V241" s="5" t="e">
        <f t="shared" si="19"/>
        <v>#DIV/0!</v>
      </c>
    </row>
    <row r="242" spans="1:22" x14ac:dyDescent="0.35">
      <c r="A242">
        <f t="shared" si="20"/>
        <v>8</v>
      </c>
      <c r="B242" s="6">
        <v>44936</v>
      </c>
      <c r="S242" t="e">
        <v>#DIV/0!</v>
      </c>
      <c r="T242" t="e">
        <v>#DIV/0!</v>
      </c>
      <c r="U242" t="e">
        <v>#DIV/0!</v>
      </c>
      <c r="V242" s="5" t="e">
        <f t="shared" si="19"/>
        <v>#DIV/0!</v>
      </c>
    </row>
    <row r="243" spans="1:22" x14ac:dyDescent="0.35">
      <c r="A243">
        <f t="shared" si="20"/>
        <v>9</v>
      </c>
      <c r="B243" s="6">
        <v>44937</v>
      </c>
      <c r="S243" t="e">
        <v>#DIV/0!</v>
      </c>
      <c r="T243" t="e">
        <v>#DIV/0!</v>
      </c>
      <c r="U243" t="e">
        <v>#DIV/0!</v>
      </c>
      <c r="V243" s="5" t="e">
        <f t="shared" si="19"/>
        <v>#DIV/0!</v>
      </c>
    </row>
    <row r="244" spans="1:22" x14ac:dyDescent="0.35">
      <c r="A244">
        <f t="shared" si="20"/>
        <v>10</v>
      </c>
      <c r="B244" s="6">
        <v>44938</v>
      </c>
      <c r="S244" t="e">
        <v>#DIV/0!</v>
      </c>
      <c r="T244" t="e">
        <v>#DIV/0!</v>
      </c>
      <c r="U244" t="e">
        <v>#DIV/0!</v>
      </c>
      <c r="V244" s="5" t="e">
        <f t="shared" si="19"/>
        <v>#DIV/0!</v>
      </c>
    </row>
    <row r="245" spans="1:22" x14ac:dyDescent="0.35">
      <c r="A245">
        <f t="shared" si="20"/>
        <v>11</v>
      </c>
      <c r="B245" s="6">
        <v>44939</v>
      </c>
      <c r="S245" t="e">
        <v>#DIV/0!</v>
      </c>
      <c r="T245" t="e">
        <v>#DIV/0!</v>
      </c>
      <c r="U245" t="e">
        <v>#DIV/0!</v>
      </c>
      <c r="V245" s="5" t="e">
        <f t="shared" si="19"/>
        <v>#DIV/0!</v>
      </c>
    </row>
    <row r="246" spans="1:22" x14ac:dyDescent="0.35">
      <c r="A246">
        <f t="shared" si="20"/>
        <v>12</v>
      </c>
      <c r="B246" s="6">
        <v>44942</v>
      </c>
      <c r="S246" t="e">
        <v>#DIV/0!</v>
      </c>
      <c r="T246" t="e">
        <v>#DIV/0!</v>
      </c>
      <c r="U246" t="e">
        <v>#DIV/0!</v>
      </c>
      <c r="V246" s="5" t="e">
        <f t="shared" si="19"/>
        <v>#DIV/0!</v>
      </c>
    </row>
    <row r="247" spans="1:22" x14ac:dyDescent="0.35">
      <c r="A247">
        <f t="shared" si="20"/>
        <v>13</v>
      </c>
      <c r="B247" s="6">
        <v>44943</v>
      </c>
      <c r="S247" t="e">
        <v>#DIV/0!</v>
      </c>
      <c r="T247" t="e">
        <v>#DIV/0!</v>
      </c>
      <c r="U247" t="e">
        <v>#DIV/0!</v>
      </c>
      <c r="V247" s="5" t="e">
        <f t="shared" si="19"/>
        <v>#DIV/0!</v>
      </c>
    </row>
    <row r="248" spans="1:22" x14ac:dyDescent="0.35">
      <c r="A248">
        <f t="shared" si="20"/>
        <v>14</v>
      </c>
      <c r="B248" s="6">
        <v>44944</v>
      </c>
      <c r="S248" t="e">
        <v>#DIV/0!</v>
      </c>
      <c r="T248" t="e">
        <v>#DIV/0!</v>
      </c>
      <c r="U248" t="e">
        <v>#DIV/0!</v>
      </c>
      <c r="V248" s="5" t="e">
        <f t="shared" si="19"/>
        <v>#DIV/0!</v>
      </c>
    </row>
    <row r="249" spans="1:22" x14ac:dyDescent="0.35">
      <c r="A249">
        <f t="shared" si="20"/>
        <v>15</v>
      </c>
      <c r="B249" s="6">
        <v>44945</v>
      </c>
      <c r="S249" t="e">
        <v>#DIV/0!</v>
      </c>
      <c r="T249" t="e">
        <v>#DIV/0!</v>
      </c>
      <c r="U249" t="e">
        <v>#DIV/0!</v>
      </c>
      <c r="V249" s="5" t="e">
        <f t="shared" si="19"/>
        <v>#DIV/0!</v>
      </c>
    </row>
    <row r="250" spans="1:22" x14ac:dyDescent="0.35">
      <c r="A250">
        <f t="shared" si="20"/>
        <v>16</v>
      </c>
      <c r="B250" s="6">
        <v>44946</v>
      </c>
      <c r="S250" t="e">
        <v>#DIV/0!</v>
      </c>
      <c r="T250" t="e">
        <v>#DIV/0!</v>
      </c>
      <c r="U250" t="e">
        <v>#DIV/0!</v>
      </c>
      <c r="V250" s="5" t="e">
        <f t="shared" si="19"/>
        <v>#DIV/0!</v>
      </c>
    </row>
    <row r="251" spans="1:22" x14ac:dyDescent="0.35">
      <c r="A251">
        <f t="shared" si="20"/>
        <v>17</v>
      </c>
      <c r="B251" s="6">
        <v>44949</v>
      </c>
      <c r="S251" t="e">
        <v>#DIV/0!</v>
      </c>
      <c r="T251" t="e">
        <v>#DIV/0!</v>
      </c>
      <c r="U251" t="e">
        <v>#DIV/0!</v>
      </c>
      <c r="V251" s="5" t="e">
        <f t="shared" si="19"/>
        <v>#DIV/0!</v>
      </c>
    </row>
    <row r="252" spans="1:22" x14ac:dyDescent="0.35">
      <c r="A252">
        <f t="shared" si="20"/>
        <v>18</v>
      </c>
      <c r="B252" s="6">
        <v>44950</v>
      </c>
      <c r="S252" t="e">
        <v>#DIV/0!</v>
      </c>
      <c r="T252" t="e">
        <v>#DIV/0!</v>
      </c>
      <c r="U252" t="e">
        <v>#DIV/0!</v>
      </c>
      <c r="V252" s="5" t="e">
        <f t="shared" si="19"/>
        <v>#DIV/0!</v>
      </c>
    </row>
    <row r="253" spans="1:22" x14ac:dyDescent="0.35">
      <c r="A253">
        <f t="shared" si="20"/>
        <v>19</v>
      </c>
      <c r="B253" s="6">
        <v>44951</v>
      </c>
      <c r="S253" t="e">
        <v>#DIV/0!</v>
      </c>
      <c r="T253" t="e">
        <v>#DIV/0!</v>
      </c>
      <c r="U253" t="e">
        <v>#DIV/0!</v>
      </c>
      <c r="V253" s="5" t="e">
        <f t="shared" si="19"/>
        <v>#DIV/0!</v>
      </c>
    </row>
    <row r="254" spans="1:22" x14ac:dyDescent="0.35">
      <c r="A254">
        <f t="shared" si="20"/>
        <v>20</v>
      </c>
      <c r="B254" s="6">
        <v>44952</v>
      </c>
      <c r="S254" t="e">
        <v>#DIV/0!</v>
      </c>
      <c r="T254" t="e">
        <v>#DIV/0!</v>
      </c>
      <c r="U254" t="e">
        <v>#DIV/0!</v>
      </c>
      <c r="V254" s="5" t="e">
        <f t="shared" si="19"/>
        <v>#DIV/0!</v>
      </c>
    </row>
    <row r="255" spans="1:22" x14ac:dyDescent="0.35">
      <c r="A255">
        <f t="shared" si="20"/>
        <v>21</v>
      </c>
      <c r="B255" s="6">
        <v>44953</v>
      </c>
      <c r="S255" t="e">
        <v>#DIV/0!</v>
      </c>
      <c r="T255" t="e">
        <v>#DIV/0!</v>
      </c>
      <c r="U255" t="e">
        <v>#DIV/0!</v>
      </c>
      <c r="V255" s="5" t="e">
        <f t="shared" si="19"/>
        <v>#DIV/0!</v>
      </c>
    </row>
    <row r="256" spans="1:22" x14ac:dyDescent="0.35">
      <c r="A256">
        <f t="shared" si="20"/>
        <v>22</v>
      </c>
      <c r="B256" s="6">
        <v>44956</v>
      </c>
      <c r="S256" t="e">
        <v>#DIV/0!</v>
      </c>
      <c r="T256" t="e">
        <v>#DIV/0!</v>
      </c>
      <c r="U256" t="e">
        <v>#DIV/0!</v>
      </c>
      <c r="V256" s="5" t="e">
        <f t="shared" si="19"/>
        <v>#DIV/0!</v>
      </c>
    </row>
    <row r="257" spans="1:22" x14ac:dyDescent="0.35">
      <c r="A257">
        <f t="shared" si="20"/>
        <v>23</v>
      </c>
      <c r="B257" s="6">
        <v>44957</v>
      </c>
      <c r="S257" t="e">
        <v>#DIV/0!</v>
      </c>
      <c r="T257" t="e">
        <v>#DIV/0!</v>
      </c>
      <c r="U257" t="e">
        <v>#DIV/0!</v>
      </c>
      <c r="V257" s="5" t="e">
        <f t="shared" si="19"/>
        <v>#DIV/0!</v>
      </c>
    </row>
    <row r="258" spans="1:22" x14ac:dyDescent="0.35">
      <c r="A258">
        <f t="shared" si="20"/>
        <v>24</v>
      </c>
      <c r="B258" s="6">
        <v>44958</v>
      </c>
      <c r="S258" t="e">
        <v>#DIV/0!</v>
      </c>
      <c r="T258" t="e">
        <v>#DIV/0!</v>
      </c>
      <c r="U258" t="e">
        <v>#DIV/0!</v>
      </c>
      <c r="V258" s="5" t="e">
        <f t="shared" si="19"/>
        <v>#DIV/0!</v>
      </c>
    </row>
    <row r="259" spans="1:22" x14ac:dyDescent="0.35">
      <c r="A259">
        <f t="shared" si="20"/>
        <v>25</v>
      </c>
      <c r="B259" s="6">
        <v>44959</v>
      </c>
      <c r="S259" t="e">
        <v>#DIV/0!</v>
      </c>
      <c r="T259" t="e">
        <v>#DIV/0!</v>
      </c>
      <c r="U259" t="e">
        <v>#DIV/0!</v>
      </c>
      <c r="V259" s="5" t="e">
        <f t="shared" si="19"/>
        <v>#DIV/0!</v>
      </c>
    </row>
    <row r="260" spans="1:22" x14ac:dyDescent="0.35">
      <c r="A260">
        <f t="shared" si="20"/>
        <v>26</v>
      </c>
      <c r="B260" s="6">
        <v>44960</v>
      </c>
      <c r="S260" t="e">
        <v>#DIV/0!</v>
      </c>
      <c r="T260" t="e">
        <v>#DIV/0!</v>
      </c>
      <c r="U260" t="e">
        <v>#DIV/0!</v>
      </c>
      <c r="V260" s="5" t="e">
        <f t="shared" si="19"/>
        <v>#DIV/0!</v>
      </c>
    </row>
    <row r="261" spans="1:22" x14ac:dyDescent="0.35">
      <c r="A261">
        <f t="shared" si="20"/>
        <v>27</v>
      </c>
      <c r="B261" s="6">
        <v>44963</v>
      </c>
      <c r="S261" t="e">
        <v>#DIV/0!</v>
      </c>
      <c r="T261" t="e">
        <v>#DIV/0!</v>
      </c>
      <c r="U261" t="e">
        <v>#DIV/0!</v>
      </c>
      <c r="V261" s="5" t="e">
        <f t="shared" ref="V261:V300" si="24">S261+T261+U261</f>
        <v>#DIV/0!</v>
      </c>
    </row>
    <row r="262" spans="1:22" x14ac:dyDescent="0.35">
      <c r="A262">
        <f t="shared" ref="A262:A300" si="25">A261+1</f>
        <v>28</v>
      </c>
      <c r="B262" s="6">
        <v>44964</v>
      </c>
      <c r="S262" t="e">
        <v>#DIV/0!</v>
      </c>
      <c r="T262" t="e">
        <v>#DIV/0!</v>
      </c>
      <c r="U262" t="e">
        <v>#DIV/0!</v>
      </c>
      <c r="V262" s="5" t="e">
        <f t="shared" si="24"/>
        <v>#DIV/0!</v>
      </c>
    </row>
    <row r="263" spans="1:22" x14ac:dyDescent="0.35">
      <c r="A263">
        <f t="shared" si="25"/>
        <v>29</v>
      </c>
      <c r="B263" s="6">
        <v>44965</v>
      </c>
      <c r="S263" t="e">
        <v>#DIV/0!</v>
      </c>
      <c r="T263" t="e">
        <v>#DIV/0!</v>
      </c>
      <c r="U263" t="e">
        <v>#DIV/0!</v>
      </c>
      <c r="V263" s="5" t="e">
        <f t="shared" si="24"/>
        <v>#DIV/0!</v>
      </c>
    </row>
    <row r="264" spans="1:22" x14ac:dyDescent="0.35">
      <c r="A264">
        <f t="shared" si="25"/>
        <v>30</v>
      </c>
      <c r="B264" s="6">
        <v>44966</v>
      </c>
      <c r="S264" t="e">
        <v>#DIV/0!</v>
      </c>
      <c r="T264" t="e">
        <v>#DIV/0!</v>
      </c>
      <c r="U264" t="e">
        <v>#DIV/0!</v>
      </c>
      <c r="V264" s="5" t="e">
        <f t="shared" si="24"/>
        <v>#DIV/0!</v>
      </c>
    </row>
    <row r="265" spans="1:22" x14ac:dyDescent="0.35">
      <c r="A265">
        <f t="shared" si="25"/>
        <v>31</v>
      </c>
      <c r="B265" s="6">
        <v>44967</v>
      </c>
      <c r="S265" t="e">
        <v>#DIV/0!</v>
      </c>
      <c r="T265" t="e">
        <v>#DIV/0!</v>
      </c>
      <c r="U265" t="e">
        <v>#DIV/0!</v>
      </c>
      <c r="V265" s="5" t="e">
        <f t="shared" si="24"/>
        <v>#DIV/0!</v>
      </c>
    </row>
    <row r="266" spans="1:22" x14ac:dyDescent="0.35">
      <c r="A266">
        <f t="shared" si="25"/>
        <v>32</v>
      </c>
      <c r="B266" s="6">
        <v>44970</v>
      </c>
      <c r="S266" t="e">
        <v>#DIV/0!</v>
      </c>
      <c r="T266" t="e">
        <v>#DIV/0!</v>
      </c>
      <c r="U266" t="e">
        <v>#DIV/0!</v>
      </c>
      <c r="V266" s="5" t="e">
        <f t="shared" si="24"/>
        <v>#DIV/0!</v>
      </c>
    </row>
    <row r="267" spans="1:22" x14ac:dyDescent="0.35">
      <c r="A267">
        <f t="shared" si="25"/>
        <v>33</v>
      </c>
      <c r="B267" s="6">
        <v>44971</v>
      </c>
      <c r="S267" t="e">
        <v>#DIV/0!</v>
      </c>
      <c r="T267" t="e">
        <v>#DIV/0!</v>
      </c>
      <c r="U267" t="e">
        <v>#DIV/0!</v>
      </c>
      <c r="V267" s="5" t="e">
        <f t="shared" si="24"/>
        <v>#DIV/0!</v>
      </c>
    </row>
    <row r="268" spans="1:22" x14ac:dyDescent="0.35">
      <c r="A268">
        <f t="shared" si="25"/>
        <v>34</v>
      </c>
      <c r="B268" s="6">
        <v>44972</v>
      </c>
      <c r="S268" t="e">
        <v>#DIV/0!</v>
      </c>
      <c r="T268" t="e">
        <v>#DIV/0!</v>
      </c>
      <c r="U268" t="e">
        <v>#DIV/0!</v>
      </c>
      <c r="V268" s="5" t="e">
        <f t="shared" si="24"/>
        <v>#DIV/0!</v>
      </c>
    </row>
    <row r="269" spans="1:22" x14ac:dyDescent="0.35">
      <c r="A269">
        <f t="shared" si="25"/>
        <v>35</v>
      </c>
      <c r="B269" s="6">
        <v>44973</v>
      </c>
      <c r="S269" t="e">
        <v>#DIV/0!</v>
      </c>
      <c r="T269" t="e">
        <v>#DIV/0!</v>
      </c>
      <c r="U269" t="e">
        <v>#DIV/0!</v>
      </c>
      <c r="V269" s="5" t="e">
        <f t="shared" si="24"/>
        <v>#DIV/0!</v>
      </c>
    </row>
    <row r="270" spans="1:22" x14ac:dyDescent="0.35">
      <c r="A270">
        <f t="shared" si="25"/>
        <v>36</v>
      </c>
      <c r="B270" s="6">
        <v>44974</v>
      </c>
      <c r="S270" t="e">
        <v>#DIV/0!</v>
      </c>
      <c r="T270" t="e">
        <v>#DIV/0!</v>
      </c>
      <c r="U270" t="e">
        <v>#DIV/0!</v>
      </c>
      <c r="V270" s="5" t="e">
        <f t="shared" si="24"/>
        <v>#DIV/0!</v>
      </c>
    </row>
    <row r="271" spans="1:22" x14ac:dyDescent="0.35">
      <c r="A271">
        <f t="shared" si="25"/>
        <v>37</v>
      </c>
      <c r="B271" s="6">
        <v>44977</v>
      </c>
      <c r="S271" t="e">
        <v>#DIV/0!</v>
      </c>
      <c r="T271" t="e">
        <v>#DIV/0!</v>
      </c>
      <c r="U271" t="e">
        <v>#DIV/0!</v>
      </c>
      <c r="V271" s="5" t="e">
        <f t="shared" si="24"/>
        <v>#DIV/0!</v>
      </c>
    </row>
    <row r="272" spans="1:22" x14ac:dyDescent="0.35">
      <c r="A272">
        <f t="shared" si="25"/>
        <v>38</v>
      </c>
      <c r="B272" s="6">
        <v>44978</v>
      </c>
      <c r="S272" t="e">
        <v>#DIV/0!</v>
      </c>
      <c r="T272" t="e">
        <v>#DIV/0!</v>
      </c>
      <c r="U272" t="e">
        <v>#DIV/0!</v>
      </c>
      <c r="V272" s="5" t="e">
        <f t="shared" si="24"/>
        <v>#DIV/0!</v>
      </c>
    </row>
    <row r="273" spans="1:22" x14ac:dyDescent="0.35">
      <c r="A273">
        <f t="shared" si="25"/>
        <v>39</v>
      </c>
      <c r="B273" s="6">
        <v>44979</v>
      </c>
      <c r="S273" t="e">
        <v>#DIV/0!</v>
      </c>
      <c r="T273" t="e">
        <v>#DIV/0!</v>
      </c>
      <c r="U273" t="e">
        <v>#DIV/0!</v>
      </c>
      <c r="V273" s="5" t="e">
        <f t="shared" si="24"/>
        <v>#DIV/0!</v>
      </c>
    </row>
    <row r="274" spans="1:22" x14ac:dyDescent="0.35">
      <c r="A274">
        <f t="shared" si="25"/>
        <v>40</v>
      </c>
      <c r="B274" s="6">
        <v>44980</v>
      </c>
      <c r="S274" t="e">
        <v>#DIV/0!</v>
      </c>
      <c r="T274" t="e">
        <v>#DIV/0!</v>
      </c>
      <c r="U274" t="e">
        <v>#DIV/0!</v>
      </c>
      <c r="V274" s="5" t="e">
        <f t="shared" si="24"/>
        <v>#DIV/0!</v>
      </c>
    </row>
    <row r="275" spans="1:22" x14ac:dyDescent="0.35">
      <c r="A275">
        <f t="shared" si="25"/>
        <v>41</v>
      </c>
      <c r="B275" s="6">
        <v>44981</v>
      </c>
      <c r="S275" t="e">
        <v>#DIV/0!</v>
      </c>
      <c r="T275" t="e">
        <v>#DIV/0!</v>
      </c>
      <c r="U275" t="e">
        <v>#DIV/0!</v>
      </c>
      <c r="V275" s="5" t="e">
        <f t="shared" si="24"/>
        <v>#DIV/0!</v>
      </c>
    </row>
    <row r="276" spans="1:22" x14ac:dyDescent="0.35">
      <c r="A276">
        <f t="shared" si="25"/>
        <v>42</v>
      </c>
      <c r="B276" s="6">
        <v>44984</v>
      </c>
      <c r="S276" t="e">
        <v>#DIV/0!</v>
      </c>
      <c r="T276" t="e">
        <v>#DIV/0!</v>
      </c>
      <c r="U276" t="e">
        <v>#DIV/0!</v>
      </c>
      <c r="V276" s="5" t="e">
        <f t="shared" si="24"/>
        <v>#DIV/0!</v>
      </c>
    </row>
    <row r="277" spans="1:22" x14ac:dyDescent="0.35">
      <c r="A277">
        <f t="shared" si="25"/>
        <v>43</v>
      </c>
      <c r="B277" s="6">
        <v>44985</v>
      </c>
      <c r="S277" t="e">
        <v>#DIV/0!</v>
      </c>
      <c r="T277" t="e">
        <v>#DIV/0!</v>
      </c>
      <c r="U277" t="e">
        <v>#DIV/0!</v>
      </c>
      <c r="V277" s="5" t="e">
        <f t="shared" si="24"/>
        <v>#DIV/0!</v>
      </c>
    </row>
    <row r="278" spans="1:22" x14ac:dyDescent="0.35">
      <c r="A278">
        <f t="shared" si="25"/>
        <v>44</v>
      </c>
      <c r="B278" s="6">
        <v>44986</v>
      </c>
      <c r="S278" t="e">
        <v>#DIV/0!</v>
      </c>
      <c r="T278" t="e">
        <v>#DIV/0!</v>
      </c>
      <c r="U278" t="e">
        <v>#DIV/0!</v>
      </c>
      <c r="V278" s="5" t="e">
        <f t="shared" si="24"/>
        <v>#DIV/0!</v>
      </c>
    </row>
    <row r="279" spans="1:22" x14ac:dyDescent="0.35">
      <c r="A279">
        <f t="shared" si="25"/>
        <v>45</v>
      </c>
      <c r="B279" s="6">
        <v>44987</v>
      </c>
      <c r="S279" t="e">
        <v>#DIV/0!</v>
      </c>
      <c r="T279" t="e">
        <v>#DIV/0!</v>
      </c>
      <c r="U279" t="e">
        <v>#DIV/0!</v>
      </c>
      <c r="V279" s="5" t="e">
        <f t="shared" si="24"/>
        <v>#DIV/0!</v>
      </c>
    </row>
    <row r="280" spans="1:22" x14ac:dyDescent="0.35">
      <c r="A280">
        <f t="shared" si="25"/>
        <v>46</v>
      </c>
      <c r="B280" s="6">
        <v>44988</v>
      </c>
      <c r="S280" t="e">
        <v>#DIV/0!</v>
      </c>
      <c r="T280" t="e">
        <v>#DIV/0!</v>
      </c>
      <c r="U280" t="e">
        <v>#DIV/0!</v>
      </c>
      <c r="V280" s="5" t="e">
        <f t="shared" si="24"/>
        <v>#DIV/0!</v>
      </c>
    </row>
    <row r="281" spans="1:22" x14ac:dyDescent="0.35">
      <c r="A281">
        <f t="shared" si="25"/>
        <v>47</v>
      </c>
      <c r="B281" s="6">
        <v>44991</v>
      </c>
      <c r="S281" t="e">
        <v>#DIV/0!</v>
      </c>
      <c r="T281" t="e">
        <v>#DIV/0!</v>
      </c>
      <c r="U281" t="e">
        <v>#DIV/0!</v>
      </c>
      <c r="V281" s="5" t="e">
        <f t="shared" si="24"/>
        <v>#DIV/0!</v>
      </c>
    </row>
    <row r="282" spans="1:22" x14ac:dyDescent="0.35">
      <c r="A282">
        <f t="shared" si="25"/>
        <v>48</v>
      </c>
      <c r="B282" s="6">
        <v>44992</v>
      </c>
      <c r="S282" t="e">
        <v>#DIV/0!</v>
      </c>
      <c r="T282" t="e">
        <v>#DIV/0!</v>
      </c>
      <c r="U282" t="e">
        <v>#DIV/0!</v>
      </c>
      <c r="V282" s="5" t="e">
        <f t="shared" si="24"/>
        <v>#DIV/0!</v>
      </c>
    </row>
    <row r="283" spans="1:22" x14ac:dyDescent="0.35">
      <c r="A283">
        <f t="shared" si="25"/>
        <v>49</v>
      </c>
      <c r="B283" s="6">
        <v>44993</v>
      </c>
      <c r="S283" t="e">
        <v>#DIV/0!</v>
      </c>
      <c r="T283" t="e">
        <v>#DIV/0!</v>
      </c>
      <c r="U283" t="e">
        <v>#DIV/0!</v>
      </c>
      <c r="V283" s="5" t="e">
        <f t="shared" si="24"/>
        <v>#DIV/0!</v>
      </c>
    </row>
    <row r="284" spans="1:22" x14ac:dyDescent="0.35">
      <c r="A284">
        <f t="shared" si="25"/>
        <v>50</v>
      </c>
      <c r="B284" s="6">
        <v>44994</v>
      </c>
      <c r="S284" t="e">
        <v>#DIV/0!</v>
      </c>
      <c r="T284" t="e">
        <v>#DIV/0!</v>
      </c>
      <c r="U284" t="e">
        <v>#DIV/0!</v>
      </c>
      <c r="V284" s="5" t="e">
        <f t="shared" si="24"/>
        <v>#DIV/0!</v>
      </c>
    </row>
    <row r="285" spans="1:22" x14ac:dyDescent="0.35">
      <c r="A285">
        <f t="shared" si="25"/>
        <v>51</v>
      </c>
      <c r="B285" s="6">
        <v>44995</v>
      </c>
      <c r="S285" t="e">
        <v>#DIV/0!</v>
      </c>
      <c r="T285" t="e">
        <v>#DIV/0!</v>
      </c>
      <c r="U285" t="e">
        <v>#DIV/0!</v>
      </c>
      <c r="V285" s="5" t="e">
        <f t="shared" si="24"/>
        <v>#DIV/0!</v>
      </c>
    </row>
    <row r="286" spans="1:22" x14ac:dyDescent="0.35">
      <c r="A286">
        <f t="shared" si="25"/>
        <v>52</v>
      </c>
      <c r="B286" s="6">
        <v>44998</v>
      </c>
      <c r="S286" t="e">
        <v>#DIV/0!</v>
      </c>
      <c r="T286" t="e">
        <v>#DIV/0!</v>
      </c>
      <c r="U286" t="e">
        <v>#DIV/0!</v>
      </c>
      <c r="V286" s="5" t="e">
        <f t="shared" si="24"/>
        <v>#DIV/0!</v>
      </c>
    </row>
    <row r="287" spans="1:22" x14ac:dyDescent="0.35">
      <c r="A287">
        <f t="shared" si="25"/>
        <v>53</v>
      </c>
      <c r="B287" s="6">
        <v>44999</v>
      </c>
      <c r="S287" t="e">
        <v>#DIV/0!</v>
      </c>
      <c r="T287" t="e">
        <v>#DIV/0!</v>
      </c>
      <c r="U287" t="e">
        <v>#DIV/0!</v>
      </c>
      <c r="V287" s="5" t="e">
        <f t="shared" si="24"/>
        <v>#DIV/0!</v>
      </c>
    </row>
    <row r="288" spans="1:22" x14ac:dyDescent="0.35">
      <c r="A288">
        <f t="shared" si="25"/>
        <v>54</v>
      </c>
      <c r="B288" s="6">
        <v>45000</v>
      </c>
      <c r="S288" t="e">
        <v>#DIV/0!</v>
      </c>
      <c r="T288" t="e">
        <v>#DIV/0!</v>
      </c>
      <c r="U288" t="e">
        <v>#DIV/0!</v>
      </c>
      <c r="V288" s="5" t="e">
        <f t="shared" si="24"/>
        <v>#DIV/0!</v>
      </c>
    </row>
    <row r="289" spans="1:22" x14ac:dyDescent="0.35">
      <c r="A289">
        <f t="shared" si="25"/>
        <v>55</v>
      </c>
      <c r="B289" s="6">
        <v>45001</v>
      </c>
      <c r="S289" t="e">
        <v>#DIV/0!</v>
      </c>
      <c r="T289" t="e">
        <v>#DIV/0!</v>
      </c>
      <c r="U289" t="e">
        <v>#DIV/0!</v>
      </c>
      <c r="V289" s="5" t="e">
        <f t="shared" si="24"/>
        <v>#DIV/0!</v>
      </c>
    </row>
    <row r="290" spans="1:22" x14ac:dyDescent="0.35">
      <c r="A290">
        <f t="shared" si="25"/>
        <v>56</v>
      </c>
      <c r="B290" s="6">
        <v>45002</v>
      </c>
      <c r="S290" t="e">
        <v>#DIV/0!</v>
      </c>
      <c r="T290" t="e">
        <v>#DIV/0!</v>
      </c>
      <c r="U290" t="e">
        <v>#DIV/0!</v>
      </c>
      <c r="V290" s="5" t="e">
        <f t="shared" si="24"/>
        <v>#DIV/0!</v>
      </c>
    </row>
    <row r="291" spans="1:22" x14ac:dyDescent="0.35">
      <c r="A291">
        <f t="shared" si="25"/>
        <v>57</v>
      </c>
      <c r="B291" s="6">
        <v>45005</v>
      </c>
      <c r="S291" t="e">
        <v>#DIV/0!</v>
      </c>
      <c r="T291" t="e">
        <v>#DIV/0!</v>
      </c>
      <c r="U291" t="e">
        <v>#DIV/0!</v>
      </c>
      <c r="V291" s="5" t="e">
        <f t="shared" si="24"/>
        <v>#DIV/0!</v>
      </c>
    </row>
    <row r="292" spans="1:22" x14ac:dyDescent="0.35">
      <c r="A292">
        <f t="shared" si="25"/>
        <v>58</v>
      </c>
      <c r="B292" s="6">
        <v>45006</v>
      </c>
      <c r="S292" t="e">
        <v>#DIV/0!</v>
      </c>
      <c r="T292" t="e">
        <v>#DIV/0!</v>
      </c>
      <c r="U292" t="e">
        <v>#DIV/0!</v>
      </c>
      <c r="V292" s="5" t="e">
        <f t="shared" si="24"/>
        <v>#DIV/0!</v>
      </c>
    </row>
    <row r="293" spans="1:22" x14ac:dyDescent="0.35">
      <c r="A293">
        <f t="shared" si="25"/>
        <v>59</v>
      </c>
      <c r="B293" s="6">
        <v>45007</v>
      </c>
      <c r="S293" t="e">
        <v>#DIV/0!</v>
      </c>
      <c r="T293" t="e">
        <v>#DIV/0!</v>
      </c>
      <c r="U293" t="e">
        <v>#DIV/0!</v>
      </c>
      <c r="V293" s="5" t="e">
        <f t="shared" si="24"/>
        <v>#DIV/0!</v>
      </c>
    </row>
    <row r="294" spans="1:22" x14ac:dyDescent="0.35">
      <c r="A294">
        <f t="shared" si="25"/>
        <v>60</v>
      </c>
      <c r="B294" s="6">
        <v>45008</v>
      </c>
      <c r="S294" t="e">
        <v>#DIV/0!</v>
      </c>
      <c r="T294" t="e">
        <v>#DIV/0!</v>
      </c>
      <c r="U294" t="e">
        <v>#DIV/0!</v>
      </c>
      <c r="V294" s="5" t="e">
        <f t="shared" si="24"/>
        <v>#DIV/0!</v>
      </c>
    </row>
    <row r="295" spans="1:22" x14ac:dyDescent="0.35">
      <c r="A295">
        <f t="shared" si="25"/>
        <v>61</v>
      </c>
      <c r="B295" s="6">
        <v>45009</v>
      </c>
      <c r="S295" t="e">
        <v>#DIV/0!</v>
      </c>
      <c r="T295" t="e">
        <v>#DIV/0!</v>
      </c>
      <c r="U295" t="e">
        <v>#DIV/0!</v>
      </c>
      <c r="V295" s="5" t="e">
        <f t="shared" si="24"/>
        <v>#DIV/0!</v>
      </c>
    </row>
    <row r="296" spans="1:22" x14ac:dyDescent="0.35">
      <c r="A296">
        <f t="shared" si="25"/>
        <v>62</v>
      </c>
      <c r="B296" s="6">
        <v>45012</v>
      </c>
      <c r="S296" t="e">
        <v>#DIV/0!</v>
      </c>
      <c r="T296" t="e">
        <v>#DIV/0!</v>
      </c>
      <c r="U296" t="e">
        <v>#DIV/0!</v>
      </c>
      <c r="V296" s="5" t="e">
        <f t="shared" si="24"/>
        <v>#DIV/0!</v>
      </c>
    </row>
    <row r="297" spans="1:22" x14ac:dyDescent="0.35">
      <c r="A297">
        <f t="shared" si="25"/>
        <v>63</v>
      </c>
      <c r="B297" s="6">
        <v>45013</v>
      </c>
      <c r="S297" t="e">
        <v>#DIV/0!</v>
      </c>
      <c r="T297" t="e">
        <v>#DIV/0!</v>
      </c>
      <c r="U297" t="e">
        <v>#DIV/0!</v>
      </c>
      <c r="V297" s="5" t="e">
        <f t="shared" si="24"/>
        <v>#DIV/0!</v>
      </c>
    </row>
    <row r="298" spans="1:22" x14ac:dyDescent="0.35">
      <c r="A298">
        <f t="shared" si="25"/>
        <v>64</v>
      </c>
      <c r="B298" s="6">
        <v>45014</v>
      </c>
      <c r="S298" t="e">
        <v>#DIV/0!</v>
      </c>
      <c r="T298" t="e">
        <v>#DIV/0!</v>
      </c>
      <c r="U298" t="e">
        <v>#DIV/0!</v>
      </c>
      <c r="V298" s="5" t="e">
        <f t="shared" si="24"/>
        <v>#DIV/0!</v>
      </c>
    </row>
    <row r="299" spans="1:22" x14ac:dyDescent="0.35">
      <c r="A299">
        <f t="shared" si="25"/>
        <v>65</v>
      </c>
      <c r="B299" s="6">
        <v>45015</v>
      </c>
      <c r="S299" t="e">
        <v>#DIV/0!</v>
      </c>
      <c r="T299" t="e">
        <v>#DIV/0!</v>
      </c>
      <c r="U299" t="e">
        <v>#DIV/0!</v>
      </c>
      <c r="V299" s="5" t="e">
        <f t="shared" si="24"/>
        <v>#DIV/0!</v>
      </c>
    </row>
    <row r="300" spans="1:22" x14ac:dyDescent="0.35">
      <c r="A300">
        <f t="shared" si="25"/>
        <v>66</v>
      </c>
      <c r="B300" s="6">
        <v>45016</v>
      </c>
      <c r="S300" t="e">
        <v>#DIV/0!</v>
      </c>
      <c r="T300" t="e">
        <v>#DIV/0!</v>
      </c>
      <c r="U300" t="e">
        <v>#DIV/0!</v>
      </c>
      <c r="V300" s="5" t="e">
        <f t="shared" si="24"/>
        <v>#DIV/0!</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B050-5A22-4E89-9DB7-962312954E9C}">
  <sheetPr>
    <pageSetUpPr autoPageBreaks="0"/>
  </sheetPr>
  <dimension ref="A1:V429"/>
  <sheetViews>
    <sheetView workbookViewId="0">
      <pane ySplit="3" topLeftCell="A4" activePane="bottomLeft" state="frozen"/>
      <selection pane="bottomLeft"/>
    </sheetView>
  </sheetViews>
  <sheetFormatPr defaultRowHeight="14.5" x14ac:dyDescent="0.35"/>
  <cols>
    <col min="2" max="2" width="10.7265625" bestFit="1" customWidth="1"/>
    <col min="3" max="3" width="41.453125" bestFit="1" customWidth="1"/>
    <col min="13" max="13" width="12" bestFit="1" customWidth="1"/>
    <col min="14" max="14" width="12" customWidth="1"/>
    <col min="17" max="17" width="12.7265625" bestFit="1" customWidth="1"/>
  </cols>
  <sheetData>
    <row r="1" spans="1:22" x14ac:dyDescent="0.35">
      <c r="I1" s="27"/>
    </row>
    <row r="2" spans="1:22" x14ac:dyDescent="0.35">
      <c r="C2" s="21" t="s">
        <v>0</v>
      </c>
      <c r="D2" s="23">
        <f>E202/COUNT(A246:A337)</f>
        <v>1.4429217391304383</v>
      </c>
      <c r="E2" s="33">
        <v>132.69999999999999</v>
      </c>
      <c r="F2" s="22">
        <v>88.5</v>
      </c>
      <c r="G2" s="22">
        <v>43</v>
      </c>
      <c r="H2" s="33">
        <f>ROUND(H245,0)+ROUND(E202,0)</f>
        <v>220</v>
      </c>
      <c r="I2" s="22">
        <v>1</v>
      </c>
      <c r="J2" s="22">
        <v>1</v>
      </c>
      <c r="K2" s="25"/>
      <c r="M2" s="21" t="s">
        <v>1</v>
      </c>
      <c r="N2" s="22"/>
      <c r="O2" s="23">
        <v>0.49428</v>
      </c>
      <c r="P2" s="23"/>
      <c r="Q2" s="24">
        <v>0.98299999999999998</v>
      </c>
    </row>
    <row r="3" spans="1:22" x14ac:dyDescent="0.35">
      <c r="A3" t="s">
        <v>2</v>
      </c>
      <c r="B3" t="s">
        <v>23</v>
      </c>
      <c r="D3" t="s">
        <v>50</v>
      </c>
      <c r="E3" t="s">
        <v>51</v>
      </c>
      <c r="F3" t="s">
        <v>52</v>
      </c>
      <c r="G3" t="s">
        <v>53</v>
      </c>
      <c r="H3" t="s">
        <v>54</v>
      </c>
      <c r="I3" s="8" t="s">
        <v>55</v>
      </c>
      <c r="J3" t="s">
        <v>56</v>
      </c>
      <c r="O3" t="s">
        <v>57</v>
      </c>
      <c r="Q3" t="s">
        <v>58</v>
      </c>
      <c r="S3" s="17" t="s">
        <v>36</v>
      </c>
      <c r="T3" s="17" t="s">
        <v>37</v>
      </c>
      <c r="U3" s="17" t="s">
        <v>38</v>
      </c>
      <c r="V3" s="17" t="s">
        <v>39</v>
      </c>
    </row>
    <row r="4" spans="1:22" x14ac:dyDescent="0.35">
      <c r="A4" s="19">
        <v>1</v>
      </c>
      <c r="B4" s="4">
        <v>44593</v>
      </c>
      <c r="C4" s="1" t="s">
        <v>21</v>
      </c>
      <c r="E4" s="12">
        <v>1</v>
      </c>
      <c r="M4" s="11"/>
      <c r="N4" s="11"/>
      <c r="O4" s="11"/>
      <c r="P4" s="11"/>
      <c r="Q4" s="11"/>
      <c r="S4" s="5" t="e" cm="1">
        <f t="array" ref="S4:S429">(Dc_P9a_D-Dpass_P9a_D)/Dh_P9a_D</f>
        <v>#DIV/0!</v>
      </c>
      <c r="T4" s="5" t="e" cm="1">
        <f t="array" ref="T4:T429">((Q1_P9a_D*Dn_P9a_D)+(TWQ1_P9a_D*Dn2_P9a_D)+TWQ1_P9a_D*(Dd1_P9a_D-Dd48_P9a_D))/Dh_P9a_D</f>
        <v>#DIV/0!</v>
      </c>
      <c r="U4" s="5" t="e" cm="1">
        <f t="array" ref="U4:U429">Dd48_P9a_D/Dh_P9a_D</f>
        <v>#DIV/0!</v>
      </c>
      <c r="V4" s="5" t="e">
        <f>S4+T4+U4</f>
        <v>#DIV/0!</v>
      </c>
    </row>
    <row r="5" spans="1:22" x14ac:dyDescent="0.35">
      <c r="A5">
        <f>A4+1</f>
        <v>2</v>
      </c>
      <c r="B5" s="2">
        <v>44594</v>
      </c>
      <c r="C5" s="1"/>
      <c r="E5" s="12">
        <f>E4+1</f>
        <v>2</v>
      </c>
      <c r="M5" s="11"/>
      <c r="N5" s="11"/>
      <c r="O5" s="11"/>
      <c r="P5" s="11"/>
      <c r="Q5" s="11"/>
      <c r="S5" s="5" t="e">
        <v>#DIV/0!</v>
      </c>
      <c r="T5" s="5" t="e">
        <v>#DIV/0!</v>
      </c>
      <c r="U5" s="5" t="e">
        <v>#DIV/0!</v>
      </c>
      <c r="V5" s="5" t="e">
        <f t="shared" ref="V5:V68" si="0">S5+T5+U5</f>
        <v>#DIV/0!</v>
      </c>
    </row>
    <row r="6" spans="1:22" x14ac:dyDescent="0.35">
      <c r="A6">
        <f t="shared" ref="A6:A69" si="1">A5+1</f>
        <v>3</v>
      </c>
      <c r="B6" s="2">
        <v>44595</v>
      </c>
      <c r="C6" s="1"/>
      <c r="E6" s="12">
        <f t="shared" ref="E6:E46" si="2">E5+1</f>
        <v>3</v>
      </c>
      <c r="M6" s="11"/>
      <c r="N6" s="11"/>
      <c r="O6" s="11"/>
      <c r="P6" s="11"/>
      <c r="Q6" s="11"/>
      <c r="S6" s="5" t="e">
        <v>#DIV/0!</v>
      </c>
      <c r="T6" s="5" t="e">
        <v>#DIV/0!</v>
      </c>
      <c r="U6" s="5" t="e">
        <v>#DIV/0!</v>
      </c>
      <c r="V6" s="5" t="e">
        <f t="shared" si="0"/>
        <v>#DIV/0!</v>
      </c>
    </row>
    <row r="7" spans="1:22" x14ac:dyDescent="0.35">
      <c r="A7">
        <f t="shared" si="1"/>
        <v>4</v>
      </c>
      <c r="B7" s="2">
        <v>44596</v>
      </c>
      <c r="C7" s="1"/>
      <c r="E7" s="12">
        <f t="shared" si="2"/>
        <v>4</v>
      </c>
      <c r="M7" s="11"/>
      <c r="N7" s="11"/>
      <c r="O7" s="11"/>
      <c r="P7" s="11"/>
      <c r="Q7" s="11"/>
      <c r="S7" s="5" t="e">
        <v>#DIV/0!</v>
      </c>
      <c r="T7" s="5" t="e">
        <v>#DIV/0!</v>
      </c>
      <c r="U7" s="5" t="e">
        <v>#DIV/0!</v>
      </c>
      <c r="V7" s="5" t="e">
        <f t="shared" si="0"/>
        <v>#DIV/0!</v>
      </c>
    </row>
    <row r="8" spans="1:22" x14ac:dyDescent="0.35">
      <c r="A8">
        <f t="shared" si="1"/>
        <v>5</v>
      </c>
      <c r="B8" s="2">
        <v>44597</v>
      </c>
      <c r="C8" s="1"/>
      <c r="E8" s="12">
        <f t="shared" si="2"/>
        <v>5</v>
      </c>
      <c r="M8" s="11"/>
      <c r="N8" s="11"/>
      <c r="O8" s="11"/>
      <c r="P8" s="11"/>
      <c r="Q8" s="11"/>
      <c r="S8" s="5" t="e">
        <v>#DIV/0!</v>
      </c>
      <c r="T8" s="5" t="e">
        <v>#DIV/0!</v>
      </c>
      <c r="U8" s="5" t="e">
        <v>#DIV/0!</v>
      </c>
      <c r="V8" s="5" t="e">
        <f t="shared" si="0"/>
        <v>#DIV/0!</v>
      </c>
    </row>
    <row r="9" spans="1:22" x14ac:dyDescent="0.35">
      <c r="A9">
        <f t="shared" si="1"/>
        <v>6</v>
      </c>
      <c r="B9" s="2">
        <v>44598</v>
      </c>
      <c r="C9" s="1"/>
      <c r="E9" s="12">
        <f t="shared" si="2"/>
        <v>6</v>
      </c>
      <c r="M9" s="11"/>
      <c r="N9" s="11"/>
      <c r="O9" s="11"/>
      <c r="P9" s="11"/>
      <c r="Q9" s="11"/>
      <c r="S9" s="5" t="e">
        <v>#DIV/0!</v>
      </c>
      <c r="T9" s="5" t="e">
        <v>#DIV/0!</v>
      </c>
      <c r="U9" s="5" t="e">
        <v>#DIV/0!</v>
      </c>
      <c r="V9" s="5" t="e">
        <f t="shared" si="0"/>
        <v>#DIV/0!</v>
      </c>
    </row>
    <row r="10" spans="1:22" x14ac:dyDescent="0.35">
      <c r="A10">
        <f t="shared" si="1"/>
        <v>7</v>
      </c>
      <c r="B10" s="2">
        <v>44599</v>
      </c>
      <c r="C10" s="1"/>
      <c r="E10" s="12">
        <f t="shared" si="2"/>
        <v>7</v>
      </c>
      <c r="M10" s="11"/>
      <c r="N10" s="11"/>
      <c r="O10" s="11"/>
      <c r="P10" s="11"/>
      <c r="Q10" s="11"/>
      <c r="S10" s="5" t="e">
        <v>#DIV/0!</v>
      </c>
      <c r="T10" s="5" t="e">
        <v>#DIV/0!</v>
      </c>
      <c r="U10" s="5" t="e">
        <v>#DIV/0!</v>
      </c>
      <c r="V10" s="5" t="e">
        <f t="shared" si="0"/>
        <v>#DIV/0!</v>
      </c>
    </row>
    <row r="11" spans="1:22" x14ac:dyDescent="0.35">
      <c r="A11">
        <f t="shared" si="1"/>
        <v>8</v>
      </c>
      <c r="B11" s="2">
        <v>44600</v>
      </c>
      <c r="C11" s="1"/>
      <c r="E11" s="12">
        <f t="shared" si="2"/>
        <v>8</v>
      </c>
      <c r="M11" s="11"/>
      <c r="N11" s="11"/>
      <c r="O11" s="11"/>
      <c r="P11" s="11"/>
      <c r="Q11" s="11"/>
      <c r="S11" s="5" t="e">
        <v>#DIV/0!</v>
      </c>
      <c r="T11" s="5" t="e">
        <v>#DIV/0!</v>
      </c>
      <c r="U11" s="5" t="e">
        <v>#DIV/0!</v>
      </c>
      <c r="V11" s="5" t="e">
        <f t="shared" si="0"/>
        <v>#DIV/0!</v>
      </c>
    </row>
    <row r="12" spans="1:22" x14ac:dyDescent="0.35">
      <c r="A12">
        <f t="shared" si="1"/>
        <v>9</v>
      </c>
      <c r="B12" s="2">
        <v>44601</v>
      </c>
      <c r="C12" s="1"/>
      <c r="E12" s="12">
        <f t="shared" si="2"/>
        <v>9</v>
      </c>
      <c r="M12" s="11"/>
      <c r="N12" s="11"/>
      <c r="O12" s="11"/>
      <c r="P12" s="11"/>
      <c r="Q12" s="11"/>
      <c r="S12" s="5" t="e">
        <v>#DIV/0!</v>
      </c>
      <c r="T12" s="5" t="e">
        <v>#DIV/0!</v>
      </c>
      <c r="U12" s="5" t="e">
        <v>#DIV/0!</v>
      </c>
      <c r="V12" s="5" t="e">
        <f t="shared" si="0"/>
        <v>#DIV/0!</v>
      </c>
    </row>
    <row r="13" spans="1:22" x14ac:dyDescent="0.35">
      <c r="A13">
        <f t="shared" si="1"/>
        <v>10</v>
      </c>
      <c r="B13" s="2">
        <v>44602</v>
      </c>
      <c r="C13" s="1"/>
      <c r="E13" s="12">
        <f t="shared" si="2"/>
        <v>10</v>
      </c>
      <c r="M13" s="11"/>
      <c r="N13" s="11"/>
      <c r="O13" s="11"/>
      <c r="P13" s="11"/>
      <c r="Q13" s="11"/>
      <c r="S13" s="5" t="e">
        <v>#DIV/0!</v>
      </c>
      <c r="T13" s="5" t="e">
        <v>#DIV/0!</v>
      </c>
      <c r="U13" s="5" t="e">
        <v>#DIV/0!</v>
      </c>
      <c r="V13" s="5" t="e">
        <f t="shared" si="0"/>
        <v>#DIV/0!</v>
      </c>
    </row>
    <row r="14" spans="1:22" x14ac:dyDescent="0.35">
      <c r="A14">
        <f t="shared" si="1"/>
        <v>11</v>
      </c>
      <c r="B14" s="2">
        <v>44603</v>
      </c>
      <c r="C14" s="1"/>
      <c r="E14" s="12">
        <f t="shared" si="2"/>
        <v>11</v>
      </c>
      <c r="M14" s="11"/>
      <c r="N14" s="11"/>
      <c r="O14" s="11"/>
      <c r="P14" s="11"/>
      <c r="Q14" s="11"/>
      <c r="S14" s="5" t="e">
        <v>#DIV/0!</v>
      </c>
      <c r="T14" s="5" t="e">
        <v>#DIV/0!</v>
      </c>
      <c r="U14" s="5" t="e">
        <v>#DIV/0!</v>
      </c>
      <c r="V14" s="5" t="e">
        <f t="shared" si="0"/>
        <v>#DIV/0!</v>
      </c>
    </row>
    <row r="15" spans="1:22" x14ac:dyDescent="0.35">
      <c r="A15">
        <f t="shared" si="1"/>
        <v>12</v>
      </c>
      <c r="B15" s="2">
        <v>44604</v>
      </c>
      <c r="C15" s="1"/>
      <c r="E15" s="12">
        <f t="shared" si="2"/>
        <v>12</v>
      </c>
      <c r="M15" s="11"/>
      <c r="N15" s="11"/>
      <c r="O15" s="11"/>
      <c r="P15" s="11"/>
      <c r="Q15" s="11"/>
      <c r="S15" s="5" t="e">
        <v>#DIV/0!</v>
      </c>
      <c r="T15" s="5" t="e">
        <v>#DIV/0!</v>
      </c>
      <c r="U15" s="5" t="e">
        <v>#DIV/0!</v>
      </c>
      <c r="V15" s="5" t="e">
        <f t="shared" si="0"/>
        <v>#DIV/0!</v>
      </c>
    </row>
    <row r="16" spans="1:22" x14ac:dyDescent="0.35">
      <c r="A16">
        <f t="shared" si="1"/>
        <v>13</v>
      </c>
      <c r="B16" s="2">
        <v>44605</v>
      </c>
      <c r="C16" s="1"/>
      <c r="E16" s="12">
        <f t="shared" si="2"/>
        <v>13</v>
      </c>
      <c r="M16" s="11"/>
      <c r="N16" s="11"/>
      <c r="O16" s="11"/>
      <c r="P16" s="11"/>
      <c r="Q16" s="11"/>
      <c r="S16" s="5" t="e">
        <v>#DIV/0!</v>
      </c>
      <c r="T16" s="5" t="e">
        <v>#DIV/0!</v>
      </c>
      <c r="U16" s="5" t="e">
        <v>#DIV/0!</v>
      </c>
      <c r="V16" s="5" t="e">
        <f t="shared" si="0"/>
        <v>#DIV/0!</v>
      </c>
    </row>
    <row r="17" spans="1:22" x14ac:dyDescent="0.35">
      <c r="A17">
        <f t="shared" si="1"/>
        <v>14</v>
      </c>
      <c r="B17" s="2">
        <v>44606</v>
      </c>
      <c r="C17" s="1"/>
      <c r="E17" s="12">
        <f t="shared" si="2"/>
        <v>14</v>
      </c>
      <c r="M17" s="11"/>
      <c r="N17" s="11"/>
      <c r="O17" s="11"/>
      <c r="P17" s="11"/>
      <c r="Q17" s="11"/>
      <c r="S17" s="5" t="e">
        <v>#DIV/0!</v>
      </c>
      <c r="T17" s="5" t="e">
        <v>#DIV/0!</v>
      </c>
      <c r="U17" s="5" t="e">
        <v>#DIV/0!</v>
      </c>
      <c r="V17" s="5" t="e">
        <f t="shared" si="0"/>
        <v>#DIV/0!</v>
      </c>
    </row>
    <row r="18" spans="1:22" x14ac:dyDescent="0.35">
      <c r="A18">
        <f t="shared" si="1"/>
        <v>15</v>
      </c>
      <c r="B18" s="2">
        <v>44607</v>
      </c>
      <c r="C18" s="1"/>
      <c r="E18" s="12">
        <f t="shared" si="2"/>
        <v>15</v>
      </c>
      <c r="M18" s="11"/>
      <c r="N18" s="11"/>
      <c r="O18" s="11"/>
      <c r="P18" s="11"/>
      <c r="Q18" s="11"/>
      <c r="S18" s="5" t="e">
        <v>#DIV/0!</v>
      </c>
      <c r="T18" s="5" t="e">
        <v>#DIV/0!</v>
      </c>
      <c r="U18" s="5" t="e">
        <v>#DIV/0!</v>
      </c>
      <c r="V18" s="5" t="e">
        <f t="shared" si="0"/>
        <v>#DIV/0!</v>
      </c>
    </row>
    <row r="19" spans="1:22" x14ac:dyDescent="0.35">
      <c r="A19">
        <f t="shared" si="1"/>
        <v>16</v>
      </c>
      <c r="B19" s="2">
        <v>44608</v>
      </c>
      <c r="C19" s="1"/>
      <c r="E19" s="12">
        <f t="shared" si="2"/>
        <v>16</v>
      </c>
      <c r="M19" s="11"/>
      <c r="N19" s="11"/>
      <c r="O19" s="11"/>
      <c r="P19" s="11"/>
      <c r="Q19" s="11"/>
      <c r="S19" s="5" t="e">
        <v>#DIV/0!</v>
      </c>
      <c r="T19" s="5" t="e">
        <v>#DIV/0!</v>
      </c>
      <c r="U19" s="5" t="e">
        <v>#DIV/0!</v>
      </c>
      <c r="V19" s="5" t="e">
        <f t="shared" si="0"/>
        <v>#DIV/0!</v>
      </c>
    </row>
    <row r="20" spans="1:22" x14ac:dyDescent="0.35">
      <c r="A20">
        <f t="shared" si="1"/>
        <v>17</v>
      </c>
      <c r="B20" s="2">
        <v>44609</v>
      </c>
      <c r="C20" s="1"/>
      <c r="E20" s="12">
        <f t="shared" si="2"/>
        <v>17</v>
      </c>
      <c r="M20" s="11"/>
      <c r="N20" s="11"/>
      <c r="O20" s="11"/>
      <c r="P20" s="11"/>
      <c r="Q20" s="11"/>
      <c r="S20" s="5" t="e">
        <v>#DIV/0!</v>
      </c>
      <c r="T20" s="5" t="e">
        <v>#DIV/0!</v>
      </c>
      <c r="U20" s="5" t="e">
        <v>#DIV/0!</v>
      </c>
      <c r="V20" s="5" t="e">
        <f t="shared" si="0"/>
        <v>#DIV/0!</v>
      </c>
    </row>
    <row r="21" spans="1:22" x14ac:dyDescent="0.35">
      <c r="A21">
        <f t="shared" si="1"/>
        <v>18</v>
      </c>
      <c r="B21" s="2">
        <v>44610</v>
      </c>
      <c r="C21" s="1"/>
      <c r="E21" s="12">
        <f t="shared" si="2"/>
        <v>18</v>
      </c>
      <c r="M21" s="11"/>
      <c r="N21" s="11"/>
      <c r="O21" s="11"/>
      <c r="P21" s="11"/>
      <c r="Q21" s="11"/>
      <c r="S21" s="5" t="e">
        <v>#DIV/0!</v>
      </c>
      <c r="T21" s="5" t="e">
        <v>#DIV/0!</v>
      </c>
      <c r="U21" s="5" t="e">
        <v>#DIV/0!</v>
      </c>
      <c r="V21" s="5" t="e">
        <f t="shared" si="0"/>
        <v>#DIV/0!</v>
      </c>
    </row>
    <row r="22" spans="1:22" x14ac:dyDescent="0.35">
      <c r="A22">
        <f t="shared" si="1"/>
        <v>19</v>
      </c>
      <c r="B22" s="2">
        <v>44611</v>
      </c>
      <c r="C22" s="1"/>
      <c r="E22" s="12">
        <f t="shared" si="2"/>
        <v>19</v>
      </c>
      <c r="M22" s="11"/>
      <c r="N22" s="11"/>
      <c r="O22" s="11"/>
      <c r="P22" s="11"/>
      <c r="Q22" s="11"/>
      <c r="S22" s="5" t="e">
        <v>#DIV/0!</v>
      </c>
      <c r="T22" s="5" t="e">
        <v>#DIV/0!</v>
      </c>
      <c r="U22" s="5" t="e">
        <v>#DIV/0!</v>
      </c>
      <c r="V22" s="5" t="e">
        <f t="shared" si="0"/>
        <v>#DIV/0!</v>
      </c>
    </row>
    <row r="23" spans="1:22" x14ac:dyDescent="0.35">
      <c r="A23">
        <f t="shared" si="1"/>
        <v>20</v>
      </c>
      <c r="B23" s="2">
        <v>44612</v>
      </c>
      <c r="C23" s="1"/>
      <c r="E23" s="12">
        <f t="shared" si="2"/>
        <v>20</v>
      </c>
      <c r="M23" s="11"/>
      <c r="N23" s="11"/>
      <c r="O23" s="11"/>
      <c r="P23" s="11"/>
      <c r="Q23" s="11"/>
      <c r="S23" s="5" t="e">
        <v>#DIV/0!</v>
      </c>
      <c r="T23" s="5" t="e">
        <v>#DIV/0!</v>
      </c>
      <c r="U23" s="5" t="e">
        <v>#DIV/0!</v>
      </c>
      <c r="V23" s="5" t="e">
        <f t="shared" si="0"/>
        <v>#DIV/0!</v>
      </c>
    </row>
    <row r="24" spans="1:22" x14ac:dyDescent="0.35">
      <c r="A24">
        <f t="shared" si="1"/>
        <v>21</v>
      </c>
      <c r="B24" s="2">
        <v>44613</v>
      </c>
      <c r="C24" s="1"/>
      <c r="E24" s="12">
        <f t="shared" si="2"/>
        <v>21</v>
      </c>
      <c r="M24" s="11"/>
      <c r="N24" s="11"/>
      <c r="O24" s="11"/>
      <c r="P24" s="11"/>
      <c r="Q24" s="11"/>
      <c r="S24" s="5" t="e">
        <v>#DIV/0!</v>
      </c>
      <c r="T24" s="5" t="e">
        <v>#DIV/0!</v>
      </c>
      <c r="U24" s="5" t="e">
        <v>#DIV/0!</v>
      </c>
      <c r="V24" s="5" t="e">
        <f t="shared" si="0"/>
        <v>#DIV/0!</v>
      </c>
    </row>
    <row r="25" spans="1:22" x14ac:dyDescent="0.35">
      <c r="A25">
        <f t="shared" si="1"/>
        <v>22</v>
      </c>
      <c r="B25" s="2">
        <v>44614</v>
      </c>
      <c r="C25" s="1"/>
      <c r="E25" s="12">
        <f t="shared" si="2"/>
        <v>22</v>
      </c>
      <c r="M25" s="11"/>
      <c r="N25" s="11"/>
      <c r="O25" s="11"/>
      <c r="P25" s="11"/>
      <c r="Q25" s="11"/>
      <c r="S25" s="5" t="e">
        <v>#DIV/0!</v>
      </c>
      <c r="T25" s="5" t="e">
        <v>#DIV/0!</v>
      </c>
      <c r="U25" s="5" t="e">
        <v>#DIV/0!</v>
      </c>
      <c r="V25" s="5" t="e">
        <f t="shared" si="0"/>
        <v>#DIV/0!</v>
      </c>
    </row>
    <row r="26" spans="1:22" x14ac:dyDescent="0.35">
      <c r="A26">
        <f t="shared" si="1"/>
        <v>23</v>
      </c>
      <c r="B26" s="2">
        <v>44615</v>
      </c>
      <c r="C26" s="1"/>
      <c r="E26" s="12">
        <f t="shared" si="2"/>
        <v>23</v>
      </c>
      <c r="M26" s="11"/>
      <c r="N26" s="11"/>
      <c r="O26" s="11"/>
      <c r="P26" s="11"/>
      <c r="Q26" s="11"/>
      <c r="S26" s="5" t="e">
        <v>#DIV/0!</v>
      </c>
      <c r="T26" s="5" t="e">
        <v>#DIV/0!</v>
      </c>
      <c r="U26" s="5" t="e">
        <v>#DIV/0!</v>
      </c>
      <c r="V26" s="5" t="e">
        <f t="shared" si="0"/>
        <v>#DIV/0!</v>
      </c>
    </row>
    <row r="27" spans="1:22" x14ac:dyDescent="0.35">
      <c r="A27">
        <f t="shared" si="1"/>
        <v>24</v>
      </c>
      <c r="B27" s="2">
        <v>44616</v>
      </c>
      <c r="C27" s="1"/>
      <c r="E27" s="12">
        <f t="shared" si="2"/>
        <v>24</v>
      </c>
      <c r="M27" s="11"/>
      <c r="N27" s="11"/>
      <c r="O27" s="11"/>
      <c r="P27" s="11"/>
      <c r="Q27" s="11"/>
      <c r="S27" s="5" t="e">
        <v>#DIV/0!</v>
      </c>
      <c r="T27" s="5" t="e">
        <v>#DIV/0!</v>
      </c>
      <c r="U27" s="5" t="e">
        <v>#DIV/0!</v>
      </c>
      <c r="V27" s="5" t="e">
        <f t="shared" si="0"/>
        <v>#DIV/0!</v>
      </c>
    </row>
    <row r="28" spans="1:22" x14ac:dyDescent="0.35">
      <c r="A28">
        <f t="shared" si="1"/>
        <v>25</v>
      </c>
      <c r="B28" s="2">
        <v>44617</v>
      </c>
      <c r="C28" s="1"/>
      <c r="E28" s="12">
        <f t="shared" si="2"/>
        <v>25</v>
      </c>
      <c r="M28" s="11"/>
      <c r="N28" s="11"/>
      <c r="O28" s="11"/>
      <c r="P28" s="11"/>
      <c r="Q28" s="11"/>
      <c r="S28" s="5" t="e">
        <v>#DIV/0!</v>
      </c>
      <c r="T28" s="5" t="e">
        <v>#DIV/0!</v>
      </c>
      <c r="U28" s="5" t="e">
        <v>#DIV/0!</v>
      </c>
      <c r="V28" s="5" t="e">
        <f t="shared" si="0"/>
        <v>#DIV/0!</v>
      </c>
    </row>
    <row r="29" spans="1:22" x14ac:dyDescent="0.35">
      <c r="A29">
        <f t="shared" si="1"/>
        <v>26</v>
      </c>
      <c r="B29" s="2">
        <v>44618</v>
      </c>
      <c r="C29" s="1"/>
      <c r="E29" s="12">
        <f t="shared" si="2"/>
        <v>26</v>
      </c>
      <c r="M29" s="11"/>
      <c r="N29" s="11"/>
      <c r="O29" s="11"/>
      <c r="P29" s="11"/>
      <c r="Q29" s="11"/>
      <c r="S29" s="5" t="e">
        <v>#DIV/0!</v>
      </c>
      <c r="T29" s="5" t="e">
        <v>#DIV/0!</v>
      </c>
      <c r="U29" s="5" t="e">
        <v>#DIV/0!</v>
      </c>
      <c r="V29" s="5" t="e">
        <f t="shared" si="0"/>
        <v>#DIV/0!</v>
      </c>
    </row>
    <row r="30" spans="1:22" x14ac:dyDescent="0.35">
      <c r="A30">
        <f t="shared" si="1"/>
        <v>27</v>
      </c>
      <c r="B30" s="2">
        <v>44619</v>
      </c>
      <c r="C30" s="1"/>
      <c r="E30" s="12">
        <f t="shared" si="2"/>
        <v>27</v>
      </c>
      <c r="M30" s="11"/>
      <c r="N30" s="11"/>
      <c r="O30" s="11"/>
      <c r="P30" s="11"/>
      <c r="Q30" s="11"/>
      <c r="S30" s="5" t="e">
        <v>#DIV/0!</v>
      </c>
      <c r="T30" s="5" t="e">
        <v>#DIV/0!</v>
      </c>
      <c r="U30" s="5" t="e">
        <v>#DIV/0!</v>
      </c>
      <c r="V30" s="5" t="e">
        <f t="shared" si="0"/>
        <v>#DIV/0!</v>
      </c>
    </row>
    <row r="31" spans="1:22" x14ac:dyDescent="0.35">
      <c r="A31">
        <f t="shared" si="1"/>
        <v>28</v>
      </c>
      <c r="B31" s="2">
        <v>44620</v>
      </c>
      <c r="C31" s="1"/>
      <c r="E31" s="12">
        <f t="shared" si="2"/>
        <v>28</v>
      </c>
      <c r="M31" s="11"/>
      <c r="N31" s="11"/>
      <c r="O31" s="11"/>
      <c r="P31" s="11"/>
      <c r="Q31" s="11"/>
      <c r="S31" s="5" t="e">
        <v>#DIV/0!</v>
      </c>
      <c r="T31" s="5" t="e">
        <v>#DIV/0!</v>
      </c>
      <c r="U31" s="5" t="e">
        <v>#DIV/0!</v>
      </c>
      <c r="V31" s="5" t="e">
        <f t="shared" si="0"/>
        <v>#DIV/0!</v>
      </c>
    </row>
    <row r="32" spans="1:22" x14ac:dyDescent="0.35">
      <c r="A32">
        <f t="shared" si="1"/>
        <v>29</v>
      </c>
      <c r="B32" s="2">
        <v>44621</v>
      </c>
      <c r="C32" s="1"/>
      <c r="E32" s="12">
        <f t="shared" si="2"/>
        <v>29</v>
      </c>
      <c r="M32" s="11"/>
      <c r="N32" s="11"/>
      <c r="O32" s="11"/>
      <c r="P32" s="11"/>
      <c r="Q32" s="11"/>
      <c r="S32" s="5" t="e">
        <v>#DIV/0!</v>
      </c>
      <c r="T32" s="5" t="e">
        <v>#DIV/0!</v>
      </c>
      <c r="U32" s="5" t="e">
        <v>#DIV/0!</v>
      </c>
      <c r="V32" s="5" t="e">
        <f t="shared" si="0"/>
        <v>#DIV/0!</v>
      </c>
    </row>
    <row r="33" spans="1:22" x14ac:dyDescent="0.35">
      <c r="A33">
        <f t="shared" si="1"/>
        <v>30</v>
      </c>
      <c r="B33" s="2">
        <v>44622</v>
      </c>
      <c r="C33" s="1"/>
      <c r="E33" s="12">
        <f t="shared" si="2"/>
        <v>30</v>
      </c>
      <c r="M33" s="11"/>
      <c r="N33" s="11"/>
      <c r="O33" s="11"/>
      <c r="P33" s="11"/>
      <c r="Q33" s="11"/>
      <c r="S33" s="5" t="e">
        <v>#DIV/0!</v>
      </c>
      <c r="T33" s="5" t="e">
        <v>#DIV/0!</v>
      </c>
      <c r="U33" s="5" t="e">
        <v>#DIV/0!</v>
      </c>
      <c r="V33" s="5" t="e">
        <f t="shared" si="0"/>
        <v>#DIV/0!</v>
      </c>
    </row>
    <row r="34" spans="1:22" x14ac:dyDescent="0.35">
      <c r="A34">
        <f t="shared" si="1"/>
        <v>31</v>
      </c>
      <c r="B34" s="2">
        <v>44623</v>
      </c>
      <c r="C34" s="1"/>
      <c r="E34" s="12">
        <f t="shared" si="2"/>
        <v>31</v>
      </c>
      <c r="M34" s="11"/>
      <c r="N34" s="11"/>
      <c r="O34" s="11"/>
      <c r="P34" s="11"/>
      <c r="Q34" s="11"/>
      <c r="S34" s="5" t="e">
        <v>#DIV/0!</v>
      </c>
      <c r="T34" s="5" t="e">
        <v>#DIV/0!</v>
      </c>
      <c r="U34" s="5" t="e">
        <v>#DIV/0!</v>
      </c>
      <c r="V34" s="5" t="e">
        <f t="shared" si="0"/>
        <v>#DIV/0!</v>
      </c>
    </row>
    <row r="35" spans="1:22" x14ac:dyDescent="0.35">
      <c r="A35">
        <f t="shared" si="1"/>
        <v>32</v>
      </c>
      <c r="B35" s="2">
        <v>44624</v>
      </c>
      <c r="C35" s="1"/>
      <c r="E35" s="12">
        <f t="shared" si="2"/>
        <v>32</v>
      </c>
      <c r="M35" s="11"/>
      <c r="N35" s="11"/>
      <c r="O35" s="11"/>
      <c r="P35" s="11"/>
      <c r="Q35" s="11"/>
      <c r="S35" s="5" t="e">
        <v>#DIV/0!</v>
      </c>
      <c r="T35" s="5" t="e">
        <v>#DIV/0!</v>
      </c>
      <c r="U35" s="5" t="e">
        <v>#DIV/0!</v>
      </c>
      <c r="V35" s="5" t="e">
        <f t="shared" si="0"/>
        <v>#DIV/0!</v>
      </c>
    </row>
    <row r="36" spans="1:22" x14ac:dyDescent="0.35">
      <c r="A36">
        <f t="shared" si="1"/>
        <v>33</v>
      </c>
      <c r="B36" s="2">
        <v>44625</v>
      </c>
      <c r="C36" s="1"/>
      <c r="E36" s="12">
        <f t="shared" si="2"/>
        <v>33</v>
      </c>
      <c r="M36" s="11"/>
      <c r="N36" s="11"/>
      <c r="O36" s="11"/>
      <c r="P36" s="11"/>
      <c r="Q36" s="11"/>
      <c r="S36" s="5" t="e">
        <v>#DIV/0!</v>
      </c>
      <c r="T36" s="5" t="e">
        <v>#DIV/0!</v>
      </c>
      <c r="U36" s="5" t="e">
        <v>#DIV/0!</v>
      </c>
      <c r="V36" s="5" t="e">
        <f t="shared" si="0"/>
        <v>#DIV/0!</v>
      </c>
    </row>
    <row r="37" spans="1:22" x14ac:dyDescent="0.35">
      <c r="A37">
        <f t="shared" si="1"/>
        <v>34</v>
      </c>
      <c r="B37" s="2">
        <v>44626</v>
      </c>
      <c r="C37" s="1"/>
      <c r="E37" s="12">
        <f t="shared" si="2"/>
        <v>34</v>
      </c>
      <c r="M37" s="11"/>
      <c r="N37" s="11"/>
      <c r="O37" s="11"/>
      <c r="P37" s="11"/>
      <c r="Q37" s="11"/>
      <c r="S37" s="5" t="e">
        <v>#DIV/0!</v>
      </c>
      <c r="T37" s="5" t="e">
        <v>#DIV/0!</v>
      </c>
      <c r="U37" s="5" t="e">
        <v>#DIV/0!</v>
      </c>
      <c r="V37" s="5" t="e">
        <f t="shared" si="0"/>
        <v>#DIV/0!</v>
      </c>
    </row>
    <row r="38" spans="1:22" x14ac:dyDescent="0.35">
      <c r="A38">
        <f t="shared" si="1"/>
        <v>35</v>
      </c>
      <c r="B38" s="2">
        <v>44627</v>
      </c>
      <c r="C38" s="1"/>
      <c r="E38" s="12">
        <f t="shared" si="2"/>
        <v>35</v>
      </c>
      <c r="M38" s="11"/>
      <c r="N38" s="11"/>
      <c r="O38" s="11"/>
      <c r="P38" s="11"/>
      <c r="Q38" s="11"/>
      <c r="S38" s="5" t="e">
        <v>#DIV/0!</v>
      </c>
      <c r="T38" s="5" t="e">
        <v>#DIV/0!</v>
      </c>
      <c r="U38" s="5" t="e">
        <v>#DIV/0!</v>
      </c>
      <c r="V38" s="5" t="e">
        <f t="shared" si="0"/>
        <v>#DIV/0!</v>
      </c>
    </row>
    <row r="39" spans="1:22" x14ac:dyDescent="0.35">
      <c r="A39">
        <f t="shared" si="1"/>
        <v>36</v>
      </c>
      <c r="B39" s="2">
        <v>44628</v>
      </c>
      <c r="C39" s="1"/>
      <c r="E39" s="12">
        <f t="shared" si="2"/>
        <v>36</v>
      </c>
      <c r="M39" s="11"/>
      <c r="N39" s="11"/>
      <c r="O39" s="11"/>
      <c r="P39" s="11"/>
      <c r="Q39" s="11"/>
      <c r="S39" s="5" t="e">
        <v>#DIV/0!</v>
      </c>
      <c r="T39" s="5" t="e">
        <v>#DIV/0!</v>
      </c>
      <c r="U39" s="5" t="e">
        <v>#DIV/0!</v>
      </c>
      <c r="V39" s="5" t="e">
        <f t="shared" si="0"/>
        <v>#DIV/0!</v>
      </c>
    </row>
    <row r="40" spans="1:22" x14ac:dyDescent="0.35">
      <c r="A40">
        <f t="shared" si="1"/>
        <v>37</v>
      </c>
      <c r="B40" s="2">
        <v>44629</v>
      </c>
      <c r="C40" s="1"/>
      <c r="E40" s="12">
        <f t="shared" si="2"/>
        <v>37</v>
      </c>
      <c r="M40" s="11"/>
      <c r="N40" s="11"/>
      <c r="O40" s="11"/>
      <c r="P40" s="11"/>
      <c r="Q40" s="11"/>
      <c r="S40" s="5" t="e">
        <v>#DIV/0!</v>
      </c>
      <c r="T40" s="5" t="e">
        <v>#DIV/0!</v>
      </c>
      <c r="U40" s="5" t="e">
        <v>#DIV/0!</v>
      </c>
      <c r="V40" s="5" t="e">
        <f t="shared" si="0"/>
        <v>#DIV/0!</v>
      </c>
    </row>
    <row r="41" spans="1:22" x14ac:dyDescent="0.35">
      <c r="A41">
        <f t="shared" si="1"/>
        <v>38</v>
      </c>
      <c r="B41" s="2">
        <v>44630</v>
      </c>
      <c r="C41" s="1"/>
      <c r="E41" s="12">
        <f t="shared" si="2"/>
        <v>38</v>
      </c>
      <c r="M41" s="11"/>
      <c r="N41" s="11"/>
      <c r="O41" s="11"/>
      <c r="P41" s="11"/>
      <c r="Q41" s="11"/>
      <c r="S41" s="5" t="e">
        <v>#DIV/0!</v>
      </c>
      <c r="T41" s="5" t="e">
        <v>#DIV/0!</v>
      </c>
      <c r="U41" s="5" t="e">
        <v>#DIV/0!</v>
      </c>
      <c r="V41" s="5" t="e">
        <f t="shared" si="0"/>
        <v>#DIV/0!</v>
      </c>
    </row>
    <row r="42" spans="1:22" x14ac:dyDescent="0.35">
      <c r="A42">
        <f t="shared" si="1"/>
        <v>39</v>
      </c>
      <c r="B42" s="2">
        <v>44631</v>
      </c>
      <c r="C42" s="1"/>
      <c r="E42" s="12">
        <f t="shared" si="2"/>
        <v>39</v>
      </c>
      <c r="M42" s="11"/>
      <c r="N42" s="11"/>
      <c r="O42" s="11"/>
      <c r="P42" s="11"/>
      <c r="Q42" s="11"/>
      <c r="S42" s="5" t="e">
        <v>#DIV/0!</v>
      </c>
      <c r="T42" s="5" t="e">
        <v>#DIV/0!</v>
      </c>
      <c r="U42" s="5" t="e">
        <v>#DIV/0!</v>
      </c>
      <c r="V42" s="5" t="e">
        <f t="shared" si="0"/>
        <v>#DIV/0!</v>
      </c>
    </row>
    <row r="43" spans="1:22" x14ac:dyDescent="0.35">
      <c r="A43">
        <f t="shared" si="1"/>
        <v>40</v>
      </c>
      <c r="B43" s="2">
        <v>44632</v>
      </c>
      <c r="C43" s="1"/>
      <c r="E43" s="12">
        <f t="shared" si="2"/>
        <v>40</v>
      </c>
      <c r="M43" s="11"/>
      <c r="N43" s="11"/>
      <c r="O43" s="11"/>
      <c r="P43" s="11"/>
      <c r="Q43" s="11"/>
      <c r="S43" s="5" t="e">
        <v>#DIV/0!</v>
      </c>
      <c r="T43" s="5" t="e">
        <v>#DIV/0!</v>
      </c>
      <c r="U43" s="5" t="e">
        <v>#DIV/0!</v>
      </c>
      <c r="V43" s="5" t="e">
        <f t="shared" si="0"/>
        <v>#DIV/0!</v>
      </c>
    </row>
    <row r="44" spans="1:22" x14ac:dyDescent="0.35">
      <c r="A44">
        <f t="shared" si="1"/>
        <v>41</v>
      </c>
      <c r="B44" s="2">
        <v>44633</v>
      </c>
      <c r="C44" s="1"/>
      <c r="E44" s="12">
        <f t="shared" si="2"/>
        <v>41</v>
      </c>
      <c r="M44" s="11"/>
      <c r="N44" s="11"/>
      <c r="O44" s="11"/>
      <c r="P44" s="11"/>
      <c r="Q44" s="11"/>
      <c r="S44" s="5" t="e">
        <v>#DIV/0!</v>
      </c>
      <c r="T44" s="5" t="e">
        <v>#DIV/0!</v>
      </c>
      <c r="U44" s="5" t="e">
        <v>#DIV/0!</v>
      </c>
      <c r="V44" s="5" t="e">
        <f t="shared" si="0"/>
        <v>#DIV/0!</v>
      </c>
    </row>
    <row r="45" spans="1:22" x14ac:dyDescent="0.35">
      <c r="A45">
        <f t="shared" si="1"/>
        <v>42</v>
      </c>
      <c r="B45" s="2">
        <v>44634</v>
      </c>
      <c r="C45" s="1"/>
      <c r="E45" s="12">
        <f t="shared" si="2"/>
        <v>42</v>
      </c>
      <c r="M45" s="11"/>
      <c r="N45" s="11"/>
      <c r="O45" s="11"/>
      <c r="P45" s="11"/>
      <c r="Q45" s="11"/>
      <c r="S45" s="5" t="e">
        <v>#DIV/0!</v>
      </c>
      <c r="T45" s="5" t="e">
        <v>#DIV/0!</v>
      </c>
      <c r="U45" s="5" t="e">
        <v>#DIV/0!</v>
      </c>
      <c r="V45" s="5" t="e">
        <f t="shared" si="0"/>
        <v>#DIV/0!</v>
      </c>
    </row>
    <row r="46" spans="1:22" x14ac:dyDescent="0.35">
      <c r="A46">
        <f t="shared" si="1"/>
        <v>43</v>
      </c>
      <c r="B46" s="2">
        <v>44635</v>
      </c>
      <c r="C46" s="1"/>
      <c r="E46" s="12">
        <f t="shared" si="2"/>
        <v>43</v>
      </c>
      <c r="M46" s="11"/>
      <c r="N46" s="11"/>
      <c r="O46" s="11"/>
      <c r="P46" s="11"/>
      <c r="Q46" s="11"/>
      <c r="S46" s="5" t="e">
        <v>#DIV/0!</v>
      </c>
      <c r="T46" s="5" t="e">
        <v>#DIV/0!</v>
      </c>
      <c r="U46" s="5" t="e">
        <v>#DIV/0!</v>
      </c>
      <c r="V46" s="5" t="e">
        <f t="shared" si="0"/>
        <v>#DIV/0!</v>
      </c>
    </row>
    <row r="47" spans="1:22" x14ac:dyDescent="0.35">
      <c r="A47">
        <f t="shared" si="1"/>
        <v>44</v>
      </c>
      <c r="B47" s="2">
        <v>44636</v>
      </c>
      <c r="C47" s="1"/>
      <c r="E47" s="12">
        <f>E46+0.5</f>
        <v>43.5</v>
      </c>
      <c r="M47" s="11"/>
      <c r="N47" s="11"/>
      <c r="O47" s="11"/>
      <c r="P47" s="11"/>
      <c r="Q47" s="11"/>
      <c r="S47" s="5" t="e">
        <v>#DIV/0!</v>
      </c>
      <c r="T47" s="5" t="e">
        <v>#DIV/0!</v>
      </c>
      <c r="U47" s="5" t="e">
        <v>#DIV/0!</v>
      </c>
      <c r="V47" s="5" t="e">
        <f t="shared" si="0"/>
        <v>#DIV/0!</v>
      </c>
    </row>
    <row r="48" spans="1:22" x14ac:dyDescent="0.35">
      <c r="A48">
        <f t="shared" si="1"/>
        <v>45</v>
      </c>
      <c r="B48" s="2">
        <v>44637</v>
      </c>
      <c r="C48" s="1"/>
      <c r="E48" s="12">
        <f t="shared" ref="E48:E111" si="3">E47+0.5</f>
        <v>44</v>
      </c>
      <c r="M48" s="11"/>
      <c r="N48" s="11"/>
      <c r="O48" s="11"/>
      <c r="P48" s="11"/>
      <c r="Q48" s="11"/>
      <c r="S48" s="5" t="e">
        <v>#DIV/0!</v>
      </c>
      <c r="T48" s="5" t="e">
        <v>#DIV/0!</v>
      </c>
      <c r="U48" s="5" t="e">
        <v>#DIV/0!</v>
      </c>
      <c r="V48" s="5" t="e">
        <f t="shared" si="0"/>
        <v>#DIV/0!</v>
      </c>
    </row>
    <row r="49" spans="1:22" x14ac:dyDescent="0.35">
      <c r="A49">
        <f t="shared" si="1"/>
        <v>46</v>
      </c>
      <c r="B49" s="2">
        <v>44638</v>
      </c>
      <c r="C49" s="1"/>
      <c r="E49" s="12">
        <f t="shared" si="3"/>
        <v>44.5</v>
      </c>
      <c r="M49" s="11"/>
      <c r="N49" s="11"/>
      <c r="O49" s="11"/>
      <c r="P49" s="11"/>
      <c r="Q49" s="11"/>
      <c r="S49" s="5" t="e">
        <v>#DIV/0!</v>
      </c>
      <c r="T49" s="5" t="e">
        <v>#DIV/0!</v>
      </c>
      <c r="U49" s="5" t="e">
        <v>#DIV/0!</v>
      </c>
      <c r="V49" s="5" t="e">
        <f t="shared" si="0"/>
        <v>#DIV/0!</v>
      </c>
    </row>
    <row r="50" spans="1:22" x14ac:dyDescent="0.35">
      <c r="A50">
        <f t="shared" si="1"/>
        <v>47</v>
      </c>
      <c r="B50" s="2">
        <v>44639</v>
      </c>
      <c r="C50" s="1"/>
      <c r="E50" s="12">
        <f t="shared" si="3"/>
        <v>45</v>
      </c>
      <c r="M50" s="11"/>
      <c r="N50" s="11"/>
      <c r="O50" s="11"/>
      <c r="P50" s="11"/>
      <c r="Q50" s="11"/>
      <c r="S50" s="5" t="e">
        <v>#DIV/0!</v>
      </c>
      <c r="T50" s="5" t="e">
        <v>#DIV/0!</v>
      </c>
      <c r="U50" s="5" t="e">
        <v>#DIV/0!</v>
      </c>
      <c r="V50" s="5" t="e">
        <f t="shared" si="0"/>
        <v>#DIV/0!</v>
      </c>
    </row>
    <row r="51" spans="1:22" x14ac:dyDescent="0.35">
      <c r="A51">
        <f t="shared" si="1"/>
        <v>48</v>
      </c>
      <c r="B51" s="2">
        <v>44640</v>
      </c>
      <c r="C51" s="1"/>
      <c r="E51" s="12">
        <f t="shared" si="3"/>
        <v>45.5</v>
      </c>
      <c r="M51" s="11"/>
      <c r="N51" s="11"/>
      <c r="O51" s="11"/>
      <c r="P51" s="11"/>
      <c r="Q51" s="11"/>
      <c r="S51" s="5" t="e">
        <v>#DIV/0!</v>
      </c>
      <c r="T51" s="5" t="e">
        <v>#DIV/0!</v>
      </c>
      <c r="U51" s="5" t="e">
        <v>#DIV/0!</v>
      </c>
      <c r="V51" s="5" t="e">
        <f t="shared" si="0"/>
        <v>#DIV/0!</v>
      </c>
    </row>
    <row r="52" spans="1:22" x14ac:dyDescent="0.35">
      <c r="A52">
        <f t="shared" si="1"/>
        <v>49</v>
      </c>
      <c r="B52" s="2">
        <v>44641</v>
      </c>
      <c r="C52" s="1"/>
      <c r="E52" s="12">
        <f t="shared" si="3"/>
        <v>46</v>
      </c>
      <c r="M52" s="11"/>
      <c r="N52" s="11"/>
      <c r="O52" s="11"/>
      <c r="P52" s="11"/>
      <c r="Q52" s="11"/>
      <c r="S52" s="5" t="e">
        <v>#DIV/0!</v>
      </c>
      <c r="T52" s="5" t="e">
        <v>#DIV/0!</v>
      </c>
      <c r="U52" s="5" t="e">
        <v>#DIV/0!</v>
      </c>
      <c r="V52" s="5" t="e">
        <f t="shared" si="0"/>
        <v>#DIV/0!</v>
      </c>
    </row>
    <row r="53" spans="1:22" x14ac:dyDescent="0.35">
      <c r="A53">
        <f t="shared" si="1"/>
        <v>50</v>
      </c>
      <c r="B53" s="2">
        <v>44642</v>
      </c>
      <c r="C53" s="1"/>
      <c r="E53" s="12">
        <f t="shared" si="3"/>
        <v>46.5</v>
      </c>
      <c r="M53" s="11"/>
      <c r="N53" s="11"/>
      <c r="O53" s="11"/>
      <c r="P53" s="11"/>
      <c r="Q53" s="11"/>
      <c r="S53" s="5" t="e">
        <v>#DIV/0!</v>
      </c>
      <c r="T53" s="5" t="e">
        <v>#DIV/0!</v>
      </c>
      <c r="U53" s="5" t="e">
        <v>#DIV/0!</v>
      </c>
      <c r="V53" s="5" t="e">
        <f t="shared" si="0"/>
        <v>#DIV/0!</v>
      </c>
    </row>
    <row r="54" spans="1:22" x14ac:dyDescent="0.35">
      <c r="A54">
        <f t="shared" si="1"/>
        <v>51</v>
      </c>
      <c r="B54" s="2">
        <v>44643</v>
      </c>
      <c r="C54" s="1"/>
      <c r="E54" s="12">
        <f t="shared" si="3"/>
        <v>47</v>
      </c>
      <c r="M54" s="11"/>
      <c r="N54" s="11"/>
      <c r="O54" s="11"/>
      <c r="P54" s="11"/>
      <c r="Q54" s="11"/>
      <c r="S54" s="5" t="e">
        <v>#DIV/0!</v>
      </c>
      <c r="T54" s="5" t="e">
        <v>#DIV/0!</v>
      </c>
      <c r="U54" s="5" t="e">
        <v>#DIV/0!</v>
      </c>
      <c r="V54" s="5" t="e">
        <f t="shared" si="0"/>
        <v>#DIV/0!</v>
      </c>
    </row>
    <row r="55" spans="1:22" x14ac:dyDescent="0.35">
      <c r="A55">
        <f t="shared" si="1"/>
        <v>52</v>
      </c>
      <c r="B55" s="2">
        <v>44644</v>
      </c>
      <c r="C55" s="1"/>
      <c r="E55" s="12">
        <f t="shared" si="3"/>
        <v>47.5</v>
      </c>
      <c r="M55" s="11"/>
      <c r="N55" s="11"/>
      <c r="O55" s="11"/>
      <c r="P55" s="11"/>
      <c r="Q55" s="11"/>
      <c r="S55" s="5" t="e">
        <v>#DIV/0!</v>
      </c>
      <c r="T55" s="5" t="e">
        <v>#DIV/0!</v>
      </c>
      <c r="U55" s="5" t="e">
        <v>#DIV/0!</v>
      </c>
      <c r="V55" s="5" t="e">
        <f t="shared" si="0"/>
        <v>#DIV/0!</v>
      </c>
    </row>
    <row r="56" spans="1:22" x14ac:dyDescent="0.35">
      <c r="A56">
        <f t="shared" si="1"/>
        <v>53</v>
      </c>
      <c r="B56" s="2">
        <v>44645</v>
      </c>
      <c r="C56" s="1"/>
      <c r="E56" s="12">
        <f t="shared" si="3"/>
        <v>48</v>
      </c>
      <c r="M56" s="11"/>
      <c r="N56" s="11"/>
      <c r="O56" s="11"/>
      <c r="P56" s="11"/>
      <c r="Q56" s="11"/>
      <c r="S56" s="5" t="e">
        <v>#DIV/0!</v>
      </c>
      <c r="T56" s="5" t="e">
        <v>#DIV/0!</v>
      </c>
      <c r="U56" s="5" t="e">
        <v>#DIV/0!</v>
      </c>
      <c r="V56" s="5" t="e">
        <f t="shared" si="0"/>
        <v>#DIV/0!</v>
      </c>
    </row>
    <row r="57" spans="1:22" x14ac:dyDescent="0.35">
      <c r="A57">
        <f t="shared" si="1"/>
        <v>54</v>
      </c>
      <c r="B57" s="2">
        <v>44646</v>
      </c>
      <c r="C57" s="1"/>
      <c r="E57" s="12">
        <f t="shared" si="3"/>
        <v>48.5</v>
      </c>
      <c r="M57" s="11"/>
      <c r="N57" s="11"/>
      <c r="O57" s="11"/>
      <c r="P57" s="11"/>
      <c r="Q57" s="11"/>
      <c r="S57" s="5" t="e">
        <v>#DIV/0!</v>
      </c>
      <c r="T57" s="5" t="e">
        <v>#DIV/0!</v>
      </c>
      <c r="U57" s="5" t="e">
        <v>#DIV/0!</v>
      </c>
      <c r="V57" s="5" t="e">
        <f t="shared" si="0"/>
        <v>#DIV/0!</v>
      </c>
    </row>
    <row r="58" spans="1:22" x14ac:dyDescent="0.35">
      <c r="A58">
        <f t="shared" si="1"/>
        <v>55</v>
      </c>
      <c r="B58" s="2">
        <v>44647</v>
      </c>
      <c r="C58" s="1"/>
      <c r="E58" s="12">
        <f t="shared" si="3"/>
        <v>49</v>
      </c>
      <c r="M58" s="11"/>
      <c r="N58" s="11"/>
      <c r="O58" s="11"/>
      <c r="P58" s="11"/>
      <c r="Q58" s="11"/>
      <c r="S58" s="5" t="e">
        <v>#DIV/0!</v>
      </c>
      <c r="T58" s="5" t="e">
        <v>#DIV/0!</v>
      </c>
      <c r="U58" s="5" t="e">
        <v>#DIV/0!</v>
      </c>
      <c r="V58" s="5" t="e">
        <f t="shared" si="0"/>
        <v>#DIV/0!</v>
      </c>
    </row>
    <row r="59" spans="1:22" x14ac:dyDescent="0.35">
      <c r="A59">
        <f t="shared" si="1"/>
        <v>56</v>
      </c>
      <c r="B59" s="2">
        <v>44648</v>
      </c>
      <c r="C59" s="1"/>
      <c r="E59" s="12">
        <f t="shared" si="3"/>
        <v>49.5</v>
      </c>
      <c r="M59" s="11"/>
      <c r="N59" s="11"/>
      <c r="O59" s="11"/>
      <c r="P59" s="11"/>
      <c r="Q59" s="11"/>
      <c r="S59" s="5" t="e">
        <v>#DIV/0!</v>
      </c>
      <c r="T59" s="5" t="e">
        <v>#DIV/0!</v>
      </c>
      <c r="U59" s="5" t="e">
        <v>#DIV/0!</v>
      </c>
      <c r="V59" s="5" t="e">
        <f t="shared" si="0"/>
        <v>#DIV/0!</v>
      </c>
    </row>
    <row r="60" spans="1:22" x14ac:dyDescent="0.35">
      <c r="A60">
        <f t="shared" si="1"/>
        <v>57</v>
      </c>
      <c r="B60" s="2">
        <v>44649</v>
      </c>
      <c r="C60" s="1"/>
      <c r="E60" s="12">
        <f t="shared" si="3"/>
        <v>50</v>
      </c>
      <c r="M60" s="11"/>
      <c r="N60" s="11"/>
      <c r="O60" s="11"/>
      <c r="P60" s="11"/>
      <c r="Q60" s="11"/>
      <c r="S60" s="5" t="e">
        <v>#DIV/0!</v>
      </c>
      <c r="T60" s="5" t="e">
        <v>#DIV/0!</v>
      </c>
      <c r="U60" s="5" t="e">
        <v>#DIV/0!</v>
      </c>
      <c r="V60" s="5" t="e">
        <f t="shared" si="0"/>
        <v>#DIV/0!</v>
      </c>
    </row>
    <row r="61" spans="1:22" x14ac:dyDescent="0.35">
      <c r="A61">
        <f t="shared" si="1"/>
        <v>58</v>
      </c>
      <c r="B61" s="2">
        <v>44650</v>
      </c>
      <c r="C61" s="1"/>
      <c r="E61" s="12">
        <f t="shared" si="3"/>
        <v>50.5</v>
      </c>
      <c r="M61" s="11"/>
      <c r="N61" s="11"/>
      <c r="O61" s="11"/>
      <c r="P61" s="11"/>
      <c r="Q61" s="11"/>
      <c r="S61" s="5" t="e">
        <v>#DIV/0!</v>
      </c>
      <c r="T61" s="5" t="e">
        <v>#DIV/0!</v>
      </c>
      <c r="U61" s="5" t="e">
        <v>#DIV/0!</v>
      </c>
      <c r="V61" s="5" t="e">
        <f t="shared" si="0"/>
        <v>#DIV/0!</v>
      </c>
    </row>
    <row r="62" spans="1:22" x14ac:dyDescent="0.35">
      <c r="A62">
        <f t="shared" si="1"/>
        <v>59</v>
      </c>
      <c r="B62" s="2">
        <v>44651</v>
      </c>
      <c r="C62" s="1"/>
      <c r="E62" s="12">
        <f t="shared" si="3"/>
        <v>51</v>
      </c>
      <c r="M62" s="11"/>
      <c r="N62" s="11"/>
      <c r="O62" s="11"/>
      <c r="P62" s="11"/>
      <c r="Q62" s="11"/>
      <c r="S62" s="5" t="e">
        <v>#DIV/0!</v>
      </c>
      <c r="T62" s="5" t="e">
        <v>#DIV/0!</v>
      </c>
      <c r="U62" s="5" t="e">
        <v>#DIV/0!</v>
      </c>
      <c r="V62" s="5" t="e">
        <f t="shared" si="0"/>
        <v>#DIV/0!</v>
      </c>
    </row>
    <row r="63" spans="1:22" x14ac:dyDescent="0.35">
      <c r="A63">
        <f t="shared" si="1"/>
        <v>60</v>
      </c>
      <c r="B63" s="2">
        <v>44652</v>
      </c>
      <c r="E63" s="12">
        <f t="shared" si="3"/>
        <v>51.5</v>
      </c>
      <c r="M63" s="11"/>
      <c r="N63" s="11"/>
      <c r="O63" s="11"/>
      <c r="P63" s="11"/>
      <c r="Q63" s="11"/>
      <c r="S63" s="5" t="e">
        <v>#DIV/0!</v>
      </c>
      <c r="T63" s="5" t="e">
        <v>#DIV/0!</v>
      </c>
      <c r="U63" s="5" t="e">
        <v>#DIV/0!</v>
      </c>
      <c r="V63" s="5" t="e">
        <f t="shared" si="0"/>
        <v>#DIV/0!</v>
      </c>
    </row>
    <row r="64" spans="1:22" x14ac:dyDescent="0.35">
      <c r="A64">
        <f t="shared" si="1"/>
        <v>61</v>
      </c>
      <c r="B64" s="2">
        <v>44653</v>
      </c>
      <c r="C64" s="1"/>
      <c r="E64" s="12">
        <f t="shared" si="3"/>
        <v>52</v>
      </c>
      <c r="M64" s="11"/>
      <c r="N64" s="11"/>
      <c r="O64" s="11"/>
      <c r="P64" s="11"/>
      <c r="Q64" s="11"/>
      <c r="S64" s="5" t="e">
        <v>#DIV/0!</v>
      </c>
      <c r="T64" s="5" t="e">
        <v>#DIV/0!</v>
      </c>
      <c r="U64" s="5" t="e">
        <v>#DIV/0!</v>
      </c>
      <c r="V64" s="5" t="e">
        <f t="shared" si="0"/>
        <v>#DIV/0!</v>
      </c>
    </row>
    <row r="65" spans="1:22" x14ac:dyDescent="0.35">
      <c r="A65">
        <f t="shared" si="1"/>
        <v>62</v>
      </c>
      <c r="B65" s="2">
        <v>44654</v>
      </c>
      <c r="C65" s="1"/>
      <c r="E65" s="12">
        <f t="shared" si="3"/>
        <v>52.5</v>
      </c>
      <c r="M65" s="11"/>
      <c r="N65" s="11"/>
      <c r="O65" s="11"/>
      <c r="P65" s="11"/>
      <c r="Q65" s="11"/>
      <c r="S65" s="5" t="e">
        <v>#DIV/0!</v>
      </c>
      <c r="T65" s="5" t="e">
        <v>#DIV/0!</v>
      </c>
      <c r="U65" s="5" t="e">
        <v>#DIV/0!</v>
      </c>
      <c r="V65" s="5" t="e">
        <f t="shared" si="0"/>
        <v>#DIV/0!</v>
      </c>
    </row>
    <row r="66" spans="1:22" x14ac:dyDescent="0.35">
      <c r="A66">
        <f t="shared" si="1"/>
        <v>63</v>
      </c>
      <c r="B66" s="2">
        <v>44655</v>
      </c>
      <c r="C66" s="1"/>
      <c r="E66" s="12">
        <f t="shared" si="3"/>
        <v>53</v>
      </c>
      <c r="M66" s="11"/>
      <c r="N66" s="11"/>
      <c r="O66" s="11"/>
      <c r="P66" s="11"/>
      <c r="Q66" s="11"/>
      <c r="S66" s="5" t="e">
        <v>#DIV/0!</v>
      </c>
      <c r="T66" s="5" t="e">
        <v>#DIV/0!</v>
      </c>
      <c r="U66" s="5" t="e">
        <v>#DIV/0!</v>
      </c>
      <c r="V66" s="5" t="e">
        <f t="shared" si="0"/>
        <v>#DIV/0!</v>
      </c>
    </row>
    <row r="67" spans="1:22" x14ac:dyDescent="0.35">
      <c r="A67">
        <f t="shared" si="1"/>
        <v>64</v>
      </c>
      <c r="B67" s="2">
        <v>44656</v>
      </c>
      <c r="C67" s="1"/>
      <c r="E67" s="12">
        <f t="shared" si="3"/>
        <v>53.5</v>
      </c>
      <c r="M67" s="11"/>
      <c r="N67" s="11"/>
      <c r="O67" s="11"/>
      <c r="P67" s="11"/>
      <c r="Q67" s="11"/>
      <c r="S67" s="5" t="e">
        <v>#DIV/0!</v>
      </c>
      <c r="T67" s="5" t="e">
        <v>#DIV/0!</v>
      </c>
      <c r="U67" s="5" t="e">
        <v>#DIV/0!</v>
      </c>
      <c r="V67" s="5" t="e">
        <f t="shared" si="0"/>
        <v>#DIV/0!</v>
      </c>
    </row>
    <row r="68" spans="1:22" x14ac:dyDescent="0.35">
      <c r="A68">
        <f t="shared" si="1"/>
        <v>65</v>
      </c>
      <c r="B68" s="2">
        <v>44657</v>
      </c>
      <c r="C68" s="1"/>
      <c r="E68" s="12">
        <f t="shared" si="3"/>
        <v>54</v>
      </c>
      <c r="M68" s="11"/>
      <c r="N68" s="11"/>
      <c r="O68" s="11"/>
      <c r="P68" s="11"/>
      <c r="Q68" s="11"/>
      <c r="S68" s="5" t="e">
        <v>#DIV/0!</v>
      </c>
      <c r="T68" s="5" t="e">
        <v>#DIV/0!</v>
      </c>
      <c r="U68" s="5" t="e">
        <v>#DIV/0!</v>
      </c>
      <c r="V68" s="5" t="e">
        <f t="shared" si="0"/>
        <v>#DIV/0!</v>
      </c>
    </row>
    <row r="69" spans="1:22" x14ac:dyDescent="0.35">
      <c r="A69">
        <f t="shared" si="1"/>
        <v>66</v>
      </c>
      <c r="B69" s="2">
        <v>44658</v>
      </c>
      <c r="C69" s="1"/>
      <c r="E69" s="12">
        <f t="shared" si="3"/>
        <v>54.5</v>
      </c>
      <c r="M69" s="11"/>
      <c r="N69" s="11"/>
      <c r="O69" s="11"/>
      <c r="P69" s="11"/>
      <c r="Q69" s="11"/>
      <c r="S69" s="5" t="e">
        <v>#DIV/0!</v>
      </c>
      <c r="T69" s="5" t="e">
        <v>#DIV/0!</v>
      </c>
      <c r="U69" s="5" t="e">
        <v>#DIV/0!</v>
      </c>
      <c r="V69" s="5" t="e">
        <f t="shared" ref="V69:V132" si="4">S69+T69+U69</f>
        <v>#DIV/0!</v>
      </c>
    </row>
    <row r="70" spans="1:22" x14ac:dyDescent="0.35">
      <c r="A70">
        <f t="shared" ref="A70:A133" si="5">A69+1</f>
        <v>67</v>
      </c>
      <c r="B70" s="2">
        <v>44659</v>
      </c>
      <c r="C70" s="1"/>
      <c r="E70" s="12">
        <f t="shared" si="3"/>
        <v>55</v>
      </c>
      <c r="M70" s="11"/>
      <c r="N70" s="11"/>
      <c r="O70" s="11"/>
      <c r="P70" s="11"/>
      <c r="Q70" s="11"/>
      <c r="S70" s="5" t="e">
        <v>#DIV/0!</v>
      </c>
      <c r="T70" s="5" t="e">
        <v>#DIV/0!</v>
      </c>
      <c r="U70" s="5" t="e">
        <v>#DIV/0!</v>
      </c>
      <c r="V70" s="5" t="e">
        <f t="shared" si="4"/>
        <v>#DIV/0!</v>
      </c>
    </row>
    <row r="71" spans="1:22" x14ac:dyDescent="0.35">
      <c r="A71">
        <f t="shared" si="5"/>
        <v>68</v>
      </c>
      <c r="B71" s="2">
        <v>44660</v>
      </c>
      <c r="C71" s="1"/>
      <c r="E71" s="12">
        <f t="shared" si="3"/>
        <v>55.5</v>
      </c>
      <c r="M71" s="11"/>
      <c r="N71" s="11"/>
      <c r="O71" s="11"/>
      <c r="P71" s="11"/>
      <c r="Q71" s="11"/>
      <c r="S71" s="5" t="e">
        <v>#DIV/0!</v>
      </c>
      <c r="T71" s="5" t="e">
        <v>#DIV/0!</v>
      </c>
      <c r="U71" s="5" t="e">
        <v>#DIV/0!</v>
      </c>
      <c r="V71" s="5" t="e">
        <f t="shared" si="4"/>
        <v>#DIV/0!</v>
      </c>
    </row>
    <row r="72" spans="1:22" x14ac:dyDescent="0.35">
      <c r="A72">
        <f t="shared" si="5"/>
        <v>69</v>
      </c>
      <c r="B72" s="2">
        <v>44661</v>
      </c>
      <c r="C72" s="1"/>
      <c r="E72" s="12">
        <f t="shared" si="3"/>
        <v>56</v>
      </c>
      <c r="M72" s="11"/>
      <c r="N72" s="11"/>
      <c r="O72" s="11"/>
      <c r="P72" s="11"/>
      <c r="Q72" s="11"/>
      <c r="S72" s="5" t="e">
        <v>#DIV/0!</v>
      </c>
      <c r="T72" s="5" t="e">
        <v>#DIV/0!</v>
      </c>
      <c r="U72" s="5" t="e">
        <v>#DIV/0!</v>
      </c>
      <c r="V72" s="5" t="e">
        <f t="shared" si="4"/>
        <v>#DIV/0!</v>
      </c>
    </row>
    <row r="73" spans="1:22" x14ac:dyDescent="0.35">
      <c r="A73">
        <f t="shared" si="5"/>
        <v>70</v>
      </c>
      <c r="B73" s="2">
        <v>44662</v>
      </c>
      <c r="C73" s="1"/>
      <c r="E73" s="12">
        <f t="shared" si="3"/>
        <v>56.5</v>
      </c>
      <c r="M73" s="11"/>
      <c r="N73" s="11"/>
      <c r="O73" s="11"/>
      <c r="P73" s="11"/>
      <c r="Q73" s="11"/>
      <c r="S73" s="5" t="e">
        <v>#DIV/0!</v>
      </c>
      <c r="T73" s="5" t="e">
        <v>#DIV/0!</v>
      </c>
      <c r="U73" s="5" t="e">
        <v>#DIV/0!</v>
      </c>
      <c r="V73" s="5" t="e">
        <f t="shared" si="4"/>
        <v>#DIV/0!</v>
      </c>
    </row>
    <row r="74" spans="1:22" x14ac:dyDescent="0.35">
      <c r="A74">
        <f t="shared" si="5"/>
        <v>71</v>
      </c>
      <c r="B74" s="2">
        <v>44663</v>
      </c>
      <c r="C74" s="1"/>
      <c r="E74" s="12">
        <f t="shared" si="3"/>
        <v>57</v>
      </c>
      <c r="M74" s="11"/>
      <c r="N74" s="11"/>
      <c r="O74" s="11"/>
      <c r="P74" s="11"/>
      <c r="Q74" s="11"/>
      <c r="S74" s="5" t="e">
        <v>#DIV/0!</v>
      </c>
      <c r="T74" s="5" t="e">
        <v>#DIV/0!</v>
      </c>
      <c r="U74" s="5" t="e">
        <v>#DIV/0!</v>
      </c>
      <c r="V74" s="5" t="e">
        <f t="shared" si="4"/>
        <v>#DIV/0!</v>
      </c>
    </row>
    <row r="75" spans="1:22" x14ac:dyDescent="0.35">
      <c r="A75">
        <f t="shared" si="5"/>
        <v>72</v>
      </c>
      <c r="B75" s="2">
        <v>44664</v>
      </c>
      <c r="C75" s="1"/>
      <c r="E75" s="12">
        <f t="shared" si="3"/>
        <v>57.5</v>
      </c>
      <c r="M75" s="11"/>
      <c r="N75" s="11"/>
      <c r="O75" s="11"/>
      <c r="P75" s="11"/>
      <c r="Q75" s="11"/>
      <c r="S75" s="5" t="e">
        <v>#DIV/0!</v>
      </c>
      <c r="T75" s="5" t="e">
        <v>#DIV/0!</v>
      </c>
      <c r="U75" s="5" t="e">
        <v>#DIV/0!</v>
      </c>
      <c r="V75" s="5" t="e">
        <f t="shared" si="4"/>
        <v>#DIV/0!</v>
      </c>
    </row>
    <row r="76" spans="1:22" x14ac:dyDescent="0.35">
      <c r="A76">
        <f t="shared" si="5"/>
        <v>73</v>
      </c>
      <c r="B76" s="2">
        <v>44665</v>
      </c>
      <c r="C76" s="1"/>
      <c r="E76" s="12">
        <f t="shared" si="3"/>
        <v>58</v>
      </c>
      <c r="M76" s="11"/>
      <c r="N76" s="11"/>
      <c r="O76" s="11"/>
      <c r="P76" s="11"/>
      <c r="Q76" s="11"/>
      <c r="S76" s="5" t="e">
        <v>#DIV/0!</v>
      </c>
      <c r="T76" s="5" t="e">
        <v>#DIV/0!</v>
      </c>
      <c r="U76" s="5" t="e">
        <v>#DIV/0!</v>
      </c>
      <c r="V76" s="5" t="e">
        <f t="shared" si="4"/>
        <v>#DIV/0!</v>
      </c>
    </row>
    <row r="77" spans="1:22" x14ac:dyDescent="0.35">
      <c r="A77">
        <f t="shared" si="5"/>
        <v>74</v>
      </c>
      <c r="B77" s="2">
        <v>44666</v>
      </c>
      <c r="C77" s="1"/>
      <c r="E77" s="12">
        <f t="shared" si="3"/>
        <v>58.5</v>
      </c>
      <c r="M77" s="11"/>
      <c r="N77" s="11"/>
      <c r="O77" s="11"/>
      <c r="P77" s="11"/>
      <c r="Q77" s="11"/>
      <c r="S77" s="5" t="e">
        <v>#DIV/0!</v>
      </c>
      <c r="T77" s="5" t="e">
        <v>#DIV/0!</v>
      </c>
      <c r="U77" s="5" t="e">
        <v>#DIV/0!</v>
      </c>
      <c r="V77" s="5" t="e">
        <f t="shared" si="4"/>
        <v>#DIV/0!</v>
      </c>
    </row>
    <row r="78" spans="1:22" x14ac:dyDescent="0.35">
      <c r="A78">
        <f t="shared" si="5"/>
        <v>75</v>
      </c>
      <c r="B78" s="2">
        <v>44667</v>
      </c>
      <c r="C78" s="1"/>
      <c r="E78" s="12">
        <f t="shared" si="3"/>
        <v>59</v>
      </c>
      <c r="M78" s="11"/>
      <c r="N78" s="11"/>
      <c r="O78" s="11"/>
      <c r="P78" s="11"/>
      <c r="Q78" s="11"/>
      <c r="S78" s="5" t="e">
        <v>#DIV/0!</v>
      </c>
      <c r="T78" s="5" t="e">
        <v>#DIV/0!</v>
      </c>
      <c r="U78" s="5" t="e">
        <v>#DIV/0!</v>
      </c>
      <c r="V78" s="5" t="e">
        <f t="shared" si="4"/>
        <v>#DIV/0!</v>
      </c>
    </row>
    <row r="79" spans="1:22" x14ac:dyDescent="0.35">
      <c r="A79">
        <f t="shared" si="5"/>
        <v>76</v>
      </c>
      <c r="B79" s="2">
        <v>44668</v>
      </c>
      <c r="C79" s="1"/>
      <c r="E79" s="12">
        <f t="shared" si="3"/>
        <v>59.5</v>
      </c>
      <c r="M79" s="11"/>
      <c r="N79" s="11"/>
      <c r="O79" s="11"/>
      <c r="P79" s="11"/>
      <c r="Q79" s="11"/>
      <c r="S79" s="5" t="e">
        <v>#DIV/0!</v>
      </c>
      <c r="T79" s="5" t="e">
        <v>#DIV/0!</v>
      </c>
      <c r="U79" s="5" t="e">
        <v>#DIV/0!</v>
      </c>
      <c r="V79" s="5" t="e">
        <f t="shared" si="4"/>
        <v>#DIV/0!</v>
      </c>
    </row>
    <row r="80" spans="1:22" x14ac:dyDescent="0.35">
      <c r="A80">
        <f t="shared" si="5"/>
        <v>77</v>
      </c>
      <c r="B80" s="2">
        <v>44669</v>
      </c>
      <c r="C80" s="1"/>
      <c r="E80" s="12">
        <f t="shared" si="3"/>
        <v>60</v>
      </c>
      <c r="M80" s="11"/>
      <c r="N80" s="11"/>
      <c r="O80" s="11"/>
      <c r="P80" s="11"/>
      <c r="Q80" s="11"/>
      <c r="S80" s="5" t="e">
        <v>#DIV/0!</v>
      </c>
      <c r="T80" s="5" t="e">
        <v>#DIV/0!</v>
      </c>
      <c r="U80" s="5" t="e">
        <v>#DIV/0!</v>
      </c>
      <c r="V80" s="5" t="e">
        <f t="shared" si="4"/>
        <v>#DIV/0!</v>
      </c>
    </row>
    <row r="81" spans="1:22" x14ac:dyDescent="0.35">
      <c r="A81">
        <f t="shared" si="5"/>
        <v>78</v>
      </c>
      <c r="B81" s="2">
        <v>44670</v>
      </c>
      <c r="C81" s="1"/>
      <c r="E81" s="12">
        <f t="shared" si="3"/>
        <v>60.5</v>
      </c>
      <c r="M81" s="11"/>
      <c r="N81" s="11"/>
      <c r="O81" s="11"/>
      <c r="P81" s="11"/>
      <c r="Q81" s="11"/>
      <c r="S81" s="5" t="e">
        <v>#DIV/0!</v>
      </c>
      <c r="T81" s="5" t="e">
        <v>#DIV/0!</v>
      </c>
      <c r="U81" s="5" t="e">
        <v>#DIV/0!</v>
      </c>
      <c r="V81" s="5" t="e">
        <f t="shared" si="4"/>
        <v>#DIV/0!</v>
      </c>
    </row>
    <row r="82" spans="1:22" x14ac:dyDescent="0.35">
      <c r="A82">
        <f t="shared" si="5"/>
        <v>79</v>
      </c>
      <c r="B82" s="2">
        <v>44671</v>
      </c>
      <c r="C82" s="1"/>
      <c r="E82" s="12">
        <f t="shared" si="3"/>
        <v>61</v>
      </c>
      <c r="M82" s="11"/>
      <c r="N82" s="11"/>
      <c r="O82" s="11"/>
      <c r="P82" s="11"/>
      <c r="Q82" s="11"/>
      <c r="S82" s="5" t="e">
        <v>#DIV/0!</v>
      </c>
      <c r="T82" s="5" t="e">
        <v>#DIV/0!</v>
      </c>
      <c r="U82" s="5" t="e">
        <v>#DIV/0!</v>
      </c>
      <c r="V82" s="5" t="e">
        <f t="shared" si="4"/>
        <v>#DIV/0!</v>
      </c>
    </row>
    <row r="83" spans="1:22" x14ac:dyDescent="0.35">
      <c r="A83">
        <f t="shared" si="5"/>
        <v>80</v>
      </c>
      <c r="B83" s="2">
        <v>44672</v>
      </c>
      <c r="C83" s="1"/>
      <c r="E83" s="12">
        <f t="shared" si="3"/>
        <v>61.5</v>
      </c>
      <c r="M83" s="11"/>
      <c r="N83" s="11"/>
      <c r="O83" s="11"/>
      <c r="P83" s="11"/>
      <c r="Q83" s="11"/>
      <c r="S83" s="5" t="e">
        <v>#DIV/0!</v>
      </c>
      <c r="T83" s="5" t="e">
        <v>#DIV/0!</v>
      </c>
      <c r="U83" s="5" t="e">
        <v>#DIV/0!</v>
      </c>
      <c r="V83" s="5" t="e">
        <f t="shared" si="4"/>
        <v>#DIV/0!</v>
      </c>
    </row>
    <row r="84" spans="1:22" x14ac:dyDescent="0.35">
      <c r="A84">
        <f t="shared" si="5"/>
        <v>81</v>
      </c>
      <c r="B84" s="2">
        <v>44673</v>
      </c>
      <c r="C84" s="1"/>
      <c r="E84" s="12">
        <f t="shared" si="3"/>
        <v>62</v>
      </c>
      <c r="M84" s="11"/>
      <c r="N84" s="11"/>
      <c r="O84" s="11"/>
      <c r="P84" s="11"/>
      <c r="Q84" s="11"/>
      <c r="S84" s="5" t="e">
        <v>#DIV/0!</v>
      </c>
      <c r="T84" s="5" t="e">
        <v>#DIV/0!</v>
      </c>
      <c r="U84" s="5" t="e">
        <v>#DIV/0!</v>
      </c>
      <c r="V84" s="5" t="e">
        <f t="shared" si="4"/>
        <v>#DIV/0!</v>
      </c>
    </row>
    <row r="85" spans="1:22" x14ac:dyDescent="0.35">
      <c r="A85">
        <f t="shared" si="5"/>
        <v>82</v>
      </c>
      <c r="B85" s="2">
        <v>44674</v>
      </c>
      <c r="C85" s="1"/>
      <c r="E85" s="12">
        <f t="shared" si="3"/>
        <v>62.5</v>
      </c>
      <c r="M85" s="11"/>
      <c r="N85" s="11"/>
      <c r="O85" s="11"/>
      <c r="P85" s="11"/>
      <c r="Q85" s="11"/>
      <c r="S85" s="5" t="e">
        <v>#DIV/0!</v>
      </c>
      <c r="T85" s="5" t="e">
        <v>#DIV/0!</v>
      </c>
      <c r="U85" s="5" t="e">
        <v>#DIV/0!</v>
      </c>
      <c r="V85" s="5" t="e">
        <f t="shared" si="4"/>
        <v>#DIV/0!</v>
      </c>
    </row>
    <row r="86" spans="1:22" x14ac:dyDescent="0.35">
      <c r="A86">
        <f t="shared" si="5"/>
        <v>83</v>
      </c>
      <c r="B86" s="2">
        <v>44675</v>
      </c>
      <c r="C86" s="1"/>
      <c r="E86" s="12">
        <f t="shared" si="3"/>
        <v>63</v>
      </c>
      <c r="M86" s="11"/>
      <c r="N86" s="11"/>
      <c r="O86" s="11"/>
      <c r="P86" s="11"/>
      <c r="Q86" s="11"/>
      <c r="S86" s="5" t="e">
        <v>#DIV/0!</v>
      </c>
      <c r="T86" s="5" t="e">
        <v>#DIV/0!</v>
      </c>
      <c r="U86" s="5" t="e">
        <v>#DIV/0!</v>
      </c>
      <c r="V86" s="5" t="e">
        <f t="shared" si="4"/>
        <v>#DIV/0!</v>
      </c>
    </row>
    <row r="87" spans="1:22" x14ac:dyDescent="0.35">
      <c r="A87">
        <f t="shared" si="5"/>
        <v>84</v>
      </c>
      <c r="B87" s="2">
        <v>44676</v>
      </c>
      <c r="C87" s="1"/>
      <c r="E87" s="12">
        <f t="shared" si="3"/>
        <v>63.5</v>
      </c>
      <c r="M87" s="11"/>
      <c r="N87" s="11"/>
      <c r="O87" s="11"/>
      <c r="P87" s="11"/>
      <c r="Q87" s="11"/>
      <c r="S87" s="5" t="e">
        <v>#DIV/0!</v>
      </c>
      <c r="T87" s="5" t="e">
        <v>#DIV/0!</v>
      </c>
      <c r="U87" s="5" t="e">
        <v>#DIV/0!</v>
      </c>
      <c r="V87" s="5" t="e">
        <f t="shared" si="4"/>
        <v>#DIV/0!</v>
      </c>
    </row>
    <row r="88" spans="1:22" x14ac:dyDescent="0.35">
      <c r="A88">
        <f t="shared" si="5"/>
        <v>85</v>
      </c>
      <c r="B88" s="2">
        <v>44677</v>
      </c>
      <c r="C88" s="1"/>
      <c r="E88" s="12">
        <f t="shared" si="3"/>
        <v>64</v>
      </c>
      <c r="M88" s="11"/>
      <c r="N88" s="11"/>
      <c r="O88" s="11"/>
      <c r="P88" s="11"/>
      <c r="Q88" s="11"/>
      <c r="S88" s="5" t="e">
        <v>#DIV/0!</v>
      </c>
      <c r="T88" s="5" t="e">
        <v>#DIV/0!</v>
      </c>
      <c r="U88" s="5" t="e">
        <v>#DIV/0!</v>
      </c>
      <c r="V88" s="5" t="e">
        <f t="shared" si="4"/>
        <v>#DIV/0!</v>
      </c>
    </row>
    <row r="89" spans="1:22" x14ac:dyDescent="0.35">
      <c r="A89">
        <f t="shared" si="5"/>
        <v>86</v>
      </c>
      <c r="B89" s="2">
        <v>44678</v>
      </c>
      <c r="C89" s="1"/>
      <c r="E89" s="12">
        <f t="shared" si="3"/>
        <v>64.5</v>
      </c>
      <c r="M89" s="11"/>
      <c r="N89" s="11"/>
      <c r="O89" s="11"/>
      <c r="P89" s="11"/>
      <c r="Q89" s="11"/>
      <c r="S89" s="5" t="e">
        <v>#DIV/0!</v>
      </c>
      <c r="T89" s="5" t="e">
        <v>#DIV/0!</v>
      </c>
      <c r="U89" s="5" t="e">
        <v>#DIV/0!</v>
      </c>
      <c r="V89" s="5" t="e">
        <f t="shared" si="4"/>
        <v>#DIV/0!</v>
      </c>
    </row>
    <row r="90" spans="1:22" x14ac:dyDescent="0.35">
      <c r="A90">
        <f t="shared" si="5"/>
        <v>87</v>
      </c>
      <c r="B90" s="2">
        <v>44679</v>
      </c>
      <c r="C90" s="1"/>
      <c r="E90" s="12">
        <f t="shared" si="3"/>
        <v>65</v>
      </c>
      <c r="M90" s="11"/>
      <c r="N90" s="11"/>
      <c r="O90" s="11"/>
      <c r="P90" s="11"/>
      <c r="Q90" s="11"/>
      <c r="S90" s="5" t="e">
        <v>#DIV/0!</v>
      </c>
      <c r="T90" s="5" t="e">
        <v>#DIV/0!</v>
      </c>
      <c r="U90" s="5" t="e">
        <v>#DIV/0!</v>
      </c>
      <c r="V90" s="5" t="e">
        <f t="shared" si="4"/>
        <v>#DIV/0!</v>
      </c>
    </row>
    <row r="91" spans="1:22" x14ac:dyDescent="0.35">
      <c r="A91">
        <f t="shared" si="5"/>
        <v>88</v>
      </c>
      <c r="B91" s="2">
        <v>44680</v>
      </c>
      <c r="C91" s="1"/>
      <c r="E91" s="12">
        <f t="shared" si="3"/>
        <v>65.5</v>
      </c>
      <c r="M91" s="11"/>
      <c r="N91" s="11"/>
      <c r="O91" s="11"/>
      <c r="P91" s="11"/>
      <c r="Q91" s="11"/>
      <c r="S91" s="5" t="e">
        <v>#DIV/0!</v>
      </c>
      <c r="T91" s="5" t="e">
        <v>#DIV/0!</v>
      </c>
      <c r="U91" s="5" t="e">
        <v>#DIV/0!</v>
      </c>
      <c r="V91" s="5" t="e">
        <f t="shared" si="4"/>
        <v>#DIV/0!</v>
      </c>
    </row>
    <row r="92" spans="1:22" x14ac:dyDescent="0.35">
      <c r="A92">
        <f t="shared" si="5"/>
        <v>89</v>
      </c>
      <c r="B92" s="2">
        <v>44681</v>
      </c>
      <c r="C92" s="1"/>
      <c r="E92" s="12">
        <f t="shared" si="3"/>
        <v>66</v>
      </c>
      <c r="M92" s="11"/>
      <c r="N92" s="11"/>
      <c r="O92" s="11"/>
      <c r="P92" s="11"/>
      <c r="Q92" s="11"/>
      <c r="S92" s="5" t="e">
        <v>#DIV/0!</v>
      </c>
      <c r="T92" s="5" t="e">
        <v>#DIV/0!</v>
      </c>
      <c r="U92" s="5" t="e">
        <v>#DIV/0!</v>
      </c>
      <c r="V92" s="5" t="e">
        <f t="shared" si="4"/>
        <v>#DIV/0!</v>
      </c>
    </row>
    <row r="93" spans="1:22" x14ac:dyDescent="0.35">
      <c r="A93">
        <f t="shared" si="5"/>
        <v>90</v>
      </c>
      <c r="B93" s="2">
        <v>44682</v>
      </c>
      <c r="C93" s="1"/>
      <c r="E93" s="12">
        <f t="shared" si="3"/>
        <v>66.5</v>
      </c>
      <c r="M93" s="11"/>
      <c r="N93" s="11"/>
      <c r="O93" s="11"/>
      <c r="P93" s="11"/>
      <c r="Q93" s="11"/>
      <c r="S93" s="5" t="e">
        <v>#DIV/0!</v>
      </c>
      <c r="T93" s="5" t="e">
        <v>#DIV/0!</v>
      </c>
      <c r="U93" s="5" t="e">
        <v>#DIV/0!</v>
      </c>
      <c r="V93" s="5" t="e">
        <f t="shared" si="4"/>
        <v>#DIV/0!</v>
      </c>
    </row>
    <row r="94" spans="1:22" x14ac:dyDescent="0.35">
      <c r="A94">
        <f t="shared" si="5"/>
        <v>91</v>
      </c>
      <c r="B94" s="2">
        <v>44683</v>
      </c>
      <c r="C94" s="1"/>
      <c r="E94" s="12">
        <f t="shared" si="3"/>
        <v>67</v>
      </c>
      <c r="M94" s="11"/>
      <c r="N94" s="11"/>
      <c r="O94" s="11"/>
      <c r="P94" s="11"/>
      <c r="Q94" s="11"/>
      <c r="S94" s="5" t="e">
        <v>#DIV/0!</v>
      </c>
      <c r="T94" s="5" t="e">
        <v>#DIV/0!</v>
      </c>
      <c r="U94" s="5" t="e">
        <v>#DIV/0!</v>
      </c>
      <c r="V94" s="5" t="e">
        <f t="shared" si="4"/>
        <v>#DIV/0!</v>
      </c>
    </row>
    <row r="95" spans="1:22" x14ac:dyDescent="0.35">
      <c r="A95">
        <f t="shared" si="5"/>
        <v>92</v>
      </c>
      <c r="B95" s="2">
        <v>44684</v>
      </c>
      <c r="C95" s="1"/>
      <c r="E95" s="12">
        <f t="shared" si="3"/>
        <v>67.5</v>
      </c>
      <c r="M95" s="11"/>
      <c r="N95" s="11"/>
      <c r="O95" s="11"/>
      <c r="P95" s="11"/>
      <c r="Q95" s="11"/>
      <c r="S95" s="5" t="e">
        <v>#DIV/0!</v>
      </c>
      <c r="T95" s="5" t="e">
        <v>#DIV/0!</v>
      </c>
      <c r="U95" s="5" t="e">
        <v>#DIV/0!</v>
      </c>
      <c r="V95" s="5" t="e">
        <f t="shared" si="4"/>
        <v>#DIV/0!</v>
      </c>
    </row>
    <row r="96" spans="1:22" x14ac:dyDescent="0.35">
      <c r="A96">
        <f t="shared" si="5"/>
        <v>93</v>
      </c>
      <c r="B96" s="2">
        <v>44685</v>
      </c>
      <c r="C96" s="1"/>
      <c r="E96" s="12">
        <f t="shared" si="3"/>
        <v>68</v>
      </c>
      <c r="M96" s="11"/>
      <c r="N96" s="11"/>
      <c r="O96" s="11"/>
      <c r="P96" s="11"/>
      <c r="Q96" s="11"/>
      <c r="S96" s="5" t="e">
        <v>#DIV/0!</v>
      </c>
      <c r="T96" s="5" t="e">
        <v>#DIV/0!</v>
      </c>
      <c r="U96" s="5" t="e">
        <v>#DIV/0!</v>
      </c>
      <c r="V96" s="5" t="e">
        <f t="shared" si="4"/>
        <v>#DIV/0!</v>
      </c>
    </row>
    <row r="97" spans="1:22" x14ac:dyDescent="0.35">
      <c r="A97">
        <f t="shared" si="5"/>
        <v>94</v>
      </c>
      <c r="B97" s="2">
        <v>44686</v>
      </c>
      <c r="C97" s="1"/>
      <c r="E97" s="12">
        <f t="shared" si="3"/>
        <v>68.5</v>
      </c>
      <c r="M97" s="11"/>
      <c r="N97" s="11"/>
      <c r="O97" s="11"/>
      <c r="P97" s="11"/>
      <c r="Q97" s="11"/>
      <c r="S97" s="5" t="e">
        <v>#DIV/0!</v>
      </c>
      <c r="T97" s="5" t="e">
        <v>#DIV/0!</v>
      </c>
      <c r="U97" s="5" t="e">
        <v>#DIV/0!</v>
      </c>
      <c r="V97" s="5" t="e">
        <f t="shared" si="4"/>
        <v>#DIV/0!</v>
      </c>
    </row>
    <row r="98" spans="1:22" x14ac:dyDescent="0.35">
      <c r="A98">
        <f t="shared" si="5"/>
        <v>95</v>
      </c>
      <c r="B98" s="2">
        <v>44687</v>
      </c>
      <c r="C98" s="1"/>
      <c r="E98" s="12">
        <f t="shared" si="3"/>
        <v>69</v>
      </c>
      <c r="M98" s="11"/>
      <c r="N98" s="11"/>
      <c r="O98" s="11"/>
      <c r="P98" s="11"/>
      <c r="Q98" s="11"/>
      <c r="S98" s="5" t="e">
        <v>#DIV/0!</v>
      </c>
      <c r="T98" s="5" t="e">
        <v>#DIV/0!</v>
      </c>
      <c r="U98" s="5" t="e">
        <v>#DIV/0!</v>
      </c>
      <c r="V98" s="5" t="e">
        <f t="shared" si="4"/>
        <v>#DIV/0!</v>
      </c>
    </row>
    <row r="99" spans="1:22" x14ac:dyDescent="0.35">
      <c r="A99">
        <f t="shared" si="5"/>
        <v>96</v>
      </c>
      <c r="B99" s="2">
        <v>44688</v>
      </c>
      <c r="C99" s="1"/>
      <c r="E99" s="12">
        <f t="shared" si="3"/>
        <v>69.5</v>
      </c>
      <c r="M99" s="11"/>
      <c r="N99" s="11"/>
      <c r="O99" s="11"/>
      <c r="P99" s="11"/>
      <c r="Q99" s="11"/>
      <c r="S99" s="5" t="e">
        <v>#DIV/0!</v>
      </c>
      <c r="T99" s="5" t="e">
        <v>#DIV/0!</v>
      </c>
      <c r="U99" s="5" t="e">
        <v>#DIV/0!</v>
      </c>
      <c r="V99" s="5" t="e">
        <f t="shared" si="4"/>
        <v>#DIV/0!</v>
      </c>
    </row>
    <row r="100" spans="1:22" x14ac:dyDescent="0.35">
      <c r="A100">
        <f t="shared" si="5"/>
        <v>97</v>
      </c>
      <c r="B100" s="2">
        <v>44689</v>
      </c>
      <c r="C100" s="1"/>
      <c r="E100" s="12">
        <f t="shared" si="3"/>
        <v>70</v>
      </c>
      <c r="M100" s="11"/>
      <c r="N100" s="11"/>
      <c r="O100" s="11"/>
      <c r="P100" s="11"/>
      <c r="Q100" s="11"/>
      <c r="S100" s="5" t="e">
        <v>#DIV/0!</v>
      </c>
      <c r="T100" s="5" t="e">
        <v>#DIV/0!</v>
      </c>
      <c r="U100" s="5" t="e">
        <v>#DIV/0!</v>
      </c>
      <c r="V100" s="5" t="e">
        <f t="shared" si="4"/>
        <v>#DIV/0!</v>
      </c>
    </row>
    <row r="101" spans="1:22" x14ac:dyDescent="0.35">
      <c r="A101">
        <f t="shared" si="5"/>
        <v>98</v>
      </c>
      <c r="B101" s="2">
        <v>44690</v>
      </c>
      <c r="C101" s="1"/>
      <c r="E101" s="12">
        <f t="shared" si="3"/>
        <v>70.5</v>
      </c>
      <c r="M101" s="11"/>
      <c r="N101" s="11"/>
      <c r="O101" s="11"/>
      <c r="P101" s="11"/>
      <c r="Q101" s="11"/>
      <c r="S101" s="5" t="e">
        <v>#DIV/0!</v>
      </c>
      <c r="T101" s="5" t="e">
        <v>#DIV/0!</v>
      </c>
      <c r="U101" s="5" t="e">
        <v>#DIV/0!</v>
      </c>
      <c r="V101" s="5" t="e">
        <f t="shared" si="4"/>
        <v>#DIV/0!</v>
      </c>
    </row>
    <row r="102" spans="1:22" x14ac:dyDescent="0.35">
      <c r="A102">
        <f t="shared" si="5"/>
        <v>99</v>
      </c>
      <c r="B102" s="2">
        <v>44691</v>
      </c>
      <c r="C102" s="1"/>
      <c r="E102" s="12">
        <f t="shared" si="3"/>
        <v>71</v>
      </c>
      <c r="M102" s="11"/>
      <c r="N102" s="11"/>
      <c r="O102" s="11"/>
      <c r="P102" s="11"/>
      <c r="Q102" s="11"/>
      <c r="S102" s="5" t="e">
        <v>#DIV/0!</v>
      </c>
      <c r="T102" s="5" t="e">
        <v>#DIV/0!</v>
      </c>
      <c r="U102" s="5" t="e">
        <v>#DIV/0!</v>
      </c>
      <c r="V102" s="5" t="e">
        <f t="shared" si="4"/>
        <v>#DIV/0!</v>
      </c>
    </row>
    <row r="103" spans="1:22" x14ac:dyDescent="0.35">
      <c r="A103">
        <f t="shared" si="5"/>
        <v>100</v>
      </c>
      <c r="B103" s="2">
        <v>44692</v>
      </c>
      <c r="C103" s="1"/>
      <c r="E103" s="12">
        <f t="shared" si="3"/>
        <v>71.5</v>
      </c>
      <c r="M103" s="11"/>
      <c r="N103" s="11"/>
      <c r="O103" s="11"/>
      <c r="P103" s="11"/>
      <c r="Q103" s="11"/>
      <c r="S103" s="5" t="e">
        <v>#DIV/0!</v>
      </c>
      <c r="T103" s="5" t="e">
        <v>#DIV/0!</v>
      </c>
      <c r="U103" s="5" t="e">
        <v>#DIV/0!</v>
      </c>
      <c r="V103" s="5" t="e">
        <f t="shared" si="4"/>
        <v>#DIV/0!</v>
      </c>
    </row>
    <row r="104" spans="1:22" x14ac:dyDescent="0.35">
      <c r="A104">
        <f t="shared" si="5"/>
        <v>101</v>
      </c>
      <c r="B104" s="2">
        <v>44693</v>
      </c>
      <c r="C104" s="1"/>
      <c r="E104" s="12">
        <f t="shared" si="3"/>
        <v>72</v>
      </c>
      <c r="M104" s="11"/>
      <c r="N104" s="11"/>
      <c r="O104" s="11"/>
      <c r="P104" s="11"/>
      <c r="Q104" s="11"/>
      <c r="S104" s="5" t="e">
        <v>#DIV/0!</v>
      </c>
      <c r="T104" s="5" t="e">
        <v>#DIV/0!</v>
      </c>
      <c r="U104" s="5" t="e">
        <v>#DIV/0!</v>
      </c>
      <c r="V104" s="5" t="e">
        <f t="shared" si="4"/>
        <v>#DIV/0!</v>
      </c>
    </row>
    <row r="105" spans="1:22" x14ac:dyDescent="0.35">
      <c r="A105">
        <f t="shared" si="5"/>
        <v>102</v>
      </c>
      <c r="B105" s="2">
        <v>44694</v>
      </c>
      <c r="C105" s="1"/>
      <c r="E105" s="12">
        <f t="shared" si="3"/>
        <v>72.5</v>
      </c>
      <c r="M105" s="11"/>
      <c r="N105" s="11"/>
      <c r="O105" s="11"/>
      <c r="P105" s="11"/>
      <c r="Q105" s="11"/>
      <c r="S105" s="5" t="e">
        <v>#DIV/0!</v>
      </c>
      <c r="T105" s="5" t="e">
        <v>#DIV/0!</v>
      </c>
      <c r="U105" s="5" t="e">
        <v>#DIV/0!</v>
      </c>
      <c r="V105" s="5" t="e">
        <f t="shared" si="4"/>
        <v>#DIV/0!</v>
      </c>
    </row>
    <row r="106" spans="1:22" x14ac:dyDescent="0.35">
      <c r="A106">
        <f t="shared" si="5"/>
        <v>103</v>
      </c>
      <c r="B106" s="2">
        <v>44695</v>
      </c>
      <c r="C106" s="1"/>
      <c r="E106" s="12">
        <f t="shared" si="3"/>
        <v>73</v>
      </c>
      <c r="M106" s="11"/>
      <c r="N106" s="11"/>
      <c r="O106" s="11"/>
      <c r="P106" s="11"/>
      <c r="Q106" s="11"/>
      <c r="S106" s="5" t="e">
        <v>#DIV/0!</v>
      </c>
      <c r="T106" s="5" t="e">
        <v>#DIV/0!</v>
      </c>
      <c r="U106" s="5" t="e">
        <v>#DIV/0!</v>
      </c>
      <c r="V106" s="5" t="e">
        <f t="shared" si="4"/>
        <v>#DIV/0!</v>
      </c>
    </row>
    <row r="107" spans="1:22" x14ac:dyDescent="0.35">
      <c r="A107">
        <f t="shared" si="5"/>
        <v>104</v>
      </c>
      <c r="B107" s="2">
        <v>44696</v>
      </c>
      <c r="C107" s="1"/>
      <c r="E107" s="12">
        <f t="shared" si="3"/>
        <v>73.5</v>
      </c>
      <c r="M107" s="11"/>
      <c r="N107" s="11"/>
      <c r="O107" s="11"/>
      <c r="P107" s="11"/>
      <c r="Q107" s="11"/>
      <c r="S107" s="5" t="e">
        <v>#DIV/0!</v>
      </c>
      <c r="T107" s="5" t="e">
        <v>#DIV/0!</v>
      </c>
      <c r="U107" s="5" t="e">
        <v>#DIV/0!</v>
      </c>
      <c r="V107" s="5" t="e">
        <f t="shared" si="4"/>
        <v>#DIV/0!</v>
      </c>
    </row>
    <row r="108" spans="1:22" x14ac:dyDescent="0.35">
      <c r="A108">
        <f t="shared" si="5"/>
        <v>105</v>
      </c>
      <c r="B108" s="2">
        <v>44697</v>
      </c>
      <c r="C108" s="1"/>
      <c r="E108" s="12">
        <f t="shared" si="3"/>
        <v>74</v>
      </c>
      <c r="M108" s="11"/>
      <c r="N108" s="11"/>
      <c r="O108" s="11"/>
      <c r="P108" s="11"/>
      <c r="Q108" s="11"/>
      <c r="S108" s="5" t="e">
        <v>#DIV/0!</v>
      </c>
      <c r="T108" s="5" t="e">
        <v>#DIV/0!</v>
      </c>
      <c r="U108" s="5" t="e">
        <v>#DIV/0!</v>
      </c>
      <c r="V108" s="5" t="e">
        <f t="shared" si="4"/>
        <v>#DIV/0!</v>
      </c>
    </row>
    <row r="109" spans="1:22" x14ac:dyDescent="0.35">
      <c r="A109">
        <f t="shared" si="5"/>
        <v>106</v>
      </c>
      <c r="B109" s="2">
        <v>44698</v>
      </c>
      <c r="C109" s="1"/>
      <c r="E109" s="12">
        <f t="shared" si="3"/>
        <v>74.5</v>
      </c>
      <c r="M109" s="11"/>
      <c r="N109" s="11"/>
      <c r="O109" s="11"/>
      <c r="P109" s="11"/>
      <c r="Q109" s="11"/>
      <c r="S109" s="5" t="e">
        <v>#DIV/0!</v>
      </c>
      <c r="T109" s="5" t="e">
        <v>#DIV/0!</v>
      </c>
      <c r="U109" s="5" t="e">
        <v>#DIV/0!</v>
      </c>
      <c r="V109" s="5" t="e">
        <f t="shared" si="4"/>
        <v>#DIV/0!</v>
      </c>
    </row>
    <row r="110" spans="1:22" x14ac:dyDescent="0.35">
      <c r="A110">
        <f t="shared" si="5"/>
        <v>107</v>
      </c>
      <c r="B110" s="2">
        <v>44699</v>
      </c>
      <c r="C110" s="1"/>
      <c r="E110" s="12">
        <f t="shared" si="3"/>
        <v>75</v>
      </c>
      <c r="M110" s="11"/>
      <c r="N110" s="11"/>
      <c r="O110" s="11"/>
      <c r="P110" s="11"/>
      <c r="Q110" s="11"/>
      <c r="S110" s="5" t="e">
        <v>#DIV/0!</v>
      </c>
      <c r="T110" s="5" t="e">
        <v>#DIV/0!</v>
      </c>
      <c r="U110" s="5" t="e">
        <v>#DIV/0!</v>
      </c>
      <c r="V110" s="5" t="e">
        <f t="shared" si="4"/>
        <v>#DIV/0!</v>
      </c>
    </row>
    <row r="111" spans="1:22" x14ac:dyDescent="0.35">
      <c r="A111">
        <f t="shared" si="5"/>
        <v>108</v>
      </c>
      <c r="B111" s="2">
        <v>44700</v>
      </c>
      <c r="C111" s="1"/>
      <c r="E111" s="12">
        <f t="shared" si="3"/>
        <v>75.5</v>
      </c>
      <c r="M111" s="11"/>
      <c r="N111" s="11"/>
      <c r="O111" s="11"/>
      <c r="P111" s="11"/>
      <c r="Q111" s="11"/>
      <c r="S111" s="5" t="e">
        <v>#DIV/0!</v>
      </c>
      <c r="T111" s="5" t="e">
        <v>#DIV/0!</v>
      </c>
      <c r="U111" s="5" t="e">
        <v>#DIV/0!</v>
      </c>
      <c r="V111" s="5" t="e">
        <f t="shared" si="4"/>
        <v>#DIV/0!</v>
      </c>
    </row>
    <row r="112" spans="1:22" x14ac:dyDescent="0.35">
      <c r="A112">
        <f t="shared" si="5"/>
        <v>109</v>
      </c>
      <c r="B112" s="2">
        <v>44701</v>
      </c>
      <c r="E112" s="13">
        <f>E111+1</f>
        <v>76.5</v>
      </c>
      <c r="M112" s="11"/>
      <c r="N112" s="11"/>
      <c r="O112" s="11"/>
      <c r="P112" s="11"/>
      <c r="Q112" s="11"/>
      <c r="S112" s="5" t="e">
        <v>#DIV/0!</v>
      </c>
      <c r="T112" s="5" t="e">
        <v>#DIV/0!</v>
      </c>
      <c r="U112" s="5" t="e">
        <v>#DIV/0!</v>
      </c>
      <c r="V112" s="5" t="e">
        <f t="shared" si="4"/>
        <v>#DIV/0!</v>
      </c>
    </row>
    <row r="113" spans="1:22" x14ac:dyDescent="0.35">
      <c r="A113">
        <f t="shared" si="5"/>
        <v>110</v>
      </c>
      <c r="B113" s="2">
        <v>44702</v>
      </c>
      <c r="C113" s="1"/>
      <c r="E113" s="13">
        <f t="shared" ref="E113:E123" si="6">E112+1</f>
        <v>77.5</v>
      </c>
      <c r="M113" s="11"/>
      <c r="N113" s="11"/>
      <c r="O113" s="11"/>
      <c r="P113" s="11"/>
      <c r="Q113" s="11"/>
      <c r="S113" s="5" t="e">
        <v>#DIV/0!</v>
      </c>
      <c r="T113" s="5" t="e">
        <v>#DIV/0!</v>
      </c>
      <c r="U113" s="5" t="e">
        <v>#DIV/0!</v>
      </c>
      <c r="V113" s="5" t="e">
        <f t="shared" si="4"/>
        <v>#DIV/0!</v>
      </c>
    </row>
    <row r="114" spans="1:22" x14ac:dyDescent="0.35">
      <c r="A114">
        <f t="shared" si="5"/>
        <v>111</v>
      </c>
      <c r="B114" s="2">
        <v>44703</v>
      </c>
      <c r="C114" s="1"/>
      <c r="E114" s="13">
        <f t="shared" si="6"/>
        <v>78.5</v>
      </c>
      <c r="M114" s="11"/>
      <c r="N114" s="11"/>
      <c r="O114" s="11"/>
      <c r="P114" s="11"/>
      <c r="Q114" s="11"/>
      <c r="S114" s="5" t="e">
        <v>#DIV/0!</v>
      </c>
      <c r="T114" s="5" t="e">
        <v>#DIV/0!</v>
      </c>
      <c r="U114" s="5" t="e">
        <v>#DIV/0!</v>
      </c>
      <c r="V114" s="5" t="e">
        <f t="shared" si="4"/>
        <v>#DIV/0!</v>
      </c>
    </row>
    <row r="115" spans="1:22" x14ac:dyDescent="0.35">
      <c r="A115">
        <f t="shared" si="5"/>
        <v>112</v>
      </c>
      <c r="B115" s="2">
        <v>44704</v>
      </c>
      <c r="C115" s="1"/>
      <c r="E115" s="13">
        <f t="shared" si="6"/>
        <v>79.5</v>
      </c>
      <c r="M115" s="11"/>
      <c r="N115" s="11"/>
      <c r="O115" s="11"/>
      <c r="P115" s="11"/>
      <c r="Q115" s="11"/>
      <c r="S115" s="5" t="e">
        <v>#DIV/0!</v>
      </c>
      <c r="T115" s="5" t="e">
        <v>#DIV/0!</v>
      </c>
      <c r="U115" s="5" t="e">
        <v>#DIV/0!</v>
      </c>
      <c r="V115" s="5" t="e">
        <f t="shared" si="4"/>
        <v>#DIV/0!</v>
      </c>
    </row>
    <row r="116" spans="1:22" x14ac:dyDescent="0.35">
      <c r="A116">
        <f t="shared" si="5"/>
        <v>113</v>
      </c>
      <c r="B116" s="2">
        <v>44705</v>
      </c>
      <c r="C116" s="1"/>
      <c r="E116" s="13">
        <f t="shared" si="6"/>
        <v>80.5</v>
      </c>
      <c r="M116" s="11"/>
      <c r="N116" s="11"/>
      <c r="O116" s="11"/>
      <c r="P116" s="11"/>
      <c r="Q116" s="11"/>
      <c r="S116" s="5" t="e">
        <v>#DIV/0!</v>
      </c>
      <c r="T116" s="5" t="e">
        <v>#DIV/0!</v>
      </c>
      <c r="U116" s="5" t="e">
        <v>#DIV/0!</v>
      </c>
      <c r="V116" s="5" t="e">
        <f t="shared" si="4"/>
        <v>#DIV/0!</v>
      </c>
    </row>
    <row r="117" spans="1:22" x14ac:dyDescent="0.35">
      <c r="A117">
        <f t="shared" si="5"/>
        <v>114</v>
      </c>
      <c r="B117" s="2">
        <v>44706</v>
      </c>
      <c r="C117" s="1"/>
      <c r="E117" s="13">
        <f t="shared" si="6"/>
        <v>81.5</v>
      </c>
      <c r="M117" s="11"/>
      <c r="N117" s="11"/>
      <c r="O117" s="11"/>
      <c r="P117" s="11"/>
      <c r="Q117" s="11"/>
      <c r="S117" s="5" t="e">
        <v>#DIV/0!</v>
      </c>
      <c r="T117" s="5" t="e">
        <v>#DIV/0!</v>
      </c>
      <c r="U117" s="5" t="e">
        <v>#DIV/0!</v>
      </c>
      <c r="V117" s="5" t="e">
        <f t="shared" si="4"/>
        <v>#DIV/0!</v>
      </c>
    </row>
    <row r="118" spans="1:22" x14ac:dyDescent="0.35">
      <c r="A118">
        <f t="shared" si="5"/>
        <v>115</v>
      </c>
      <c r="B118" s="2">
        <v>44707</v>
      </c>
      <c r="C118" s="1"/>
      <c r="E118" s="13">
        <f t="shared" si="6"/>
        <v>82.5</v>
      </c>
      <c r="M118" s="11"/>
      <c r="N118" s="11"/>
      <c r="O118" s="11"/>
      <c r="P118" s="11"/>
      <c r="Q118" s="11"/>
      <c r="S118" s="5" t="e">
        <v>#DIV/0!</v>
      </c>
      <c r="T118" s="5" t="e">
        <v>#DIV/0!</v>
      </c>
      <c r="U118" s="5" t="e">
        <v>#DIV/0!</v>
      </c>
      <c r="V118" s="5" t="e">
        <f t="shared" si="4"/>
        <v>#DIV/0!</v>
      </c>
    </row>
    <row r="119" spans="1:22" x14ac:dyDescent="0.35">
      <c r="A119">
        <f t="shared" si="5"/>
        <v>116</v>
      </c>
      <c r="B119" s="2">
        <v>44708</v>
      </c>
      <c r="C119" s="1"/>
      <c r="E119" s="13">
        <f t="shared" si="6"/>
        <v>83.5</v>
      </c>
      <c r="M119" s="11"/>
      <c r="N119" s="11"/>
      <c r="O119" s="11"/>
      <c r="P119" s="11"/>
      <c r="Q119" s="11"/>
      <c r="S119" s="5" t="e">
        <v>#DIV/0!</v>
      </c>
      <c r="T119" s="5" t="e">
        <v>#DIV/0!</v>
      </c>
      <c r="U119" s="5" t="e">
        <v>#DIV/0!</v>
      </c>
      <c r="V119" s="5" t="e">
        <f t="shared" si="4"/>
        <v>#DIV/0!</v>
      </c>
    </row>
    <row r="120" spans="1:22" x14ac:dyDescent="0.35">
      <c r="A120">
        <f t="shared" si="5"/>
        <v>117</v>
      </c>
      <c r="B120" s="2">
        <v>44709</v>
      </c>
      <c r="C120" s="1"/>
      <c r="E120" s="13">
        <f t="shared" si="6"/>
        <v>84.5</v>
      </c>
      <c r="M120" s="11"/>
      <c r="N120" s="11"/>
      <c r="O120" s="11"/>
      <c r="P120" s="11"/>
      <c r="Q120" s="11"/>
      <c r="S120" s="5" t="e">
        <v>#DIV/0!</v>
      </c>
      <c r="T120" s="5" t="e">
        <v>#DIV/0!</v>
      </c>
      <c r="U120" s="5" t="e">
        <v>#DIV/0!</v>
      </c>
      <c r="V120" s="5" t="e">
        <f t="shared" si="4"/>
        <v>#DIV/0!</v>
      </c>
    </row>
    <row r="121" spans="1:22" x14ac:dyDescent="0.35">
      <c r="A121">
        <f t="shared" si="5"/>
        <v>118</v>
      </c>
      <c r="B121" s="2">
        <v>44710</v>
      </c>
      <c r="C121" s="1"/>
      <c r="E121" s="13">
        <f t="shared" si="6"/>
        <v>85.5</v>
      </c>
      <c r="M121" s="11"/>
      <c r="N121" s="11"/>
      <c r="O121" s="11"/>
      <c r="P121" s="11"/>
      <c r="Q121" s="11"/>
      <c r="S121" s="5" t="e">
        <v>#DIV/0!</v>
      </c>
      <c r="T121" s="5" t="e">
        <v>#DIV/0!</v>
      </c>
      <c r="U121" s="5" t="e">
        <v>#DIV/0!</v>
      </c>
      <c r="V121" s="5" t="e">
        <f t="shared" si="4"/>
        <v>#DIV/0!</v>
      </c>
    </row>
    <row r="122" spans="1:22" x14ac:dyDescent="0.35">
      <c r="A122">
        <f t="shared" si="5"/>
        <v>119</v>
      </c>
      <c r="B122" s="2">
        <v>44711</v>
      </c>
      <c r="C122" s="1"/>
      <c r="E122" s="13">
        <f t="shared" si="6"/>
        <v>86.5</v>
      </c>
      <c r="M122" s="11"/>
      <c r="N122" s="11"/>
      <c r="O122" s="11"/>
      <c r="P122" s="11"/>
      <c r="Q122" s="11"/>
      <c r="S122" s="5" t="e">
        <v>#DIV/0!</v>
      </c>
      <c r="T122" s="5" t="e">
        <v>#DIV/0!</v>
      </c>
      <c r="U122" s="5" t="e">
        <v>#DIV/0!</v>
      </c>
      <c r="V122" s="5" t="e">
        <f t="shared" si="4"/>
        <v>#DIV/0!</v>
      </c>
    </row>
    <row r="123" spans="1:22" x14ac:dyDescent="0.35">
      <c r="A123">
        <f t="shared" si="5"/>
        <v>120</v>
      </c>
      <c r="B123" s="2">
        <v>44712</v>
      </c>
      <c r="C123" s="1"/>
      <c r="E123" s="13">
        <f t="shared" si="6"/>
        <v>87.5</v>
      </c>
      <c r="M123" s="11"/>
      <c r="N123" s="11"/>
      <c r="O123" s="11"/>
      <c r="P123" s="11"/>
      <c r="Q123" s="11"/>
      <c r="S123" s="5" t="e">
        <v>#DIV/0!</v>
      </c>
      <c r="T123" s="5" t="e">
        <v>#DIV/0!</v>
      </c>
      <c r="U123" s="5" t="e">
        <v>#DIV/0!</v>
      </c>
      <c r="V123" s="5" t="e">
        <f t="shared" si="4"/>
        <v>#DIV/0!</v>
      </c>
    </row>
    <row r="124" spans="1:22" x14ac:dyDescent="0.35">
      <c r="A124">
        <f t="shared" si="5"/>
        <v>121</v>
      </c>
      <c r="B124" s="2">
        <v>44713</v>
      </c>
      <c r="C124" s="1" t="s">
        <v>59</v>
      </c>
      <c r="E124" s="36">
        <f>(E123+1)/2</f>
        <v>44.25</v>
      </c>
      <c r="M124" s="11"/>
      <c r="N124" s="11"/>
      <c r="O124" s="11"/>
      <c r="P124" s="11"/>
      <c r="Q124" s="11"/>
      <c r="S124" s="5" t="e">
        <v>#DIV/0!</v>
      </c>
      <c r="T124" s="5" t="e">
        <v>#DIV/0!</v>
      </c>
      <c r="U124" s="5" t="e">
        <v>#DIV/0!</v>
      </c>
      <c r="V124" s="5" t="e">
        <f t="shared" si="4"/>
        <v>#DIV/0!</v>
      </c>
    </row>
    <row r="125" spans="1:22" x14ac:dyDescent="0.35">
      <c r="A125">
        <f t="shared" si="5"/>
        <v>122</v>
      </c>
      <c r="B125" s="2">
        <v>44714</v>
      </c>
      <c r="C125" s="1"/>
      <c r="E125" s="13">
        <f>E124+1.1346</f>
        <v>45.384599999999999</v>
      </c>
      <c r="M125" s="11"/>
      <c r="N125" s="11"/>
      <c r="O125" s="11"/>
      <c r="P125" s="11"/>
      <c r="Q125" s="11"/>
      <c r="S125" s="5" t="e">
        <v>#DIV/0!</v>
      </c>
      <c r="T125" s="5" t="e">
        <v>#DIV/0!</v>
      </c>
      <c r="U125" s="5" t="e">
        <v>#DIV/0!</v>
      </c>
      <c r="V125" s="5" t="e">
        <f t="shared" si="4"/>
        <v>#DIV/0!</v>
      </c>
    </row>
    <row r="126" spans="1:22" x14ac:dyDescent="0.35">
      <c r="A126">
        <f t="shared" si="5"/>
        <v>123</v>
      </c>
      <c r="B126" s="2">
        <v>44715</v>
      </c>
      <c r="C126" s="1"/>
      <c r="E126" s="13">
        <f t="shared" ref="E126:E189" si="7">E125+1.1346</f>
        <v>46.519199999999998</v>
      </c>
      <c r="M126" s="11"/>
      <c r="N126" s="11"/>
      <c r="O126" s="11"/>
      <c r="P126" s="11"/>
      <c r="Q126" s="11"/>
      <c r="S126" s="5" t="e">
        <v>#DIV/0!</v>
      </c>
      <c r="T126" s="5" t="e">
        <v>#DIV/0!</v>
      </c>
      <c r="U126" s="5" t="e">
        <v>#DIV/0!</v>
      </c>
      <c r="V126" s="5" t="e">
        <f t="shared" si="4"/>
        <v>#DIV/0!</v>
      </c>
    </row>
    <row r="127" spans="1:22" x14ac:dyDescent="0.35">
      <c r="A127">
        <f t="shared" si="5"/>
        <v>124</v>
      </c>
      <c r="B127" s="2">
        <v>44716</v>
      </c>
      <c r="C127" s="1"/>
      <c r="E127" s="13">
        <f t="shared" si="7"/>
        <v>47.653799999999997</v>
      </c>
      <c r="M127" s="11"/>
      <c r="N127" s="11"/>
      <c r="O127" s="11"/>
      <c r="P127" s="11"/>
      <c r="Q127" s="11"/>
      <c r="S127" s="5" t="e">
        <v>#DIV/0!</v>
      </c>
      <c r="T127" s="5" t="e">
        <v>#DIV/0!</v>
      </c>
      <c r="U127" s="5" t="e">
        <v>#DIV/0!</v>
      </c>
      <c r="V127" s="5" t="e">
        <f t="shared" si="4"/>
        <v>#DIV/0!</v>
      </c>
    </row>
    <row r="128" spans="1:22" x14ac:dyDescent="0.35">
      <c r="A128">
        <f t="shared" si="5"/>
        <v>125</v>
      </c>
      <c r="B128" s="2">
        <v>44717</v>
      </c>
      <c r="C128" s="1"/>
      <c r="E128" s="13">
        <f t="shared" si="7"/>
        <v>48.788399999999996</v>
      </c>
      <c r="M128" s="11"/>
      <c r="N128" s="11"/>
      <c r="O128" s="11"/>
      <c r="P128" s="11"/>
      <c r="Q128" s="11"/>
      <c r="S128" s="5" t="e">
        <v>#DIV/0!</v>
      </c>
      <c r="T128" s="5" t="e">
        <v>#DIV/0!</v>
      </c>
      <c r="U128" s="5" t="e">
        <v>#DIV/0!</v>
      </c>
      <c r="V128" s="5" t="e">
        <f t="shared" si="4"/>
        <v>#DIV/0!</v>
      </c>
    </row>
    <row r="129" spans="1:22" x14ac:dyDescent="0.35">
      <c r="A129">
        <f t="shared" si="5"/>
        <v>126</v>
      </c>
      <c r="B129" s="2">
        <v>44718</v>
      </c>
      <c r="E129" s="13">
        <f t="shared" si="7"/>
        <v>49.922999999999995</v>
      </c>
      <c r="M129" s="11"/>
      <c r="N129" s="11"/>
      <c r="O129" s="11"/>
      <c r="P129" s="11"/>
      <c r="Q129" s="11"/>
      <c r="S129" s="5" t="e">
        <v>#DIV/0!</v>
      </c>
      <c r="T129" s="5" t="e">
        <v>#DIV/0!</v>
      </c>
      <c r="U129" s="5" t="e">
        <v>#DIV/0!</v>
      </c>
      <c r="V129" s="5" t="e">
        <f t="shared" si="4"/>
        <v>#DIV/0!</v>
      </c>
    </row>
    <row r="130" spans="1:22" x14ac:dyDescent="0.35">
      <c r="A130">
        <f t="shared" si="5"/>
        <v>127</v>
      </c>
      <c r="B130" s="2">
        <v>44719</v>
      </c>
      <c r="C130" s="1"/>
      <c r="E130" s="13">
        <f t="shared" si="7"/>
        <v>51.057599999999994</v>
      </c>
      <c r="M130" s="11"/>
      <c r="N130" s="11"/>
      <c r="O130" s="11"/>
      <c r="P130" s="11"/>
      <c r="Q130" s="11"/>
      <c r="S130" s="5" t="e">
        <v>#DIV/0!</v>
      </c>
      <c r="T130" s="5" t="e">
        <v>#DIV/0!</v>
      </c>
      <c r="U130" s="5" t="e">
        <v>#DIV/0!</v>
      </c>
      <c r="V130" s="5" t="e">
        <f t="shared" si="4"/>
        <v>#DIV/0!</v>
      </c>
    </row>
    <row r="131" spans="1:22" x14ac:dyDescent="0.35">
      <c r="A131">
        <f t="shared" si="5"/>
        <v>128</v>
      </c>
      <c r="B131" s="2">
        <v>44720</v>
      </c>
      <c r="C131" s="1"/>
      <c r="E131" s="13">
        <f t="shared" si="7"/>
        <v>52.192199999999993</v>
      </c>
      <c r="M131" s="11"/>
      <c r="N131" s="11"/>
      <c r="O131" s="11"/>
      <c r="P131" s="11"/>
      <c r="Q131" s="11"/>
      <c r="S131" s="5" t="e">
        <v>#DIV/0!</v>
      </c>
      <c r="T131" s="5" t="e">
        <v>#DIV/0!</v>
      </c>
      <c r="U131" s="5" t="e">
        <v>#DIV/0!</v>
      </c>
      <c r="V131" s="5" t="e">
        <f t="shared" si="4"/>
        <v>#DIV/0!</v>
      </c>
    </row>
    <row r="132" spans="1:22" x14ac:dyDescent="0.35">
      <c r="A132">
        <f t="shared" si="5"/>
        <v>129</v>
      </c>
      <c r="B132" s="2">
        <v>44721</v>
      </c>
      <c r="C132" s="1"/>
      <c r="E132" s="13">
        <f t="shared" si="7"/>
        <v>53.326799999999992</v>
      </c>
      <c r="M132" s="11"/>
      <c r="N132" s="11"/>
      <c r="O132" s="11"/>
      <c r="P132" s="11"/>
      <c r="Q132" s="11"/>
      <c r="S132" s="5" t="e">
        <v>#DIV/0!</v>
      </c>
      <c r="T132" s="5" t="e">
        <v>#DIV/0!</v>
      </c>
      <c r="U132" s="5" t="e">
        <v>#DIV/0!</v>
      </c>
      <c r="V132" s="5" t="e">
        <f t="shared" si="4"/>
        <v>#DIV/0!</v>
      </c>
    </row>
    <row r="133" spans="1:22" x14ac:dyDescent="0.35">
      <c r="A133">
        <f t="shared" si="5"/>
        <v>130</v>
      </c>
      <c r="B133" s="2">
        <v>44722</v>
      </c>
      <c r="C133" s="1"/>
      <c r="E133" s="13">
        <f t="shared" si="7"/>
        <v>54.46139999999999</v>
      </c>
      <c r="M133" s="11"/>
      <c r="N133" s="11"/>
      <c r="O133" s="11"/>
      <c r="P133" s="11"/>
      <c r="Q133" s="11"/>
      <c r="S133" s="5" t="e">
        <v>#DIV/0!</v>
      </c>
      <c r="T133" s="5" t="e">
        <v>#DIV/0!</v>
      </c>
      <c r="U133" s="5" t="e">
        <v>#DIV/0!</v>
      </c>
      <c r="V133" s="5" t="e">
        <f t="shared" ref="V133:V196" si="8">S133+T133+U133</f>
        <v>#DIV/0!</v>
      </c>
    </row>
    <row r="134" spans="1:22" x14ac:dyDescent="0.35">
      <c r="A134">
        <f t="shared" ref="A134:A197" si="9">A133+1</f>
        <v>131</v>
      </c>
      <c r="B134" s="2">
        <v>44723</v>
      </c>
      <c r="C134" s="1"/>
      <c r="E134" s="13">
        <f t="shared" si="7"/>
        <v>55.595999999999989</v>
      </c>
      <c r="M134" s="11"/>
      <c r="N134" s="11"/>
      <c r="O134" s="11"/>
      <c r="P134" s="11"/>
      <c r="Q134" s="11"/>
      <c r="S134" s="5" t="e">
        <v>#DIV/0!</v>
      </c>
      <c r="T134" s="5" t="e">
        <v>#DIV/0!</v>
      </c>
      <c r="U134" s="5" t="e">
        <v>#DIV/0!</v>
      </c>
      <c r="V134" s="5" t="e">
        <f t="shared" si="8"/>
        <v>#DIV/0!</v>
      </c>
    </row>
    <row r="135" spans="1:22" x14ac:dyDescent="0.35">
      <c r="A135">
        <f t="shared" si="9"/>
        <v>132</v>
      </c>
      <c r="B135" s="2">
        <v>44724</v>
      </c>
      <c r="C135" s="1"/>
      <c r="E135" s="13">
        <f t="shared" si="7"/>
        <v>56.730599999999988</v>
      </c>
      <c r="M135" s="11"/>
      <c r="N135" s="11"/>
      <c r="O135" s="11"/>
      <c r="P135" s="11"/>
      <c r="Q135" s="11"/>
      <c r="S135" s="5" t="e">
        <v>#DIV/0!</v>
      </c>
      <c r="T135" s="5" t="e">
        <v>#DIV/0!</v>
      </c>
      <c r="U135" s="5" t="e">
        <v>#DIV/0!</v>
      </c>
      <c r="V135" s="5" t="e">
        <f t="shared" si="8"/>
        <v>#DIV/0!</v>
      </c>
    </row>
    <row r="136" spans="1:22" x14ac:dyDescent="0.35">
      <c r="A136">
        <f t="shared" si="9"/>
        <v>133</v>
      </c>
      <c r="B136" s="2">
        <v>44725</v>
      </c>
      <c r="C136" s="1"/>
      <c r="E136" s="13">
        <f t="shared" si="7"/>
        <v>57.865199999999987</v>
      </c>
      <c r="M136" s="11"/>
      <c r="N136" s="11"/>
      <c r="O136" s="11"/>
      <c r="P136" s="11"/>
      <c r="Q136" s="11"/>
      <c r="S136" s="5" t="e">
        <v>#DIV/0!</v>
      </c>
      <c r="T136" s="5" t="e">
        <v>#DIV/0!</v>
      </c>
      <c r="U136" s="5" t="e">
        <v>#DIV/0!</v>
      </c>
      <c r="V136" s="5" t="e">
        <f t="shared" si="8"/>
        <v>#DIV/0!</v>
      </c>
    </row>
    <row r="137" spans="1:22" x14ac:dyDescent="0.35">
      <c r="A137">
        <f t="shared" si="9"/>
        <v>134</v>
      </c>
      <c r="B137" s="2">
        <v>44726</v>
      </c>
      <c r="C137" s="1"/>
      <c r="E137" s="13">
        <f t="shared" si="7"/>
        <v>58.999799999999986</v>
      </c>
      <c r="M137" s="11"/>
      <c r="N137" s="11"/>
      <c r="O137" s="11"/>
      <c r="P137" s="11"/>
      <c r="Q137" s="11"/>
      <c r="S137" s="5" t="e">
        <v>#DIV/0!</v>
      </c>
      <c r="T137" s="5" t="e">
        <v>#DIV/0!</v>
      </c>
      <c r="U137" s="5" t="e">
        <v>#DIV/0!</v>
      </c>
      <c r="V137" s="5" t="e">
        <f t="shared" si="8"/>
        <v>#DIV/0!</v>
      </c>
    </row>
    <row r="138" spans="1:22" x14ac:dyDescent="0.35">
      <c r="A138">
        <f t="shared" si="9"/>
        <v>135</v>
      </c>
      <c r="B138" s="2">
        <v>44727</v>
      </c>
      <c r="C138" s="1"/>
      <c r="E138" s="13">
        <f t="shared" si="7"/>
        <v>60.134399999999985</v>
      </c>
      <c r="M138" s="11"/>
      <c r="N138" s="11"/>
      <c r="O138" s="11"/>
      <c r="P138" s="11"/>
      <c r="Q138" s="11"/>
      <c r="S138" s="5" t="e">
        <v>#DIV/0!</v>
      </c>
      <c r="T138" s="5" t="e">
        <v>#DIV/0!</v>
      </c>
      <c r="U138" s="5" t="e">
        <v>#DIV/0!</v>
      </c>
      <c r="V138" s="5" t="e">
        <f t="shared" si="8"/>
        <v>#DIV/0!</v>
      </c>
    </row>
    <row r="139" spans="1:22" x14ac:dyDescent="0.35">
      <c r="A139">
        <f t="shared" si="9"/>
        <v>136</v>
      </c>
      <c r="B139" s="2">
        <v>44728</v>
      </c>
      <c r="C139" s="1"/>
      <c r="E139" s="13">
        <f t="shared" si="7"/>
        <v>61.268999999999984</v>
      </c>
      <c r="M139" s="11"/>
      <c r="N139" s="11"/>
      <c r="O139" s="11"/>
      <c r="P139" s="11"/>
      <c r="Q139" s="11"/>
      <c r="S139" s="5" t="e">
        <v>#DIV/0!</v>
      </c>
      <c r="T139" s="5" t="e">
        <v>#DIV/0!</v>
      </c>
      <c r="U139" s="5" t="e">
        <v>#DIV/0!</v>
      </c>
      <c r="V139" s="5" t="e">
        <f t="shared" si="8"/>
        <v>#DIV/0!</v>
      </c>
    </row>
    <row r="140" spans="1:22" x14ac:dyDescent="0.35">
      <c r="A140">
        <f t="shared" si="9"/>
        <v>137</v>
      </c>
      <c r="B140" s="2">
        <v>44729</v>
      </c>
      <c r="C140" s="1"/>
      <c r="E140" s="13">
        <f t="shared" si="7"/>
        <v>62.403599999999983</v>
      </c>
      <c r="M140" s="11"/>
      <c r="N140" s="11"/>
      <c r="O140" s="11"/>
      <c r="P140" s="11"/>
      <c r="Q140" s="11"/>
      <c r="S140" s="5" t="e">
        <v>#DIV/0!</v>
      </c>
      <c r="T140" s="5" t="e">
        <v>#DIV/0!</v>
      </c>
      <c r="U140" s="5" t="e">
        <v>#DIV/0!</v>
      </c>
      <c r="V140" s="5" t="e">
        <f t="shared" si="8"/>
        <v>#DIV/0!</v>
      </c>
    </row>
    <row r="141" spans="1:22" x14ac:dyDescent="0.35">
      <c r="A141">
        <f t="shared" si="9"/>
        <v>138</v>
      </c>
      <c r="B141" s="2">
        <v>44730</v>
      </c>
      <c r="C141" s="1"/>
      <c r="E141" s="13">
        <f t="shared" si="7"/>
        <v>63.538199999999982</v>
      </c>
      <c r="M141" s="11"/>
      <c r="N141" s="11"/>
      <c r="O141" s="11"/>
      <c r="P141" s="11"/>
      <c r="Q141" s="11"/>
      <c r="S141" s="5" t="e">
        <v>#DIV/0!</v>
      </c>
      <c r="T141" s="5" t="e">
        <v>#DIV/0!</v>
      </c>
      <c r="U141" s="5" t="e">
        <v>#DIV/0!</v>
      </c>
      <c r="V141" s="5" t="e">
        <f t="shared" si="8"/>
        <v>#DIV/0!</v>
      </c>
    </row>
    <row r="142" spans="1:22" x14ac:dyDescent="0.35">
      <c r="A142">
        <f t="shared" si="9"/>
        <v>139</v>
      </c>
      <c r="B142" s="2">
        <v>44731</v>
      </c>
      <c r="C142" s="1"/>
      <c r="E142" s="13">
        <f t="shared" si="7"/>
        <v>64.672799999999981</v>
      </c>
      <c r="M142" s="11"/>
      <c r="N142" s="11"/>
      <c r="O142" s="11"/>
      <c r="P142" s="11"/>
      <c r="Q142" s="11"/>
      <c r="S142" s="5" t="e">
        <v>#DIV/0!</v>
      </c>
      <c r="T142" s="5" t="e">
        <v>#DIV/0!</v>
      </c>
      <c r="U142" s="5" t="e">
        <v>#DIV/0!</v>
      </c>
      <c r="V142" s="5" t="e">
        <f t="shared" si="8"/>
        <v>#DIV/0!</v>
      </c>
    </row>
    <row r="143" spans="1:22" x14ac:dyDescent="0.35">
      <c r="A143">
        <f t="shared" si="9"/>
        <v>140</v>
      </c>
      <c r="B143" s="2">
        <v>44732</v>
      </c>
      <c r="C143" s="1"/>
      <c r="E143" s="13">
        <f t="shared" si="7"/>
        <v>65.807399999999987</v>
      </c>
      <c r="M143" s="11"/>
      <c r="N143" s="11"/>
      <c r="O143" s="11"/>
      <c r="P143" s="11"/>
      <c r="Q143" s="11"/>
      <c r="S143" s="5" t="e">
        <v>#DIV/0!</v>
      </c>
      <c r="T143" s="5" t="e">
        <v>#DIV/0!</v>
      </c>
      <c r="U143" s="5" t="e">
        <v>#DIV/0!</v>
      </c>
      <c r="V143" s="5" t="e">
        <f t="shared" si="8"/>
        <v>#DIV/0!</v>
      </c>
    </row>
    <row r="144" spans="1:22" x14ac:dyDescent="0.35">
      <c r="A144">
        <f t="shared" si="9"/>
        <v>141</v>
      </c>
      <c r="B144" s="2">
        <v>44733</v>
      </c>
      <c r="C144" s="1"/>
      <c r="E144" s="13">
        <f t="shared" si="7"/>
        <v>66.941999999999993</v>
      </c>
      <c r="M144" s="11"/>
      <c r="N144" s="11"/>
      <c r="O144" s="11"/>
      <c r="P144" s="11"/>
      <c r="Q144" s="11"/>
      <c r="S144" s="5" t="e">
        <v>#DIV/0!</v>
      </c>
      <c r="T144" s="5" t="e">
        <v>#DIV/0!</v>
      </c>
      <c r="U144" s="5" t="e">
        <v>#DIV/0!</v>
      </c>
      <c r="V144" s="5" t="e">
        <f t="shared" si="8"/>
        <v>#DIV/0!</v>
      </c>
    </row>
    <row r="145" spans="1:22" x14ac:dyDescent="0.35">
      <c r="A145">
        <f t="shared" si="9"/>
        <v>142</v>
      </c>
      <c r="B145" s="2">
        <v>44734</v>
      </c>
      <c r="C145" s="1"/>
      <c r="E145" s="13">
        <f t="shared" si="7"/>
        <v>68.076599999999999</v>
      </c>
      <c r="M145" s="11"/>
      <c r="N145" s="11"/>
      <c r="O145" s="11"/>
      <c r="P145" s="11"/>
      <c r="Q145" s="11"/>
      <c r="S145" s="5" t="e">
        <v>#DIV/0!</v>
      </c>
      <c r="T145" s="5" t="e">
        <v>#DIV/0!</v>
      </c>
      <c r="U145" s="5" t="e">
        <v>#DIV/0!</v>
      </c>
      <c r="V145" s="5" t="e">
        <f t="shared" si="8"/>
        <v>#DIV/0!</v>
      </c>
    </row>
    <row r="146" spans="1:22" x14ac:dyDescent="0.35">
      <c r="A146">
        <f t="shared" si="9"/>
        <v>143</v>
      </c>
      <c r="B146" s="2">
        <v>44735</v>
      </c>
      <c r="C146" s="1"/>
      <c r="E146" s="13">
        <f t="shared" si="7"/>
        <v>69.211200000000005</v>
      </c>
      <c r="M146" s="11"/>
      <c r="N146" s="11"/>
      <c r="O146" s="11"/>
      <c r="P146" s="11"/>
      <c r="Q146" s="11"/>
      <c r="S146" s="5" t="e">
        <v>#DIV/0!</v>
      </c>
      <c r="T146" s="5" t="e">
        <v>#DIV/0!</v>
      </c>
      <c r="U146" s="5" t="e">
        <v>#DIV/0!</v>
      </c>
      <c r="V146" s="5" t="e">
        <f t="shared" si="8"/>
        <v>#DIV/0!</v>
      </c>
    </row>
    <row r="147" spans="1:22" x14ac:dyDescent="0.35">
      <c r="A147">
        <f t="shared" si="9"/>
        <v>144</v>
      </c>
      <c r="B147" s="2">
        <v>44736</v>
      </c>
      <c r="C147" s="1"/>
      <c r="E147" s="13">
        <f t="shared" si="7"/>
        <v>70.345800000000011</v>
      </c>
      <c r="M147" s="11"/>
      <c r="N147" s="11"/>
      <c r="O147" s="11"/>
      <c r="P147" s="11"/>
      <c r="Q147" s="11"/>
      <c r="S147" s="5" t="e">
        <v>#DIV/0!</v>
      </c>
      <c r="T147" s="5" t="e">
        <v>#DIV/0!</v>
      </c>
      <c r="U147" s="5" t="e">
        <v>#DIV/0!</v>
      </c>
      <c r="V147" s="5" t="e">
        <f t="shared" si="8"/>
        <v>#DIV/0!</v>
      </c>
    </row>
    <row r="148" spans="1:22" x14ac:dyDescent="0.35">
      <c r="A148">
        <f t="shared" si="9"/>
        <v>145</v>
      </c>
      <c r="B148" s="2">
        <v>44737</v>
      </c>
      <c r="C148" s="1"/>
      <c r="E148" s="13">
        <f t="shared" si="7"/>
        <v>71.480400000000017</v>
      </c>
      <c r="M148" s="11"/>
      <c r="N148" s="11"/>
      <c r="O148" s="11"/>
      <c r="P148" s="11"/>
      <c r="Q148" s="11"/>
      <c r="S148" s="5" t="e">
        <v>#DIV/0!</v>
      </c>
      <c r="T148" s="5" t="e">
        <v>#DIV/0!</v>
      </c>
      <c r="U148" s="5" t="e">
        <v>#DIV/0!</v>
      </c>
      <c r="V148" s="5" t="e">
        <f t="shared" si="8"/>
        <v>#DIV/0!</v>
      </c>
    </row>
    <row r="149" spans="1:22" x14ac:dyDescent="0.35">
      <c r="A149">
        <f t="shared" si="9"/>
        <v>146</v>
      </c>
      <c r="B149" s="2">
        <v>44738</v>
      </c>
      <c r="C149" s="1"/>
      <c r="E149" s="13">
        <f t="shared" si="7"/>
        <v>72.615000000000023</v>
      </c>
      <c r="M149" s="11"/>
      <c r="N149" s="11"/>
      <c r="O149" s="11"/>
      <c r="P149" s="11"/>
      <c r="Q149" s="11"/>
      <c r="S149" s="5" t="e">
        <v>#DIV/0!</v>
      </c>
      <c r="T149" s="5" t="e">
        <v>#DIV/0!</v>
      </c>
      <c r="U149" s="5" t="e">
        <v>#DIV/0!</v>
      </c>
      <c r="V149" s="5" t="e">
        <f t="shared" si="8"/>
        <v>#DIV/0!</v>
      </c>
    </row>
    <row r="150" spans="1:22" x14ac:dyDescent="0.35">
      <c r="A150">
        <f t="shared" si="9"/>
        <v>147</v>
      </c>
      <c r="B150" s="2">
        <v>44739</v>
      </c>
      <c r="C150" s="1"/>
      <c r="E150" s="13">
        <f t="shared" si="7"/>
        <v>73.749600000000029</v>
      </c>
      <c r="M150" s="11"/>
      <c r="N150" s="11"/>
      <c r="O150" s="11"/>
      <c r="P150" s="11"/>
      <c r="Q150" s="11"/>
      <c r="S150" s="5" t="e">
        <v>#DIV/0!</v>
      </c>
      <c r="T150" s="5" t="e">
        <v>#DIV/0!</v>
      </c>
      <c r="U150" s="5" t="e">
        <v>#DIV/0!</v>
      </c>
      <c r="V150" s="5" t="e">
        <f t="shared" si="8"/>
        <v>#DIV/0!</v>
      </c>
    </row>
    <row r="151" spans="1:22" x14ac:dyDescent="0.35">
      <c r="A151">
        <f t="shared" si="9"/>
        <v>148</v>
      </c>
      <c r="B151" s="2">
        <v>44740</v>
      </c>
      <c r="C151" s="1"/>
      <c r="E151" s="13">
        <f t="shared" si="7"/>
        <v>74.884200000000035</v>
      </c>
      <c r="M151" s="11"/>
      <c r="N151" s="11"/>
      <c r="O151" s="11"/>
      <c r="P151" s="11"/>
      <c r="Q151" s="11"/>
      <c r="S151" s="5" t="e">
        <v>#DIV/0!</v>
      </c>
      <c r="T151" s="5" t="e">
        <v>#DIV/0!</v>
      </c>
      <c r="U151" s="5" t="e">
        <v>#DIV/0!</v>
      </c>
      <c r="V151" s="5" t="e">
        <f t="shared" si="8"/>
        <v>#DIV/0!</v>
      </c>
    </row>
    <row r="152" spans="1:22" x14ac:dyDescent="0.35">
      <c r="A152">
        <f t="shared" si="9"/>
        <v>149</v>
      </c>
      <c r="B152" s="2">
        <v>44741</v>
      </c>
      <c r="C152" s="1"/>
      <c r="E152" s="13">
        <f t="shared" si="7"/>
        <v>76.018800000000041</v>
      </c>
      <c r="M152" s="11"/>
      <c r="N152" s="11"/>
      <c r="O152" s="11"/>
      <c r="P152" s="11"/>
      <c r="Q152" s="11"/>
      <c r="S152" s="5" t="e">
        <v>#DIV/0!</v>
      </c>
      <c r="T152" s="5" t="e">
        <v>#DIV/0!</v>
      </c>
      <c r="U152" s="5" t="e">
        <v>#DIV/0!</v>
      </c>
      <c r="V152" s="5" t="e">
        <f t="shared" si="8"/>
        <v>#DIV/0!</v>
      </c>
    </row>
    <row r="153" spans="1:22" x14ac:dyDescent="0.35">
      <c r="A153">
        <f t="shared" si="9"/>
        <v>150</v>
      </c>
      <c r="B153" s="2">
        <v>44742</v>
      </c>
      <c r="C153" s="1"/>
      <c r="E153" s="13">
        <f t="shared" si="7"/>
        <v>77.153400000000047</v>
      </c>
      <c r="M153" s="11"/>
      <c r="N153" s="11"/>
      <c r="O153" s="11"/>
      <c r="P153" s="11"/>
      <c r="Q153" s="11"/>
      <c r="S153" s="5" t="e">
        <v>#DIV/0!</v>
      </c>
      <c r="T153" s="5" t="e">
        <v>#DIV/0!</v>
      </c>
      <c r="U153" s="5" t="e">
        <v>#DIV/0!</v>
      </c>
      <c r="V153" s="5" t="e">
        <f t="shared" si="8"/>
        <v>#DIV/0!</v>
      </c>
    </row>
    <row r="154" spans="1:22" x14ac:dyDescent="0.35">
      <c r="A154">
        <f t="shared" si="9"/>
        <v>151</v>
      </c>
      <c r="B154" s="2">
        <v>44743</v>
      </c>
      <c r="C154" s="1"/>
      <c r="E154" s="13">
        <f t="shared" si="7"/>
        <v>78.288000000000054</v>
      </c>
      <c r="M154" s="11"/>
      <c r="N154" s="11"/>
      <c r="O154" s="11"/>
      <c r="P154" s="11"/>
      <c r="Q154" s="11"/>
      <c r="S154" s="5" t="e">
        <v>#DIV/0!</v>
      </c>
      <c r="T154" s="5" t="e">
        <v>#DIV/0!</v>
      </c>
      <c r="U154" s="5" t="e">
        <v>#DIV/0!</v>
      </c>
      <c r="V154" s="5" t="e">
        <f t="shared" si="8"/>
        <v>#DIV/0!</v>
      </c>
    </row>
    <row r="155" spans="1:22" x14ac:dyDescent="0.35">
      <c r="A155">
        <f t="shared" si="9"/>
        <v>152</v>
      </c>
      <c r="B155" s="2">
        <v>44744</v>
      </c>
      <c r="C155" s="1"/>
      <c r="E155" s="13">
        <f t="shared" si="7"/>
        <v>79.42260000000006</v>
      </c>
      <c r="M155" s="11"/>
      <c r="N155" s="11"/>
      <c r="O155" s="11"/>
      <c r="P155" s="11"/>
      <c r="Q155" s="11"/>
      <c r="S155" s="5" t="e">
        <v>#DIV/0!</v>
      </c>
      <c r="T155" s="5" t="e">
        <v>#DIV/0!</v>
      </c>
      <c r="U155" s="5" t="e">
        <v>#DIV/0!</v>
      </c>
      <c r="V155" s="5" t="e">
        <f t="shared" si="8"/>
        <v>#DIV/0!</v>
      </c>
    </row>
    <row r="156" spans="1:22" x14ac:dyDescent="0.35">
      <c r="A156">
        <f t="shared" si="9"/>
        <v>153</v>
      </c>
      <c r="B156" s="2">
        <v>44745</v>
      </c>
      <c r="C156" s="1"/>
      <c r="E156" s="13">
        <f t="shared" si="7"/>
        <v>80.557200000000066</v>
      </c>
      <c r="M156" s="11"/>
      <c r="N156" s="11"/>
      <c r="O156" s="11"/>
      <c r="P156" s="11"/>
      <c r="Q156" s="11"/>
      <c r="S156" s="5" t="e">
        <v>#DIV/0!</v>
      </c>
      <c r="T156" s="5" t="e">
        <v>#DIV/0!</v>
      </c>
      <c r="U156" s="5" t="e">
        <v>#DIV/0!</v>
      </c>
      <c r="V156" s="5" t="e">
        <f t="shared" si="8"/>
        <v>#DIV/0!</v>
      </c>
    </row>
    <row r="157" spans="1:22" x14ac:dyDescent="0.35">
      <c r="A157">
        <f t="shared" si="9"/>
        <v>154</v>
      </c>
      <c r="B157" s="2">
        <v>44746</v>
      </c>
      <c r="C157" s="1"/>
      <c r="E157" s="13">
        <f t="shared" si="7"/>
        <v>81.691800000000072</v>
      </c>
      <c r="M157" s="11"/>
      <c r="N157" s="11"/>
      <c r="O157" s="11"/>
      <c r="P157" s="11"/>
      <c r="Q157" s="11"/>
      <c r="S157" s="5" t="e">
        <v>#DIV/0!</v>
      </c>
      <c r="T157" s="5" t="e">
        <v>#DIV/0!</v>
      </c>
      <c r="U157" s="5" t="e">
        <v>#DIV/0!</v>
      </c>
      <c r="V157" s="5" t="e">
        <f t="shared" si="8"/>
        <v>#DIV/0!</v>
      </c>
    </row>
    <row r="158" spans="1:22" x14ac:dyDescent="0.35">
      <c r="A158">
        <f t="shared" si="9"/>
        <v>155</v>
      </c>
      <c r="B158" s="2">
        <v>44747</v>
      </c>
      <c r="C158" s="1"/>
      <c r="E158" s="13">
        <f t="shared" si="7"/>
        <v>82.826400000000078</v>
      </c>
      <c r="M158" s="11"/>
      <c r="N158" s="11"/>
      <c r="O158" s="11"/>
      <c r="P158" s="11"/>
      <c r="Q158" s="11"/>
      <c r="S158" s="5" t="e">
        <v>#DIV/0!</v>
      </c>
      <c r="T158" s="5" t="e">
        <v>#DIV/0!</v>
      </c>
      <c r="U158" s="5" t="e">
        <v>#DIV/0!</v>
      </c>
      <c r="V158" s="5" t="e">
        <f t="shared" si="8"/>
        <v>#DIV/0!</v>
      </c>
    </row>
    <row r="159" spans="1:22" x14ac:dyDescent="0.35">
      <c r="A159">
        <f t="shared" si="9"/>
        <v>156</v>
      </c>
      <c r="B159" s="2">
        <v>44748</v>
      </c>
      <c r="C159" s="1"/>
      <c r="E159" s="13">
        <f t="shared" si="7"/>
        <v>83.961000000000084</v>
      </c>
      <c r="M159" s="11"/>
      <c r="N159" s="11"/>
      <c r="O159" s="11"/>
      <c r="P159" s="11"/>
      <c r="Q159" s="11"/>
      <c r="S159" s="5" t="e">
        <v>#DIV/0!</v>
      </c>
      <c r="T159" s="5" t="e">
        <v>#DIV/0!</v>
      </c>
      <c r="U159" s="5" t="e">
        <v>#DIV/0!</v>
      </c>
      <c r="V159" s="5" t="e">
        <f t="shared" si="8"/>
        <v>#DIV/0!</v>
      </c>
    </row>
    <row r="160" spans="1:22" x14ac:dyDescent="0.35">
      <c r="A160">
        <f t="shared" si="9"/>
        <v>157</v>
      </c>
      <c r="B160" s="2">
        <v>44749</v>
      </c>
      <c r="C160" s="1"/>
      <c r="E160" s="13">
        <f t="shared" si="7"/>
        <v>85.09560000000009</v>
      </c>
      <c r="M160" s="11"/>
      <c r="N160" s="11"/>
      <c r="O160" s="11"/>
      <c r="P160" s="11"/>
      <c r="Q160" s="11"/>
      <c r="S160" s="5" t="e">
        <v>#DIV/0!</v>
      </c>
      <c r="T160" s="5" t="e">
        <v>#DIV/0!</v>
      </c>
      <c r="U160" s="5" t="e">
        <v>#DIV/0!</v>
      </c>
      <c r="V160" s="5" t="e">
        <f t="shared" si="8"/>
        <v>#DIV/0!</v>
      </c>
    </row>
    <row r="161" spans="1:22" x14ac:dyDescent="0.35">
      <c r="A161">
        <f t="shared" si="9"/>
        <v>158</v>
      </c>
      <c r="B161" s="2">
        <v>44750</v>
      </c>
      <c r="C161" s="1"/>
      <c r="E161" s="13">
        <f t="shared" si="7"/>
        <v>86.230200000000096</v>
      </c>
      <c r="M161" s="11"/>
      <c r="N161" s="11"/>
      <c r="O161" s="11"/>
      <c r="P161" s="11"/>
      <c r="Q161" s="11"/>
      <c r="S161" s="5" t="e">
        <v>#DIV/0!</v>
      </c>
      <c r="T161" s="5" t="e">
        <v>#DIV/0!</v>
      </c>
      <c r="U161" s="5" t="e">
        <v>#DIV/0!</v>
      </c>
      <c r="V161" s="5" t="e">
        <f t="shared" si="8"/>
        <v>#DIV/0!</v>
      </c>
    </row>
    <row r="162" spans="1:22" x14ac:dyDescent="0.35">
      <c r="A162">
        <f t="shared" si="9"/>
        <v>159</v>
      </c>
      <c r="B162" s="2">
        <v>44751</v>
      </c>
      <c r="C162" s="1"/>
      <c r="E162" s="13">
        <f t="shared" si="7"/>
        <v>87.364800000000102</v>
      </c>
      <c r="M162" s="11"/>
      <c r="N162" s="11"/>
      <c r="O162" s="11"/>
      <c r="P162" s="11"/>
      <c r="Q162" s="11"/>
      <c r="S162" s="5" t="e">
        <v>#DIV/0!</v>
      </c>
      <c r="T162" s="5" t="e">
        <v>#DIV/0!</v>
      </c>
      <c r="U162" s="5" t="e">
        <v>#DIV/0!</v>
      </c>
      <c r="V162" s="5" t="e">
        <f t="shared" si="8"/>
        <v>#DIV/0!</v>
      </c>
    </row>
    <row r="163" spans="1:22" x14ac:dyDescent="0.35">
      <c r="A163">
        <f t="shared" si="9"/>
        <v>160</v>
      </c>
      <c r="B163" s="2">
        <v>44752</v>
      </c>
      <c r="C163" s="1"/>
      <c r="E163" s="13">
        <f t="shared" si="7"/>
        <v>88.499400000000108</v>
      </c>
      <c r="M163" s="11"/>
      <c r="N163" s="11"/>
      <c r="O163" s="11"/>
      <c r="P163" s="11"/>
      <c r="Q163" s="11"/>
      <c r="S163" s="5" t="e">
        <v>#DIV/0!</v>
      </c>
      <c r="T163" s="5" t="e">
        <v>#DIV/0!</v>
      </c>
      <c r="U163" s="5" t="e">
        <v>#DIV/0!</v>
      </c>
      <c r="V163" s="5" t="e">
        <f t="shared" si="8"/>
        <v>#DIV/0!</v>
      </c>
    </row>
    <row r="164" spans="1:22" x14ac:dyDescent="0.35">
      <c r="A164">
        <f t="shared" si="9"/>
        <v>161</v>
      </c>
      <c r="B164" s="2">
        <v>44753</v>
      </c>
      <c r="C164" s="1"/>
      <c r="E164" s="13">
        <f t="shared" si="7"/>
        <v>89.634000000000114</v>
      </c>
      <c r="M164" s="11"/>
      <c r="N164" s="11"/>
      <c r="O164" s="11"/>
      <c r="P164" s="11"/>
      <c r="Q164" s="11"/>
      <c r="S164" s="5" t="e">
        <v>#DIV/0!</v>
      </c>
      <c r="T164" s="5" t="e">
        <v>#DIV/0!</v>
      </c>
      <c r="U164" s="5" t="e">
        <v>#DIV/0!</v>
      </c>
      <c r="V164" s="5" t="e">
        <f t="shared" si="8"/>
        <v>#DIV/0!</v>
      </c>
    </row>
    <row r="165" spans="1:22" x14ac:dyDescent="0.35">
      <c r="A165">
        <f t="shared" si="9"/>
        <v>162</v>
      </c>
      <c r="B165" s="2">
        <v>44754</v>
      </c>
      <c r="C165" s="1"/>
      <c r="E165" s="13">
        <f t="shared" si="7"/>
        <v>90.76860000000012</v>
      </c>
      <c r="M165" s="11"/>
      <c r="N165" s="11"/>
      <c r="O165" s="11"/>
      <c r="P165" s="11"/>
      <c r="Q165" s="11"/>
      <c r="S165" s="5" t="e">
        <v>#DIV/0!</v>
      </c>
      <c r="T165" s="5" t="e">
        <v>#DIV/0!</v>
      </c>
      <c r="U165" s="5" t="e">
        <v>#DIV/0!</v>
      </c>
      <c r="V165" s="5" t="e">
        <f t="shared" si="8"/>
        <v>#DIV/0!</v>
      </c>
    </row>
    <row r="166" spans="1:22" x14ac:dyDescent="0.35">
      <c r="A166">
        <f t="shared" si="9"/>
        <v>163</v>
      </c>
      <c r="B166" s="2">
        <v>44755</v>
      </c>
      <c r="C166" s="1"/>
      <c r="E166" s="13">
        <f t="shared" si="7"/>
        <v>91.903200000000126</v>
      </c>
      <c r="M166" s="11"/>
      <c r="N166" s="11"/>
      <c r="O166" s="11"/>
      <c r="P166" s="11"/>
      <c r="Q166" s="11"/>
      <c r="S166" s="5" t="e">
        <v>#DIV/0!</v>
      </c>
      <c r="T166" s="5" t="e">
        <v>#DIV/0!</v>
      </c>
      <c r="U166" s="5" t="e">
        <v>#DIV/0!</v>
      </c>
      <c r="V166" s="5" t="e">
        <f t="shared" si="8"/>
        <v>#DIV/0!</v>
      </c>
    </row>
    <row r="167" spans="1:22" x14ac:dyDescent="0.35">
      <c r="A167">
        <f t="shared" si="9"/>
        <v>164</v>
      </c>
      <c r="B167" s="2">
        <v>44756</v>
      </c>
      <c r="C167" s="1"/>
      <c r="E167" s="13">
        <f t="shared" si="7"/>
        <v>93.037800000000132</v>
      </c>
      <c r="M167" s="11"/>
      <c r="N167" s="11"/>
      <c r="O167" s="11"/>
      <c r="P167" s="11"/>
      <c r="Q167" s="11"/>
      <c r="S167" s="5" t="e">
        <v>#DIV/0!</v>
      </c>
      <c r="T167" s="5" t="e">
        <v>#DIV/0!</v>
      </c>
      <c r="U167" s="5" t="e">
        <v>#DIV/0!</v>
      </c>
      <c r="V167" s="5" t="e">
        <f t="shared" si="8"/>
        <v>#DIV/0!</v>
      </c>
    </row>
    <row r="168" spans="1:22" x14ac:dyDescent="0.35">
      <c r="A168">
        <f t="shared" si="9"/>
        <v>165</v>
      </c>
      <c r="B168" s="2">
        <v>44757</v>
      </c>
      <c r="C168" s="1"/>
      <c r="E168" s="13">
        <f t="shared" si="7"/>
        <v>94.172400000000138</v>
      </c>
      <c r="M168" s="11"/>
      <c r="N168" s="11"/>
      <c r="O168" s="11"/>
      <c r="P168" s="11"/>
      <c r="Q168" s="11"/>
      <c r="S168" s="5" t="e">
        <v>#DIV/0!</v>
      </c>
      <c r="T168" s="5" t="e">
        <v>#DIV/0!</v>
      </c>
      <c r="U168" s="5" t="e">
        <v>#DIV/0!</v>
      </c>
      <c r="V168" s="5" t="e">
        <f t="shared" si="8"/>
        <v>#DIV/0!</v>
      </c>
    </row>
    <row r="169" spans="1:22" x14ac:dyDescent="0.35">
      <c r="A169">
        <f t="shared" si="9"/>
        <v>166</v>
      </c>
      <c r="B169" s="2">
        <v>44758</v>
      </c>
      <c r="C169" s="1"/>
      <c r="E169" s="13">
        <f t="shared" si="7"/>
        <v>95.307000000000144</v>
      </c>
      <c r="M169" s="11"/>
      <c r="N169" s="11"/>
      <c r="O169" s="11"/>
      <c r="P169" s="11"/>
      <c r="Q169" s="11"/>
      <c r="S169" s="5" t="e">
        <v>#DIV/0!</v>
      </c>
      <c r="T169" s="5" t="e">
        <v>#DIV/0!</v>
      </c>
      <c r="U169" s="5" t="e">
        <v>#DIV/0!</v>
      </c>
      <c r="V169" s="5" t="e">
        <f t="shared" si="8"/>
        <v>#DIV/0!</v>
      </c>
    </row>
    <row r="170" spans="1:22" x14ac:dyDescent="0.35">
      <c r="A170">
        <f t="shared" si="9"/>
        <v>167</v>
      </c>
      <c r="B170" s="2">
        <v>44759</v>
      </c>
      <c r="C170" s="1"/>
      <c r="E170" s="13">
        <f t="shared" si="7"/>
        <v>96.44160000000015</v>
      </c>
      <c r="M170" s="11"/>
      <c r="N170" s="11"/>
      <c r="O170" s="11"/>
      <c r="P170" s="11"/>
      <c r="Q170" s="11"/>
      <c r="S170" s="5" t="e">
        <v>#DIV/0!</v>
      </c>
      <c r="T170" s="5" t="e">
        <v>#DIV/0!</v>
      </c>
      <c r="U170" s="5" t="e">
        <v>#DIV/0!</v>
      </c>
      <c r="V170" s="5" t="e">
        <f t="shared" si="8"/>
        <v>#DIV/0!</v>
      </c>
    </row>
    <row r="171" spans="1:22" x14ac:dyDescent="0.35">
      <c r="A171">
        <f t="shared" si="9"/>
        <v>168</v>
      </c>
      <c r="B171" s="2">
        <v>44760</v>
      </c>
      <c r="C171" s="1"/>
      <c r="E171" s="13">
        <f t="shared" si="7"/>
        <v>97.576200000000156</v>
      </c>
      <c r="M171" s="11"/>
      <c r="N171" s="11"/>
      <c r="O171" s="11"/>
      <c r="P171" s="11"/>
      <c r="Q171" s="11"/>
      <c r="S171" s="5" t="e">
        <v>#DIV/0!</v>
      </c>
      <c r="T171" s="5" t="e">
        <v>#DIV/0!</v>
      </c>
      <c r="U171" s="5" t="e">
        <v>#DIV/0!</v>
      </c>
      <c r="V171" s="5" t="e">
        <f t="shared" si="8"/>
        <v>#DIV/0!</v>
      </c>
    </row>
    <row r="172" spans="1:22" x14ac:dyDescent="0.35">
      <c r="A172">
        <f t="shared" si="9"/>
        <v>169</v>
      </c>
      <c r="B172" s="2">
        <v>44761</v>
      </c>
      <c r="D172" s="10"/>
      <c r="E172" s="13">
        <f t="shared" si="7"/>
        <v>98.710800000000162</v>
      </c>
      <c r="M172" s="11"/>
      <c r="N172" s="11"/>
      <c r="O172" s="11"/>
      <c r="P172" s="11"/>
      <c r="Q172" s="11"/>
      <c r="S172" s="5" t="e">
        <v>#DIV/0!</v>
      </c>
      <c r="T172" s="5" t="e">
        <v>#DIV/0!</v>
      </c>
      <c r="U172" s="5" t="e">
        <v>#DIV/0!</v>
      </c>
      <c r="V172" s="5" t="e">
        <f t="shared" si="8"/>
        <v>#DIV/0!</v>
      </c>
    </row>
    <row r="173" spans="1:22" x14ac:dyDescent="0.35">
      <c r="A173">
        <f t="shared" si="9"/>
        <v>170</v>
      </c>
      <c r="B173" s="2">
        <v>44762</v>
      </c>
      <c r="C173" s="1"/>
      <c r="D173" s="10"/>
      <c r="E173" s="13">
        <f t="shared" si="7"/>
        <v>99.845400000000168</v>
      </c>
      <c r="M173" s="11"/>
      <c r="N173" s="11"/>
      <c r="O173" s="11"/>
      <c r="P173" s="11"/>
      <c r="Q173" s="11"/>
      <c r="S173" s="5" t="e">
        <v>#DIV/0!</v>
      </c>
      <c r="T173" s="5" t="e">
        <v>#DIV/0!</v>
      </c>
      <c r="U173" s="5" t="e">
        <v>#DIV/0!</v>
      </c>
      <c r="V173" s="5" t="e">
        <f t="shared" si="8"/>
        <v>#DIV/0!</v>
      </c>
    </row>
    <row r="174" spans="1:22" x14ac:dyDescent="0.35">
      <c r="A174">
        <f t="shared" si="9"/>
        <v>171</v>
      </c>
      <c r="B174" s="2">
        <v>44763</v>
      </c>
      <c r="D174" s="10"/>
      <c r="E174" s="13">
        <f t="shared" si="7"/>
        <v>100.98000000000017</v>
      </c>
      <c r="M174" s="11"/>
      <c r="N174" s="11"/>
      <c r="O174" s="11"/>
      <c r="P174" s="11"/>
      <c r="Q174" s="11"/>
      <c r="S174" s="5" t="e">
        <v>#DIV/0!</v>
      </c>
      <c r="T174" s="5" t="e">
        <v>#DIV/0!</v>
      </c>
      <c r="U174" s="5" t="e">
        <v>#DIV/0!</v>
      </c>
      <c r="V174" s="5" t="e">
        <f t="shared" si="8"/>
        <v>#DIV/0!</v>
      </c>
    </row>
    <row r="175" spans="1:22" x14ac:dyDescent="0.35">
      <c r="A175">
        <f t="shared" si="9"/>
        <v>172</v>
      </c>
      <c r="B175" s="2">
        <v>44764</v>
      </c>
      <c r="C175" s="1"/>
      <c r="D175" s="10"/>
      <c r="E175" s="13">
        <f t="shared" si="7"/>
        <v>102.11460000000018</v>
      </c>
      <c r="M175" s="11"/>
      <c r="N175" s="11"/>
      <c r="O175" s="11"/>
      <c r="P175" s="11"/>
      <c r="Q175" s="11"/>
      <c r="S175" s="5" t="e">
        <v>#DIV/0!</v>
      </c>
      <c r="T175" s="5" t="e">
        <v>#DIV/0!</v>
      </c>
      <c r="U175" s="5" t="e">
        <v>#DIV/0!</v>
      </c>
      <c r="V175" s="5" t="e">
        <f t="shared" si="8"/>
        <v>#DIV/0!</v>
      </c>
    </row>
    <row r="176" spans="1:22" x14ac:dyDescent="0.35">
      <c r="A176">
        <f t="shared" si="9"/>
        <v>173</v>
      </c>
      <c r="B176" s="2">
        <v>44765</v>
      </c>
      <c r="C176" s="1"/>
      <c r="D176" s="10"/>
      <c r="E176" s="13">
        <f t="shared" si="7"/>
        <v>103.24920000000019</v>
      </c>
      <c r="M176" s="11"/>
      <c r="N176" s="11"/>
      <c r="O176" s="11"/>
      <c r="P176" s="11"/>
      <c r="Q176" s="11"/>
      <c r="S176" s="5" t="e">
        <v>#DIV/0!</v>
      </c>
      <c r="T176" s="5" t="e">
        <v>#DIV/0!</v>
      </c>
      <c r="U176" s="5" t="e">
        <v>#DIV/0!</v>
      </c>
      <c r="V176" s="5" t="e">
        <f t="shared" si="8"/>
        <v>#DIV/0!</v>
      </c>
    </row>
    <row r="177" spans="1:22" x14ac:dyDescent="0.35">
      <c r="A177">
        <f t="shared" si="9"/>
        <v>174</v>
      </c>
      <c r="B177" s="2">
        <v>44766</v>
      </c>
      <c r="C177" s="1"/>
      <c r="D177" s="10"/>
      <c r="E177" s="13">
        <f t="shared" si="7"/>
        <v>104.38380000000019</v>
      </c>
      <c r="M177" s="11"/>
      <c r="N177" s="11"/>
      <c r="O177" s="11"/>
      <c r="P177" s="11"/>
      <c r="Q177" s="11"/>
      <c r="S177" s="5" t="e">
        <v>#DIV/0!</v>
      </c>
      <c r="T177" s="5" t="e">
        <v>#DIV/0!</v>
      </c>
      <c r="U177" s="5" t="e">
        <v>#DIV/0!</v>
      </c>
      <c r="V177" s="5" t="e">
        <f t="shared" si="8"/>
        <v>#DIV/0!</v>
      </c>
    </row>
    <row r="178" spans="1:22" x14ac:dyDescent="0.35">
      <c r="A178">
        <f t="shared" si="9"/>
        <v>175</v>
      </c>
      <c r="B178" s="2">
        <v>44767</v>
      </c>
      <c r="C178" s="1"/>
      <c r="D178" s="10"/>
      <c r="E178" s="13">
        <f t="shared" si="7"/>
        <v>105.5184000000002</v>
      </c>
      <c r="M178" s="11"/>
      <c r="N178" s="11"/>
      <c r="O178" s="11"/>
      <c r="P178" s="11"/>
      <c r="Q178" s="11"/>
      <c r="S178" s="5" t="e">
        <v>#DIV/0!</v>
      </c>
      <c r="T178" s="5" t="e">
        <v>#DIV/0!</v>
      </c>
      <c r="U178" s="5" t="e">
        <v>#DIV/0!</v>
      </c>
      <c r="V178" s="5" t="e">
        <f t="shared" si="8"/>
        <v>#DIV/0!</v>
      </c>
    </row>
    <row r="179" spans="1:22" x14ac:dyDescent="0.35">
      <c r="A179">
        <f t="shared" si="9"/>
        <v>176</v>
      </c>
      <c r="B179" s="2">
        <v>44768</v>
      </c>
      <c r="C179" s="1"/>
      <c r="D179" s="10"/>
      <c r="E179" s="13">
        <f t="shared" si="7"/>
        <v>106.6530000000002</v>
      </c>
      <c r="M179" s="11"/>
      <c r="N179" s="11"/>
      <c r="O179" s="11"/>
      <c r="P179" s="11"/>
      <c r="Q179" s="11"/>
      <c r="S179" s="5" t="e">
        <v>#DIV/0!</v>
      </c>
      <c r="T179" s="5" t="e">
        <v>#DIV/0!</v>
      </c>
      <c r="U179" s="5" t="e">
        <v>#DIV/0!</v>
      </c>
      <c r="V179" s="5" t="e">
        <f t="shared" si="8"/>
        <v>#DIV/0!</v>
      </c>
    </row>
    <row r="180" spans="1:22" x14ac:dyDescent="0.35">
      <c r="A180">
        <f t="shared" si="9"/>
        <v>177</v>
      </c>
      <c r="B180" s="2">
        <v>44769</v>
      </c>
      <c r="C180" s="1"/>
      <c r="D180" s="10"/>
      <c r="E180" s="13">
        <f t="shared" si="7"/>
        <v>107.78760000000021</v>
      </c>
      <c r="M180" s="11"/>
      <c r="N180" s="11"/>
      <c r="O180" s="11"/>
      <c r="P180" s="11"/>
      <c r="Q180" s="11"/>
      <c r="S180" s="5" t="e">
        <v>#DIV/0!</v>
      </c>
      <c r="T180" s="5" t="e">
        <v>#DIV/0!</v>
      </c>
      <c r="U180" s="5" t="e">
        <v>#DIV/0!</v>
      </c>
      <c r="V180" s="5" t="e">
        <f t="shared" si="8"/>
        <v>#DIV/0!</v>
      </c>
    </row>
    <row r="181" spans="1:22" x14ac:dyDescent="0.35">
      <c r="A181">
        <f t="shared" si="9"/>
        <v>178</v>
      </c>
      <c r="B181" s="2">
        <v>44770</v>
      </c>
      <c r="C181" s="1"/>
      <c r="D181" s="10"/>
      <c r="E181" s="13">
        <f t="shared" si="7"/>
        <v>108.92220000000022</v>
      </c>
      <c r="M181" s="11"/>
      <c r="N181" s="11"/>
      <c r="O181" s="11"/>
      <c r="P181" s="11"/>
      <c r="Q181" s="11"/>
      <c r="S181" s="5" t="e">
        <v>#DIV/0!</v>
      </c>
      <c r="T181" s="5" t="e">
        <v>#DIV/0!</v>
      </c>
      <c r="U181" s="5" t="e">
        <v>#DIV/0!</v>
      </c>
      <c r="V181" s="5" t="e">
        <f t="shared" si="8"/>
        <v>#DIV/0!</v>
      </c>
    </row>
    <row r="182" spans="1:22" x14ac:dyDescent="0.35">
      <c r="A182">
        <f t="shared" si="9"/>
        <v>179</v>
      </c>
      <c r="B182" s="2">
        <v>44771</v>
      </c>
      <c r="C182" s="1"/>
      <c r="D182" s="10"/>
      <c r="E182" s="13">
        <f t="shared" si="7"/>
        <v>110.05680000000022</v>
      </c>
      <c r="M182" s="11"/>
      <c r="N182" s="11"/>
      <c r="O182" s="11"/>
      <c r="P182" s="11"/>
      <c r="Q182" s="11"/>
      <c r="S182" s="5" t="e">
        <v>#DIV/0!</v>
      </c>
      <c r="T182" s="5" t="e">
        <v>#DIV/0!</v>
      </c>
      <c r="U182" s="5" t="e">
        <v>#DIV/0!</v>
      </c>
      <c r="V182" s="5" t="e">
        <f t="shared" si="8"/>
        <v>#DIV/0!</v>
      </c>
    </row>
    <row r="183" spans="1:22" x14ac:dyDescent="0.35">
      <c r="A183">
        <f t="shared" si="9"/>
        <v>180</v>
      </c>
      <c r="B183" s="2">
        <v>44772</v>
      </c>
      <c r="C183" s="1"/>
      <c r="D183" s="10"/>
      <c r="E183" s="13">
        <f t="shared" si="7"/>
        <v>111.19140000000023</v>
      </c>
      <c r="M183" s="11"/>
      <c r="N183" s="11"/>
      <c r="O183" s="11"/>
      <c r="P183" s="11"/>
      <c r="Q183" s="11"/>
      <c r="S183" s="5" t="e">
        <v>#DIV/0!</v>
      </c>
      <c r="T183" s="5" t="e">
        <v>#DIV/0!</v>
      </c>
      <c r="U183" s="5" t="e">
        <v>#DIV/0!</v>
      </c>
      <c r="V183" s="5" t="e">
        <f t="shared" si="8"/>
        <v>#DIV/0!</v>
      </c>
    </row>
    <row r="184" spans="1:22" x14ac:dyDescent="0.35">
      <c r="A184">
        <f t="shared" si="9"/>
        <v>181</v>
      </c>
      <c r="B184" s="2">
        <v>44773</v>
      </c>
      <c r="C184" s="1"/>
      <c r="D184" s="10"/>
      <c r="E184" s="13">
        <f t="shared" si="7"/>
        <v>112.32600000000023</v>
      </c>
      <c r="M184" s="11"/>
      <c r="N184" s="11"/>
      <c r="O184" s="11"/>
      <c r="P184" s="11"/>
      <c r="Q184" s="11"/>
      <c r="S184" s="5" t="e">
        <v>#DIV/0!</v>
      </c>
      <c r="T184" s="5" t="e">
        <v>#DIV/0!</v>
      </c>
      <c r="U184" s="5" t="e">
        <v>#DIV/0!</v>
      </c>
      <c r="V184" s="5" t="e">
        <f t="shared" si="8"/>
        <v>#DIV/0!</v>
      </c>
    </row>
    <row r="185" spans="1:22" x14ac:dyDescent="0.35">
      <c r="A185">
        <f t="shared" si="9"/>
        <v>182</v>
      </c>
      <c r="B185" s="2">
        <v>44774</v>
      </c>
      <c r="C185" s="1"/>
      <c r="D185" s="10"/>
      <c r="E185" s="13">
        <f t="shared" si="7"/>
        <v>113.46060000000024</v>
      </c>
      <c r="M185" s="11"/>
      <c r="N185" s="11"/>
      <c r="O185" s="11"/>
      <c r="P185" s="11"/>
      <c r="Q185" s="11"/>
      <c r="S185" s="5" t="e">
        <v>#DIV/0!</v>
      </c>
      <c r="T185" s="5" t="e">
        <v>#DIV/0!</v>
      </c>
      <c r="U185" s="5" t="e">
        <v>#DIV/0!</v>
      </c>
      <c r="V185" s="5" t="e">
        <f t="shared" si="8"/>
        <v>#DIV/0!</v>
      </c>
    </row>
    <row r="186" spans="1:22" x14ac:dyDescent="0.35">
      <c r="A186">
        <f t="shared" si="9"/>
        <v>183</v>
      </c>
      <c r="B186" s="2">
        <v>44775</v>
      </c>
      <c r="C186" s="1"/>
      <c r="D186" s="10"/>
      <c r="E186" s="13">
        <f t="shared" si="7"/>
        <v>114.59520000000025</v>
      </c>
      <c r="M186" s="11"/>
      <c r="N186" s="11"/>
      <c r="O186" s="11"/>
      <c r="P186" s="11"/>
      <c r="Q186" s="11"/>
      <c r="S186" s="5" t="e">
        <v>#DIV/0!</v>
      </c>
      <c r="T186" s="5" t="e">
        <v>#DIV/0!</v>
      </c>
      <c r="U186" s="5" t="e">
        <v>#DIV/0!</v>
      </c>
      <c r="V186" s="5" t="e">
        <f t="shared" si="8"/>
        <v>#DIV/0!</v>
      </c>
    </row>
    <row r="187" spans="1:22" x14ac:dyDescent="0.35">
      <c r="A187">
        <f t="shared" si="9"/>
        <v>184</v>
      </c>
      <c r="B187" s="2">
        <v>44776</v>
      </c>
      <c r="C187" s="1"/>
      <c r="D187" s="10"/>
      <c r="E187" s="13">
        <f t="shared" si="7"/>
        <v>115.72980000000025</v>
      </c>
      <c r="M187" s="11"/>
      <c r="N187" s="11"/>
      <c r="O187" s="11"/>
      <c r="P187" s="11"/>
      <c r="Q187" s="11"/>
      <c r="S187" s="5" t="e">
        <v>#DIV/0!</v>
      </c>
      <c r="T187" s="5" t="e">
        <v>#DIV/0!</v>
      </c>
      <c r="U187" s="5" t="e">
        <v>#DIV/0!</v>
      </c>
      <c r="V187" s="5" t="e">
        <f t="shared" si="8"/>
        <v>#DIV/0!</v>
      </c>
    </row>
    <row r="188" spans="1:22" x14ac:dyDescent="0.35">
      <c r="A188">
        <f t="shared" si="9"/>
        <v>185</v>
      </c>
      <c r="B188" s="2">
        <v>44777</v>
      </c>
      <c r="C188" s="1"/>
      <c r="D188" s="10"/>
      <c r="E188" s="13">
        <f t="shared" si="7"/>
        <v>116.86440000000026</v>
      </c>
      <c r="M188" s="11"/>
      <c r="N188" s="11"/>
      <c r="O188" s="11"/>
      <c r="P188" s="11"/>
      <c r="Q188" s="11"/>
      <c r="S188" s="5" t="e">
        <v>#DIV/0!</v>
      </c>
      <c r="T188" s="5" t="e">
        <v>#DIV/0!</v>
      </c>
      <c r="U188" s="5" t="e">
        <v>#DIV/0!</v>
      </c>
      <c r="V188" s="5" t="e">
        <f t="shared" si="8"/>
        <v>#DIV/0!</v>
      </c>
    </row>
    <row r="189" spans="1:22" x14ac:dyDescent="0.35">
      <c r="A189">
        <f t="shared" si="9"/>
        <v>186</v>
      </c>
      <c r="B189" s="2">
        <v>44778</v>
      </c>
      <c r="C189" s="1"/>
      <c r="D189" s="10"/>
      <c r="E189" s="13">
        <f t="shared" si="7"/>
        <v>117.99900000000027</v>
      </c>
      <c r="M189" s="11"/>
      <c r="N189" s="11"/>
      <c r="O189" s="11"/>
      <c r="P189" s="11"/>
      <c r="Q189" s="11"/>
      <c r="S189" s="5" t="e">
        <v>#DIV/0!</v>
      </c>
      <c r="T189" s="5" t="e">
        <v>#DIV/0!</v>
      </c>
      <c r="U189" s="5" t="e">
        <v>#DIV/0!</v>
      </c>
      <c r="V189" s="5" t="e">
        <f t="shared" si="8"/>
        <v>#DIV/0!</v>
      </c>
    </row>
    <row r="190" spans="1:22" x14ac:dyDescent="0.35">
      <c r="A190">
        <f t="shared" si="9"/>
        <v>187</v>
      </c>
      <c r="B190" s="2">
        <v>44779</v>
      </c>
      <c r="C190" s="1"/>
      <c r="D190" s="10"/>
      <c r="E190" s="13">
        <f t="shared" ref="E190:E202" si="10">E189+1.1346</f>
        <v>119.13360000000027</v>
      </c>
      <c r="M190" s="11"/>
      <c r="N190" s="11"/>
      <c r="O190" s="11"/>
      <c r="P190" s="11"/>
      <c r="Q190" s="11"/>
      <c r="S190" s="5" t="e">
        <v>#DIV/0!</v>
      </c>
      <c r="T190" s="5" t="e">
        <v>#DIV/0!</v>
      </c>
      <c r="U190" s="5" t="e">
        <v>#DIV/0!</v>
      </c>
      <c r="V190" s="5" t="e">
        <f t="shared" si="8"/>
        <v>#DIV/0!</v>
      </c>
    </row>
    <row r="191" spans="1:22" x14ac:dyDescent="0.35">
      <c r="A191">
        <f t="shared" si="9"/>
        <v>188</v>
      </c>
      <c r="B191" s="2">
        <v>44780</v>
      </c>
      <c r="C191" s="1"/>
      <c r="D191" s="10"/>
      <c r="E191" s="13">
        <f t="shared" si="10"/>
        <v>120.26820000000028</v>
      </c>
      <c r="M191" s="11"/>
      <c r="N191" s="11"/>
      <c r="O191" s="11"/>
      <c r="P191" s="11"/>
      <c r="Q191" s="11"/>
      <c r="S191" s="5" t="e">
        <v>#DIV/0!</v>
      </c>
      <c r="T191" s="5" t="e">
        <v>#DIV/0!</v>
      </c>
      <c r="U191" s="5" t="e">
        <v>#DIV/0!</v>
      </c>
      <c r="V191" s="5" t="e">
        <f t="shared" si="8"/>
        <v>#DIV/0!</v>
      </c>
    </row>
    <row r="192" spans="1:22" x14ac:dyDescent="0.35">
      <c r="A192">
        <f t="shared" si="9"/>
        <v>189</v>
      </c>
      <c r="B192" s="2">
        <v>44781</v>
      </c>
      <c r="C192" s="1"/>
      <c r="D192" s="10"/>
      <c r="E192" s="13">
        <f t="shared" si="10"/>
        <v>121.40280000000028</v>
      </c>
      <c r="M192" s="11"/>
      <c r="N192" s="11"/>
      <c r="O192" s="11"/>
      <c r="P192" s="11"/>
      <c r="Q192" s="11"/>
      <c r="S192" s="5" t="e">
        <v>#DIV/0!</v>
      </c>
      <c r="T192" s="5" t="e">
        <v>#DIV/0!</v>
      </c>
      <c r="U192" s="5" t="e">
        <v>#DIV/0!</v>
      </c>
      <c r="V192" s="5" t="e">
        <f t="shared" si="8"/>
        <v>#DIV/0!</v>
      </c>
    </row>
    <row r="193" spans="1:22" x14ac:dyDescent="0.35">
      <c r="A193">
        <f t="shared" si="9"/>
        <v>190</v>
      </c>
      <c r="B193" s="2">
        <v>44782</v>
      </c>
      <c r="C193" s="1"/>
      <c r="D193" s="10"/>
      <c r="E193" s="13">
        <f t="shared" si="10"/>
        <v>122.53740000000029</v>
      </c>
      <c r="M193" s="11"/>
      <c r="N193" s="11"/>
      <c r="O193" s="11"/>
      <c r="P193" s="11"/>
      <c r="Q193" s="11"/>
      <c r="S193" s="5" t="e">
        <v>#DIV/0!</v>
      </c>
      <c r="T193" s="5" t="e">
        <v>#DIV/0!</v>
      </c>
      <c r="U193" s="5" t="e">
        <v>#DIV/0!</v>
      </c>
      <c r="V193" s="5" t="e">
        <f t="shared" si="8"/>
        <v>#DIV/0!</v>
      </c>
    </row>
    <row r="194" spans="1:22" x14ac:dyDescent="0.35">
      <c r="A194">
        <f t="shared" si="9"/>
        <v>191</v>
      </c>
      <c r="B194" s="2">
        <v>44783</v>
      </c>
      <c r="C194" s="1"/>
      <c r="D194" s="10"/>
      <c r="E194" s="13">
        <f t="shared" si="10"/>
        <v>123.6720000000003</v>
      </c>
      <c r="M194" s="11"/>
      <c r="N194" s="11"/>
      <c r="O194" s="11"/>
      <c r="P194" s="11"/>
      <c r="Q194" s="11"/>
      <c r="S194" s="5" t="e">
        <v>#DIV/0!</v>
      </c>
      <c r="T194" s="5" t="e">
        <v>#DIV/0!</v>
      </c>
      <c r="U194" s="5" t="e">
        <v>#DIV/0!</v>
      </c>
      <c r="V194" s="5" t="e">
        <f t="shared" si="8"/>
        <v>#DIV/0!</v>
      </c>
    </row>
    <row r="195" spans="1:22" x14ac:dyDescent="0.35">
      <c r="A195">
        <f t="shared" si="9"/>
        <v>192</v>
      </c>
      <c r="B195" s="2">
        <v>44784</v>
      </c>
      <c r="C195" s="1"/>
      <c r="D195" s="10"/>
      <c r="E195" s="13">
        <f t="shared" si="10"/>
        <v>124.8066000000003</v>
      </c>
      <c r="M195" s="11"/>
      <c r="N195" s="11"/>
      <c r="O195" s="11"/>
      <c r="P195" s="11"/>
      <c r="Q195" s="11"/>
      <c r="S195" s="5" t="e">
        <v>#DIV/0!</v>
      </c>
      <c r="T195" s="5" t="e">
        <v>#DIV/0!</v>
      </c>
      <c r="U195" s="5" t="e">
        <v>#DIV/0!</v>
      </c>
      <c r="V195" s="5" t="e">
        <f t="shared" si="8"/>
        <v>#DIV/0!</v>
      </c>
    </row>
    <row r="196" spans="1:22" x14ac:dyDescent="0.35">
      <c r="A196">
        <f t="shared" si="9"/>
        <v>193</v>
      </c>
      <c r="B196" s="2">
        <v>44785</v>
      </c>
      <c r="C196" s="1"/>
      <c r="D196" s="10"/>
      <c r="E196" s="13">
        <f t="shared" si="10"/>
        <v>125.94120000000031</v>
      </c>
      <c r="M196" s="11"/>
      <c r="N196" s="11"/>
      <c r="O196" s="11"/>
      <c r="P196" s="11"/>
      <c r="Q196" s="11"/>
      <c r="S196" s="5" t="e">
        <v>#DIV/0!</v>
      </c>
      <c r="T196" s="5" t="e">
        <v>#DIV/0!</v>
      </c>
      <c r="U196" s="5" t="e">
        <v>#DIV/0!</v>
      </c>
      <c r="V196" s="5" t="e">
        <f t="shared" si="8"/>
        <v>#DIV/0!</v>
      </c>
    </row>
    <row r="197" spans="1:22" x14ac:dyDescent="0.35">
      <c r="A197">
        <f t="shared" si="9"/>
        <v>194</v>
      </c>
      <c r="B197" s="2">
        <v>44786</v>
      </c>
      <c r="C197" s="1"/>
      <c r="D197" s="10"/>
      <c r="E197" s="13">
        <f t="shared" si="10"/>
        <v>127.07580000000031</v>
      </c>
      <c r="M197" s="11"/>
      <c r="N197" s="11"/>
      <c r="O197" s="11"/>
      <c r="P197" s="11"/>
      <c r="Q197" s="11"/>
      <c r="S197" s="5" t="e">
        <v>#DIV/0!</v>
      </c>
      <c r="T197" s="5" t="e">
        <v>#DIV/0!</v>
      </c>
      <c r="U197" s="5" t="e">
        <v>#DIV/0!</v>
      </c>
      <c r="V197" s="5" t="e">
        <f t="shared" ref="V197:V260" si="11">S197+T197+U197</f>
        <v>#DIV/0!</v>
      </c>
    </row>
    <row r="198" spans="1:22" x14ac:dyDescent="0.35">
      <c r="A198">
        <f t="shared" ref="A198:A245" si="12">A197+1</f>
        <v>195</v>
      </c>
      <c r="B198" s="2">
        <v>44787</v>
      </c>
      <c r="C198" s="1"/>
      <c r="D198" s="10"/>
      <c r="E198" s="13">
        <f t="shared" si="10"/>
        <v>128.21040000000031</v>
      </c>
      <c r="M198" s="11"/>
      <c r="N198" s="11"/>
      <c r="O198" s="11"/>
      <c r="P198" s="11"/>
      <c r="Q198" s="11"/>
      <c r="S198" s="5" t="e">
        <v>#DIV/0!</v>
      </c>
      <c r="T198" s="5" t="e">
        <v>#DIV/0!</v>
      </c>
      <c r="U198" s="5" t="e">
        <v>#DIV/0!</v>
      </c>
      <c r="V198" s="5" t="e">
        <f t="shared" si="11"/>
        <v>#DIV/0!</v>
      </c>
    </row>
    <row r="199" spans="1:22" x14ac:dyDescent="0.35">
      <c r="A199">
        <f t="shared" si="12"/>
        <v>196</v>
      </c>
      <c r="B199" s="2">
        <v>44788</v>
      </c>
      <c r="C199" s="1"/>
      <c r="D199" s="10"/>
      <c r="E199" s="13">
        <f t="shared" si="10"/>
        <v>129.34500000000031</v>
      </c>
      <c r="M199" s="11"/>
      <c r="N199" s="11"/>
      <c r="O199" s="11"/>
      <c r="P199" s="11"/>
      <c r="Q199" s="11"/>
      <c r="S199" s="5" t="e">
        <v>#DIV/0!</v>
      </c>
      <c r="T199" s="5" t="e">
        <v>#DIV/0!</v>
      </c>
      <c r="U199" s="5" t="e">
        <v>#DIV/0!</v>
      </c>
      <c r="V199" s="5" t="e">
        <f t="shared" si="11"/>
        <v>#DIV/0!</v>
      </c>
    </row>
    <row r="200" spans="1:22" x14ac:dyDescent="0.35">
      <c r="A200">
        <f t="shared" si="12"/>
        <v>197</v>
      </c>
      <c r="B200" s="2">
        <v>44789</v>
      </c>
      <c r="C200" s="1"/>
      <c r="D200" s="10"/>
      <c r="E200" s="13">
        <f t="shared" si="10"/>
        <v>130.47960000000032</v>
      </c>
      <c r="M200" s="11"/>
      <c r="N200" s="11"/>
      <c r="O200" s="11"/>
      <c r="P200" s="11"/>
      <c r="Q200" s="11"/>
      <c r="S200" s="5" t="e">
        <v>#DIV/0!</v>
      </c>
      <c r="T200" s="5" t="e">
        <v>#DIV/0!</v>
      </c>
      <c r="U200" s="5" t="e">
        <v>#DIV/0!</v>
      </c>
      <c r="V200" s="5" t="e">
        <f t="shared" si="11"/>
        <v>#DIV/0!</v>
      </c>
    </row>
    <row r="201" spans="1:22" x14ac:dyDescent="0.35">
      <c r="A201">
        <f t="shared" si="12"/>
        <v>198</v>
      </c>
      <c r="B201" s="2">
        <v>44790</v>
      </c>
      <c r="C201" s="1"/>
      <c r="D201" s="10"/>
      <c r="E201" s="13">
        <f t="shared" si="10"/>
        <v>131.61420000000032</v>
      </c>
      <c r="M201" s="11"/>
      <c r="N201" s="11"/>
      <c r="O201" s="11"/>
      <c r="P201" s="11"/>
      <c r="Q201" s="11"/>
      <c r="S201" s="5" t="e">
        <v>#DIV/0!</v>
      </c>
      <c r="T201" s="5" t="e">
        <v>#DIV/0!</v>
      </c>
      <c r="U201" s="5" t="e">
        <v>#DIV/0!</v>
      </c>
      <c r="V201" s="5" t="e">
        <f t="shared" si="11"/>
        <v>#DIV/0!</v>
      </c>
    </row>
    <row r="202" spans="1:22" x14ac:dyDescent="0.35">
      <c r="A202">
        <f t="shared" si="12"/>
        <v>199</v>
      </c>
      <c r="B202" s="2">
        <v>44791</v>
      </c>
      <c r="C202" s="1"/>
      <c r="D202" s="10"/>
      <c r="E202" s="26">
        <f t="shared" si="10"/>
        <v>132.74880000000033</v>
      </c>
      <c r="M202" s="11"/>
      <c r="N202" s="11"/>
      <c r="O202" s="11"/>
      <c r="P202" s="11"/>
      <c r="Q202" s="11"/>
      <c r="S202" s="5" t="e">
        <v>#DIV/0!</v>
      </c>
      <c r="T202" s="5" t="e">
        <v>#DIV/0!</v>
      </c>
      <c r="U202" s="5" t="e">
        <v>#DIV/0!</v>
      </c>
      <c r="V202" s="5" t="e">
        <f t="shared" si="11"/>
        <v>#DIV/0!</v>
      </c>
    </row>
    <row r="203" spans="1:22" x14ac:dyDescent="0.35">
      <c r="A203">
        <f t="shared" si="12"/>
        <v>200</v>
      </c>
      <c r="B203" s="2">
        <v>44792</v>
      </c>
      <c r="C203" s="1" t="s">
        <v>109</v>
      </c>
      <c r="D203" s="10"/>
      <c r="H203" s="13">
        <f>E124+0.9833</f>
        <v>45.2333</v>
      </c>
      <c r="M203" s="11"/>
      <c r="N203" s="11"/>
      <c r="O203" s="11"/>
      <c r="P203" s="11"/>
      <c r="Q203" s="11"/>
      <c r="S203" s="5">
        <v>0</v>
      </c>
      <c r="T203" s="5">
        <v>0</v>
      </c>
      <c r="U203" s="5">
        <v>0</v>
      </c>
      <c r="V203" s="5">
        <f t="shared" si="11"/>
        <v>0</v>
      </c>
    </row>
    <row r="204" spans="1:22" x14ac:dyDescent="0.35">
      <c r="A204">
        <f t="shared" si="12"/>
        <v>201</v>
      </c>
      <c r="B204" s="2">
        <v>44793</v>
      </c>
      <c r="C204" s="1"/>
      <c r="D204" s="10"/>
      <c r="H204" s="13">
        <f t="shared" ref="H204:H245" si="13">H203+0.9833</f>
        <v>46.2166</v>
      </c>
      <c r="M204" s="11"/>
      <c r="N204" s="11"/>
      <c r="O204" s="11"/>
      <c r="P204" s="11"/>
      <c r="Q204" s="11"/>
      <c r="S204" s="5">
        <v>0</v>
      </c>
      <c r="T204" s="5">
        <v>0</v>
      </c>
      <c r="U204" s="5">
        <v>0</v>
      </c>
      <c r="V204" s="5">
        <f t="shared" si="11"/>
        <v>0</v>
      </c>
    </row>
    <row r="205" spans="1:22" x14ac:dyDescent="0.35">
      <c r="A205">
        <f t="shared" si="12"/>
        <v>202</v>
      </c>
      <c r="B205" s="2">
        <v>44794</v>
      </c>
      <c r="C205" s="1"/>
      <c r="D205" s="10"/>
      <c r="H205" s="13">
        <f t="shared" si="13"/>
        <v>47.1999</v>
      </c>
      <c r="M205" s="11"/>
      <c r="N205" s="11"/>
      <c r="O205" s="11"/>
      <c r="P205" s="11"/>
      <c r="Q205" s="11"/>
      <c r="S205" s="5">
        <v>0</v>
      </c>
      <c r="T205" s="5">
        <v>0</v>
      </c>
      <c r="U205" s="5">
        <v>0</v>
      </c>
      <c r="V205" s="5">
        <f t="shared" si="11"/>
        <v>0</v>
      </c>
    </row>
    <row r="206" spans="1:22" x14ac:dyDescent="0.35">
      <c r="A206">
        <f t="shared" si="12"/>
        <v>203</v>
      </c>
      <c r="B206" s="2">
        <v>44795</v>
      </c>
      <c r="C206" s="1"/>
      <c r="D206" s="10"/>
      <c r="H206" s="13">
        <f t="shared" si="13"/>
        <v>48.183199999999999</v>
      </c>
      <c r="M206" s="11"/>
      <c r="N206" s="11"/>
      <c r="O206" s="11"/>
      <c r="P206" s="11"/>
      <c r="Q206" s="11"/>
      <c r="S206" s="5">
        <v>0</v>
      </c>
      <c r="T206" s="5">
        <v>0</v>
      </c>
      <c r="U206" s="5">
        <v>0</v>
      </c>
      <c r="V206" s="5">
        <f t="shared" si="11"/>
        <v>0</v>
      </c>
    </row>
    <row r="207" spans="1:22" x14ac:dyDescent="0.35">
      <c r="A207">
        <f t="shared" si="12"/>
        <v>204</v>
      </c>
      <c r="B207" s="2">
        <v>44796</v>
      </c>
      <c r="C207" s="1"/>
      <c r="D207" s="10"/>
      <c r="H207" s="13">
        <f t="shared" si="13"/>
        <v>49.166499999999999</v>
      </c>
      <c r="M207" s="11"/>
      <c r="N207" s="11"/>
      <c r="O207" s="11"/>
      <c r="P207" s="11"/>
      <c r="Q207" s="11"/>
      <c r="S207" s="5">
        <v>0</v>
      </c>
      <c r="T207" s="5">
        <v>0</v>
      </c>
      <c r="U207" s="5">
        <v>0</v>
      </c>
      <c r="V207" s="5">
        <f t="shared" si="11"/>
        <v>0</v>
      </c>
    </row>
    <row r="208" spans="1:22" x14ac:dyDescent="0.35">
      <c r="A208">
        <f t="shared" si="12"/>
        <v>205</v>
      </c>
      <c r="B208" s="2">
        <v>44797</v>
      </c>
      <c r="C208" s="1"/>
      <c r="D208" s="10"/>
      <c r="H208" s="13">
        <f t="shared" si="13"/>
        <v>50.149799999999999</v>
      </c>
      <c r="M208" s="11"/>
      <c r="N208" s="11"/>
      <c r="O208" s="11"/>
      <c r="P208" s="11"/>
      <c r="Q208" s="11"/>
      <c r="S208" s="5">
        <v>0</v>
      </c>
      <c r="T208" s="5">
        <v>0</v>
      </c>
      <c r="U208" s="5">
        <v>0</v>
      </c>
      <c r="V208" s="5">
        <f t="shared" si="11"/>
        <v>0</v>
      </c>
    </row>
    <row r="209" spans="1:22" x14ac:dyDescent="0.35">
      <c r="A209">
        <f t="shared" si="12"/>
        <v>206</v>
      </c>
      <c r="B209" s="2">
        <v>44798</v>
      </c>
      <c r="C209" s="1"/>
      <c r="D209" s="10"/>
      <c r="H209" s="13">
        <f t="shared" si="13"/>
        <v>51.133099999999999</v>
      </c>
      <c r="M209" s="11"/>
      <c r="N209" s="11"/>
      <c r="O209" s="11"/>
      <c r="P209" s="11"/>
      <c r="Q209" s="11"/>
      <c r="S209" s="5">
        <v>0</v>
      </c>
      <c r="T209" s="5">
        <v>0</v>
      </c>
      <c r="U209" s="5">
        <v>0</v>
      </c>
      <c r="V209" s="5">
        <f t="shared" si="11"/>
        <v>0</v>
      </c>
    </row>
    <row r="210" spans="1:22" x14ac:dyDescent="0.35">
      <c r="A210">
        <f t="shared" si="12"/>
        <v>207</v>
      </c>
      <c r="B210" s="2">
        <v>44799</v>
      </c>
      <c r="C210" s="1"/>
      <c r="D210" s="10"/>
      <c r="H210" s="13">
        <f t="shared" si="13"/>
        <v>52.116399999999999</v>
      </c>
      <c r="M210" s="11"/>
      <c r="N210" s="11"/>
      <c r="O210" s="11"/>
      <c r="P210" s="11"/>
      <c r="Q210" s="11"/>
      <c r="S210" s="5">
        <v>0</v>
      </c>
      <c r="T210" s="5">
        <v>0</v>
      </c>
      <c r="U210" s="5">
        <v>0</v>
      </c>
      <c r="V210" s="5">
        <f t="shared" si="11"/>
        <v>0</v>
      </c>
    </row>
    <row r="211" spans="1:22" x14ac:dyDescent="0.35">
      <c r="A211">
        <f t="shared" si="12"/>
        <v>208</v>
      </c>
      <c r="B211" s="2">
        <v>44800</v>
      </c>
      <c r="C211" s="1"/>
      <c r="D211" s="10"/>
      <c r="H211" s="13">
        <f t="shared" si="13"/>
        <v>53.099699999999999</v>
      </c>
      <c r="M211" s="11"/>
      <c r="N211" s="11"/>
      <c r="O211" s="11"/>
      <c r="P211" s="11"/>
      <c r="Q211" s="11"/>
      <c r="S211" s="5">
        <v>0</v>
      </c>
      <c r="T211" s="5">
        <v>0</v>
      </c>
      <c r="U211" s="5">
        <v>0</v>
      </c>
      <c r="V211" s="5">
        <f t="shared" si="11"/>
        <v>0</v>
      </c>
    </row>
    <row r="212" spans="1:22" x14ac:dyDescent="0.35">
      <c r="A212">
        <f t="shared" si="12"/>
        <v>209</v>
      </c>
      <c r="B212" s="2">
        <v>44801</v>
      </c>
      <c r="C212" s="1"/>
      <c r="D212" s="10"/>
      <c r="H212" s="13">
        <f t="shared" si="13"/>
        <v>54.082999999999998</v>
      </c>
      <c r="M212" s="11"/>
      <c r="N212" s="11"/>
      <c r="O212" s="11"/>
      <c r="P212" s="11"/>
      <c r="Q212" s="11"/>
      <c r="S212" s="5">
        <v>0</v>
      </c>
      <c r="T212" s="5">
        <v>0</v>
      </c>
      <c r="U212" s="5">
        <v>0</v>
      </c>
      <c r="V212" s="5">
        <f t="shared" si="11"/>
        <v>0</v>
      </c>
    </row>
    <row r="213" spans="1:22" x14ac:dyDescent="0.35">
      <c r="A213">
        <f t="shared" si="12"/>
        <v>210</v>
      </c>
      <c r="B213" s="2">
        <v>44802</v>
      </c>
      <c r="C213" s="1"/>
      <c r="D213" s="10"/>
      <c r="H213" s="13">
        <f t="shared" si="13"/>
        <v>55.066299999999998</v>
      </c>
      <c r="M213" s="11"/>
      <c r="N213" s="11"/>
      <c r="O213" s="11"/>
      <c r="P213" s="11"/>
      <c r="Q213" s="11"/>
      <c r="S213" s="5">
        <v>0</v>
      </c>
      <c r="T213" s="5">
        <v>0</v>
      </c>
      <c r="U213" s="5">
        <v>0</v>
      </c>
      <c r="V213" s="5">
        <f t="shared" si="11"/>
        <v>0</v>
      </c>
    </row>
    <row r="214" spans="1:22" x14ac:dyDescent="0.35">
      <c r="A214">
        <f t="shared" si="12"/>
        <v>211</v>
      </c>
      <c r="B214" s="2">
        <v>44803</v>
      </c>
      <c r="C214" s="1"/>
      <c r="D214" s="10"/>
      <c r="H214" s="13">
        <f t="shared" si="13"/>
        <v>56.049599999999998</v>
      </c>
      <c r="M214" s="11"/>
      <c r="N214" s="11"/>
      <c r="O214" s="11"/>
      <c r="P214" s="11"/>
      <c r="Q214" s="11"/>
      <c r="S214" s="5">
        <v>0</v>
      </c>
      <c r="T214" s="5">
        <v>0</v>
      </c>
      <c r="U214" s="5">
        <v>0</v>
      </c>
      <c r="V214" s="5">
        <f t="shared" si="11"/>
        <v>0</v>
      </c>
    </row>
    <row r="215" spans="1:22" x14ac:dyDescent="0.35">
      <c r="A215">
        <f t="shared" si="12"/>
        <v>212</v>
      </c>
      <c r="B215" s="2">
        <v>44804</v>
      </c>
      <c r="C215" s="1"/>
      <c r="D215" s="10"/>
      <c r="H215" s="13">
        <f t="shared" si="13"/>
        <v>57.032899999999998</v>
      </c>
      <c r="M215" s="11"/>
      <c r="N215" s="11"/>
      <c r="O215" s="11"/>
      <c r="P215" s="11"/>
      <c r="Q215" s="11"/>
      <c r="S215" s="5">
        <v>0</v>
      </c>
      <c r="T215" s="5">
        <v>0</v>
      </c>
      <c r="U215" s="5">
        <v>0</v>
      </c>
      <c r="V215" s="5">
        <f t="shared" si="11"/>
        <v>0</v>
      </c>
    </row>
    <row r="216" spans="1:22" x14ac:dyDescent="0.35">
      <c r="A216">
        <f t="shared" si="12"/>
        <v>213</v>
      </c>
      <c r="B216" s="2">
        <v>44805</v>
      </c>
      <c r="C216" s="1"/>
      <c r="D216" s="10"/>
      <c r="H216" s="13">
        <f t="shared" si="13"/>
        <v>58.016199999999998</v>
      </c>
      <c r="M216" s="11"/>
      <c r="N216" s="11"/>
      <c r="O216" s="11"/>
      <c r="P216" s="11"/>
      <c r="Q216" s="11"/>
      <c r="S216" s="5">
        <v>0</v>
      </c>
      <c r="T216" s="5">
        <v>0</v>
      </c>
      <c r="U216" s="5">
        <v>0</v>
      </c>
      <c r="V216" s="5">
        <f t="shared" si="11"/>
        <v>0</v>
      </c>
    </row>
    <row r="217" spans="1:22" x14ac:dyDescent="0.35">
      <c r="A217">
        <f t="shared" si="12"/>
        <v>214</v>
      </c>
      <c r="B217" s="2">
        <v>44806</v>
      </c>
      <c r="C217" s="1"/>
      <c r="D217" s="10"/>
      <c r="H217" s="13">
        <f t="shared" si="13"/>
        <v>58.999499999999998</v>
      </c>
      <c r="M217" s="11"/>
      <c r="N217" s="11"/>
      <c r="O217" s="11"/>
      <c r="P217" s="11"/>
      <c r="Q217" s="11"/>
      <c r="S217" s="5">
        <v>0</v>
      </c>
      <c r="T217" s="5">
        <v>0</v>
      </c>
      <c r="U217" s="5">
        <v>0</v>
      </c>
      <c r="V217" s="5">
        <f t="shared" si="11"/>
        <v>0</v>
      </c>
    </row>
    <row r="218" spans="1:22" x14ac:dyDescent="0.35">
      <c r="A218">
        <f t="shared" si="12"/>
        <v>215</v>
      </c>
      <c r="B218" s="2">
        <v>44807</v>
      </c>
      <c r="C218" s="1"/>
      <c r="D218" s="10"/>
      <c r="H218" s="13">
        <f t="shared" si="13"/>
        <v>59.982799999999997</v>
      </c>
      <c r="M218" s="11"/>
      <c r="N218" s="11"/>
      <c r="O218" s="11"/>
      <c r="P218" s="11"/>
      <c r="Q218" s="11"/>
      <c r="S218" s="5">
        <v>0</v>
      </c>
      <c r="T218" s="5">
        <v>0</v>
      </c>
      <c r="U218" s="5">
        <v>0</v>
      </c>
      <c r="V218" s="5">
        <f t="shared" si="11"/>
        <v>0</v>
      </c>
    </row>
    <row r="219" spans="1:22" x14ac:dyDescent="0.35">
      <c r="A219">
        <f t="shared" si="12"/>
        <v>216</v>
      </c>
      <c r="B219" s="2">
        <v>44808</v>
      </c>
      <c r="C219" s="1"/>
      <c r="D219" s="10"/>
      <c r="H219" s="13">
        <f t="shared" si="13"/>
        <v>60.966099999999997</v>
      </c>
      <c r="M219" s="11"/>
      <c r="N219" s="11"/>
      <c r="O219" s="11"/>
      <c r="P219" s="11"/>
      <c r="Q219" s="11"/>
      <c r="S219" s="5">
        <v>0</v>
      </c>
      <c r="T219" s="5">
        <v>0</v>
      </c>
      <c r="U219" s="5">
        <v>0</v>
      </c>
      <c r="V219" s="5">
        <f t="shared" si="11"/>
        <v>0</v>
      </c>
    </row>
    <row r="220" spans="1:22" x14ac:dyDescent="0.35">
      <c r="A220">
        <f t="shared" si="12"/>
        <v>217</v>
      </c>
      <c r="B220" s="2">
        <v>44809</v>
      </c>
      <c r="C220" s="1"/>
      <c r="D220" s="10"/>
      <c r="H220" s="13">
        <f t="shared" si="13"/>
        <v>61.949399999999997</v>
      </c>
      <c r="M220" s="11"/>
      <c r="N220" s="11"/>
      <c r="O220" s="11"/>
      <c r="P220" s="11"/>
      <c r="Q220" s="11"/>
      <c r="S220" s="5">
        <v>0</v>
      </c>
      <c r="T220" s="5">
        <v>0</v>
      </c>
      <c r="U220" s="5">
        <v>0</v>
      </c>
      <c r="V220" s="5">
        <f t="shared" si="11"/>
        <v>0</v>
      </c>
    </row>
    <row r="221" spans="1:22" x14ac:dyDescent="0.35">
      <c r="A221">
        <f t="shared" si="12"/>
        <v>218</v>
      </c>
      <c r="B221" s="2">
        <v>44810</v>
      </c>
      <c r="C221" s="1"/>
      <c r="D221" s="10"/>
      <c r="H221" s="13">
        <f t="shared" si="13"/>
        <v>62.932699999999997</v>
      </c>
      <c r="M221" s="11"/>
      <c r="N221" s="11"/>
      <c r="O221" s="11"/>
      <c r="P221" s="11"/>
      <c r="Q221" s="11"/>
      <c r="S221" s="5">
        <v>0</v>
      </c>
      <c r="T221" s="5">
        <v>0</v>
      </c>
      <c r="U221" s="5">
        <v>0</v>
      </c>
      <c r="V221" s="5">
        <f t="shared" si="11"/>
        <v>0</v>
      </c>
    </row>
    <row r="222" spans="1:22" x14ac:dyDescent="0.35">
      <c r="A222">
        <f t="shared" si="12"/>
        <v>219</v>
      </c>
      <c r="B222" s="2">
        <v>44811</v>
      </c>
      <c r="C222" s="1"/>
      <c r="D222" s="10"/>
      <c r="H222" s="13">
        <f t="shared" si="13"/>
        <v>63.915999999999997</v>
      </c>
      <c r="M222" s="11"/>
      <c r="N222" s="11"/>
      <c r="O222" s="11"/>
      <c r="P222" s="11"/>
      <c r="Q222" s="11"/>
      <c r="S222" s="5">
        <v>0</v>
      </c>
      <c r="T222" s="5">
        <v>0</v>
      </c>
      <c r="U222" s="5">
        <v>0</v>
      </c>
      <c r="V222" s="5">
        <f t="shared" si="11"/>
        <v>0</v>
      </c>
    </row>
    <row r="223" spans="1:22" x14ac:dyDescent="0.35">
      <c r="A223">
        <f t="shared" si="12"/>
        <v>220</v>
      </c>
      <c r="B223" s="2">
        <v>44812</v>
      </c>
      <c r="C223" s="1"/>
      <c r="D223" s="10"/>
      <c r="H223" s="13">
        <f t="shared" si="13"/>
        <v>64.899299999999997</v>
      </c>
      <c r="M223" s="11"/>
      <c r="N223" s="11"/>
      <c r="O223" s="11"/>
      <c r="P223" s="11"/>
      <c r="Q223" s="11"/>
      <c r="S223" s="5">
        <v>0</v>
      </c>
      <c r="T223" s="5">
        <v>0</v>
      </c>
      <c r="U223" s="5">
        <v>0</v>
      </c>
      <c r="V223" s="5">
        <f t="shared" si="11"/>
        <v>0</v>
      </c>
    </row>
    <row r="224" spans="1:22" x14ac:dyDescent="0.35">
      <c r="A224">
        <f t="shared" si="12"/>
        <v>221</v>
      </c>
      <c r="B224" s="2">
        <v>44813</v>
      </c>
      <c r="C224" s="1"/>
      <c r="D224" s="10"/>
      <c r="H224" s="13">
        <f t="shared" si="13"/>
        <v>65.882599999999996</v>
      </c>
      <c r="M224" s="11"/>
      <c r="N224" s="11"/>
      <c r="O224" s="11"/>
      <c r="P224" s="11"/>
      <c r="Q224" s="11"/>
      <c r="S224" s="5">
        <v>0</v>
      </c>
      <c r="T224" s="5">
        <v>0</v>
      </c>
      <c r="U224" s="5">
        <v>0</v>
      </c>
      <c r="V224" s="5">
        <f t="shared" si="11"/>
        <v>0</v>
      </c>
    </row>
    <row r="225" spans="1:22" x14ac:dyDescent="0.35">
      <c r="A225">
        <f t="shared" si="12"/>
        <v>222</v>
      </c>
      <c r="B225" s="2">
        <v>44814</v>
      </c>
      <c r="C225" s="1"/>
      <c r="D225" s="10"/>
      <c r="H225" s="13">
        <f t="shared" si="13"/>
        <v>66.865899999999996</v>
      </c>
      <c r="M225" s="11"/>
      <c r="N225" s="11"/>
      <c r="O225" s="11"/>
      <c r="P225" s="11"/>
      <c r="Q225" s="11"/>
      <c r="S225" s="5">
        <v>0</v>
      </c>
      <c r="T225" s="5">
        <v>0</v>
      </c>
      <c r="U225" s="5">
        <v>0</v>
      </c>
      <c r="V225" s="5">
        <f t="shared" si="11"/>
        <v>0</v>
      </c>
    </row>
    <row r="226" spans="1:22" x14ac:dyDescent="0.35">
      <c r="A226">
        <f t="shared" si="12"/>
        <v>223</v>
      </c>
      <c r="B226" s="2">
        <v>44815</v>
      </c>
      <c r="C226" s="1"/>
      <c r="D226" s="10"/>
      <c r="H226" s="13">
        <f t="shared" si="13"/>
        <v>67.849199999999996</v>
      </c>
      <c r="M226" s="11"/>
      <c r="N226" s="11"/>
      <c r="O226" s="11"/>
      <c r="P226" s="11"/>
      <c r="Q226" s="11"/>
      <c r="S226" s="5">
        <v>0</v>
      </c>
      <c r="T226" s="5">
        <v>0</v>
      </c>
      <c r="U226" s="5">
        <v>0</v>
      </c>
      <c r="V226" s="5">
        <f t="shared" si="11"/>
        <v>0</v>
      </c>
    </row>
    <row r="227" spans="1:22" x14ac:dyDescent="0.35">
      <c r="A227">
        <f t="shared" si="12"/>
        <v>224</v>
      </c>
      <c r="B227" s="2">
        <v>44816</v>
      </c>
      <c r="C227" s="1"/>
      <c r="D227" s="10"/>
      <c r="H227" s="13">
        <f t="shared" si="13"/>
        <v>68.832499999999996</v>
      </c>
      <c r="M227" s="11"/>
      <c r="N227" s="11"/>
      <c r="O227" s="11"/>
      <c r="P227" s="11"/>
      <c r="Q227" s="11"/>
      <c r="S227" s="5">
        <v>0</v>
      </c>
      <c r="T227" s="5">
        <v>0</v>
      </c>
      <c r="U227" s="5">
        <v>0</v>
      </c>
      <c r="V227" s="5">
        <f t="shared" si="11"/>
        <v>0</v>
      </c>
    </row>
    <row r="228" spans="1:22" x14ac:dyDescent="0.35">
      <c r="A228">
        <f t="shared" si="12"/>
        <v>225</v>
      </c>
      <c r="B228" s="2">
        <v>44817</v>
      </c>
      <c r="C228" s="1"/>
      <c r="D228" s="10"/>
      <c r="H228" s="13">
        <f t="shared" si="13"/>
        <v>69.815799999999996</v>
      </c>
      <c r="M228" s="11"/>
      <c r="N228" s="11"/>
      <c r="O228" s="11"/>
      <c r="P228" s="11"/>
      <c r="Q228" s="11"/>
      <c r="S228" s="5">
        <v>0</v>
      </c>
      <c r="T228" s="5">
        <v>0</v>
      </c>
      <c r="U228" s="5">
        <v>0</v>
      </c>
      <c r="V228" s="5">
        <f t="shared" si="11"/>
        <v>0</v>
      </c>
    </row>
    <row r="229" spans="1:22" x14ac:dyDescent="0.35">
      <c r="A229">
        <f t="shared" si="12"/>
        <v>226</v>
      </c>
      <c r="B229" s="2">
        <v>44818</v>
      </c>
      <c r="C229" s="1"/>
      <c r="D229" s="10"/>
      <c r="H229" s="13">
        <f t="shared" si="13"/>
        <v>70.799099999999996</v>
      </c>
      <c r="M229" s="11"/>
      <c r="N229" s="11"/>
      <c r="O229" s="11"/>
      <c r="P229" s="11"/>
      <c r="Q229" s="11"/>
      <c r="S229" s="5">
        <v>0</v>
      </c>
      <c r="T229" s="5">
        <v>0</v>
      </c>
      <c r="U229" s="5">
        <v>0</v>
      </c>
      <c r="V229" s="5">
        <f t="shared" si="11"/>
        <v>0</v>
      </c>
    </row>
    <row r="230" spans="1:22" x14ac:dyDescent="0.35">
      <c r="A230">
        <f t="shared" si="12"/>
        <v>227</v>
      </c>
      <c r="B230" s="2">
        <v>44819</v>
      </c>
      <c r="C230" s="1"/>
      <c r="D230" s="10"/>
      <c r="H230" s="13">
        <f t="shared" si="13"/>
        <v>71.782399999999996</v>
      </c>
      <c r="M230" s="11"/>
      <c r="N230" s="11"/>
      <c r="O230" s="11"/>
      <c r="P230" s="11"/>
      <c r="Q230" s="11"/>
      <c r="S230" s="5">
        <v>0</v>
      </c>
      <c r="T230" s="5">
        <v>0</v>
      </c>
      <c r="U230" s="5">
        <v>0</v>
      </c>
      <c r="V230" s="5">
        <f t="shared" si="11"/>
        <v>0</v>
      </c>
    </row>
    <row r="231" spans="1:22" x14ac:dyDescent="0.35">
      <c r="A231">
        <f t="shared" si="12"/>
        <v>228</v>
      </c>
      <c r="B231" s="2">
        <v>44820</v>
      </c>
      <c r="C231" s="1"/>
      <c r="D231" s="10"/>
      <c r="H231" s="13">
        <f t="shared" si="13"/>
        <v>72.765699999999995</v>
      </c>
      <c r="M231" s="11"/>
      <c r="N231" s="11"/>
      <c r="O231" s="11"/>
      <c r="P231" s="11"/>
      <c r="Q231" s="11"/>
      <c r="S231" s="5">
        <v>0</v>
      </c>
      <c r="T231" s="5">
        <v>0</v>
      </c>
      <c r="U231" s="5">
        <v>0</v>
      </c>
      <c r="V231" s="5">
        <f t="shared" si="11"/>
        <v>0</v>
      </c>
    </row>
    <row r="232" spans="1:22" x14ac:dyDescent="0.35">
      <c r="A232">
        <f t="shared" si="12"/>
        <v>229</v>
      </c>
      <c r="B232" s="2">
        <v>44821</v>
      </c>
      <c r="C232" s="1"/>
      <c r="D232" s="10"/>
      <c r="H232" s="13">
        <f t="shared" si="13"/>
        <v>73.748999999999995</v>
      </c>
      <c r="M232" s="11"/>
      <c r="N232" s="11"/>
      <c r="O232" s="11"/>
      <c r="P232" s="11"/>
      <c r="Q232" s="11"/>
      <c r="S232" s="5">
        <v>0</v>
      </c>
      <c r="T232" s="5">
        <v>0</v>
      </c>
      <c r="U232" s="5">
        <v>0</v>
      </c>
      <c r="V232" s="5">
        <f t="shared" si="11"/>
        <v>0</v>
      </c>
    </row>
    <row r="233" spans="1:22" x14ac:dyDescent="0.35">
      <c r="A233">
        <f t="shared" si="12"/>
        <v>230</v>
      </c>
      <c r="B233" s="2">
        <v>44822</v>
      </c>
      <c r="C233" s="1"/>
      <c r="D233" s="10"/>
      <c r="H233" s="13">
        <f t="shared" si="13"/>
        <v>74.732299999999995</v>
      </c>
      <c r="M233" s="11"/>
      <c r="N233" s="11"/>
      <c r="O233" s="11"/>
      <c r="P233" s="11"/>
      <c r="Q233" s="11"/>
      <c r="S233" s="5">
        <v>0</v>
      </c>
      <c r="T233" s="5">
        <v>0</v>
      </c>
      <c r="U233" s="5">
        <v>0</v>
      </c>
      <c r="V233" s="5">
        <f t="shared" si="11"/>
        <v>0</v>
      </c>
    </row>
    <row r="234" spans="1:22" x14ac:dyDescent="0.35">
      <c r="A234">
        <f t="shared" si="12"/>
        <v>231</v>
      </c>
      <c r="B234" s="2">
        <v>44823</v>
      </c>
      <c r="C234" s="1"/>
      <c r="D234" s="10"/>
      <c r="H234" s="13">
        <f t="shared" si="13"/>
        <v>75.715599999999995</v>
      </c>
      <c r="K234" s="16"/>
      <c r="M234" s="11"/>
      <c r="N234" s="11"/>
      <c r="O234" s="11"/>
      <c r="P234" s="11"/>
      <c r="Q234" s="11"/>
      <c r="S234" s="5">
        <v>0</v>
      </c>
      <c r="T234" s="5">
        <v>0</v>
      </c>
      <c r="U234" s="5">
        <v>0</v>
      </c>
      <c r="V234" s="5">
        <f t="shared" si="11"/>
        <v>0</v>
      </c>
    </row>
    <row r="235" spans="1:22" x14ac:dyDescent="0.35">
      <c r="A235">
        <f t="shared" si="12"/>
        <v>232</v>
      </c>
      <c r="B235" s="2">
        <v>44824</v>
      </c>
      <c r="H235" s="13">
        <f t="shared" si="13"/>
        <v>76.698899999999995</v>
      </c>
      <c r="M235" s="11"/>
      <c r="N235" s="11"/>
      <c r="O235" s="11"/>
      <c r="P235" s="11"/>
      <c r="Q235" s="11"/>
      <c r="S235">
        <v>0</v>
      </c>
      <c r="T235">
        <v>0</v>
      </c>
      <c r="U235">
        <v>0</v>
      </c>
      <c r="V235" s="5">
        <f t="shared" si="11"/>
        <v>0</v>
      </c>
    </row>
    <row r="236" spans="1:22" x14ac:dyDescent="0.35">
      <c r="A236">
        <f t="shared" si="12"/>
        <v>233</v>
      </c>
      <c r="B236" s="2">
        <v>44825</v>
      </c>
      <c r="H236" s="13">
        <f t="shared" si="13"/>
        <v>77.682199999999995</v>
      </c>
      <c r="M236" s="11"/>
      <c r="N236" s="11"/>
      <c r="O236" s="11"/>
      <c r="P236" s="11"/>
      <c r="Q236" s="11"/>
      <c r="S236">
        <v>0</v>
      </c>
      <c r="T236">
        <v>0</v>
      </c>
      <c r="U236">
        <v>0</v>
      </c>
      <c r="V236" s="5">
        <f t="shared" si="11"/>
        <v>0</v>
      </c>
    </row>
    <row r="237" spans="1:22" x14ac:dyDescent="0.35">
      <c r="A237">
        <f t="shared" si="12"/>
        <v>234</v>
      </c>
      <c r="B237" s="2">
        <v>44826</v>
      </c>
      <c r="H237" s="13">
        <f t="shared" si="13"/>
        <v>78.665499999999994</v>
      </c>
      <c r="M237" s="11"/>
      <c r="N237" s="11"/>
      <c r="O237" s="11"/>
      <c r="P237" s="11"/>
      <c r="Q237" s="11"/>
      <c r="S237">
        <v>0</v>
      </c>
      <c r="T237">
        <v>0</v>
      </c>
      <c r="U237">
        <v>0</v>
      </c>
      <c r="V237" s="5">
        <f t="shared" si="11"/>
        <v>0</v>
      </c>
    </row>
    <row r="238" spans="1:22" x14ac:dyDescent="0.35">
      <c r="A238">
        <f t="shared" si="12"/>
        <v>235</v>
      </c>
      <c r="B238" s="2">
        <v>44827</v>
      </c>
      <c r="H238" s="13">
        <f t="shared" si="13"/>
        <v>79.648799999999994</v>
      </c>
      <c r="M238" s="11"/>
      <c r="N238" s="11"/>
      <c r="O238" s="11"/>
      <c r="P238" s="11"/>
      <c r="Q238" s="11"/>
      <c r="S238">
        <v>0</v>
      </c>
      <c r="T238">
        <v>0</v>
      </c>
      <c r="U238">
        <v>0</v>
      </c>
      <c r="V238" s="5">
        <f t="shared" si="11"/>
        <v>0</v>
      </c>
    </row>
    <row r="239" spans="1:22" x14ac:dyDescent="0.35">
      <c r="A239">
        <f t="shared" si="12"/>
        <v>236</v>
      </c>
      <c r="B239" s="2">
        <v>44828</v>
      </c>
      <c r="H239" s="13">
        <f t="shared" si="13"/>
        <v>80.632099999999994</v>
      </c>
      <c r="M239" s="11"/>
      <c r="N239" s="11"/>
      <c r="O239" s="11"/>
      <c r="P239" s="11"/>
      <c r="Q239" s="11"/>
      <c r="S239">
        <v>0</v>
      </c>
      <c r="T239">
        <v>0</v>
      </c>
      <c r="U239">
        <v>0</v>
      </c>
      <c r="V239" s="5">
        <f t="shared" si="11"/>
        <v>0</v>
      </c>
    </row>
    <row r="240" spans="1:22" x14ac:dyDescent="0.35">
      <c r="A240">
        <f t="shared" si="12"/>
        <v>237</v>
      </c>
      <c r="B240" s="2">
        <v>44829</v>
      </c>
      <c r="H240" s="13">
        <f t="shared" si="13"/>
        <v>81.615399999999994</v>
      </c>
      <c r="M240" s="11"/>
      <c r="N240" s="11"/>
      <c r="O240" s="11"/>
      <c r="P240" s="11"/>
      <c r="Q240" s="11"/>
      <c r="S240">
        <v>0</v>
      </c>
      <c r="T240">
        <v>0</v>
      </c>
      <c r="U240">
        <v>0</v>
      </c>
      <c r="V240" s="5">
        <f t="shared" si="11"/>
        <v>0</v>
      </c>
    </row>
    <row r="241" spans="1:22" x14ac:dyDescent="0.35">
      <c r="A241">
        <f t="shared" si="12"/>
        <v>238</v>
      </c>
      <c r="B241" s="2">
        <v>44830</v>
      </c>
      <c r="H241" s="13">
        <f t="shared" si="13"/>
        <v>82.598699999999994</v>
      </c>
      <c r="M241" s="11"/>
      <c r="N241" s="11"/>
      <c r="O241" s="11"/>
      <c r="P241" s="11"/>
      <c r="Q241" s="11"/>
      <c r="S241">
        <v>0</v>
      </c>
      <c r="T241">
        <v>0</v>
      </c>
      <c r="U241">
        <v>0</v>
      </c>
      <c r="V241" s="5">
        <f t="shared" si="11"/>
        <v>0</v>
      </c>
    </row>
    <row r="242" spans="1:22" x14ac:dyDescent="0.35">
      <c r="A242">
        <f t="shared" si="12"/>
        <v>239</v>
      </c>
      <c r="B242" s="2">
        <v>44831</v>
      </c>
      <c r="H242" s="13">
        <f t="shared" si="13"/>
        <v>83.581999999999994</v>
      </c>
      <c r="M242" s="11"/>
      <c r="N242" s="11"/>
      <c r="O242" s="11"/>
      <c r="P242" s="11"/>
      <c r="Q242" s="11"/>
      <c r="S242">
        <v>0</v>
      </c>
      <c r="T242">
        <v>0</v>
      </c>
      <c r="U242">
        <v>0</v>
      </c>
      <c r="V242" s="5">
        <f t="shared" si="11"/>
        <v>0</v>
      </c>
    </row>
    <row r="243" spans="1:22" x14ac:dyDescent="0.35">
      <c r="A243">
        <f t="shared" si="12"/>
        <v>240</v>
      </c>
      <c r="B243" s="2">
        <v>44832</v>
      </c>
      <c r="H243" s="13">
        <f t="shared" si="13"/>
        <v>84.565299999999993</v>
      </c>
      <c r="M243" s="11"/>
      <c r="N243" s="11"/>
      <c r="O243" s="11"/>
      <c r="P243" s="11"/>
      <c r="Q243" s="11"/>
      <c r="S243">
        <v>0</v>
      </c>
      <c r="T243">
        <v>0</v>
      </c>
      <c r="U243">
        <v>0</v>
      </c>
      <c r="V243" s="5">
        <f t="shared" si="11"/>
        <v>0</v>
      </c>
    </row>
    <row r="244" spans="1:22" x14ac:dyDescent="0.35">
      <c r="A244">
        <f t="shared" si="12"/>
        <v>241</v>
      </c>
      <c r="B244" s="2">
        <v>44833</v>
      </c>
      <c r="H244" s="13">
        <f t="shared" si="13"/>
        <v>85.548599999999993</v>
      </c>
      <c r="M244" s="11"/>
      <c r="N244" s="11"/>
      <c r="O244" s="11"/>
      <c r="P244" s="11"/>
      <c r="Q244" s="11"/>
      <c r="S244">
        <v>0</v>
      </c>
      <c r="T244">
        <v>0</v>
      </c>
      <c r="U244">
        <v>0</v>
      </c>
      <c r="V244" s="5">
        <f t="shared" si="11"/>
        <v>0</v>
      </c>
    </row>
    <row r="245" spans="1:22" x14ac:dyDescent="0.35">
      <c r="A245">
        <f t="shared" si="12"/>
        <v>242</v>
      </c>
      <c r="B245" s="2">
        <v>44834</v>
      </c>
      <c r="H245" s="13">
        <f t="shared" si="13"/>
        <v>86.531899999999993</v>
      </c>
      <c r="M245" s="11"/>
      <c r="N245" s="11"/>
      <c r="O245" s="11"/>
      <c r="P245" s="11"/>
      <c r="Q245" s="11"/>
      <c r="S245">
        <v>0</v>
      </c>
      <c r="T245">
        <v>0</v>
      </c>
      <c r="U245">
        <v>0</v>
      </c>
      <c r="V245" s="5">
        <f t="shared" si="11"/>
        <v>0</v>
      </c>
    </row>
    <row r="246" spans="1:22" x14ac:dyDescent="0.35">
      <c r="A246">
        <v>1</v>
      </c>
      <c r="B246" s="2">
        <v>44835</v>
      </c>
      <c r="C246" t="s">
        <v>105</v>
      </c>
      <c r="D246">
        <f>$D$2</f>
        <v>1.4429217391304383</v>
      </c>
      <c r="E246" s="16">
        <f>$E$2</f>
        <v>132.69999999999999</v>
      </c>
      <c r="F246">
        <f>$F$2</f>
        <v>88.5</v>
      </c>
      <c r="G246">
        <f>$G$2</f>
        <v>43</v>
      </c>
      <c r="H246" s="34">
        <f>$H$2</f>
        <v>220</v>
      </c>
      <c r="I246">
        <f>$I$2</f>
        <v>1</v>
      </c>
      <c r="M246" s="11"/>
      <c r="N246" s="11"/>
      <c r="O246" s="11">
        <f>$O$2</f>
        <v>0.49428</v>
      </c>
      <c r="P246" s="11"/>
      <c r="Q246" s="11">
        <f>$Q$2</f>
        <v>0.98299999999999998</v>
      </c>
      <c r="S246">
        <v>0.5966230830039525</v>
      </c>
      <c r="T246">
        <v>0.39543536363636361</v>
      </c>
      <c r="U246">
        <v>0</v>
      </c>
      <c r="V246" s="5">
        <f t="shared" si="11"/>
        <v>0.99205844664031617</v>
      </c>
    </row>
    <row r="247" spans="1:22" x14ac:dyDescent="0.35">
      <c r="A247">
        <f t="shared" ref="A247:A261" si="14">A246+1</f>
        <v>2</v>
      </c>
      <c r="B247" s="2">
        <v>44836</v>
      </c>
      <c r="D247">
        <f>D246+$D$2</f>
        <v>2.8858434782608766</v>
      </c>
      <c r="E247" s="16">
        <f t="shared" ref="E247:E312" si="15">$E$2</f>
        <v>132.69999999999999</v>
      </c>
      <c r="F247">
        <f t="shared" ref="F247:F312" si="16">$F$2</f>
        <v>88.5</v>
      </c>
      <c r="G247">
        <f t="shared" ref="G247:G312" si="17">$G$2</f>
        <v>43</v>
      </c>
      <c r="H247" s="34">
        <f t="shared" ref="H247:H312" si="18">$H$2</f>
        <v>220</v>
      </c>
      <c r="I247">
        <f t="shared" ref="I247:I310" si="19">I246+1</f>
        <v>2</v>
      </c>
      <c r="M247" s="11"/>
      <c r="N247" s="11"/>
      <c r="O247" s="11">
        <f t="shared" ref="O247:O310" si="20">$O$2</f>
        <v>0.49428</v>
      </c>
      <c r="P247" s="11"/>
      <c r="Q247" s="11">
        <f t="shared" ref="Q247:Q310" si="21">$Q$2</f>
        <v>0.98299999999999998</v>
      </c>
      <c r="S247">
        <v>0.59006434782608685</v>
      </c>
      <c r="T247">
        <v>0.39990354545454537</v>
      </c>
      <c r="U247">
        <v>0</v>
      </c>
      <c r="V247" s="5">
        <f t="shared" si="11"/>
        <v>0.98996789328063217</v>
      </c>
    </row>
    <row r="248" spans="1:22" x14ac:dyDescent="0.35">
      <c r="A248">
        <f t="shared" si="14"/>
        <v>3</v>
      </c>
      <c r="B248" s="2">
        <v>44837</v>
      </c>
      <c r="C248" s="1"/>
      <c r="D248">
        <f t="shared" ref="D248:D311" si="22">D247+$D$2</f>
        <v>4.3287652173913145</v>
      </c>
      <c r="E248" s="16">
        <f t="shared" si="15"/>
        <v>132.69999999999999</v>
      </c>
      <c r="F248">
        <f t="shared" si="16"/>
        <v>88.5</v>
      </c>
      <c r="G248">
        <f t="shared" si="17"/>
        <v>43</v>
      </c>
      <c r="H248" s="34">
        <f t="shared" si="18"/>
        <v>220</v>
      </c>
      <c r="I248">
        <f t="shared" si="19"/>
        <v>3</v>
      </c>
      <c r="M248" s="11"/>
      <c r="N248" s="11"/>
      <c r="O248" s="11">
        <f t="shared" si="20"/>
        <v>0.49428</v>
      </c>
      <c r="P248" s="11"/>
      <c r="Q248" s="11">
        <f t="shared" si="21"/>
        <v>0.98299999999999998</v>
      </c>
      <c r="S248">
        <v>0.58350561264822121</v>
      </c>
      <c r="T248">
        <v>0.40437172727272724</v>
      </c>
      <c r="U248">
        <v>0</v>
      </c>
      <c r="V248" s="5">
        <f t="shared" si="11"/>
        <v>0.98787733992094839</v>
      </c>
    </row>
    <row r="249" spans="1:22" x14ac:dyDescent="0.35">
      <c r="A249">
        <f t="shared" si="14"/>
        <v>4</v>
      </c>
      <c r="B249" s="2">
        <v>44838</v>
      </c>
      <c r="D249">
        <f t="shared" si="22"/>
        <v>5.7716869565217532</v>
      </c>
      <c r="E249" s="16">
        <f t="shared" si="15"/>
        <v>132.69999999999999</v>
      </c>
      <c r="F249">
        <f t="shared" si="16"/>
        <v>88.5</v>
      </c>
      <c r="G249">
        <f t="shared" si="17"/>
        <v>43</v>
      </c>
      <c r="H249" s="34">
        <f t="shared" si="18"/>
        <v>220</v>
      </c>
      <c r="I249">
        <f t="shared" si="19"/>
        <v>4</v>
      </c>
      <c r="M249" s="11"/>
      <c r="N249" s="11"/>
      <c r="O249" s="11">
        <f t="shared" si="20"/>
        <v>0.49428</v>
      </c>
      <c r="P249" s="11"/>
      <c r="Q249" s="11">
        <f t="shared" si="21"/>
        <v>0.98299999999999998</v>
      </c>
      <c r="S249">
        <v>0.57694687747035567</v>
      </c>
      <c r="T249">
        <v>0.40883990909090906</v>
      </c>
      <c r="U249">
        <v>0</v>
      </c>
      <c r="V249" s="5">
        <f t="shared" si="11"/>
        <v>0.98578678656126473</v>
      </c>
    </row>
    <row r="250" spans="1:22" x14ac:dyDescent="0.35">
      <c r="A250">
        <f t="shared" si="14"/>
        <v>5</v>
      </c>
      <c r="B250" s="2">
        <v>44839</v>
      </c>
      <c r="D250">
        <f t="shared" si="22"/>
        <v>7.214608695652192</v>
      </c>
      <c r="E250" s="16">
        <f t="shared" si="15"/>
        <v>132.69999999999999</v>
      </c>
      <c r="F250">
        <f t="shared" si="16"/>
        <v>88.5</v>
      </c>
      <c r="G250">
        <f t="shared" si="17"/>
        <v>43</v>
      </c>
      <c r="H250" s="34">
        <f t="shared" si="18"/>
        <v>220</v>
      </c>
      <c r="I250">
        <f t="shared" si="19"/>
        <v>5</v>
      </c>
      <c r="M250" s="11"/>
      <c r="N250" s="11"/>
      <c r="O250" s="11">
        <f t="shared" si="20"/>
        <v>0.49428</v>
      </c>
      <c r="P250" s="11"/>
      <c r="Q250" s="11">
        <f t="shared" si="21"/>
        <v>0.98299999999999998</v>
      </c>
      <c r="S250">
        <v>0.57038814229249002</v>
      </c>
      <c r="T250">
        <v>0.41330809090909087</v>
      </c>
      <c r="U250">
        <v>0</v>
      </c>
      <c r="V250" s="5">
        <f t="shared" si="11"/>
        <v>0.98369623320158084</v>
      </c>
    </row>
    <row r="251" spans="1:22" x14ac:dyDescent="0.35">
      <c r="A251">
        <f t="shared" si="14"/>
        <v>6</v>
      </c>
      <c r="B251" s="2">
        <v>44840</v>
      </c>
      <c r="D251">
        <f t="shared" si="22"/>
        <v>8.6575304347826307</v>
      </c>
      <c r="E251" s="16">
        <f t="shared" si="15"/>
        <v>132.69999999999999</v>
      </c>
      <c r="F251">
        <f t="shared" si="16"/>
        <v>88.5</v>
      </c>
      <c r="G251">
        <f t="shared" si="17"/>
        <v>43</v>
      </c>
      <c r="H251" s="34">
        <f t="shared" si="18"/>
        <v>220</v>
      </c>
      <c r="I251">
        <f t="shared" si="19"/>
        <v>6</v>
      </c>
      <c r="M251" s="11"/>
      <c r="N251" s="11"/>
      <c r="O251" s="11">
        <f t="shared" si="20"/>
        <v>0.49428</v>
      </c>
      <c r="P251" s="11"/>
      <c r="Q251" s="11">
        <f t="shared" si="21"/>
        <v>0.98299999999999998</v>
      </c>
      <c r="S251">
        <v>0.56382940711462437</v>
      </c>
      <c r="T251">
        <v>0.41777627272727269</v>
      </c>
      <c r="U251">
        <v>0</v>
      </c>
      <c r="V251" s="5">
        <f t="shared" si="11"/>
        <v>0.98160567984189706</v>
      </c>
    </row>
    <row r="252" spans="1:22" x14ac:dyDescent="0.35">
      <c r="A252">
        <f t="shared" si="14"/>
        <v>7</v>
      </c>
      <c r="B252" s="2">
        <v>44841</v>
      </c>
      <c r="D252">
        <f t="shared" si="22"/>
        <v>10.100452173913069</v>
      </c>
      <c r="E252" s="16">
        <f t="shared" si="15"/>
        <v>132.69999999999999</v>
      </c>
      <c r="F252">
        <f t="shared" si="16"/>
        <v>88.5</v>
      </c>
      <c r="G252">
        <f t="shared" si="17"/>
        <v>43</v>
      </c>
      <c r="H252" s="34">
        <f t="shared" si="18"/>
        <v>220</v>
      </c>
      <c r="I252">
        <f t="shared" si="19"/>
        <v>7</v>
      </c>
      <c r="M252" s="11"/>
      <c r="N252" s="11"/>
      <c r="O252" s="11">
        <f t="shared" si="20"/>
        <v>0.49428</v>
      </c>
      <c r="P252" s="11"/>
      <c r="Q252" s="11">
        <f t="shared" si="21"/>
        <v>0.98299999999999998</v>
      </c>
      <c r="S252">
        <v>0.55727067193675872</v>
      </c>
      <c r="T252">
        <v>0.42224445454545451</v>
      </c>
      <c r="U252">
        <v>0</v>
      </c>
      <c r="V252" s="5">
        <f t="shared" si="11"/>
        <v>0.97951512648221328</v>
      </c>
    </row>
    <row r="253" spans="1:22" x14ac:dyDescent="0.35">
      <c r="A253">
        <f t="shared" si="14"/>
        <v>8</v>
      </c>
      <c r="B253" s="2">
        <v>44842</v>
      </c>
      <c r="D253">
        <f t="shared" si="22"/>
        <v>11.543373913043508</v>
      </c>
      <c r="E253" s="16">
        <f t="shared" si="15"/>
        <v>132.69999999999999</v>
      </c>
      <c r="F253">
        <f t="shared" si="16"/>
        <v>88.5</v>
      </c>
      <c r="G253">
        <f t="shared" si="17"/>
        <v>43</v>
      </c>
      <c r="H253" s="34">
        <f t="shared" si="18"/>
        <v>220</v>
      </c>
      <c r="I253">
        <f t="shared" si="19"/>
        <v>8</v>
      </c>
      <c r="M253" s="11"/>
      <c r="N253" s="11"/>
      <c r="O253" s="11">
        <f t="shared" si="20"/>
        <v>0.49428</v>
      </c>
      <c r="P253" s="11"/>
      <c r="Q253" s="11">
        <f t="shared" si="21"/>
        <v>0.98299999999999998</v>
      </c>
      <c r="S253">
        <v>0.55071193675889307</v>
      </c>
      <c r="T253">
        <v>0.42671263636363632</v>
      </c>
      <c r="U253">
        <v>0</v>
      </c>
      <c r="V253" s="5">
        <f t="shared" si="11"/>
        <v>0.97742457312252939</v>
      </c>
    </row>
    <row r="254" spans="1:22" x14ac:dyDescent="0.35">
      <c r="A254">
        <f t="shared" si="14"/>
        <v>9</v>
      </c>
      <c r="B254" s="2">
        <v>44843</v>
      </c>
      <c r="D254">
        <f t="shared" si="22"/>
        <v>12.986295652173947</v>
      </c>
      <c r="E254" s="16">
        <f t="shared" si="15"/>
        <v>132.69999999999999</v>
      </c>
      <c r="F254">
        <f t="shared" si="16"/>
        <v>88.5</v>
      </c>
      <c r="G254">
        <f t="shared" si="17"/>
        <v>43</v>
      </c>
      <c r="H254" s="34">
        <f t="shared" si="18"/>
        <v>220</v>
      </c>
      <c r="I254">
        <f t="shared" si="19"/>
        <v>9</v>
      </c>
      <c r="M254" s="11"/>
      <c r="N254" s="11"/>
      <c r="O254" s="11">
        <f t="shared" si="20"/>
        <v>0.49428</v>
      </c>
      <c r="P254" s="11"/>
      <c r="Q254" s="11">
        <f t="shared" si="21"/>
        <v>0.98299999999999998</v>
      </c>
      <c r="S254">
        <v>0.54415320158102742</v>
      </c>
      <c r="T254">
        <v>0.43118081818181814</v>
      </c>
      <c r="U254">
        <v>0</v>
      </c>
      <c r="V254" s="5">
        <f t="shared" si="11"/>
        <v>0.97533401976284551</v>
      </c>
    </row>
    <row r="255" spans="1:22" x14ac:dyDescent="0.35">
      <c r="A255">
        <f t="shared" si="14"/>
        <v>10</v>
      </c>
      <c r="B255" s="2">
        <v>44844</v>
      </c>
      <c r="D255">
        <f t="shared" si="22"/>
        <v>14.429217391304386</v>
      </c>
      <c r="E255" s="16">
        <f t="shared" si="15"/>
        <v>132.69999999999999</v>
      </c>
      <c r="F255">
        <f t="shared" si="16"/>
        <v>88.5</v>
      </c>
      <c r="G255">
        <f t="shared" si="17"/>
        <v>43</v>
      </c>
      <c r="H255" s="34">
        <f t="shared" si="18"/>
        <v>220</v>
      </c>
      <c r="I255">
        <f t="shared" si="19"/>
        <v>10</v>
      </c>
      <c r="M255" s="11"/>
      <c r="N255" s="11"/>
      <c r="O255" s="11">
        <f t="shared" si="20"/>
        <v>0.49428</v>
      </c>
      <c r="P255" s="11"/>
      <c r="Q255" s="11">
        <f t="shared" si="21"/>
        <v>0.98299999999999998</v>
      </c>
      <c r="S255">
        <v>0.53759446640316177</v>
      </c>
      <c r="T255">
        <v>0.43564899999999995</v>
      </c>
      <c r="U255">
        <v>0</v>
      </c>
      <c r="V255" s="5">
        <f t="shared" si="11"/>
        <v>0.97324346640316173</v>
      </c>
    </row>
    <row r="256" spans="1:22" x14ac:dyDescent="0.35">
      <c r="A256">
        <f t="shared" si="14"/>
        <v>11</v>
      </c>
      <c r="B256" s="2">
        <v>44845</v>
      </c>
      <c r="D256">
        <f t="shared" si="22"/>
        <v>15.872139130434824</v>
      </c>
      <c r="E256" s="16">
        <f t="shared" si="15"/>
        <v>132.69999999999999</v>
      </c>
      <c r="F256">
        <f t="shared" si="16"/>
        <v>88.5</v>
      </c>
      <c r="G256">
        <f t="shared" si="17"/>
        <v>43</v>
      </c>
      <c r="H256" s="34">
        <f t="shared" si="18"/>
        <v>220</v>
      </c>
      <c r="I256">
        <f t="shared" si="19"/>
        <v>11</v>
      </c>
      <c r="M256" s="11"/>
      <c r="N256" s="11"/>
      <c r="O256" s="11">
        <f t="shared" si="20"/>
        <v>0.49428</v>
      </c>
      <c r="P256" s="11"/>
      <c r="Q256" s="11">
        <f t="shared" si="21"/>
        <v>0.98299999999999998</v>
      </c>
      <c r="S256">
        <v>0.53103573122529624</v>
      </c>
      <c r="T256">
        <v>0.44011718181818177</v>
      </c>
      <c r="U256">
        <v>0</v>
      </c>
      <c r="V256" s="5">
        <f t="shared" si="11"/>
        <v>0.97115291304347795</v>
      </c>
    </row>
    <row r="257" spans="1:22" x14ac:dyDescent="0.35">
      <c r="A257">
        <f t="shared" si="14"/>
        <v>12</v>
      </c>
      <c r="B257" s="2">
        <v>44846</v>
      </c>
      <c r="D257">
        <f t="shared" si="22"/>
        <v>17.315060869565261</v>
      </c>
      <c r="E257" s="16">
        <f t="shared" si="15"/>
        <v>132.69999999999999</v>
      </c>
      <c r="F257">
        <f t="shared" si="16"/>
        <v>88.5</v>
      </c>
      <c r="G257">
        <f t="shared" si="17"/>
        <v>43</v>
      </c>
      <c r="H257" s="34">
        <f t="shared" si="18"/>
        <v>220</v>
      </c>
      <c r="I257">
        <f t="shared" si="19"/>
        <v>12</v>
      </c>
      <c r="M257" s="11"/>
      <c r="N257" s="11"/>
      <c r="O257" s="11">
        <f t="shared" si="20"/>
        <v>0.49428</v>
      </c>
      <c r="P257" s="11"/>
      <c r="Q257" s="11">
        <f t="shared" si="21"/>
        <v>0.98299999999999998</v>
      </c>
      <c r="S257">
        <v>0.52447699604743059</v>
      </c>
      <c r="T257">
        <v>0.44458536363636358</v>
      </c>
      <c r="U257">
        <v>0</v>
      </c>
      <c r="V257" s="5">
        <f t="shared" si="11"/>
        <v>0.96906235968379417</v>
      </c>
    </row>
    <row r="258" spans="1:22" x14ac:dyDescent="0.35">
      <c r="A258">
        <f t="shared" si="14"/>
        <v>13</v>
      </c>
      <c r="B258" s="2">
        <v>44847</v>
      </c>
      <c r="D258">
        <f t="shared" si="22"/>
        <v>18.757982608695698</v>
      </c>
      <c r="E258" s="16">
        <f t="shared" si="15"/>
        <v>132.69999999999999</v>
      </c>
      <c r="F258">
        <f t="shared" si="16"/>
        <v>88.5</v>
      </c>
      <c r="G258">
        <f t="shared" si="17"/>
        <v>43</v>
      </c>
      <c r="H258" s="34">
        <f t="shared" si="18"/>
        <v>220</v>
      </c>
      <c r="I258">
        <f t="shared" si="19"/>
        <v>13</v>
      </c>
      <c r="M258" s="11"/>
      <c r="N258" s="11"/>
      <c r="O258" s="11">
        <f t="shared" si="20"/>
        <v>0.49428</v>
      </c>
      <c r="P258" s="11"/>
      <c r="Q258" s="11">
        <f t="shared" si="21"/>
        <v>0.98299999999999998</v>
      </c>
      <c r="S258">
        <v>0.51791826086956494</v>
      </c>
      <c r="T258">
        <v>0.4490535454545454</v>
      </c>
      <c r="U258">
        <v>0</v>
      </c>
      <c r="V258" s="5">
        <f t="shared" si="11"/>
        <v>0.96697180632411039</v>
      </c>
    </row>
    <row r="259" spans="1:22" x14ac:dyDescent="0.35">
      <c r="A259">
        <f t="shared" si="14"/>
        <v>14</v>
      </c>
      <c r="B259" s="2">
        <v>44848</v>
      </c>
      <c r="D259">
        <f t="shared" si="22"/>
        <v>20.200904347826135</v>
      </c>
      <c r="E259" s="16">
        <f t="shared" si="15"/>
        <v>132.69999999999999</v>
      </c>
      <c r="F259">
        <f t="shared" si="16"/>
        <v>88.5</v>
      </c>
      <c r="G259">
        <f t="shared" si="17"/>
        <v>43</v>
      </c>
      <c r="H259" s="34">
        <f t="shared" si="18"/>
        <v>220</v>
      </c>
      <c r="I259">
        <f t="shared" si="19"/>
        <v>14</v>
      </c>
      <c r="M259" s="11"/>
      <c r="N259" s="11"/>
      <c r="O259" s="11">
        <f t="shared" si="20"/>
        <v>0.49428</v>
      </c>
      <c r="P259" s="11"/>
      <c r="Q259" s="11">
        <f t="shared" si="21"/>
        <v>0.98299999999999998</v>
      </c>
      <c r="S259">
        <v>0.51135952569169929</v>
      </c>
      <c r="T259">
        <v>0.45352172727272722</v>
      </c>
      <c r="U259">
        <v>0</v>
      </c>
      <c r="V259" s="5">
        <f t="shared" si="11"/>
        <v>0.96488125296442651</v>
      </c>
    </row>
    <row r="260" spans="1:22" x14ac:dyDescent="0.35">
      <c r="A260">
        <f t="shared" si="14"/>
        <v>15</v>
      </c>
      <c r="B260" s="2">
        <v>44849</v>
      </c>
      <c r="D260">
        <f t="shared" si="22"/>
        <v>21.643826086956572</v>
      </c>
      <c r="E260" s="16">
        <f t="shared" si="15"/>
        <v>132.69999999999999</v>
      </c>
      <c r="F260">
        <f t="shared" si="16"/>
        <v>88.5</v>
      </c>
      <c r="G260">
        <f t="shared" si="17"/>
        <v>43</v>
      </c>
      <c r="H260" s="34">
        <f t="shared" si="18"/>
        <v>220</v>
      </c>
      <c r="I260">
        <f t="shared" si="19"/>
        <v>15</v>
      </c>
      <c r="M260" s="11"/>
      <c r="N260" s="11"/>
      <c r="O260" s="11">
        <f t="shared" si="20"/>
        <v>0.49428</v>
      </c>
      <c r="P260" s="11"/>
      <c r="Q260" s="11">
        <f t="shared" si="21"/>
        <v>0.98299999999999998</v>
      </c>
      <c r="S260">
        <v>0.50480079051383364</v>
      </c>
      <c r="T260">
        <v>0.45798990909090909</v>
      </c>
      <c r="U260">
        <v>0</v>
      </c>
      <c r="V260" s="5">
        <f t="shared" si="11"/>
        <v>0.96279069960474273</v>
      </c>
    </row>
    <row r="261" spans="1:22" x14ac:dyDescent="0.35">
      <c r="A261">
        <f t="shared" si="14"/>
        <v>16</v>
      </c>
      <c r="B261" s="2">
        <v>44850</v>
      </c>
      <c r="D261">
        <f t="shared" si="22"/>
        <v>23.086747826087009</v>
      </c>
      <c r="E261" s="16">
        <f t="shared" si="15"/>
        <v>132.69999999999999</v>
      </c>
      <c r="F261">
        <f t="shared" si="16"/>
        <v>88.5</v>
      </c>
      <c r="G261">
        <f t="shared" si="17"/>
        <v>43</v>
      </c>
      <c r="H261" s="34">
        <f t="shared" si="18"/>
        <v>220</v>
      </c>
      <c r="I261">
        <f t="shared" si="19"/>
        <v>16</v>
      </c>
      <c r="M261" s="11"/>
      <c r="N261" s="11"/>
      <c r="O261" s="11">
        <f t="shared" si="20"/>
        <v>0.49428</v>
      </c>
      <c r="P261" s="11"/>
      <c r="Q261" s="11">
        <f t="shared" si="21"/>
        <v>0.98299999999999998</v>
      </c>
      <c r="S261">
        <v>0.4982420553359681</v>
      </c>
      <c r="T261">
        <v>0.46245809090909085</v>
      </c>
      <c r="U261">
        <v>0</v>
      </c>
      <c r="V261" s="5">
        <f t="shared" ref="V261:V324" si="23">S261+T261+U261</f>
        <v>0.96070014624505895</v>
      </c>
    </row>
    <row r="262" spans="1:22" x14ac:dyDescent="0.35">
      <c r="A262">
        <f t="shared" ref="A262:A325" si="24">A261+1</f>
        <v>17</v>
      </c>
      <c r="B262" s="2">
        <v>44851</v>
      </c>
      <c r="D262">
        <f t="shared" si="22"/>
        <v>24.529669565217446</v>
      </c>
      <c r="E262" s="16">
        <f t="shared" si="15"/>
        <v>132.69999999999999</v>
      </c>
      <c r="F262">
        <f t="shared" si="16"/>
        <v>88.5</v>
      </c>
      <c r="G262">
        <f t="shared" si="17"/>
        <v>43</v>
      </c>
      <c r="H262" s="34">
        <f t="shared" si="18"/>
        <v>220</v>
      </c>
      <c r="I262">
        <f t="shared" si="19"/>
        <v>17</v>
      </c>
      <c r="M262" s="11"/>
      <c r="N262" s="11"/>
      <c r="O262" s="11">
        <f t="shared" si="20"/>
        <v>0.49428</v>
      </c>
      <c r="P262" s="11"/>
      <c r="Q262" s="11">
        <f t="shared" si="21"/>
        <v>0.98299999999999998</v>
      </c>
      <c r="S262">
        <v>0.49168332015810245</v>
      </c>
      <c r="T262">
        <v>0.46692627272727266</v>
      </c>
      <c r="U262">
        <v>0</v>
      </c>
      <c r="V262" s="5">
        <f t="shared" si="23"/>
        <v>0.95860959288537506</v>
      </c>
    </row>
    <row r="263" spans="1:22" x14ac:dyDescent="0.35">
      <c r="A263">
        <f t="shared" si="24"/>
        <v>18</v>
      </c>
      <c r="B263" s="2">
        <v>44852</v>
      </c>
      <c r="D263">
        <f t="shared" si="22"/>
        <v>25.972591304347883</v>
      </c>
      <c r="E263" s="16">
        <f t="shared" si="15"/>
        <v>132.69999999999999</v>
      </c>
      <c r="F263">
        <f t="shared" si="16"/>
        <v>88.5</v>
      </c>
      <c r="G263">
        <f t="shared" si="17"/>
        <v>43</v>
      </c>
      <c r="H263" s="34">
        <f t="shared" si="18"/>
        <v>220</v>
      </c>
      <c r="I263">
        <f t="shared" si="19"/>
        <v>18</v>
      </c>
      <c r="M263" s="11"/>
      <c r="N263" s="11"/>
      <c r="O263" s="11">
        <f t="shared" si="20"/>
        <v>0.49428</v>
      </c>
      <c r="P263" s="11"/>
      <c r="Q263" s="11">
        <f t="shared" si="21"/>
        <v>0.98299999999999998</v>
      </c>
      <c r="S263">
        <v>0.48512458498023681</v>
      </c>
      <c r="T263">
        <v>0.47139445454545453</v>
      </c>
      <c r="U263">
        <v>0</v>
      </c>
      <c r="V263" s="5">
        <f t="shared" si="23"/>
        <v>0.95651903952569128</v>
      </c>
    </row>
    <row r="264" spans="1:22" x14ac:dyDescent="0.35">
      <c r="A264">
        <f t="shared" si="24"/>
        <v>19</v>
      </c>
      <c r="B264" s="2">
        <v>44853</v>
      </c>
      <c r="D264">
        <f t="shared" si="22"/>
        <v>27.41551304347832</v>
      </c>
      <c r="E264" s="16">
        <f t="shared" si="15"/>
        <v>132.69999999999999</v>
      </c>
      <c r="F264">
        <f t="shared" si="16"/>
        <v>88.5</v>
      </c>
      <c r="G264">
        <f t="shared" si="17"/>
        <v>43</v>
      </c>
      <c r="H264" s="34">
        <f t="shared" si="18"/>
        <v>220</v>
      </c>
      <c r="I264">
        <f t="shared" si="19"/>
        <v>19</v>
      </c>
      <c r="M264" s="11"/>
      <c r="N264" s="11"/>
      <c r="O264" s="11">
        <f t="shared" si="20"/>
        <v>0.49428</v>
      </c>
      <c r="P264" s="11"/>
      <c r="Q264" s="11">
        <f t="shared" si="21"/>
        <v>0.98299999999999998</v>
      </c>
      <c r="S264">
        <v>0.47856584980237127</v>
      </c>
      <c r="T264">
        <v>0.47586263636363629</v>
      </c>
      <c r="U264">
        <v>0</v>
      </c>
      <c r="V264" s="5">
        <f t="shared" si="23"/>
        <v>0.95442848616600751</v>
      </c>
    </row>
    <row r="265" spans="1:22" x14ac:dyDescent="0.35">
      <c r="A265">
        <f t="shared" si="24"/>
        <v>20</v>
      </c>
      <c r="B265" s="2">
        <v>44854</v>
      </c>
      <c r="D265">
        <f t="shared" si="22"/>
        <v>28.858434782608757</v>
      </c>
      <c r="E265" s="16">
        <f t="shared" si="15"/>
        <v>132.69999999999999</v>
      </c>
      <c r="F265">
        <f t="shared" si="16"/>
        <v>88.5</v>
      </c>
      <c r="G265">
        <f t="shared" si="17"/>
        <v>43</v>
      </c>
      <c r="H265" s="34">
        <f t="shared" si="18"/>
        <v>220</v>
      </c>
      <c r="I265">
        <f t="shared" si="19"/>
        <v>20</v>
      </c>
      <c r="M265" s="11"/>
      <c r="N265" s="11"/>
      <c r="O265" s="11">
        <f t="shared" si="20"/>
        <v>0.49428</v>
      </c>
      <c r="P265" s="11"/>
      <c r="Q265" s="11">
        <f t="shared" si="21"/>
        <v>0.98299999999999998</v>
      </c>
      <c r="S265">
        <v>0.47200711462450562</v>
      </c>
      <c r="T265">
        <v>0.48033081818181811</v>
      </c>
      <c r="U265">
        <v>0</v>
      </c>
      <c r="V265" s="5">
        <f t="shared" si="23"/>
        <v>0.95233793280632373</v>
      </c>
    </row>
    <row r="266" spans="1:22" x14ac:dyDescent="0.35">
      <c r="A266">
        <f t="shared" si="24"/>
        <v>21</v>
      </c>
      <c r="B266" s="2">
        <v>44855</v>
      </c>
      <c r="D266">
        <f t="shared" si="22"/>
        <v>30.301356521739194</v>
      </c>
      <c r="E266" s="16">
        <f t="shared" si="15"/>
        <v>132.69999999999999</v>
      </c>
      <c r="F266">
        <f t="shared" si="16"/>
        <v>88.5</v>
      </c>
      <c r="G266">
        <f t="shared" si="17"/>
        <v>43</v>
      </c>
      <c r="H266" s="34">
        <f t="shared" si="18"/>
        <v>220</v>
      </c>
      <c r="I266">
        <f t="shared" si="19"/>
        <v>21</v>
      </c>
      <c r="M266" s="11"/>
      <c r="N266" s="11"/>
      <c r="O266" s="11">
        <f t="shared" si="20"/>
        <v>0.49428</v>
      </c>
      <c r="P266" s="11"/>
      <c r="Q266" s="11">
        <f t="shared" si="21"/>
        <v>0.98299999999999998</v>
      </c>
      <c r="S266">
        <v>0.46544837944663997</v>
      </c>
      <c r="T266">
        <v>0.48479899999999998</v>
      </c>
      <c r="U266">
        <v>0</v>
      </c>
      <c r="V266" s="5">
        <f t="shared" si="23"/>
        <v>0.95024737944663995</v>
      </c>
    </row>
    <row r="267" spans="1:22" x14ac:dyDescent="0.35">
      <c r="A267">
        <f t="shared" si="24"/>
        <v>22</v>
      </c>
      <c r="B267" s="2">
        <v>44856</v>
      </c>
      <c r="D267">
        <f t="shared" si="22"/>
        <v>31.744278260869631</v>
      </c>
      <c r="E267" s="16">
        <f t="shared" si="15"/>
        <v>132.69999999999999</v>
      </c>
      <c r="F267">
        <f t="shared" si="16"/>
        <v>88.5</v>
      </c>
      <c r="G267">
        <f t="shared" si="17"/>
        <v>43</v>
      </c>
      <c r="H267" s="34">
        <f t="shared" si="18"/>
        <v>220</v>
      </c>
      <c r="I267">
        <f t="shared" si="19"/>
        <v>22</v>
      </c>
      <c r="M267" s="11"/>
      <c r="N267" s="11"/>
      <c r="O267" s="11">
        <f t="shared" si="20"/>
        <v>0.49428</v>
      </c>
      <c r="P267" s="11"/>
      <c r="Q267" s="11">
        <f t="shared" si="21"/>
        <v>0.98299999999999998</v>
      </c>
      <c r="S267">
        <v>0.45888964426877432</v>
      </c>
      <c r="T267">
        <v>0.4892671818181818</v>
      </c>
      <c r="U267">
        <v>0</v>
      </c>
      <c r="V267" s="5">
        <f t="shared" si="23"/>
        <v>0.94815682608695617</v>
      </c>
    </row>
    <row r="268" spans="1:22" x14ac:dyDescent="0.35">
      <c r="A268">
        <f t="shared" si="24"/>
        <v>23</v>
      </c>
      <c r="B268" s="2">
        <v>44857</v>
      </c>
      <c r="D268">
        <f t="shared" si="22"/>
        <v>33.187200000000068</v>
      </c>
      <c r="E268" s="16">
        <f t="shared" si="15"/>
        <v>132.69999999999999</v>
      </c>
      <c r="F268">
        <f t="shared" si="16"/>
        <v>88.5</v>
      </c>
      <c r="G268">
        <f t="shared" si="17"/>
        <v>43</v>
      </c>
      <c r="H268" s="34">
        <f t="shared" si="18"/>
        <v>220</v>
      </c>
      <c r="I268">
        <f t="shared" si="19"/>
        <v>23</v>
      </c>
      <c r="M268" s="11"/>
      <c r="N268" s="11"/>
      <c r="O268" s="11">
        <f t="shared" si="20"/>
        <v>0.49428</v>
      </c>
      <c r="P268" s="11"/>
      <c r="Q268" s="11">
        <f t="shared" si="21"/>
        <v>0.98299999999999998</v>
      </c>
      <c r="S268">
        <v>0.45233090909090867</v>
      </c>
      <c r="T268">
        <v>0.49373536363636356</v>
      </c>
      <c r="U268">
        <v>0</v>
      </c>
      <c r="V268" s="5">
        <f t="shared" si="23"/>
        <v>0.94606627272727217</v>
      </c>
    </row>
    <row r="269" spans="1:22" x14ac:dyDescent="0.35">
      <c r="A269">
        <f t="shared" si="24"/>
        <v>24</v>
      </c>
      <c r="B269" s="2">
        <v>44858</v>
      </c>
      <c r="D269">
        <f t="shared" si="22"/>
        <v>34.630121739130509</v>
      </c>
      <c r="E269" s="16">
        <f t="shared" si="15"/>
        <v>132.69999999999999</v>
      </c>
      <c r="F269">
        <f t="shared" si="16"/>
        <v>88.5</v>
      </c>
      <c r="G269">
        <f t="shared" si="17"/>
        <v>43</v>
      </c>
      <c r="H269" s="34">
        <f t="shared" si="18"/>
        <v>220</v>
      </c>
      <c r="I269">
        <f t="shared" si="19"/>
        <v>24</v>
      </c>
      <c r="M269" s="11"/>
      <c r="N269" s="11"/>
      <c r="O269" s="11">
        <f t="shared" si="20"/>
        <v>0.49428</v>
      </c>
      <c r="P269" s="11"/>
      <c r="Q269" s="11">
        <f t="shared" si="21"/>
        <v>0.98299999999999998</v>
      </c>
      <c r="S269">
        <v>0.44577217391304308</v>
      </c>
      <c r="T269">
        <v>0.49820354545454543</v>
      </c>
      <c r="U269">
        <v>0</v>
      </c>
      <c r="V269" s="5">
        <f t="shared" si="23"/>
        <v>0.94397571936758851</v>
      </c>
    </row>
    <row r="270" spans="1:22" x14ac:dyDescent="0.35">
      <c r="A270">
        <f t="shared" si="24"/>
        <v>25</v>
      </c>
      <c r="B270" s="2">
        <v>44859</v>
      </c>
      <c r="D270">
        <f t="shared" si="22"/>
        <v>36.073043478260949</v>
      </c>
      <c r="E270" s="16">
        <f t="shared" si="15"/>
        <v>132.69999999999999</v>
      </c>
      <c r="F270">
        <f t="shared" si="16"/>
        <v>88.5</v>
      </c>
      <c r="G270">
        <f t="shared" si="17"/>
        <v>43</v>
      </c>
      <c r="H270" s="34">
        <f t="shared" si="18"/>
        <v>220</v>
      </c>
      <c r="I270">
        <f t="shared" si="19"/>
        <v>25</v>
      </c>
      <c r="M270" s="11"/>
      <c r="N270" s="11"/>
      <c r="O270" s="11">
        <f t="shared" si="20"/>
        <v>0.49428</v>
      </c>
      <c r="P270" s="11"/>
      <c r="Q270" s="11">
        <f t="shared" si="21"/>
        <v>0.98299999999999998</v>
      </c>
      <c r="S270">
        <v>0.43921343873517743</v>
      </c>
      <c r="T270">
        <v>0.50267172727272724</v>
      </c>
      <c r="U270">
        <v>0</v>
      </c>
      <c r="V270" s="5">
        <f t="shared" si="23"/>
        <v>0.94188516600790462</v>
      </c>
    </row>
    <row r="271" spans="1:22" x14ac:dyDescent="0.35">
      <c r="A271">
        <f t="shared" si="24"/>
        <v>26</v>
      </c>
      <c r="B271" s="2">
        <v>44860</v>
      </c>
      <c r="D271">
        <f t="shared" si="22"/>
        <v>37.51596521739139</v>
      </c>
      <c r="E271" s="16">
        <f t="shared" si="15"/>
        <v>132.69999999999999</v>
      </c>
      <c r="F271">
        <f t="shared" si="16"/>
        <v>88.5</v>
      </c>
      <c r="G271">
        <f t="shared" si="17"/>
        <v>43</v>
      </c>
      <c r="H271" s="34">
        <f t="shared" si="18"/>
        <v>220</v>
      </c>
      <c r="I271">
        <f t="shared" si="19"/>
        <v>26</v>
      </c>
      <c r="M271" s="11"/>
      <c r="N271" s="11"/>
      <c r="O271" s="11">
        <f t="shared" si="20"/>
        <v>0.49428</v>
      </c>
      <c r="P271" s="11"/>
      <c r="Q271" s="11">
        <f t="shared" si="21"/>
        <v>0.98299999999999998</v>
      </c>
      <c r="S271">
        <v>0.43265470355731178</v>
      </c>
      <c r="T271">
        <v>0.507139909090909</v>
      </c>
      <c r="U271">
        <v>0</v>
      </c>
      <c r="V271" s="5">
        <f t="shared" si="23"/>
        <v>0.93979461264822084</v>
      </c>
    </row>
    <row r="272" spans="1:22" x14ac:dyDescent="0.35">
      <c r="A272">
        <f t="shared" si="24"/>
        <v>27</v>
      </c>
      <c r="B272" s="2">
        <v>44861</v>
      </c>
      <c r="D272">
        <f t="shared" si="22"/>
        <v>38.95888695652183</v>
      </c>
      <c r="E272" s="16">
        <f t="shared" si="15"/>
        <v>132.69999999999999</v>
      </c>
      <c r="F272">
        <f t="shared" si="16"/>
        <v>88.5</v>
      </c>
      <c r="G272">
        <f t="shared" si="17"/>
        <v>43</v>
      </c>
      <c r="H272" s="34">
        <f t="shared" si="18"/>
        <v>220</v>
      </c>
      <c r="I272">
        <f t="shared" si="19"/>
        <v>27</v>
      </c>
      <c r="M272" s="11"/>
      <c r="N272" s="11"/>
      <c r="O272" s="11">
        <f t="shared" si="20"/>
        <v>0.49428</v>
      </c>
      <c r="P272" s="11"/>
      <c r="Q272" s="11">
        <f t="shared" si="21"/>
        <v>0.98299999999999998</v>
      </c>
      <c r="S272">
        <v>0.42609596837944613</v>
      </c>
      <c r="T272">
        <v>0.51160809090909087</v>
      </c>
      <c r="U272">
        <v>0</v>
      </c>
      <c r="V272" s="5">
        <f t="shared" si="23"/>
        <v>0.93770405928853706</v>
      </c>
    </row>
    <row r="273" spans="1:22" x14ac:dyDescent="0.35">
      <c r="A273">
        <f t="shared" si="24"/>
        <v>28</v>
      </c>
      <c r="B273" s="2">
        <v>44862</v>
      </c>
      <c r="D273">
        <f t="shared" si="22"/>
        <v>40.401808695652271</v>
      </c>
      <c r="E273" s="16">
        <f t="shared" si="15"/>
        <v>132.69999999999999</v>
      </c>
      <c r="F273">
        <f t="shared" si="16"/>
        <v>88.5</v>
      </c>
      <c r="G273">
        <f t="shared" si="17"/>
        <v>43</v>
      </c>
      <c r="H273" s="34">
        <f t="shared" si="18"/>
        <v>220</v>
      </c>
      <c r="I273">
        <f t="shared" si="19"/>
        <v>28</v>
      </c>
      <c r="M273" s="11"/>
      <c r="N273" s="11"/>
      <c r="O273" s="11">
        <f t="shared" si="20"/>
        <v>0.49428</v>
      </c>
      <c r="P273" s="11"/>
      <c r="Q273" s="11">
        <f t="shared" si="21"/>
        <v>0.98299999999999998</v>
      </c>
      <c r="S273">
        <v>0.41953723320158048</v>
      </c>
      <c r="T273">
        <v>0.51607627272727274</v>
      </c>
      <c r="U273">
        <v>0</v>
      </c>
      <c r="V273" s="5">
        <f t="shared" si="23"/>
        <v>0.93561350592885328</v>
      </c>
    </row>
    <row r="274" spans="1:22" x14ac:dyDescent="0.35">
      <c r="A274">
        <f t="shared" si="24"/>
        <v>29</v>
      </c>
      <c r="B274" s="2">
        <v>44863</v>
      </c>
      <c r="D274">
        <f t="shared" si="22"/>
        <v>41.844730434782711</v>
      </c>
      <c r="E274" s="16">
        <f t="shared" si="15"/>
        <v>132.69999999999999</v>
      </c>
      <c r="F274">
        <f t="shared" si="16"/>
        <v>88.5</v>
      </c>
      <c r="G274">
        <f t="shared" si="17"/>
        <v>43</v>
      </c>
      <c r="H274" s="34">
        <f t="shared" si="18"/>
        <v>220</v>
      </c>
      <c r="I274">
        <f t="shared" si="19"/>
        <v>29</v>
      </c>
      <c r="M274" s="11"/>
      <c r="N274" s="11"/>
      <c r="O274" s="11">
        <f t="shared" si="20"/>
        <v>0.49428</v>
      </c>
      <c r="P274" s="11"/>
      <c r="Q274" s="11">
        <f t="shared" si="21"/>
        <v>0.98299999999999998</v>
      </c>
      <c r="S274">
        <v>0.41297849802371489</v>
      </c>
      <c r="T274">
        <v>0.5205444545454545</v>
      </c>
      <c r="U274">
        <v>0</v>
      </c>
      <c r="V274" s="5">
        <f t="shared" si="23"/>
        <v>0.9335229525691694</v>
      </c>
    </row>
    <row r="275" spans="1:22" x14ac:dyDescent="0.35">
      <c r="A275">
        <f t="shared" si="24"/>
        <v>30</v>
      </c>
      <c r="B275" s="2">
        <v>44864</v>
      </c>
      <c r="D275">
        <f t="shared" si="22"/>
        <v>43.287652173913152</v>
      </c>
      <c r="E275" s="16">
        <f t="shared" si="15"/>
        <v>132.69999999999999</v>
      </c>
      <c r="F275">
        <f t="shared" si="16"/>
        <v>88.5</v>
      </c>
      <c r="G275">
        <f t="shared" si="17"/>
        <v>43</v>
      </c>
      <c r="H275" s="34">
        <f t="shared" si="18"/>
        <v>220</v>
      </c>
      <c r="I275">
        <f t="shared" si="19"/>
        <v>30</v>
      </c>
      <c r="M275" s="11"/>
      <c r="N275" s="11"/>
      <c r="O275" s="11">
        <f t="shared" si="20"/>
        <v>0.49428</v>
      </c>
      <c r="P275" s="11"/>
      <c r="Q275" s="11">
        <f t="shared" si="21"/>
        <v>0.98299999999999998</v>
      </c>
      <c r="S275">
        <v>0.40641976284584924</v>
      </c>
      <c r="T275">
        <v>0.52501263636363626</v>
      </c>
      <c r="U275">
        <v>0</v>
      </c>
      <c r="V275" s="5">
        <f t="shared" si="23"/>
        <v>0.93143239920948551</v>
      </c>
    </row>
    <row r="276" spans="1:22" x14ac:dyDescent="0.35">
      <c r="A276">
        <f t="shared" si="24"/>
        <v>31</v>
      </c>
      <c r="B276" s="2">
        <v>44865</v>
      </c>
      <c r="D276">
        <f t="shared" si="22"/>
        <v>44.730573913043592</v>
      </c>
      <c r="E276" s="16">
        <f t="shared" si="15"/>
        <v>132.69999999999999</v>
      </c>
      <c r="F276">
        <f t="shared" si="16"/>
        <v>88.5</v>
      </c>
      <c r="G276">
        <f t="shared" si="17"/>
        <v>43</v>
      </c>
      <c r="H276" s="34">
        <f t="shared" si="18"/>
        <v>220</v>
      </c>
      <c r="I276">
        <f t="shared" si="19"/>
        <v>31</v>
      </c>
      <c r="M276" s="11"/>
      <c r="N276" s="11"/>
      <c r="O276" s="11">
        <f t="shared" si="20"/>
        <v>0.49428</v>
      </c>
      <c r="P276" s="11"/>
      <c r="Q276" s="11">
        <f t="shared" si="21"/>
        <v>0.98299999999999998</v>
      </c>
      <c r="S276">
        <v>0.39986102766798359</v>
      </c>
      <c r="T276">
        <v>0.52948081818181814</v>
      </c>
      <c r="U276">
        <v>0</v>
      </c>
      <c r="V276" s="5">
        <f t="shared" si="23"/>
        <v>0.92934184584980173</v>
      </c>
    </row>
    <row r="277" spans="1:22" x14ac:dyDescent="0.35">
      <c r="A277">
        <f t="shared" si="24"/>
        <v>32</v>
      </c>
      <c r="B277" s="2">
        <v>44866</v>
      </c>
      <c r="D277">
        <f t="shared" si="22"/>
        <v>46.173495652174033</v>
      </c>
      <c r="E277" s="16">
        <f t="shared" si="15"/>
        <v>132.69999999999999</v>
      </c>
      <c r="F277">
        <f t="shared" si="16"/>
        <v>88.5</v>
      </c>
      <c r="G277">
        <f t="shared" si="17"/>
        <v>43</v>
      </c>
      <c r="H277" s="34">
        <f t="shared" si="18"/>
        <v>220</v>
      </c>
      <c r="I277">
        <f t="shared" si="19"/>
        <v>32</v>
      </c>
      <c r="M277" s="11"/>
      <c r="N277" s="11"/>
      <c r="O277" s="11">
        <f t="shared" si="20"/>
        <v>0.49428</v>
      </c>
      <c r="P277" s="11"/>
      <c r="Q277" s="11">
        <f t="shared" si="21"/>
        <v>0.98299999999999998</v>
      </c>
      <c r="S277">
        <v>0.39330229249011794</v>
      </c>
      <c r="T277">
        <v>0.53394900000000001</v>
      </c>
      <c r="U277">
        <v>0</v>
      </c>
      <c r="V277" s="5">
        <f t="shared" si="23"/>
        <v>0.92725129249011795</v>
      </c>
    </row>
    <row r="278" spans="1:22" x14ac:dyDescent="0.35">
      <c r="A278">
        <f t="shared" si="24"/>
        <v>33</v>
      </c>
      <c r="B278" s="2">
        <v>44867</v>
      </c>
      <c r="D278">
        <f t="shared" si="22"/>
        <v>47.616417391304473</v>
      </c>
      <c r="E278" s="16">
        <f t="shared" si="15"/>
        <v>132.69999999999999</v>
      </c>
      <c r="F278">
        <f t="shared" si="16"/>
        <v>88.5</v>
      </c>
      <c r="G278">
        <f t="shared" si="17"/>
        <v>43</v>
      </c>
      <c r="H278" s="34">
        <f t="shared" si="18"/>
        <v>220</v>
      </c>
      <c r="I278">
        <f t="shared" si="19"/>
        <v>33</v>
      </c>
      <c r="M278" s="11"/>
      <c r="N278" s="11"/>
      <c r="O278" s="11">
        <f t="shared" si="20"/>
        <v>0.49428</v>
      </c>
      <c r="P278" s="11"/>
      <c r="Q278" s="11">
        <f t="shared" si="21"/>
        <v>0.98299999999999998</v>
      </c>
      <c r="S278">
        <v>0.3867435573122523</v>
      </c>
      <c r="T278">
        <v>0.53841718181818177</v>
      </c>
      <c r="U278">
        <v>0</v>
      </c>
      <c r="V278" s="5">
        <f t="shared" si="23"/>
        <v>0.92516073913043406</v>
      </c>
    </row>
    <row r="279" spans="1:22" x14ac:dyDescent="0.35">
      <c r="A279">
        <f t="shared" si="24"/>
        <v>34</v>
      </c>
      <c r="B279" s="2">
        <v>44868</v>
      </c>
      <c r="D279">
        <f t="shared" si="22"/>
        <v>49.059339130434914</v>
      </c>
      <c r="E279" s="16">
        <f t="shared" si="15"/>
        <v>132.69999999999999</v>
      </c>
      <c r="F279">
        <f t="shared" si="16"/>
        <v>88.5</v>
      </c>
      <c r="G279">
        <f t="shared" si="17"/>
        <v>43</v>
      </c>
      <c r="H279" s="34">
        <f t="shared" si="18"/>
        <v>220</v>
      </c>
      <c r="I279">
        <f t="shared" si="19"/>
        <v>34</v>
      </c>
      <c r="M279" s="11"/>
      <c r="N279" s="11"/>
      <c r="O279" s="11">
        <f t="shared" si="20"/>
        <v>0.49428</v>
      </c>
      <c r="P279" s="11"/>
      <c r="Q279" s="11">
        <f t="shared" si="21"/>
        <v>0.98299999999999998</v>
      </c>
      <c r="S279">
        <v>0.38018482213438665</v>
      </c>
      <c r="T279">
        <v>0.54288536363636364</v>
      </c>
      <c r="U279">
        <v>0</v>
      </c>
      <c r="V279" s="5">
        <f t="shared" si="23"/>
        <v>0.92307018577075028</v>
      </c>
    </row>
    <row r="280" spans="1:22" x14ac:dyDescent="0.35">
      <c r="A280">
        <f t="shared" si="24"/>
        <v>35</v>
      </c>
      <c r="B280" s="2">
        <v>44869</v>
      </c>
      <c r="D280">
        <f t="shared" si="22"/>
        <v>50.502260869565355</v>
      </c>
      <c r="E280" s="16">
        <f t="shared" si="15"/>
        <v>132.69999999999999</v>
      </c>
      <c r="F280">
        <f t="shared" si="16"/>
        <v>88.5</v>
      </c>
      <c r="G280">
        <f t="shared" si="17"/>
        <v>43</v>
      </c>
      <c r="H280" s="34">
        <f t="shared" si="18"/>
        <v>220</v>
      </c>
      <c r="I280">
        <f t="shared" si="19"/>
        <v>35</v>
      </c>
      <c r="M280" s="11"/>
      <c r="N280" s="11"/>
      <c r="O280" s="11">
        <f t="shared" si="20"/>
        <v>0.49428</v>
      </c>
      <c r="P280" s="11"/>
      <c r="Q280" s="11">
        <f t="shared" si="21"/>
        <v>0.98299999999999998</v>
      </c>
      <c r="S280">
        <v>0.37362608695652105</v>
      </c>
      <c r="T280">
        <v>0.5473535454545454</v>
      </c>
      <c r="U280">
        <v>0</v>
      </c>
      <c r="V280" s="5">
        <f t="shared" si="23"/>
        <v>0.9209796324110664</v>
      </c>
    </row>
    <row r="281" spans="1:22" x14ac:dyDescent="0.35">
      <c r="A281">
        <f t="shared" si="24"/>
        <v>36</v>
      </c>
      <c r="B281" s="2">
        <v>44870</v>
      </c>
      <c r="D281">
        <f t="shared" si="22"/>
        <v>51.945182608695795</v>
      </c>
      <c r="E281" s="16">
        <f t="shared" si="15"/>
        <v>132.69999999999999</v>
      </c>
      <c r="F281">
        <f t="shared" si="16"/>
        <v>88.5</v>
      </c>
      <c r="G281">
        <f t="shared" si="17"/>
        <v>43</v>
      </c>
      <c r="H281" s="34">
        <f t="shared" si="18"/>
        <v>220</v>
      </c>
      <c r="I281">
        <f t="shared" si="19"/>
        <v>36</v>
      </c>
      <c r="M281" s="11"/>
      <c r="N281" s="11"/>
      <c r="O281" s="11">
        <f t="shared" si="20"/>
        <v>0.49428</v>
      </c>
      <c r="P281" s="11"/>
      <c r="Q281" s="11">
        <f t="shared" si="21"/>
        <v>0.98299999999999998</v>
      </c>
      <c r="S281">
        <v>0.3670673517786554</v>
      </c>
      <c r="T281">
        <v>0.55182172727272727</v>
      </c>
      <c r="U281">
        <v>0</v>
      </c>
      <c r="V281" s="5">
        <f t="shared" si="23"/>
        <v>0.91888907905138262</v>
      </c>
    </row>
    <row r="282" spans="1:22" x14ac:dyDescent="0.35">
      <c r="A282">
        <f t="shared" si="24"/>
        <v>37</v>
      </c>
      <c r="B282" s="2">
        <v>44871</v>
      </c>
      <c r="D282">
        <f t="shared" si="22"/>
        <v>53.388104347826236</v>
      </c>
      <c r="E282" s="16">
        <f t="shared" si="15"/>
        <v>132.69999999999999</v>
      </c>
      <c r="F282">
        <f t="shared" si="16"/>
        <v>88.5</v>
      </c>
      <c r="G282">
        <f t="shared" si="17"/>
        <v>43</v>
      </c>
      <c r="H282" s="34">
        <f t="shared" si="18"/>
        <v>220</v>
      </c>
      <c r="I282">
        <f t="shared" si="19"/>
        <v>37</v>
      </c>
      <c r="M282" s="11"/>
      <c r="N282" s="11"/>
      <c r="O282" s="11">
        <f t="shared" si="20"/>
        <v>0.49428</v>
      </c>
      <c r="P282" s="11"/>
      <c r="Q282" s="11">
        <f t="shared" si="21"/>
        <v>0.98299999999999998</v>
      </c>
      <c r="S282">
        <v>0.36050861660078976</v>
      </c>
      <c r="T282">
        <v>0.55628990909090914</v>
      </c>
      <c r="U282">
        <v>0</v>
      </c>
      <c r="V282" s="5">
        <f t="shared" si="23"/>
        <v>0.91679852569169884</v>
      </c>
    </row>
    <row r="283" spans="1:22" x14ac:dyDescent="0.35">
      <c r="A283">
        <f t="shared" si="24"/>
        <v>38</v>
      </c>
      <c r="B283" s="2">
        <v>44872</v>
      </c>
      <c r="D283">
        <f t="shared" si="22"/>
        <v>54.831026086956676</v>
      </c>
      <c r="E283" s="16">
        <f t="shared" si="15"/>
        <v>132.69999999999999</v>
      </c>
      <c r="F283">
        <f t="shared" si="16"/>
        <v>88.5</v>
      </c>
      <c r="G283">
        <f t="shared" si="17"/>
        <v>43</v>
      </c>
      <c r="H283" s="34">
        <f t="shared" si="18"/>
        <v>220</v>
      </c>
      <c r="I283">
        <f t="shared" si="19"/>
        <v>38</v>
      </c>
      <c r="M283" s="11"/>
      <c r="N283" s="11"/>
      <c r="O283" s="11">
        <f t="shared" si="20"/>
        <v>0.49428</v>
      </c>
      <c r="P283" s="11"/>
      <c r="Q283" s="11">
        <f t="shared" si="21"/>
        <v>0.98299999999999998</v>
      </c>
      <c r="S283">
        <v>0.35394988142292411</v>
      </c>
      <c r="T283">
        <v>0.5607580909090909</v>
      </c>
      <c r="U283">
        <v>0</v>
      </c>
      <c r="V283" s="5">
        <f t="shared" si="23"/>
        <v>0.91470797233201506</v>
      </c>
    </row>
    <row r="284" spans="1:22" x14ac:dyDescent="0.35">
      <c r="A284">
        <f t="shared" si="24"/>
        <v>39</v>
      </c>
      <c r="B284" s="2">
        <v>44873</v>
      </c>
      <c r="D284">
        <f t="shared" si="22"/>
        <v>56.273947826087117</v>
      </c>
      <c r="E284" s="16">
        <f t="shared" si="15"/>
        <v>132.69999999999999</v>
      </c>
      <c r="F284">
        <f t="shared" si="16"/>
        <v>88.5</v>
      </c>
      <c r="G284">
        <f t="shared" si="17"/>
        <v>43</v>
      </c>
      <c r="H284" s="34">
        <f t="shared" si="18"/>
        <v>220</v>
      </c>
      <c r="I284">
        <f t="shared" si="19"/>
        <v>39</v>
      </c>
      <c r="M284" s="11"/>
      <c r="N284" s="11"/>
      <c r="O284" s="11">
        <f t="shared" si="20"/>
        <v>0.49428</v>
      </c>
      <c r="P284" s="11"/>
      <c r="Q284" s="11">
        <f t="shared" si="21"/>
        <v>0.98299999999999998</v>
      </c>
      <c r="S284">
        <v>0.34739114624505846</v>
      </c>
      <c r="T284">
        <v>0.56522627272727266</v>
      </c>
      <c r="U284">
        <v>0</v>
      </c>
      <c r="V284" s="5">
        <f t="shared" si="23"/>
        <v>0.91261741897233106</v>
      </c>
    </row>
    <row r="285" spans="1:22" x14ac:dyDescent="0.35">
      <c r="A285">
        <f t="shared" si="24"/>
        <v>40</v>
      </c>
      <c r="B285" s="2">
        <v>44874</v>
      </c>
      <c r="D285">
        <f t="shared" si="22"/>
        <v>57.716869565217557</v>
      </c>
      <c r="E285" s="16">
        <f t="shared" si="15"/>
        <v>132.69999999999999</v>
      </c>
      <c r="F285">
        <f t="shared" si="16"/>
        <v>88.5</v>
      </c>
      <c r="G285">
        <f t="shared" si="17"/>
        <v>43</v>
      </c>
      <c r="H285" s="34">
        <f t="shared" si="18"/>
        <v>220</v>
      </c>
      <c r="I285">
        <f t="shared" si="19"/>
        <v>40</v>
      </c>
      <c r="M285" s="11"/>
      <c r="N285" s="11"/>
      <c r="O285" s="11">
        <f t="shared" si="20"/>
        <v>0.49428</v>
      </c>
      <c r="P285" s="11"/>
      <c r="Q285" s="11">
        <f t="shared" si="21"/>
        <v>0.98299999999999998</v>
      </c>
      <c r="S285">
        <v>0.34083241106719286</v>
      </c>
      <c r="T285">
        <v>0.56969445454545453</v>
      </c>
      <c r="U285">
        <v>0</v>
      </c>
      <c r="V285" s="5">
        <f t="shared" si="23"/>
        <v>0.9105268656126474</v>
      </c>
    </row>
    <row r="286" spans="1:22" x14ac:dyDescent="0.35">
      <c r="A286">
        <f t="shared" si="24"/>
        <v>41</v>
      </c>
      <c r="B286" s="2">
        <v>44875</v>
      </c>
      <c r="D286">
        <f t="shared" si="22"/>
        <v>59.159791304347998</v>
      </c>
      <c r="E286" s="16">
        <f t="shared" si="15"/>
        <v>132.69999999999999</v>
      </c>
      <c r="F286">
        <f t="shared" si="16"/>
        <v>88.5</v>
      </c>
      <c r="G286">
        <f t="shared" si="17"/>
        <v>43</v>
      </c>
      <c r="H286" s="34">
        <f t="shared" si="18"/>
        <v>220</v>
      </c>
      <c r="I286">
        <f t="shared" si="19"/>
        <v>41</v>
      </c>
      <c r="M286" s="11"/>
      <c r="N286" s="11"/>
      <c r="O286" s="11">
        <f t="shared" si="20"/>
        <v>0.49428</v>
      </c>
      <c r="P286" s="11"/>
      <c r="Q286" s="11">
        <f t="shared" si="21"/>
        <v>0.98299999999999998</v>
      </c>
      <c r="S286">
        <v>0.33427367588932722</v>
      </c>
      <c r="T286">
        <v>0.57416263636363629</v>
      </c>
      <c r="U286">
        <v>0</v>
      </c>
      <c r="V286" s="5">
        <f t="shared" si="23"/>
        <v>0.90843631225296351</v>
      </c>
    </row>
    <row r="287" spans="1:22" x14ac:dyDescent="0.35">
      <c r="A287">
        <f t="shared" si="24"/>
        <v>42</v>
      </c>
      <c r="B287" s="2">
        <v>44876</v>
      </c>
      <c r="D287">
        <f t="shared" si="22"/>
        <v>60.602713043478438</v>
      </c>
      <c r="E287" s="16">
        <f t="shared" si="15"/>
        <v>132.69999999999999</v>
      </c>
      <c r="F287">
        <f t="shared" si="16"/>
        <v>88.5</v>
      </c>
      <c r="G287">
        <f t="shared" si="17"/>
        <v>43</v>
      </c>
      <c r="H287" s="34">
        <f t="shared" si="18"/>
        <v>220</v>
      </c>
      <c r="I287">
        <f t="shared" si="19"/>
        <v>42</v>
      </c>
      <c r="M287" s="11"/>
      <c r="N287" s="11"/>
      <c r="O287" s="11">
        <f t="shared" si="20"/>
        <v>0.49428</v>
      </c>
      <c r="P287" s="11"/>
      <c r="Q287" s="11">
        <f t="shared" si="21"/>
        <v>0.98299999999999998</v>
      </c>
      <c r="S287">
        <v>0.32771494071146157</v>
      </c>
      <c r="T287">
        <v>0.57863081818181816</v>
      </c>
      <c r="U287">
        <v>0</v>
      </c>
      <c r="V287" s="5">
        <f t="shared" si="23"/>
        <v>0.90634575889327973</v>
      </c>
    </row>
    <row r="288" spans="1:22" x14ac:dyDescent="0.35">
      <c r="A288">
        <f t="shared" si="24"/>
        <v>43</v>
      </c>
      <c r="B288" s="2">
        <v>44877</v>
      </c>
      <c r="D288">
        <f t="shared" si="22"/>
        <v>62.045634782608879</v>
      </c>
      <c r="E288" s="16">
        <f t="shared" si="15"/>
        <v>132.69999999999999</v>
      </c>
      <c r="F288">
        <f t="shared" si="16"/>
        <v>88.5</v>
      </c>
      <c r="G288">
        <f t="shared" si="17"/>
        <v>43</v>
      </c>
      <c r="H288" s="34">
        <f t="shared" si="18"/>
        <v>220</v>
      </c>
      <c r="I288">
        <f t="shared" si="19"/>
        <v>43</v>
      </c>
      <c r="M288" s="11"/>
      <c r="N288" s="11"/>
      <c r="O288" s="11">
        <f t="shared" si="20"/>
        <v>0.49428</v>
      </c>
      <c r="P288" s="11"/>
      <c r="Q288" s="11">
        <f t="shared" si="21"/>
        <v>0.98299999999999998</v>
      </c>
      <c r="S288">
        <v>0.32115620553359592</v>
      </c>
      <c r="T288">
        <v>0.58309900000000003</v>
      </c>
      <c r="U288">
        <v>0</v>
      </c>
      <c r="V288" s="5">
        <f t="shared" si="23"/>
        <v>0.90425520553359595</v>
      </c>
    </row>
    <row r="289" spans="1:22" x14ac:dyDescent="0.35">
      <c r="A289">
        <f t="shared" si="24"/>
        <v>44</v>
      </c>
      <c r="B289" s="2">
        <v>44878</v>
      </c>
      <c r="D289">
        <f t="shared" si="22"/>
        <v>63.488556521739319</v>
      </c>
      <c r="E289" s="16">
        <f t="shared" si="15"/>
        <v>132.69999999999999</v>
      </c>
      <c r="F289">
        <f t="shared" si="16"/>
        <v>88.5</v>
      </c>
      <c r="G289">
        <f t="shared" si="17"/>
        <v>43</v>
      </c>
      <c r="H289" s="34">
        <f t="shared" si="18"/>
        <v>220</v>
      </c>
      <c r="I289">
        <f t="shared" si="19"/>
        <v>44</v>
      </c>
      <c r="M289" s="11"/>
      <c r="N289" s="11"/>
      <c r="O289" s="11">
        <f t="shared" si="20"/>
        <v>0.49428</v>
      </c>
      <c r="P289" s="11"/>
      <c r="Q289" s="11">
        <f t="shared" si="21"/>
        <v>0.98299999999999998</v>
      </c>
      <c r="S289">
        <v>0.31459747035573027</v>
      </c>
      <c r="T289">
        <v>0.58756718181818179</v>
      </c>
      <c r="U289">
        <v>0</v>
      </c>
      <c r="V289" s="5">
        <f t="shared" si="23"/>
        <v>0.90216465217391206</v>
      </c>
    </row>
    <row r="290" spans="1:22" x14ac:dyDescent="0.35">
      <c r="A290">
        <f t="shared" si="24"/>
        <v>45</v>
      </c>
      <c r="B290" s="2">
        <v>44879</v>
      </c>
      <c r="D290">
        <f t="shared" si="22"/>
        <v>64.931478260869753</v>
      </c>
      <c r="E290" s="16">
        <f t="shared" si="15"/>
        <v>132.69999999999999</v>
      </c>
      <c r="F290">
        <f t="shared" si="16"/>
        <v>88.5</v>
      </c>
      <c r="G290">
        <f t="shared" si="17"/>
        <v>43</v>
      </c>
      <c r="H290" s="34">
        <f t="shared" si="18"/>
        <v>220</v>
      </c>
      <c r="I290">
        <f t="shared" si="19"/>
        <v>45</v>
      </c>
      <c r="M290" s="11"/>
      <c r="N290" s="11"/>
      <c r="O290" s="11">
        <f t="shared" si="20"/>
        <v>0.49428</v>
      </c>
      <c r="P290" s="11"/>
      <c r="Q290" s="11">
        <f t="shared" si="21"/>
        <v>0.98299999999999998</v>
      </c>
      <c r="S290">
        <v>0.30803873517786473</v>
      </c>
      <c r="T290">
        <v>0.59203536363636355</v>
      </c>
      <c r="U290">
        <v>0</v>
      </c>
      <c r="V290" s="5">
        <f t="shared" si="23"/>
        <v>0.90007409881422829</v>
      </c>
    </row>
    <row r="291" spans="1:22" x14ac:dyDescent="0.35">
      <c r="A291">
        <f t="shared" si="24"/>
        <v>46</v>
      </c>
      <c r="B291" s="2">
        <v>44880</v>
      </c>
      <c r="D291">
        <f t="shared" si="22"/>
        <v>66.374400000000193</v>
      </c>
      <c r="E291" s="16">
        <f t="shared" si="15"/>
        <v>132.69999999999999</v>
      </c>
      <c r="F291">
        <f t="shared" si="16"/>
        <v>88.5</v>
      </c>
      <c r="G291">
        <f t="shared" si="17"/>
        <v>43</v>
      </c>
      <c r="H291" s="34">
        <f t="shared" si="18"/>
        <v>220</v>
      </c>
      <c r="I291">
        <f t="shared" si="19"/>
        <v>46</v>
      </c>
      <c r="M291" s="11"/>
      <c r="N291" s="11"/>
      <c r="O291" s="11">
        <f t="shared" si="20"/>
        <v>0.49428</v>
      </c>
      <c r="P291" s="11"/>
      <c r="Q291" s="11">
        <f t="shared" si="21"/>
        <v>0.98299999999999998</v>
      </c>
      <c r="S291">
        <v>0.30147999999999908</v>
      </c>
      <c r="T291">
        <v>0.59650354545454543</v>
      </c>
      <c r="U291">
        <v>0</v>
      </c>
      <c r="V291" s="5">
        <f t="shared" si="23"/>
        <v>0.89798354545454451</v>
      </c>
    </row>
    <row r="292" spans="1:22" x14ac:dyDescent="0.35">
      <c r="A292">
        <f t="shared" si="24"/>
        <v>47</v>
      </c>
      <c r="B292" s="2">
        <v>44881</v>
      </c>
      <c r="D292">
        <f t="shared" si="22"/>
        <v>67.817321739130634</v>
      </c>
      <c r="E292" s="16">
        <f t="shared" si="15"/>
        <v>132.69999999999999</v>
      </c>
      <c r="F292">
        <f t="shared" si="16"/>
        <v>88.5</v>
      </c>
      <c r="G292">
        <f t="shared" si="17"/>
        <v>43</v>
      </c>
      <c r="H292" s="34">
        <f t="shared" si="18"/>
        <v>220</v>
      </c>
      <c r="I292">
        <f t="shared" si="19"/>
        <v>47</v>
      </c>
      <c r="M292" s="11"/>
      <c r="N292" s="11"/>
      <c r="O292" s="11">
        <f t="shared" si="20"/>
        <v>0.49428</v>
      </c>
      <c r="P292" s="11"/>
      <c r="Q292" s="11">
        <f t="shared" si="21"/>
        <v>0.98299999999999998</v>
      </c>
      <c r="S292">
        <v>0.29492126482213343</v>
      </c>
      <c r="T292">
        <v>0.60097172727272719</v>
      </c>
      <c r="U292">
        <v>0</v>
      </c>
      <c r="V292" s="5">
        <f t="shared" si="23"/>
        <v>0.89589299209486062</v>
      </c>
    </row>
    <row r="293" spans="1:22" x14ac:dyDescent="0.35">
      <c r="A293">
        <f t="shared" si="24"/>
        <v>48</v>
      </c>
      <c r="B293" s="2">
        <v>44882</v>
      </c>
      <c r="C293" t="s">
        <v>110</v>
      </c>
      <c r="D293">
        <f t="shared" si="22"/>
        <v>69.260243478261074</v>
      </c>
      <c r="E293" s="16">
        <f t="shared" si="15"/>
        <v>132.69999999999999</v>
      </c>
      <c r="F293">
        <f t="shared" si="16"/>
        <v>88.5</v>
      </c>
      <c r="G293">
        <f t="shared" si="17"/>
        <v>43</v>
      </c>
      <c r="H293" s="34">
        <f t="shared" si="18"/>
        <v>220</v>
      </c>
      <c r="I293">
        <f t="shared" si="19"/>
        <v>48</v>
      </c>
      <c r="J293">
        <f>$J$2</f>
        <v>1</v>
      </c>
      <c r="M293" s="11"/>
      <c r="N293" s="11"/>
      <c r="O293" s="11">
        <f t="shared" si="20"/>
        <v>0.49428</v>
      </c>
      <c r="P293" s="11"/>
      <c r="Q293" s="11">
        <f t="shared" si="21"/>
        <v>0.98299999999999998</v>
      </c>
      <c r="S293">
        <v>0.28836252964426778</v>
      </c>
      <c r="T293">
        <v>0.60097172727272719</v>
      </c>
      <c r="U293">
        <v>4.5454545454545452E-3</v>
      </c>
      <c r="V293" s="5">
        <f t="shared" si="23"/>
        <v>0.89387971146244949</v>
      </c>
    </row>
    <row r="294" spans="1:22" x14ac:dyDescent="0.35">
      <c r="A294">
        <f t="shared" si="24"/>
        <v>49</v>
      </c>
      <c r="B294" s="2">
        <v>44883</v>
      </c>
      <c r="D294">
        <f t="shared" si="22"/>
        <v>70.703165217391515</v>
      </c>
      <c r="E294" s="16">
        <f t="shared" si="15"/>
        <v>132.69999999999999</v>
      </c>
      <c r="F294">
        <f t="shared" si="16"/>
        <v>88.5</v>
      </c>
      <c r="G294">
        <f t="shared" si="17"/>
        <v>43</v>
      </c>
      <c r="H294" s="34">
        <f t="shared" si="18"/>
        <v>220</v>
      </c>
      <c r="I294">
        <f t="shared" si="19"/>
        <v>49</v>
      </c>
      <c r="J294">
        <f>J293+1</f>
        <v>2</v>
      </c>
      <c r="M294" s="11"/>
      <c r="N294" s="11"/>
      <c r="O294" s="11">
        <f t="shared" si="20"/>
        <v>0.49428</v>
      </c>
      <c r="P294" s="11"/>
      <c r="Q294" s="11">
        <f t="shared" si="21"/>
        <v>0.98299999999999998</v>
      </c>
      <c r="S294">
        <v>0.28180379446640214</v>
      </c>
      <c r="T294">
        <v>0.60097172727272719</v>
      </c>
      <c r="U294">
        <v>9.0909090909090905E-3</v>
      </c>
      <c r="V294" s="5">
        <f t="shared" si="23"/>
        <v>0.89186643083003836</v>
      </c>
    </row>
    <row r="295" spans="1:22" x14ac:dyDescent="0.35">
      <c r="A295">
        <f t="shared" si="24"/>
        <v>50</v>
      </c>
      <c r="B295" s="2">
        <v>44884</v>
      </c>
      <c r="D295">
        <f t="shared" si="22"/>
        <v>72.146086956521955</v>
      </c>
      <c r="E295" s="16">
        <f t="shared" si="15"/>
        <v>132.69999999999999</v>
      </c>
      <c r="F295">
        <f t="shared" si="16"/>
        <v>88.5</v>
      </c>
      <c r="G295">
        <f t="shared" si="17"/>
        <v>43</v>
      </c>
      <c r="H295" s="34">
        <f t="shared" si="18"/>
        <v>220</v>
      </c>
      <c r="I295">
        <f t="shared" si="19"/>
        <v>50</v>
      </c>
      <c r="J295">
        <f t="shared" ref="J295:J337" si="25">J294+1</f>
        <v>3</v>
      </c>
      <c r="M295" s="11"/>
      <c r="N295" s="11"/>
      <c r="O295" s="11">
        <f t="shared" si="20"/>
        <v>0.49428</v>
      </c>
      <c r="P295" s="11"/>
      <c r="Q295" s="11">
        <f t="shared" si="21"/>
        <v>0.98299999999999998</v>
      </c>
      <c r="S295">
        <v>0.27524505928853654</v>
      </c>
      <c r="T295">
        <v>0.60097172727272719</v>
      </c>
      <c r="U295">
        <v>1.3636363636363636E-2</v>
      </c>
      <c r="V295" s="5">
        <f t="shared" si="23"/>
        <v>0.88985315019762745</v>
      </c>
    </row>
    <row r="296" spans="1:22" x14ac:dyDescent="0.35">
      <c r="A296">
        <f t="shared" si="24"/>
        <v>51</v>
      </c>
      <c r="B296" s="2">
        <v>44885</v>
      </c>
      <c r="D296">
        <f t="shared" si="22"/>
        <v>73.589008695652396</v>
      </c>
      <c r="E296" s="16">
        <f t="shared" si="15"/>
        <v>132.69999999999999</v>
      </c>
      <c r="F296">
        <f t="shared" si="16"/>
        <v>88.5</v>
      </c>
      <c r="G296">
        <f t="shared" si="17"/>
        <v>43</v>
      </c>
      <c r="H296" s="34">
        <f t="shared" si="18"/>
        <v>220</v>
      </c>
      <c r="I296">
        <f t="shared" si="19"/>
        <v>51</v>
      </c>
      <c r="J296">
        <f t="shared" si="25"/>
        <v>4</v>
      </c>
      <c r="M296" s="11"/>
      <c r="N296" s="11"/>
      <c r="O296" s="11">
        <f t="shared" si="20"/>
        <v>0.49428</v>
      </c>
      <c r="P296" s="11"/>
      <c r="Q296" s="11">
        <f t="shared" si="21"/>
        <v>0.98299999999999998</v>
      </c>
      <c r="S296">
        <v>0.26868632411067089</v>
      </c>
      <c r="T296">
        <v>0.60097172727272719</v>
      </c>
      <c r="U296">
        <v>1.8181818181818181E-2</v>
      </c>
      <c r="V296" s="5">
        <f t="shared" si="23"/>
        <v>0.88783986956521621</v>
      </c>
    </row>
    <row r="297" spans="1:22" x14ac:dyDescent="0.35">
      <c r="A297">
        <f t="shared" si="24"/>
        <v>52</v>
      </c>
      <c r="B297" s="2">
        <v>44886</v>
      </c>
      <c r="D297">
        <f t="shared" si="22"/>
        <v>75.031930434782836</v>
      </c>
      <c r="E297" s="16">
        <f t="shared" si="15"/>
        <v>132.69999999999999</v>
      </c>
      <c r="F297">
        <f t="shared" si="16"/>
        <v>88.5</v>
      </c>
      <c r="G297">
        <f t="shared" si="17"/>
        <v>43</v>
      </c>
      <c r="H297" s="34">
        <f t="shared" si="18"/>
        <v>220</v>
      </c>
      <c r="I297">
        <f t="shared" si="19"/>
        <v>52</v>
      </c>
      <c r="J297">
        <f t="shared" si="25"/>
        <v>5</v>
      </c>
      <c r="M297" s="11"/>
      <c r="N297" s="11"/>
      <c r="O297" s="11">
        <f t="shared" si="20"/>
        <v>0.49428</v>
      </c>
      <c r="P297" s="11"/>
      <c r="Q297" s="11">
        <f t="shared" si="21"/>
        <v>0.98299999999999998</v>
      </c>
      <c r="S297">
        <v>0.26212758893280524</v>
      </c>
      <c r="T297">
        <v>0.60097172727272719</v>
      </c>
      <c r="U297">
        <v>2.2727272727272728E-2</v>
      </c>
      <c r="V297" s="5">
        <f t="shared" si="23"/>
        <v>0.88582658893280519</v>
      </c>
    </row>
    <row r="298" spans="1:22" x14ac:dyDescent="0.35">
      <c r="A298">
        <f t="shared" si="24"/>
        <v>53</v>
      </c>
      <c r="B298" s="2">
        <v>44887</v>
      </c>
      <c r="D298">
        <f t="shared" si="22"/>
        <v>76.474852173913277</v>
      </c>
      <c r="E298" s="16">
        <f t="shared" si="15"/>
        <v>132.69999999999999</v>
      </c>
      <c r="F298">
        <f t="shared" si="16"/>
        <v>88.5</v>
      </c>
      <c r="G298">
        <f t="shared" si="17"/>
        <v>43</v>
      </c>
      <c r="H298" s="34">
        <f t="shared" si="18"/>
        <v>220</v>
      </c>
      <c r="I298">
        <f t="shared" si="19"/>
        <v>53</v>
      </c>
      <c r="J298">
        <f t="shared" si="25"/>
        <v>6</v>
      </c>
      <c r="M298" s="11"/>
      <c r="N298" s="11"/>
      <c r="O298" s="11">
        <f t="shared" si="20"/>
        <v>0.49428</v>
      </c>
      <c r="P298" s="11"/>
      <c r="Q298" s="11">
        <f t="shared" si="21"/>
        <v>0.98299999999999998</v>
      </c>
      <c r="S298">
        <v>0.2555688537549396</v>
      </c>
      <c r="T298">
        <v>0.60097172727272719</v>
      </c>
      <c r="U298">
        <v>2.7272727272727271E-2</v>
      </c>
      <c r="V298" s="5">
        <f t="shared" si="23"/>
        <v>0.88381330830039395</v>
      </c>
    </row>
    <row r="299" spans="1:22" x14ac:dyDescent="0.35">
      <c r="A299">
        <f t="shared" si="24"/>
        <v>54</v>
      </c>
      <c r="B299" s="2">
        <v>44888</v>
      </c>
      <c r="D299">
        <f t="shared" si="22"/>
        <v>77.917773913043717</v>
      </c>
      <c r="E299" s="16">
        <f t="shared" si="15"/>
        <v>132.69999999999999</v>
      </c>
      <c r="F299">
        <f t="shared" si="16"/>
        <v>88.5</v>
      </c>
      <c r="G299">
        <f t="shared" si="17"/>
        <v>43</v>
      </c>
      <c r="H299" s="34">
        <f t="shared" si="18"/>
        <v>220</v>
      </c>
      <c r="I299">
        <f t="shared" si="19"/>
        <v>54</v>
      </c>
      <c r="J299">
        <f t="shared" si="25"/>
        <v>7</v>
      </c>
      <c r="M299" s="11"/>
      <c r="N299" s="11"/>
      <c r="O299" s="11">
        <f t="shared" si="20"/>
        <v>0.49428</v>
      </c>
      <c r="P299" s="11"/>
      <c r="Q299" s="11">
        <f t="shared" si="21"/>
        <v>0.98299999999999998</v>
      </c>
      <c r="S299">
        <v>0.24901011857707395</v>
      </c>
      <c r="T299">
        <v>0.60097172727272719</v>
      </c>
      <c r="U299">
        <v>3.1818181818181815E-2</v>
      </c>
      <c r="V299" s="5">
        <f t="shared" si="23"/>
        <v>0.88180002766798304</v>
      </c>
    </row>
    <row r="300" spans="1:22" x14ac:dyDescent="0.35">
      <c r="A300">
        <f t="shared" si="24"/>
        <v>55</v>
      </c>
      <c r="B300" s="2">
        <v>44889</v>
      </c>
      <c r="D300">
        <f t="shared" si="22"/>
        <v>79.360695652174158</v>
      </c>
      <c r="E300" s="16">
        <f t="shared" si="15"/>
        <v>132.69999999999999</v>
      </c>
      <c r="F300">
        <f t="shared" si="16"/>
        <v>88.5</v>
      </c>
      <c r="G300">
        <f t="shared" si="17"/>
        <v>43</v>
      </c>
      <c r="H300" s="34">
        <f t="shared" si="18"/>
        <v>220</v>
      </c>
      <c r="I300">
        <f t="shared" si="19"/>
        <v>55</v>
      </c>
      <c r="J300">
        <f t="shared" si="25"/>
        <v>8</v>
      </c>
      <c r="M300" s="11"/>
      <c r="N300" s="11"/>
      <c r="O300" s="11">
        <f t="shared" si="20"/>
        <v>0.49428</v>
      </c>
      <c r="P300" s="11"/>
      <c r="Q300" s="11">
        <f t="shared" si="21"/>
        <v>0.98299999999999998</v>
      </c>
      <c r="S300">
        <v>0.24245138339920833</v>
      </c>
      <c r="T300">
        <v>0.60097172727272719</v>
      </c>
      <c r="U300">
        <v>3.6363636363636362E-2</v>
      </c>
      <c r="V300" s="5">
        <f t="shared" si="23"/>
        <v>0.87978674703557191</v>
      </c>
    </row>
    <row r="301" spans="1:22" x14ac:dyDescent="0.35">
      <c r="A301">
        <f t="shared" si="24"/>
        <v>56</v>
      </c>
      <c r="B301" s="2">
        <v>44890</v>
      </c>
      <c r="D301">
        <f t="shared" si="22"/>
        <v>80.803617391304599</v>
      </c>
      <c r="E301" s="16">
        <f t="shared" si="15"/>
        <v>132.69999999999999</v>
      </c>
      <c r="F301">
        <f t="shared" si="16"/>
        <v>88.5</v>
      </c>
      <c r="G301">
        <f t="shared" si="17"/>
        <v>43</v>
      </c>
      <c r="H301" s="34">
        <f t="shared" si="18"/>
        <v>220</v>
      </c>
      <c r="I301">
        <f t="shared" si="19"/>
        <v>56</v>
      </c>
      <c r="J301">
        <f t="shared" si="25"/>
        <v>9</v>
      </c>
      <c r="M301" s="11"/>
      <c r="N301" s="11"/>
      <c r="O301" s="11">
        <f t="shared" si="20"/>
        <v>0.49428</v>
      </c>
      <c r="P301" s="11"/>
      <c r="Q301" s="11">
        <f t="shared" si="21"/>
        <v>0.98299999999999998</v>
      </c>
      <c r="S301">
        <v>0.23589264822134268</v>
      </c>
      <c r="T301">
        <v>0.60097172727272719</v>
      </c>
      <c r="U301">
        <v>4.0909090909090909E-2</v>
      </c>
      <c r="V301" s="5">
        <f t="shared" si="23"/>
        <v>0.87777346640316078</v>
      </c>
    </row>
    <row r="302" spans="1:22" x14ac:dyDescent="0.35">
      <c r="A302">
        <f t="shared" si="24"/>
        <v>57</v>
      </c>
      <c r="B302" s="2">
        <v>44891</v>
      </c>
      <c r="D302">
        <f t="shared" si="22"/>
        <v>82.246539130435039</v>
      </c>
      <c r="E302" s="16">
        <f t="shared" si="15"/>
        <v>132.69999999999999</v>
      </c>
      <c r="F302">
        <f t="shared" si="16"/>
        <v>88.5</v>
      </c>
      <c r="G302">
        <f t="shared" si="17"/>
        <v>43</v>
      </c>
      <c r="H302" s="34">
        <f t="shared" si="18"/>
        <v>220</v>
      </c>
      <c r="I302">
        <f t="shared" si="19"/>
        <v>57</v>
      </c>
      <c r="J302">
        <f t="shared" si="25"/>
        <v>10</v>
      </c>
      <c r="M302" s="11"/>
      <c r="N302" s="11"/>
      <c r="O302" s="11">
        <f t="shared" si="20"/>
        <v>0.49428</v>
      </c>
      <c r="P302" s="11"/>
      <c r="Q302" s="11">
        <f t="shared" si="21"/>
        <v>0.98299999999999998</v>
      </c>
      <c r="S302">
        <v>0.22933391304347706</v>
      </c>
      <c r="T302">
        <v>0.60097172727272719</v>
      </c>
      <c r="U302">
        <v>4.5454545454545456E-2</v>
      </c>
      <c r="V302" s="5">
        <f t="shared" si="23"/>
        <v>0.87576018577074966</v>
      </c>
    </row>
    <row r="303" spans="1:22" x14ac:dyDescent="0.35">
      <c r="A303">
        <f t="shared" si="24"/>
        <v>58</v>
      </c>
      <c r="B303" s="2">
        <v>44892</v>
      </c>
      <c r="D303">
        <f t="shared" si="22"/>
        <v>83.68946086956548</v>
      </c>
      <c r="E303" s="16">
        <f t="shared" si="15"/>
        <v>132.69999999999999</v>
      </c>
      <c r="F303">
        <f t="shared" si="16"/>
        <v>88.5</v>
      </c>
      <c r="G303">
        <f t="shared" si="17"/>
        <v>43</v>
      </c>
      <c r="H303" s="34">
        <f t="shared" si="18"/>
        <v>220</v>
      </c>
      <c r="I303">
        <f t="shared" si="19"/>
        <v>58</v>
      </c>
      <c r="J303">
        <f t="shared" si="25"/>
        <v>11</v>
      </c>
      <c r="M303" s="11"/>
      <c r="N303" s="11"/>
      <c r="O303" s="11">
        <f t="shared" si="20"/>
        <v>0.49428</v>
      </c>
      <c r="P303" s="11"/>
      <c r="Q303" s="11">
        <f t="shared" si="21"/>
        <v>0.98299999999999998</v>
      </c>
      <c r="S303">
        <v>0.22277517786561141</v>
      </c>
      <c r="T303">
        <v>0.60097172727272719</v>
      </c>
      <c r="U303">
        <v>0.05</v>
      </c>
      <c r="V303" s="5">
        <f t="shared" si="23"/>
        <v>0.87374690513833864</v>
      </c>
    </row>
    <row r="304" spans="1:22" x14ac:dyDescent="0.35">
      <c r="A304">
        <f t="shared" si="24"/>
        <v>59</v>
      </c>
      <c r="B304" s="2">
        <v>44893</v>
      </c>
      <c r="D304">
        <f t="shared" si="22"/>
        <v>85.13238260869592</v>
      </c>
      <c r="E304" s="16">
        <f t="shared" si="15"/>
        <v>132.69999999999999</v>
      </c>
      <c r="F304">
        <f t="shared" si="16"/>
        <v>88.5</v>
      </c>
      <c r="G304">
        <f t="shared" si="17"/>
        <v>43</v>
      </c>
      <c r="H304" s="34">
        <f t="shared" si="18"/>
        <v>220</v>
      </c>
      <c r="I304">
        <f t="shared" si="19"/>
        <v>59</v>
      </c>
      <c r="J304">
        <f t="shared" si="25"/>
        <v>12</v>
      </c>
      <c r="M304" s="11"/>
      <c r="N304" s="11"/>
      <c r="O304" s="11">
        <f t="shared" si="20"/>
        <v>0.49428</v>
      </c>
      <c r="P304" s="11"/>
      <c r="Q304" s="11">
        <f t="shared" si="21"/>
        <v>0.98299999999999998</v>
      </c>
      <c r="S304">
        <v>0.21621644268774576</v>
      </c>
      <c r="T304">
        <v>0.60097172727272719</v>
      </c>
      <c r="U304">
        <v>5.4545454545454543E-2</v>
      </c>
      <c r="V304" s="5">
        <f t="shared" si="23"/>
        <v>0.87173362450592751</v>
      </c>
    </row>
    <row r="305" spans="1:22" x14ac:dyDescent="0.35">
      <c r="A305">
        <f t="shared" si="24"/>
        <v>60</v>
      </c>
      <c r="B305" s="2">
        <v>44894</v>
      </c>
      <c r="D305">
        <f t="shared" si="22"/>
        <v>86.575304347826361</v>
      </c>
      <c r="E305" s="16">
        <f t="shared" si="15"/>
        <v>132.69999999999999</v>
      </c>
      <c r="F305">
        <f t="shared" si="16"/>
        <v>88.5</v>
      </c>
      <c r="G305">
        <f t="shared" si="17"/>
        <v>43</v>
      </c>
      <c r="H305" s="34">
        <f t="shared" si="18"/>
        <v>220</v>
      </c>
      <c r="I305">
        <f t="shared" si="19"/>
        <v>60</v>
      </c>
      <c r="J305">
        <f t="shared" si="25"/>
        <v>13</v>
      </c>
      <c r="M305" s="11"/>
      <c r="N305" s="11"/>
      <c r="O305" s="11">
        <f t="shared" si="20"/>
        <v>0.49428</v>
      </c>
      <c r="P305" s="11"/>
      <c r="Q305" s="11">
        <f t="shared" si="21"/>
        <v>0.98299999999999998</v>
      </c>
      <c r="S305">
        <v>0.20965770750988014</v>
      </c>
      <c r="T305">
        <v>0.60097172727272719</v>
      </c>
      <c r="U305">
        <v>5.909090909090909E-2</v>
      </c>
      <c r="V305" s="5">
        <f t="shared" si="23"/>
        <v>0.86972034387351638</v>
      </c>
    </row>
    <row r="306" spans="1:22" x14ac:dyDescent="0.35">
      <c r="A306">
        <f t="shared" si="24"/>
        <v>61</v>
      </c>
      <c r="B306" s="2">
        <v>44895</v>
      </c>
      <c r="D306">
        <f t="shared" si="22"/>
        <v>88.018226086956801</v>
      </c>
      <c r="E306" s="16">
        <f t="shared" si="15"/>
        <v>132.69999999999999</v>
      </c>
      <c r="F306">
        <f t="shared" si="16"/>
        <v>88.5</v>
      </c>
      <c r="G306">
        <f t="shared" si="17"/>
        <v>43</v>
      </c>
      <c r="H306" s="34">
        <f t="shared" si="18"/>
        <v>220</v>
      </c>
      <c r="I306">
        <f t="shared" si="19"/>
        <v>61</v>
      </c>
      <c r="J306">
        <f t="shared" si="25"/>
        <v>14</v>
      </c>
      <c r="M306" s="11"/>
      <c r="N306" s="11"/>
      <c r="O306" s="11">
        <f t="shared" si="20"/>
        <v>0.49428</v>
      </c>
      <c r="P306" s="11"/>
      <c r="Q306" s="11">
        <f t="shared" si="21"/>
        <v>0.98299999999999998</v>
      </c>
      <c r="S306">
        <v>0.20309897233201449</v>
      </c>
      <c r="T306">
        <v>0.60097172727272719</v>
      </c>
      <c r="U306">
        <v>6.363636363636363E-2</v>
      </c>
      <c r="V306" s="5">
        <f t="shared" si="23"/>
        <v>0.86770706324110525</v>
      </c>
    </row>
    <row r="307" spans="1:22" x14ac:dyDescent="0.35">
      <c r="A307">
        <f t="shared" si="24"/>
        <v>62</v>
      </c>
      <c r="B307" s="2">
        <v>44896</v>
      </c>
      <c r="D307">
        <f t="shared" si="22"/>
        <v>89.461147826087242</v>
      </c>
      <c r="E307" s="16">
        <f t="shared" si="15"/>
        <v>132.69999999999999</v>
      </c>
      <c r="F307">
        <f t="shared" si="16"/>
        <v>88.5</v>
      </c>
      <c r="G307">
        <f t="shared" si="17"/>
        <v>43</v>
      </c>
      <c r="H307" s="34">
        <f t="shared" si="18"/>
        <v>220</v>
      </c>
      <c r="I307">
        <f t="shared" si="19"/>
        <v>62</v>
      </c>
      <c r="J307">
        <f t="shared" si="25"/>
        <v>15</v>
      </c>
      <c r="M307" s="11"/>
      <c r="N307" s="11"/>
      <c r="O307" s="11">
        <f t="shared" si="20"/>
        <v>0.49428</v>
      </c>
      <c r="P307" s="11"/>
      <c r="Q307" s="11">
        <f t="shared" si="21"/>
        <v>0.98299999999999998</v>
      </c>
      <c r="S307">
        <v>0.19654023715414884</v>
      </c>
      <c r="T307">
        <v>0.60097172727272719</v>
      </c>
      <c r="U307">
        <v>6.8181818181818177E-2</v>
      </c>
      <c r="V307" s="5">
        <f t="shared" si="23"/>
        <v>0.86569378260869412</v>
      </c>
    </row>
    <row r="308" spans="1:22" x14ac:dyDescent="0.35">
      <c r="A308">
        <f t="shared" si="24"/>
        <v>63</v>
      </c>
      <c r="B308" s="2">
        <v>44897</v>
      </c>
      <c r="D308">
        <f t="shared" si="22"/>
        <v>90.904069565217682</v>
      </c>
      <c r="E308" s="16">
        <f t="shared" si="15"/>
        <v>132.69999999999999</v>
      </c>
      <c r="F308">
        <f t="shared" si="16"/>
        <v>88.5</v>
      </c>
      <c r="G308">
        <f t="shared" si="17"/>
        <v>43</v>
      </c>
      <c r="H308" s="34">
        <f t="shared" si="18"/>
        <v>220</v>
      </c>
      <c r="I308">
        <f t="shared" si="19"/>
        <v>63</v>
      </c>
      <c r="J308">
        <f t="shared" si="25"/>
        <v>16</v>
      </c>
      <c r="M308" s="11"/>
      <c r="N308" s="11"/>
      <c r="O308" s="11">
        <f t="shared" si="20"/>
        <v>0.49428</v>
      </c>
      <c r="P308" s="11"/>
      <c r="Q308" s="11">
        <f t="shared" si="21"/>
        <v>0.98299999999999998</v>
      </c>
      <c r="S308">
        <v>0.18998150197628322</v>
      </c>
      <c r="T308">
        <v>0.60097172727272719</v>
      </c>
      <c r="U308">
        <v>7.2727272727272724E-2</v>
      </c>
      <c r="V308" s="5">
        <f t="shared" si="23"/>
        <v>0.86368050197628321</v>
      </c>
    </row>
    <row r="309" spans="1:22" x14ac:dyDescent="0.35">
      <c r="A309">
        <f t="shared" si="24"/>
        <v>64</v>
      </c>
      <c r="B309" s="2">
        <v>44898</v>
      </c>
      <c r="D309">
        <f t="shared" si="22"/>
        <v>92.346991304348123</v>
      </c>
      <c r="E309" s="16">
        <f t="shared" si="15"/>
        <v>132.69999999999999</v>
      </c>
      <c r="F309">
        <f t="shared" si="16"/>
        <v>88.5</v>
      </c>
      <c r="G309">
        <f t="shared" si="17"/>
        <v>43</v>
      </c>
      <c r="H309" s="34">
        <f t="shared" si="18"/>
        <v>220</v>
      </c>
      <c r="I309">
        <f t="shared" si="19"/>
        <v>64</v>
      </c>
      <c r="J309">
        <f t="shared" si="25"/>
        <v>17</v>
      </c>
      <c r="M309" s="11"/>
      <c r="N309" s="11"/>
      <c r="O309" s="11">
        <f t="shared" si="20"/>
        <v>0.49428</v>
      </c>
      <c r="P309" s="11"/>
      <c r="Q309" s="11">
        <f t="shared" si="21"/>
        <v>0.98299999999999998</v>
      </c>
      <c r="S309">
        <v>0.18342276679841757</v>
      </c>
      <c r="T309">
        <v>0.60097172727272719</v>
      </c>
      <c r="U309">
        <v>7.7272727272727271E-2</v>
      </c>
      <c r="V309" s="5">
        <f t="shared" si="23"/>
        <v>0.86166722134387197</v>
      </c>
    </row>
    <row r="310" spans="1:22" x14ac:dyDescent="0.35">
      <c r="A310">
        <f t="shared" si="24"/>
        <v>65</v>
      </c>
      <c r="B310" s="2">
        <v>44899</v>
      </c>
      <c r="D310">
        <f t="shared" si="22"/>
        <v>93.789913043478563</v>
      </c>
      <c r="E310" s="16">
        <f t="shared" si="15"/>
        <v>132.69999999999999</v>
      </c>
      <c r="F310">
        <f t="shared" si="16"/>
        <v>88.5</v>
      </c>
      <c r="G310">
        <f t="shared" si="17"/>
        <v>43</v>
      </c>
      <c r="H310" s="34">
        <f t="shared" si="18"/>
        <v>220</v>
      </c>
      <c r="I310">
        <f t="shared" si="19"/>
        <v>65</v>
      </c>
      <c r="J310">
        <f t="shared" si="25"/>
        <v>18</v>
      </c>
      <c r="M310" s="11"/>
      <c r="N310" s="11"/>
      <c r="O310" s="11">
        <f t="shared" si="20"/>
        <v>0.49428</v>
      </c>
      <c r="P310" s="11"/>
      <c r="Q310" s="11">
        <f t="shared" si="21"/>
        <v>0.98299999999999998</v>
      </c>
      <c r="S310">
        <v>0.17686403162055192</v>
      </c>
      <c r="T310">
        <v>0.60097172727272719</v>
      </c>
      <c r="U310">
        <v>8.1818181818181818E-2</v>
      </c>
      <c r="V310" s="5">
        <f t="shared" si="23"/>
        <v>0.85965394071146095</v>
      </c>
    </row>
    <row r="311" spans="1:22" x14ac:dyDescent="0.35">
      <c r="A311">
        <f t="shared" si="24"/>
        <v>66</v>
      </c>
      <c r="B311" s="2">
        <v>44900</v>
      </c>
      <c r="D311">
        <f t="shared" si="22"/>
        <v>95.232834782609004</v>
      </c>
      <c r="E311" s="16">
        <f t="shared" si="15"/>
        <v>132.69999999999999</v>
      </c>
      <c r="F311">
        <f t="shared" si="16"/>
        <v>88.5</v>
      </c>
      <c r="G311">
        <f t="shared" si="17"/>
        <v>43</v>
      </c>
      <c r="H311" s="34">
        <f t="shared" si="18"/>
        <v>220</v>
      </c>
      <c r="I311">
        <f t="shared" ref="I311:I337" si="26">I310+1</f>
        <v>66</v>
      </c>
      <c r="J311">
        <f t="shared" si="25"/>
        <v>19</v>
      </c>
      <c r="M311" s="11"/>
      <c r="N311" s="11"/>
      <c r="O311" s="11">
        <f t="shared" ref="O311:O337" si="27">$O$2</f>
        <v>0.49428</v>
      </c>
      <c r="P311" s="11"/>
      <c r="Q311" s="11">
        <f t="shared" ref="Q311:Q337" si="28">$Q$2</f>
        <v>0.98299999999999998</v>
      </c>
      <c r="S311">
        <v>0.1703052964426863</v>
      </c>
      <c r="T311">
        <v>0.60097172727272719</v>
      </c>
      <c r="U311">
        <v>8.6363636363636365E-2</v>
      </c>
      <c r="V311" s="5">
        <f t="shared" si="23"/>
        <v>0.85764066007904982</v>
      </c>
    </row>
    <row r="312" spans="1:22" x14ac:dyDescent="0.35">
      <c r="A312">
        <f t="shared" si="24"/>
        <v>67</v>
      </c>
      <c r="B312" s="2">
        <v>44901</v>
      </c>
      <c r="D312">
        <f t="shared" ref="D312:D337" si="29">D311+$D$2</f>
        <v>96.675756521739444</v>
      </c>
      <c r="E312" s="16">
        <f t="shared" si="15"/>
        <v>132.69999999999999</v>
      </c>
      <c r="F312">
        <f t="shared" si="16"/>
        <v>88.5</v>
      </c>
      <c r="G312">
        <f t="shared" si="17"/>
        <v>43</v>
      </c>
      <c r="H312" s="34">
        <f t="shared" si="18"/>
        <v>220</v>
      </c>
      <c r="I312">
        <f t="shared" si="26"/>
        <v>67</v>
      </c>
      <c r="J312">
        <f t="shared" si="25"/>
        <v>20</v>
      </c>
      <c r="M312" s="11"/>
      <c r="N312" s="11"/>
      <c r="O312" s="11">
        <f t="shared" si="27"/>
        <v>0.49428</v>
      </c>
      <c r="P312" s="11"/>
      <c r="Q312" s="11">
        <f t="shared" si="28"/>
        <v>0.98299999999999998</v>
      </c>
      <c r="S312">
        <v>0.16374656126482065</v>
      </c>
      <c r="T312">
        <v>0.60097172727272719</v>
      </c>
      <c r="U312">
        <v>9.0909090909090912E-2</v>
      </c>
      <c r="V312" s="5">
        <f t="shared" si="23"/>
        <v>0.8556273794466388</v>
      </c>
    </row>
    <row r="313" spans="1:22" x14ac:dyDescent="0.35">
      <c r="A313">
        <f t="shared" si="24"/>
        <v>68</v>
      </c>
      <c r="B313" s="2">
        <v>44902</v>
      </c>
      <c r="D313">
        <f t="shared" si="29"/>
        <v>98.118678260869885</v>
      </c>
      <c r="E313" s="16">
        <f t="shared" ref="E313:E337" si="30">$E$2</f>
        <v>132.69999999999999</v>
      </c>
      <c r="F313">
        <f t="shared" ref="F313:F337" si="31">$F$2</f>
        <v>88.5</v>
      </c>
      <c r="G313">
        <f t="shared" ref="G313:G337" si="32">$G$2</f>
        <v>43</v>
      </c>
      <c r="H313" s="34">
        <f t="shared" ref="H313:H337" si="33">$H$2</f>
        <v>220</v>
      </c>
      <c r="I313">
        <f t="shared" si="26"/>
        <v>68</v>
      </c>
      <c r="J313">
        <f t="shared" si="25"/>
        <v>21</v>
      </c>
      <c r="M313" s="11"/>
      <c r="N313" s="11"/>
      <c r="O313" s="11">
        <f t="shared" si="27"/>
        <v>0.49428</v>
      </c>
      <c r="P313" s="11"/>
      <c r="Q313" s="11">
        <f t="shared" si="28"/>
        <v>0.98299999999999998</v>
      </c>
      <c r="S313">
        <v>0.15718782608695503</v>
      </c>
      <c r="T313">
        <v>0.60097172727272719</v>
      </c>
      <c r="U313">
        <v>9.5454545454545459E-2</v>
      </c>
      <c r="V313" s="5">
        <f t="shared" si="23"/>
        <v>0.85361409881422767</v>
      </c>
    </row>
    <row r="314" spans="1:22" x14ac:dyDescent="0.35">
      <c r="A314">
        <f t="shared" si="24"/>
        <v>69</v>
      </c>
      <c r="B314" s="2">
        <v>44903</v>
      </c>
      <c r="D314">
        <f t="shared" si="29"/>
        <v>99.561600000000325</v>
      </c>
      <c r="E314" s="16">
        <f t="shared" si="30"/>
        <v>132.69999999999999</v>
      </c>
      <c r="F314">
        <f t="shared" si="31"/>
        <v>88.5</v>
      </c>
      <c r="G314">
        <f t="shared" si="32"/>
        <v>43</v>
      </c>
      <c r="H314" s="34">
        <f t="shared" si="33"/>
        <v>220</v>
      </c>
      <c r="I314">
        <f t="shared" si="26"/>
        <v>69</v>
      </c>
      <c r="J314">
        <f t="shared" si="25"/>
        <v>22</v>
      </c>
      <c r="M314" s="11"/>
      <c r="N314" s="11"/>
      <c r="O314" s="11">
        <f t="shared" si="27"/>
        <v>0.49428</v>
      </c>
      <c r="P314" s="11"/>
      <c r="Q314" s="11">
        <f t="shared" si="28"/>
        <v>0.98299999999999998</v>
      </c>
      <c r="S314">
        <v>0.15062909090908938</v>
      </c>
      <c r="T314">
        <v>0.60097172727272719</v>
      </c>
      <c r="U314">
        <v>0.1</v>
      </c>
      <c r="V314" s="5">
        <f t="shared" si="23"/>
        <v>0.85160081818181654</v>
      </c>
    </row>
    <row r="315" spans="1:22" x14ac:dyDescent="0.35">
      <c r="A315">
        <f t="shared" si="24"/>
        <v>70</v>
      </c>
      <c r="B315" s="2">
        <v>44904</v>
      </c>
      <c r="D315">
        <f t="shared" si="29"/>
        <v>101.00452173913077</v>
      </c>
      <c r="E315" s="16">
        <f t="shared" si="30"/>
        <v>132.69999999999999</v>
      </c>
      <c r="F315">
        <f t="shared" si="31"/>
        <v>88.5</v>
      </c>
      <c r="G315">
        <f t="shared" si="32"/>
        <v>43</v>
      </c>
      <c r="H315" s="34">
        <f t="shared" si="33"/>
        <v>220</v>
      </c>
      <c r="I315">
        <f t="shared" si="26"/>
        <v>70</v>
      </c>
      <c r="J315">
        <f t="shared" si="25"/>
        <v>23</v>
      </c>
      <c r="M315" s="11"/>
      <c r="N315" s="11"/>
      <c r="O315" s="11">
        <f t="shared" si="27"/>
        <v>0.49428</v>
      </c>
      <c r="P315" s="11"/>
      <c r="Q315" s="11">
        <f t="shared" si="28"/>
        <v>0.98299999999999998</v>
      </c>
      <c r="S315">
        <v>0.14407035573122373</v>
      </c>
      <c r="T315">
        <v>0.60097172727272719</v>
      </c>
      <c r="U315">
        <v>0.10454545454545454</v>
      </c>
      <c r="V315" s="5">
        <f t="shared" si="23"/>
        <v>0.84958753754940541</v>
      </c>
    </row>
    <row r="316" spans="1:22" x14ac:dyDescent="0.35">
      <c r="A316">
        <f t="shared" si="24"/>
        <v>71</v>
      </c>
      <c r="B316" s="2">
        <v>44905</v>
      </c>
      <c r="D316">
        <f t="shared" si="29"/>
        <v>102.44744347826121</v>
      </c>
      <c r="E316" s="16">
        <f t="shared" si="30"/>
        <v>132.69999999999999</v>
      </c>
      <c r="F316">
        <f t="shared" si="31"/>
        <v>88.5</v>
      </c>
      <c r="G316">
        <f t="shared" si="32"/>
        <v>43</v>
      </c>
      <c r="H316" s="34">
        <f t="shared" si="33"/>
        <v>220</v>
      </c>
      <c r="I316">
        <f t="shared" si="26"/>
        <v>71</v>
      </c>
      <c r="J316">
        <f t="shared" si="25"/>
        <v>24</v>
      </c>
      <c r="M316" s="11"/>
      <c r="N316" s="11"/>
      <c r="O316" s="11">
        <f t="shared" si="27"/>
        <v>0.49428</v>
      </c>
      <c r="P316" s="11"/>
      <c r="Q316" s="11">
        <f t="shared" si="28"/>
        <v>0.98299999999999998</v>
      </c>
      <c r="S316">
        <v>0.13751162055335811</v>
      </c>
      <c r="T316">
        <v>0.60097172727272719</v>
      </c>
      <c r="U316">
        <v>0.10909090909090909</v>
      </c>
      <c r="V316" s="5">
        <f t="shared" si="23"/>
        <v>0.8475742569169944</v>
      </c>
    </row>
    <row r="317" spans="1:22" x14ac:dyDescent="0.35">
      <c r="A317">
        <f t="shared" si="24"/>
        <v>72</v>
      </c>
      <c r="B317" s="2">
        <v>44906</v>
      </c>
      <c r="D317">
        <f t="shared" si="29"/>
        <v>103.89036521739165</v>
      </c>
      <c r="E317" s="16">
        <f t="shared" si="30"/>
        <v>132.69999999999999</v>
      </c>
      <c r="F317">
        <f t="shared" si="31"/>
        <v>88.5</v>
      </c>
      <c r="G317">
        <f t="shared" si="32"/>
        <v>43</v>
      </c>
      <c r="H317" s="34">
        <f t="shared" si="33"/>
        <v>220</v>
      </c>
      <c r="I317">
        <f t="shared" si="26"/>
        <v>72</v>
      </c>
      <c r="J317">
        <f t="shared" si="25"/>
        <v>25</v>
      </c>
      <c r="M317" s="11"/>
      <c r="N317" s="11"/>
      <c r="O317" s="11">
        <f t="shared" si="27"/>
        <v>0.49428</v>
      </c>
      <c r="P317" s="11"/>
      <c r="Q317" s="11">
        <f t="shared" si="28"/>
        <v>0.98299999999999998</v>
      </c>
      <c r="S317">
        <v>0.13095288537549246</v>
      </c>
      <c r="T317">
        <v>0.60097172727272719</v>
      </c>
      <c r="U317">
        <v>0.11363636363636363</v>
      </c>
      <c r="V317" s="5">
        <f t="shared" si="23"/>
        <v>0.84556097628458327</v>
      </c>
    </row>
    <row r="318" spans="1:22" x14ac:dyDescent="0.35">
      <c r="A318">
        <f t="shared" si="24"/>
        <v>73</v>
      </c>
      <c r="B318" s="2">
        <v>44907</v>
      </c>
      <c r="D318">
        <f t="shared" si="29"/>
        <v>105.33328695652209</v>
      </c>
      <c r="E318" s="16">
        <f t="shared" si="30"/>
        <v>132.69999999999999</v>
      </c>
      <c r="F318">
        <f t="shared" si="31"/>
        <v>88.5</v>
      </c>
      <c r="G318">
        <f t="shared" si="32"/>
        <v>43</v>
      </c>
      <c r="H318" s="34">
        <f t="shared" si="33"/>
        <v>220</v>
      </c>
      <c r="I318">
        <f t="shared" si="26"/>
        <v>73</v>
      </c>
      <c r="J318">
        <f t="shared" si="25"/>
        <v>26</v>
      </c>
      <c r="M318" s="11"/>
      <c r="N318" s="11"/>
      <c r="O318" s="11">
        <f t="shared" si="27"/>
        <v>0.49428</v>
      </c>
      <c r="P318" s="11"/>
      <c r="Q318" s="11">
        <f t="shared" si="28"/>
        <v>0.98299999999999998</v>
      </c>
      <c r="S318">
        <v>0.12439415019762683</v>
      </c>
      <c r="T318">
        <v>0.60097172727272719</v>
      </c>
      <c r="U318">
        <v>0.11818181818181818</v>
      </c>
      <c r="V318" s="5">
        <f t="shared" si="23"/>
        <v>0.84354769565217214</v>
      </c>
    </row>
    <row r="319" spans="1:22" x14ac:dyDescent="0.35">
      <c r="A319">
        <f t="shared" si="24"/>
        <v>74</v>
      </c>
      <c r="B319" s="2">
        <v>44908</v>
      </c>
      <c r="D319">
        <f t="shared" si="29"/>
        <v>106.77620869565253</v>
      </c>
      <c r="E319" s="16">
        <f t="shared" si="30"/>
        <v>132.69999999999999</v>
      </c>
      <c r="F319">
        <f t="shared" si="31"/>
        <v>88.5</v>
      </c>
      <c r="G319">
        <f t="shared" si="32"/>
        <v>43</v>
      </c>
      <c r="H319" s="34">
        <f t="shared" si="33"/>
        <v>220</v>
      </c>
      <c r="I319">
        <f t="shared" si="26"/>
        <v>74</v>
      </c>
      <c r="J319">
        <f t="shared" si="25"/>
        <v>27</v>
      </c>
      <c r="M319" s="11"/>
      <c r="N319" s="11"/>
      <c r="O319" s="11">
        <f t="shared" si="27"/>
        <v>0.49428</v>
      </c>
      <c r="P319" s="11"/>
      <c r="Q319" s="11">
        <f t="shared" si="28"/>
        <v>0.98299999999999998</v>
      </c>
      <c r="S319">
        <v>0.11783541501976118</v>
      </c>
      <c r="T319">
        <v>0.60097172727272719</v>
      </c>
      <c r="U319">
        <v>0.12272727272727273</v>
      </c>
      <c r="V319" s="5">
        <f t="shared" si="23"/>
        <v>0.84153441501976101</v>
      </c>
    </row>
    <row r="320" spans="1:22" x14ac:dyDescent="0.35">
      <c r="A320">
        <f t="shared" si="24"/>
        <v>75</v>
      </c>
      <c r="B320" s="2">
        <v>44909</v>
      </c>
      <c r="D320">
        <f t="shared" si="29"/>
        <v>108.21913043478297</v>
      </c>
      <c r="E320" s="16">
        <f t="shared" si="30"/>
        <v>132.69999999999999</v>
      </c>
      <c r="F320">
        <f t="shared" si="31"/>
        <v>88.5</v>
      </c>
      <c r="G320">
        <f t="shared" si="32"/>
        <v>43</v>
      </c>
      <c r="H320" s="34">
        <f t="shared" si="33"/>
        <v>220</v>
      </c>
      <c r="I320">
        <f t="shared" si="26"/>
        <v>75</v>
      </c>
      <c r="J320">
        <f t="shared" si="25"/>
        <v>28</v>
      </c>
      <c r="M320" s="11"/>
      <c r="N320" s="11"/>
      <c r="O320" s="11">
        <f t="shared" si="27"/>
        <v>0.49428</v>
      </c>
      <c r="P320" s="11"/>
      <c r="Q320" s="11">
        <f t="shared" si="28"/>
        <v>0.98299999999999998</v>
      </c>
      <c r="S320">
        <v>0.11127667984189554</v>
      </c>
      <c r="T320">
        <v>0.60097172727272719</v>
      </c>
      <c r="U320">
        <v>0.12727272727272726</v>
      </c>
      <c r="V320" s="5">
        <f t="shared" si="23"/>
        <v>0.83952113438734988</v>
      </c>
    </row>
    <row r="321" spans="1:22" x14ac:dyDescent="0.35">
      <c r="A321">
        <f t="shared" si="24"/>
        <v>76</v>
      </c>
      <c r="B321" s="2">
        <v>44910</v>
      </c>
      <c r="D321">
        <f t="shared" si="29"/>
        <v>109.66205217391341</v>
      </c>
      <c r="E321" s="16">
        <f t="shared" si="30"/>
        <v>132.69999999999999</v>
      </c>
      <c r="F321">
        <f t="shared" si="31"/>
        <v>88.5</v>
      </c>
      <c r="G321">
        <f t="shared" si="32"/>
        <v>43</v>
      </c>
      <c r="H321" s="34">
        <f t="shared" si="33"/>
        <v>220</v>
      </c>
      <c r="I321">
        <f t="shared" si="26"/>
        <v>76</v>
      </c>
      <c r="J321">
        <f t="shared" si="25"/>
        <v>29</v>
      </c>
      <c r="M321" s="11"/>
      <c r="N321" s="11"/>
      <c r="O321" s="11">
        <f t="shared" si="27"/>
        <v>0.49428</v>
      </c>
      <c r="P321" s="11"/>
      <c r="Q321" s="11">
        <f t="shared" si="28"/>
        <v>0.98299999999999998</v>
      </c>
      <c r="S321">
        <v>0.10471794466402991</v>
      </c>
      <c r="T321">
        <v>0.60097172727272719</v>
      </c>
      <c r="U321">
        <v>0.13181818181818181</v>
      </c>
      <c r="V321" s="5">
        <f t="shared" si="23"/>
        <v>0.83750785375493897</v>
      </c>
    </row>
    <row r="322" spans="1:22" x14ac:dyDescent="0.35">
      <c r="A322">
        <f t="shared" si="24"/>
        <v>77</v>
      </c>
      <c r="B322" s="2">
        <v>44911</v>
      </c>
      <c r="D322">
        <f t="shared" si="29"/>
        <v>111.10497391304385</v>
      </c>
      <c r="E322" s="16">
        <f t="shared" si="30"/>
        <v>132.69999999999999</v>
      </c>
      <c r="F322">
        <f t="shared" si="31"/>
        <v>88.5</v>
      </c>
      <c r="G322">
        <f t="shared" si="32"/>
        <v>43</v>
      </c>
      <c r="H322" s="34">
        <f t="shared" si="33"/>
        <v>220</v>
      </c>
      <c r="I322">
        <f t="shared" si="26"/>
        <v>77</v>
      </c>
      <c r="J322">
        <f t="shared" si="25"/>
        <v>30</v>
      </c>
      <c r="M322" s="11"/>
      <c r="N322" s="11"/>
      <c r="O322" s="11">
        <f t="shared" si="27"/>
        <v>0.49428</v>
      </c>
      <c r="P322" s="11"/>
      <c r="Q322" s="11">
        <f t="shared" si="28"/>
        <v>0.98299999999999998</v>
      </c>
      <c r="S322">
        <v>9.8159209486164273E-2</v>
      </c>
      <c r="T322">
        <v>0.60097172727272719</v>
      </c>
      <c r="U322">
        <v>0.13636363636363635</v>
      </c>
      <c r="V322" s="5">
        <f t="shared" si="23"/>
        <v>0.83549457312252784</v>
      </c>
    </row>
    <row r="323" spans="1:22" x14ac:dyDescent="0.35">
      <c r="A323">
        <f t="shared" si="24"/>
        <v>78</v>
      </c>
      <c r="B323" s="2">
        <v>44912</v>
      </c>
      <c r="D323">
        <f t="shared" si="29"/>
        <v>112.54789565217429</v>
      </c>
      <c r="E323" s="16">
        <f t="shared" si="30"/>
        <v>132.69999999999999</v>
      </c>
      <c r="F323">
        <f t="shared" si="31"/>
        <v>88.5</v>
      </c>
      <c r="G323">
        <f t="shared" si="32"/>
        <v>43</v>
      </c>
      <c r="H323" s="34">
        <f t="shared" si="33"/>
        <v>220</v>
      </c>
      <c r="I323">
        <f t="shared" si="26"/>
        <v>78</v>
      </c>
      <c r="J323">
        <f t="shared" si="25"/>
        <v>31</v>
      </c>
      <c r="M323" s="11"/>
      <c r="N323" s="11"/>
      <c r="O323" s="11">
        <f t="shared" si="27"/>
        <v>0.49428</v>
      </c>
      <c r="P323" s="11"/>
      <c r="Q323" s="11">
        <f t="shared" si="28"/>
        <v>0.98299999999999998</v>
      </c>
      <c r="S323">
        <v>9.1600474308298624E-2</v>
      </c>
      <c r="T323">
        <v>0.60097172727272719</v>
      </c>
      <c r="U323">
        <v>0.1409090909090909</v>
      </c>
      <c r="V323" s="5">
        <f t="shared" si="23"/>
        <v>0.83348129249011671</v>
      </c>
    </row>
    <row r="324" spans="1:22" x14ac:dyDescent="0.35">
      <c r="A324">
        <f t="shared" si="24"/>
        <v>79</v>
      </c>
      <c r="B324" s="2">
        <v>44913</v>
      </c>
      <c r="D324">
        <f t="shared" si="29"/>
        <v>113.99081739130473</v>
      </c>
      <c r="E324" s="16">
        <f t="shared" si="30"/>
        <v>132.69999999999999</v>
      </c>
      <c r="F324">
        <f t="shared" si="31"/>
        <v>88.5</v>
      </c>
      <c r="G324">
        <f t="shared" si="32"/>
        <v>43</v>
      </c>
      <c r="H324" s="34">
        <f t="shared" si="33"/>
        <v>220</v>
      </c>
      <c r="I324">
        <f t="shared" si="26"/>
        <v>79</v>
      </c>
      <c r="J324">
        <f t="shared" si="25"/>
        <v>32</v>
      </c>
      <c r="M324" s="11"/>
      <c r="N324" s="11"/>
      <c r="O324" s="11">
        <f t="shared" si="27"/>
        <v>0.49428</v>
      </c>
      <c r="P324" s="11"/>
      <c r="Q324" s="11">
        <f t="shared" si="28"/>
        <v>0.98299999999999998</v>
      </c>
      <c r="S324">
        <v>8.5041739130432989E-2</v>
      </c>
      <c r="T324">
        <v>0.60097172727272719</v>
      </c>
      <c r="U324">
        <v>0.14545454545454545</v>
      </c>
      <c r="V324" s="5">
        <f t="shared" si="23"/>
        <v>0.83146801185770558</v>
      </c>
    </row>
    <row r="325" spans="1:22" x14ac:dyDescent="0.35">
      <c r="A325">
        <f t="shared" si="24"/>
        <v>80</v>
      </c>
      <c r="B325" s="2">
        <v>44914</v>
      </c>
      <c r="D325">
        <f t="shared" si="29"/>
        <v>115.43373913043517</v>
      </c>
      <c r="E325" s="16">
        <f t="shared" si="30"/>
        <v>132.69999999999999</v>
      </c>
      <c r="F325">
        <f t="shared" si="31"/>
        <v>88.5</v>
      </c>
      <c r="G325">
        <f t="shared" si="32"/>
        <v>43</v>
      </c>
      <c r="H325" s="34">
        <f t="shared" si="33"/>
        <v>220</v>
      </c>
      <c r="I325">
        <f t="shared" si="26"/>
        <v>80</v>
      </c>
      <c r="J325">
        <f t="shared" si="25"/>
        <v>33</v>
      </c>
      <c r="M325" s="11"/>
      <c r="N325" s="11"/>
      <c r="O325" s="11">
        <f t="shared" si="27"/>
        <v>0.49428</v>
      </c>
      <c r="P325" s="11"/>
      <c r="Q325" s="11">
        <f t="shared" si="28"/>
        <v>0.98299999999999998</v>
      </c>
      <c r="S325">
        <v>7.8483003952567354E-2</v>
      </c>
      <c r="T325">
        <v>0.60097172727272719</v>
      </c>
      <c r="U325">
        <v>0.15</v>
      </c>
      <c r="V325" s="5">
        <f t="shared" ref="V325:V388" si="34">S325+T325+U325</f>
        <v>0.82945473122529456</v>
      </c>
    </row>
    <row r="326" spans="1:22" x14ac:dyDescent="0.35">
      <c r="A326">
        <f t="shared" ref="A326:A389" si="35">A325+1</f>
        <v>81</v>
      </c>
      <c r="B326" s="2">
        <v>44915</v>
      </c>
      <c r="D326">
        <f t="shared" si="29"/>
        <v>116.87666086956561</v>
      </c>
      <c r="E326" s="16">
        <f t="shared" si="30"/>
        <v>132.69999999999999</v>
      </c>
      <c r="F326">
        <f t="shared" si="31"/>
        <v>88.5</v>
      </c>
      <c r="G326">
        <f t="shared" si="32"/>
        <v>43</v>
      </c>
      <c r="H326" s="34">
        <f t="shared" si="33"/>
        <v>220</v>
      </c>
      <c r="I326">
        <f t="shared" si="26"/>
        <v>81</v>
      </c>
      <c r="J326">
        <f t="shared" si="25"/>
        <v>34</v>
      </c>
      <c r="M326" s="11"/>
      <c r="N326" s="11"/>
      <c r="O326" s="11">
        <f t="shared" si="27"/>
        <v>0.49428</v>
      </c>
      <c r="P326" s="11"/>
      <c r="Q326" s="11">
        <f t="shared" si="28"/>
        <v>0.98299999999999998</v>
      </c>
      <c r="S326">
        <v>7.1924268774701719E-2</v>
      </c>
      <c r="T326">
        <v>0.60097172727272719</v>
      </c>
      <c r="U326">
        <v>0.15454545454545454</v>
      </c>
      <c r="V326" s="5">
        <f t="shared" si="34"/>
        <v>0.82744145059288343</v>
      </c>
    </row>
    <row r="327" spans="1:22" x14ac:dyDescent="0.35">
      <c r="A327">
        <f t="shared" si="35"/>
        <v>82</v>
      </c>
      <c r="B327" s="2">
        <v>44916</v>
      </c>
      <c r="D327">
        <f t="shared" si="29"/>
        <v>118.31958260869605</v>
      </c>
      <c r="E327" s="16">
        <f t="shared" si="30"/>
        <v>132.69999999999999</v>
      </c>
      <c r="F327">
        <f t="shared" si="31"/>
        <v>88.5</v>
      </c>
      <c r="G327">
        <f t="shared" si="32"/>
        <v>43</v>
      </c>
      <c r="H327" s="34">
        <f t="shared" si="33"/>
        <v>220</v>
      </c>
      <c r="I327">
        <f t="shared" si="26"/>
        <v>82</v>
      </c>
      <c r="J327">
        <f t="shared" si="25"/>
        <v>35</v>
      </c>
      <c r="M327" s="11"/>
      <c r="N327" s="11"/>
      <c r="O327" s="11">
        <f t="shared" si="27"/>
        <v>0.49428</v>
      </c>
      <c r="P327" s="11"/>
      <c r="Q327" s="11">
        <f t="shared" si="28"/>
        <v>0.98299999999999998</v>
      </c>
      <c r="S327">
        <v>6.536553359683607E-2</v>
      </c>
      <c r="T327">
        <v>0.60097172727272719</v>
      </c>
      <c r="U327">
        <v>0.15909090909090909</v>
      </c>
      <c r="V327" s="5">
        <f t="shared" si="34"/>
        <v>0.8254281699604723</v>
      </c>
    </row>
    <row r="328" spans="1:22" x14ac:dyDescent="0.35">
      <c r="A328">
        <f t="shared" si="35"/>
        <v>83</v>
      </c>
      <c r="B328" s="2">
        <v>44917</v>
      </c>
      <c r="D328">
        <f t="shared" si="29"/>
        <v>119.76250434782649</v>
      </c>
      <c r="E328" s="16">
        <f t="shared" si="30"/>
        <v>132.69999999999999</v>
      </c>
      <c r="F328">
        <f t="shared" si="31"/>
        <v>88.5</v>
      </c>
      <c r="G328">
        <f t="shared" si="32"/>
        <v>43</v>
      </c>
      <c r="H328" s="34">
        <f t="shared" si="33"/>
        <v>220</v>
      </c>
      <c r="I328">
        <f t="shared" si="26"/>
        <v>83</v>
      </c>
      <c r="J328">
        <f t="shared" si="25"/>
        <v>36</v>
      </c>
      <c r="M328" s="11"/>
      <c r="N328" s="11"/>
      <c r="O328" s="11">
        <f t="shared" si="27"/>
        <v>0.49428</v>
      </c>
      <c r="P328" s="11"/>
      <c r="Q328" s="11">
        <f t="shared" si="28"/>
        <v>0.98299999999999998</v>
      </c>
      <c r="S328">
        <v>5.8806798418970435E-2</v>
      </c>
      <c r="T328">
        <v>0.60097172727272719</v>
      </c>
      <c r="U328">
        <v>0.16363636363636364</v>
      </c>
      <c r="V328" s="5">
        <f t="shared" si="34"/>
        <v>0.82341488932806128</v>
      </c>
    </row>
    <row r="329" spans="1:22" x14ac:dyDescent="0.35">
      <c r="A329">
        <f t="shared" si="35"/>
        <v>84</v>
      </c>
      <c r="B329" s="2">
        <v>44918</v>
      </c>
      <c r="D329">
        <f t="shared" si="29"/>
        <v>121.20542608695693</v>
      </c>
      <c r="E329" s="16">
        <f t="shared" si="30"/>
        <v>132.69999999999999</v>
      </c>
      <c r="F329">
        <f t="shared" si="31"/>
        <v>88.5</v>
      </c>
      <c r="G329">
        <f t="shared" si="32"/>
        <v>43</v>
      </c>
      <c r="H329" s="34">
        <f t="shared" si="33"/>
        <v>220</v>
      </c>
      <c r="I329">
        <f t="shared" si="26"/>
        <v>84</v>
      </c>
      <c r="J329">
        <f t="shared" si="25"/>
        <v>37</v>
      </c>
      <c r="M329" s="11"/>
      <c r="N329" s="11"/>
      <c r="O329" s="11">
        <f t="shared" si="27"/>
        <v>0.49428</v>
      </c>
      <c r="P329" s="11"/>
      <c r="Q329" s="11">
        <f t="shared" si="28"/>
        <v>0.98299999999999998</v>
      </c>
      <c r="S329">
        <v>5.22480632411048E-2</v>
      </c>
      <c r="T329">
        <v>0.60097172727272719</v>
      </c>
      <c r="U329">
        <v>0.16818181818181818</v>
      </c>
      <c r="V329" s="5">
        <f t="shared" si="34"/>
        <v>0.82140160869565015</v>
      </c>
    </row>
    <row r="330" spans="1:22" x14ac:dyDescent="0.35">
      <c r="A330">
        <f t="shared" si="35"/>
        <v>85</v>
      </c>
      <c r="B330" s="2">
        <v>44919</v>
      </c>
      <c r="D330">
        <f t="shared" si="29"/>
        <v>122.64834782608737</v>
      </c>
      <c r="E330" s="16">
        <f t="shared" si="30"/>
        <v>132.69999999999999</v>
      </c>
      <c r="F330">
        <f t="shared" si="31"/>
        <v>88.5</v>
      </c>
      <c r="G330">
        <f t="shared" si="32"/>
        <v>43</v>
      </c>
      <c r="H330" s="34">
        <f t="shared" si="33"/>
        <v>220</v>
      </c>
      <c r="I330">
        <f t="shared" si="26"/>
        <v>85</v>
      </c>
      <c r="J330">
        <f t="shared" si="25"/>
        <v>38</v>
      </c>
      <c r="M330" s="11"/>
      <c r="N330" s="11"/>
      <c r="O330" s="11">
        <f t="shared" si="27"/>
        <v>0.49428</v>
      </c>
      <c r="P330" s="11"/>
      <c r="Q330" s="11">
        <f t="shared" si="28"/>
        <v>0.98299999999999998</v>
      </c>
      <c r="S330">
        <v>4.5689328063239158E-2</v>
      </c>
      <c r="T330">
        <v>0.60097172727272719</v>
      </c>
      <c r="U330">
        <v>0.17272727272727273</v>
      </c>
      <c r="V330" s="5">
        <f t="shared" si="34"/>
        <v>0.81938832806323902</v>
      </c>
    </row>
    <row r="331" spans="1:22" x14ac:dyDescent="0.35">
      <c r="A331">
        <f t="shared" si="35"/>
        <v>86</v>
      </c>
      <c r="B331" s="2">
        <v>44920</v>
      </c>
      <c r="D331">
        <f t="shared" si="29"/>
        <v>124.09126956521781</v>
      </c>
      <c r="E331" s="16">
        <f t="shared" si="30"/>
        <v>132.69999999999999</v>
      </c>
      <c r="F331">
        <f t="shared" si="31"/>
        <v>88.5</v>
      </c>
      <c r="G331">
        <f t="shared" si="32"/>
        <v>43</v>
      </c>
      <c r="H331" s="34">
        <f t="shared" si="33"/>
        <v>220</v>
      </c>
      <c r="I331">
        <f t="shared" si="26"/>
        <v>86</v>
      </c>
      <c r="J331">
        <f t="shared" si="25"/>
        <v>39</v>
      </c>
      <c r="M331" s="11"/>
      <c r="N331" s="11"/>
      <c r="O331" s="11">
        <f t="shared" si="27"/>
        <v>0.49428</v>
      </c>
      <c r="P331" s="11"/>
      <c r="Q331" s="11">
        <f t="shared" si="28"/>
        <v>0.98299999999999998</v>
      </c>
      <c r="S331">
        <v>3.9130592885373516E-2</v>
      </c>
      <c r="T331">
        <v>0.60097172727272719</v>
      </c>
      <c r="U331">
        <v>0.17727272727272728</v>
      </c>
      <c r="V331" s="5">
        <f t="shared" si="34"/>
        <v>0.81737504743082789</v>
      </c>
    </row>
    <row r="332" spans="1:22" x14ac:dyDescent="0.35">
      <c r="A332">
        <f t="shared" si="35"/>
        <v>87</v>
      </c>
      <c r="B332" s="2">
        <v>44921</v>
      </c>
      <c r="D332">
        <f t="shared" si="29"/>
        <v>125.53419130434825</v>
      </c>
      <c r="E332" s="16">
        <f t="shared" si="30"/>
        <v>132.69999999999999</v>
      </c>
      <c r="F332">
        <f t="shared" si="31"/>
        <v>88.5</v>
      </c>
      <c r="G332">
        <f t="shared" si="32"/>
        <v>43</v>
      </c>
      <c r="H332" s="34">
        <f t="shared" si="33"/>
        <v>220</v>
      </c>
      <c r="I332">
        <f t="shared" si="26"/>
        <v>87</v>
      </c>
      <c r="J332">
        <f t="shared" si="25"/>
        <v>40</v>
      </c>
      <c r="M332" s="11"/>
      <c r="N332" s="11"/>
      <c r="O332" s="11">
        <f t="shared" si="27"/>
        <v>0.49428</v>
      </c>
      <c r="P332" s="11"/>
      <c r="Q332" s="11">
        <f t="shared" si="28"/>
        <v>0.98299999999999998</v>
      </c>
      <c r="S332">
        <v>3.2571857707507881E-2</v>
      </c>
      <c r="T332">
        <v>0.60097172727272719</v>
      </c>
      <c r="U332">
        <v>0.18181818181818182</v>
      </c>
      <c r="V332" s="5">
        <f t="shared" si="34"/>
        <v>0.81536176679841699</v>
      </c>
    </row>
    <row r="333" spans="1:22" x14ac:dyDescent="0.35">
      <c r="A333">
        <f t="shared" si="35"/>
        <v>88</v>
      </c>
      <c r="B333" s="2">
        <v>44922</v>
      </c>
      <c r="D333">
        <f t="shared" si="29"/>
        <v>126.9771130434787</v>
      </c>
      <c r="E333" s="16">
        <f t="shared" si="30"/>
        <v>132.69999999999999</v>
      </c>
      <c r="F333">
        <f t="shared" si="31"/>
        <v>88.5</v>
      </c>
      <c r="G333">
        <f t="shared" si="32"/>
        <v>43</v>
      </c>
      <c r="H333" s="34">
        <f t="shared" si="33"/>
        <v>220</v>
      </c>
      <c r="I333">
        <f t="shared" si="26"/>
        <v>88</v>
      </c>
      <c r="J333">
        <f t="shared" si="25"/>
        <v>41</v>
      </c>
      <c r="M333" s="11"/>
      <c r="N333" s="11"/>
      <c r="O333" s="11">
        <f t="shared" si="27"/>
        <v>0.49428</v>
      </c>
      <c r="P333" s="11"/>
      <c r="Q333" s="11">
        <f t="shared" si="28"/>
        <v>0.98299999999999998</v>
      </c>
      <c r="S333">
        <v>2.6013122529642243E-2</v>
      </c>
      <c r="T333">
        <v>0.60097172727272719</v>
      </c>
      <c r="U333">
        <v>0.18636363636363637</v>
      </c>
      <c r="V333" s="5">
        <f t="shared" si="34"/>
        <v>0.81334848616600586</v>
      </c>
    </row>
    <row r="334" spans="1:22" x14ac:dyDescent="0.35">
      <c r="A334">
        <f t="shared" si="35"/>
        <v>89</v>
      </c>
      <c r="B334" s="2">
        <v>44923</v>
      </c>
      <c r="D334">
        <f t="shared" si="29"/>
        <v>128.42003478260912</v>
      </c>
      <c r="E334" s="16">
        <f t="shared" si="30"/>
        <v>132.69999999999999</v>
      </c>
      <c r="F334">
        <f t="shared" si="31"/>
        <v>88.5</v>
      </c>
      <c r="G334">
        <f t="shared" si="32"/>
        <v>43</v>
      </c>
      <c r="H334" s="34">
        <f t="shared" si="33"/>
        <v>220</v>
      </c>
      <c r="I334">
        <f t="shared" si="26"/>
        <v>89</v>
      </c>
      <c r="J334">
        <f t="shared" si="25"/>
        <v>42</v>
      </c>
      <c r="M334" s="11"/>
      <c r="N334" s="11"/>
      <c r="O334" s="11">
        <f t="shared" si="27"/>
        <v>0.49428</v>
      </c>
      <c r="P334" s="11"/>
      <c r="Q334" s="11">
        <f t="shared" si="28"/>
        <v>0.98299999999999998</v>
      </c>
      <c r="S334">
        <v>1.9454387351776667E-2</v>
      </c>
      <c r="T334">
        <v>0.60097172727272719</v>
      </c>
      <c r="U334">
        <v>0.19090909090909092</v>
      </c>
      <c r="V334" s="5">
        <f t="shared" si="34"/>
        <v>0.81133520553359473</v>
      </c>
    </row>
    <row r="335" spans="1:22" x14ac:dyDescent="0.35">
      <c r="A335">
        <f t="shared" si="35"/>
        <v>90</v>
      </c>
      <c r="B335" s="2">
        <v>44924</v>
      </c>
      <c r="D335">
        <f t="shared" si="29"/>
        <v>129.86295652173956</v>
      </c>
      <c r="E335" s="16">
        <f t="shared" si="30"/>
        <v>132.69999999999999</v>
      </c>
      <c r="F335">
        <f t="shared" si="31"/>
        <v>88.5</v>
      </c>
      <c r="G335">
        <f t="shared" si="32"/>
        <v>43</v>
      </c>
      <c r="H335" s="34">
        <f t="shared" si="33"/>
        <v>220</v>
      </c>
      <c r="I335">
        <f t="shared" si="26"/>
        <v>90</v>
      </c>
      <c r="J335">
        <f t="shared" si="25"/>
        <v>43</v>
      </c>
      <c r="M335" s="11"/>
      <c r="N335" s="11"/>
      <c r="O335" s="11">
        <f t="shared" si="27"/>
        <v>0.49428</v>
      </c>
      <c r="P335" s="11"/>
      <c r="Q335" s="11">
        <f t="shared" si="28"/>
        <v>0.98299999999999998</v>
      </c>
      <c r="S335">
        <v>1.2895652173911028E-2</v>
      </c>
      <c r="T335">
        <v>0.60097172727272719</v>
      </c>
      <c r="U335">
        <v>0.19545454545454546</v>
      </c>
      <c r="V335" s="5">
        <f t="shared" si="34"/>
        <v>0.8093219249011836</v>
      </c>
    </row>
    <row r="336" spans="1:22" x14ac:dyDescent="0.35">
      <c r="A336">
        <f t="shared" si="35"/>
        <v>91</v>
      </c>
      <c r="B336" s="2">
        <v>44925</v>
      </c>
      <c r="D336">
        <f t="shared" si="29"/>
        <v>131.30587826087</v>
      </c>
      <c r="E336" s="16">
        <f t="shared" si="30"/>
        <v>132.69999999999999</v>
      </c>
      <c r="F336">
        <f t="shared" si="31"/>
        <v>88.5</v>
      </c>
      <c r="G336">
        <f t="shared" si="32"/>
        <v>43</v>
      </c>
      <c r="H336" s="34">
        <f t="shared" si="33"/>
        <v>220</v>
      </c>
      <c r="I336">
        <f t="shared" si="26"/>
        <v>91</v>
      </c>
      <c r="J336">
        <f t="shared" si="25"/>
        <v>44</v>
      </c>
      <c r="M336" s="11"/>
      <c r="N336" s="11"/>
      <c r="O336" s="11">
        <f t="shared" si="27"/>
        <v>0.49428</v>
      </c>
      <c r="P336" s="11"/>
      <c r="Q336" s="11">
        <f t="shared" si="28"/>
        <v>0.98299999999999998</v>
      </c>
      <c r="S336">
        <v>6.33691699604539E-3</v>
      </c>
      <c r="T336">
        <v>0.60097172727272719</v>
      </c>
      <c r="U336">
        <v>0.2</v>
      </c>
      <c r="V336" s="5">
        <f t="shared" si="34"/>
        <v>0.80730864426877269</v>
      </c>
    </row>
    <row r="337" spans="1:22" x14ac:dyDescent="0.35">
      <c r="A337">
        <f>A336+1</f>
        <v>92</v>
      </c>
      <c r="B337" s="2">
        <v>44926</v>
      </c>
      <c r="D337">
        <f t="shared" si="29"/>
        <v>132.74880000000044</v>
      </c>
      <c r="E337" s="16">
        <f t="shared" si="30"/>
        <v>132.69999999999999</v>
      </c>
      <c r="F337">
        <f t="shared" si="31"/>
        <v>88.5</v>
      </c>
      <c r="G337">
        <f t="shared" si="32"/>
        <v>43</v>
      </c>
      <c r="H337" s="34">
        <f t="shared" si="33"/>
        <v>220</v>
      </c>
      <c r="I337">
        <f t="shared" si="26"/>
        <v>92</v>
      </c>
      <c r="J337">
        <f t="shared" si="25"/>
        <v>45</v>
      </c>
      <c r="M337" s="11"/>
      <c r="N337" s="11"/>
      <c r="O337" s="11">
        <f t="shared" si="27"/>
        <v>0.49428</v>
      </c>
      <c r="P337" s="11"/>
      <c r="Q337" s="11">
        <f t="shared" si="28"/>
        <v>0.98299999999999998</v>
      </c>
      <c r="S337">
        <v>-2.2181818182024865E-4</v>
      </c>
      <c r="T337">
        <v>0.60097172727272719</v>
      </c>
      <c r="U337">
        <v>0.20454545454545456</v>
      </c>
      <c r="V337" s="5">
        <f t="shared" si="34"/>
        <v>0.80529536363636156</v>
      </c>
    </row>
    <row r="338" spans="1:22" x14ac:dyDescent="0.35">
      <c r="A338">
        <v>1</v>
      </c>
      <c r="B338" s="2">
        <v>44927</v>
      </c>
      <c r="E338" s="16"/>
      <c r="M338" s="11"/>
      <c r="N338" s="11"/>
      <c r="O338" s="11"/>
      <c r="P338" s="11"/>
      <c r="Q338" s="11"/>
      <c r="S338" t="e">
        <v>#DIV/0!</v>
      </c>
      <c r="T338" t="e">
        <v>#DIV/0!</v>
      </c>
      <c r="U338" t="e">
        <v>#DIV/0!</v>
      </c>
      <c r="V338" s="5" t="e">
        <f t="shared" si="34"/>
        <v>#DIV/0!</v>
      </c>
    </row>
    <row r="339" spans="1:22" x14ac:dyDescent="0.35">
      <c r="A339">
        <f t="shared" si="35"/>
        <v>2</v>
      </c>
      <c r="B339" s="2">
        <v>44928</v>
      </c>
      <c r="M339" s="11"/>
      <c r="N339" s="11"/>
      <c r="O339" s="11"/>
      <c r="P339" s="11"/>
      <c r="Q339" s="11"/>
      <c r="S339" t="e">
        <v>#DIV/0!</v>
      </c>
      <c r="T339" t="e">
        <v>#DIV/0!</v>
      </c>
      <c r="U339" t="e">
        <v>#DIV/0!</v>
      </c>
      <c r="V339" s="5" t="e">
        <f t="shared" si="34"/>
        <v>#DIV/0!</v>
      </c>
    </row>
    <row r="340" spans="1:22" x14ac:dyDescent="0.35">
      <c r="A340">
        <f t="shared" si="35"/>
        <v>3</v>
      </c>
      <c r="B340" s="2">
        <v>44929</v>
      </c>
      <c r="M340" s="11"/>
      <c r="N340" s="11"/>
      <c r="O340" s="11"/>
      <c r="P340" s="11"/>
      <c r="Q340" s="11"/>
      <c r="S340" t="e">
        <v>#DIV/0!</v>
      </c>
      <c r="T340" t="e">
        <v>#DIV/0!</v>
      </c>
      <c r="U340" t="e">
        <v>#DIV/0!</v>
      </c>
      <c r="V340" s="5" t="e">
        <f t="shared" si="34"/>
        <v>#DIV/0!</v>
      </c>
    </row>
    <row r="341" spans="1:22" x14ac:dyDescent="0.35">
      <c r="A341">
        <f t="shared" si="35"/>
        <v>4</v>
      </c>
      <c r="B341" s="2">
        <v>44930</v>
      </c>
      <c r="S341" t="e">
        <v>#DIV/0!</v>
      </c>
      <c r="T341" t="e">
        <v>#DIV/0!</v>
      </c>
      <c r="U341" t="e">
        <v>#DIV/0!</v>
      </c>
      <c r="V341" s="5" t="e">
        <f t="shared" si="34"/>
        <v>#DIV/0!</v>
      </c>
    </row>
    <row r="342" spans="1:22" x14ac:dyDescent="0.35">
      <c r="A342">
        <f t="shared" si="35"/>
        <v>5</v>
      </c>
      <c r="B342" s="2">
        <v>44931</v>
      </c>
      <c r="S342" t="e">
        <v>#DIV/0!</v>
      </c>
      <c r="T342" t="e">
        <v>#DIV/0!</v>
      </c>
      <c r="U342" t="e">
        <v>#DIV/0!</v>
      </c>
      <c r="V342" s="5" t="e">
        <f t="shared" si="34"/>
        <v>#DIV/0!</v>
      </c>
    </row>
    <row r="343" spans="1:22" x14ac:dyDescent="0.35">
      <c r="A343">
        <f t="shared" si="35"/>
        <v>6</v>
      </c>
      <c r="B343" s="2">
        <v>44932</v>
      </c>
      <c r="S343" t="e">
        <v>#DIV/0!</v>
      </c>
      <c r="T343" t="e">
        <v>#DIV/0!</v>
      </c>
      <c r="U343" t="e">
        <v>#DIV/0!</v>
      </c>
      <c r="V343" s="5" t="e">
        <f t="shared" si="34"/>
        <v>#DIV/0!</v>
      </c>
    </row>
    <row r="344" spans="1:22" x14ac:dyDescent="0.35">
      <c r="A344">
        <f t="shared" si="35"/>
        <v>7</v>
      </c>
      <c r="B344" s="2">
        <v>44933</v>
      </c>
      <c r="S344" t="e">
        <v>#DIV/0!</v>
      </c>
      <c r="T344" t="e">
        <v>#DIV/0!</v>
      </c>
      <c r="U344" t="e">
        <v>#DIV/0!</v>
      </c>
      <c r="V344" s="5" t="e">
        <f t="shared" si="34"/>
        <v>#DIV/0!</v>
      </c>
    </row>
    <row r="345" spans="1:22" x14ac:dyDescent="0.35">
      <c r="A345">
        <f t="shared" si="35"/>
        <v>8</v>
      </c>
      <c r="B345" s="2">
        <v>44934</v>
      </c>
      <c r="S345" t="e">
        <v>#DIV/0!</v>
      </c>
      <c r="T345" t="e">
        <v>#DIV/0!</v>
      </c>
      <c r="U345" t="e">
        <v>#DIV/0!</v>
      </c>
      <c r="V345" s="5" t="e">
        <f t="shared" si="34"/>
        <v>#DIV/0!</v>
      </c>
    </row>
    <row r="346" spans="1:22" x14ac:dyDescent="0.35">
      <c r="A346">
        <f t="shared" si="35"/>
        <v>9</v>
      </c>
      <c r="B346" s="2">
        <v>44935</v>
      </c>
      <c r="S346" t="e">
        <v>#DIV/0!</v>
      </c>
      <c r="T346" t="e">
        <v>#DIV/0!</v>
      </c>
      <c r="U346" t="e">
        <v>#DIV/0!</v>
      </c>
      <c r="V346" s="5" t="e">
        <f t="shared" si="34"/>
        <v>#DIV/0!</v>
      </c>
    </row>
    <row r="347" spans="1:22" x14ac:dyDescent="0.35">
      <c r="A347">
        <f t="shared" si="35"/>
        <v>10</v>
      </c>
      <c r="B347" s="2">
        <v>44936</v>
      </c>
      <c r="S347" t="e">
        <v>#DIV/0!</v>
      </c>
      <c r="T347" t="e">
        <v>#DIV/0!</v>
      </c>
      <c r="U347" t="e">
        <v>#DIV/0!</v>
      </c>
      <c r="V347" s="5" t="e">
        <f t="shared" si="34"/>
        <v>#DIV/0!</v>
      </c>
    </row>
    <row r="348" spans="1:22" x14ac:dyDescent="0.35">
      <c r="A348">
        <f t="shared" si="35"/>
        <v>11</v>
      </c>
      <c r="B348" s="2">
        <v>44937</v>
      </c>
      <c r="S348" t="e">
        <v>#DIV/0!</v>
      </c>
      <c r="T348" t="e">
        <v>#DIV/0!</v>
      </c>
      <c r="U348" t="e">
        <v>#DIV/0!</v>
      </c>
      <c r="V348" s="5" t="e">
        <f t="shared" si="34"/>
        <v>#DIV/0!</v>
      </c>
    </row>
    <row r="349" spans="1:22" x14ac:dyDescent="0.35">
      <c r="A349">
        <f t="shared" si="35"/>
        <v>12</v>
      </c>
      <c r="B349" s="2">
        <v>44938</v>
      </c>
      <c r="S349" t="e">
        <v>#DIV/0!</v>
      </c>
      <c r="T349" t="e">
        <v>#DIV/0!</v>
      </c>
      <c r="U349" t="e">
        <v>#DIV/0!</v>
      </c>
      <c r="V349" s="5" t="e">
        <f t="shared" si="34"/>
        <v>#DIV/0!</v>
      </c>
    </row>
    <row r="350" spans="1:22" x14ac:dyDescent="0.35">
      <c r="A350">
        <f t="shared" si="35"/>
        <v>13</v>
      </c>
      <c r="B350" s="2">
        <v>44939</v>
      </c>
      <c r="S350" t="e">
        <v>#DIV/0!</v>
      </c>
      <c r="T350" t="e">
        <v>#DIV/0!</v>
      </c>
      <c r="U350" t="e">
        <v>#DIV/0!</v>
      </c>
      <c r="V350" s="5" t="e">
        <f t="shared" si="34"/>
        <v>#DIV/0!</v>
      </c>
    </row>
    <row r="351" spans="1:22" x14ac:dyDescent="0.35">
      <c r="A351">
        <f t="shared" si="35"/>
        <v>14</v>
      </c>
      <c r="B351" s="2">
        <v>44940</v>
      </c>
      <c r="S351" t="e">
        <v>#DIV/0!</v>
      </c>
      <c r="T351" t="e">
        <v>#DIV/0!</v>
      </c>
      <c r="U351" t="e">
        <v>#DIV/0!</v>
      </c>
      <c r="V351" s="5" t="e">
        <f t="shared" si="34"/>
        <v>#DIV/0!</v>
      </c>
    </row>
    <row r="352" spans="1:22" x14ac:dyDescent="0.35">
      <c r="A352">
        <f t="shared" si="35"/>
        <v>15</v>
      </c>
      <c r="B352" s="2">
        <v>44941</v>
      </c>
      <c r="S352" t="e">
        <v>#DIV/0!</v>
      </c>
      <c r="T352" t="e">
        <v>#DIV/0!</v>
      </c>
      <c r="U352" t="e">
        <v>#DIV/0!</v>
      </c>
      <c r="V352" s="5" t="e">
        <f t="shared" si="34"/>
        <v>#DIV/0!</v>
      </c>
    </row>
    <row r="353" spans="1:22" x14ac:dyDescent="0.35">
      <c r="A353">
        <f t="shared" si="35"/>
        <v>16</v>
      </c>
      <c r="B353" s="2">
        <v>44942</v>
      </c>
      <c r="S353" t="e">
        <v>#DIV/0!</v>
      </c>
      <c r="T353" t="e">
        <v>#DIV/0!</v>
      </c>
      <c r="U353" t="e">
        <v>#DIV/0!</v>
      </c>
      <c r="V353" s="5" t="e">
        <f t="shared" si="34"/>
        <v>#DIV/0!</v>
      </c>
    </row>
    <row r="354" spans="1:22" x14ac:dyDescent="0.35">
      <c r="A354">
        <f t="shared" si="35"/>
        <v>17</v>
      </c>
      <c r="B354" s="2">
        <v>44943</v>
      </c>
      <c r="S354" t="e">
        <v>#DIV/0!</v>
      </c>
      <c r="T354" t="e">
        <v>#DIV/0!</v>
      </c>
      <c r="U354" t="e">
        <v>#DIV/0!</v>
      </c>
      <c r="V354" s="5" t="e">
        <f t="shared" si="34"/>
        <v>#DIV/0!</v>
      </c>
    </row>
    <row r="355" spans="1:22" x14ac:dyDescent="0.35">
      <c r="A355">
        <f t="shared" si="35"/>
        <v>18</v>
      </c>
      <c r="B355" s="2">
        <v>44944</v>
      </c>
      <c r="S355" t="e">
        <v>#DIV/0!</v>
      </c>
      <c r="T355" t="e">
        <v>#DIV/0!</v>
      </c>
      <c r="U355" t="e">
        <v>#DIV/0!</v>
      </c>
      <c r="V355" s="5" t="e">
        <f t="shared" si="34"/>
        <v>#DIV/0!</v>
      </c>
    </row>
    <row r="356" spans="1:22" x14ac:dyDescent="0.35">
      <c r="A356">
        <f t="shared" si="35"/>
        <v>19</v>
      </c>
      <c r="B356" s="2">
        <v>44945</v>
      </c>
      <c r="S356" t="e">
        <v>#DIV/0!</v>
      </c>
      <c r="T356" t="e">
        <v>#DIV/0!</v>
      </c>
      <c r="U356" t="e">
        <v>#DIV/0!</v>
      </c>
      <c r="V356" s="5" t="e">
        <f t="shared" si="34"/>
        <v>#DIV/0!</v>
      </c>
    </row>
    <row r="357" spans="1:22" x14ac:dyDescent="0.35">
      <c r="A357">
        <f t="shared" si="35"/>
        <v>20</v>
      </c>
      <c r="B357" s="2">
        <v>44946</v>
      </c>
      <c r="S357" t="e">
        <v>#DIV/0!</v>
      </c>
      <c r="T357" t="e">
        <v>#DIV/0!</v>
      </c>
      <c r="U357" t="e">
        <v>#DIV/0!</v>
      </c>
      <c r="V357" s="5" t="e">
        <f t="shared" si="34"/>
        <v>#DIV/0!</v>
      </c>
    </row>
    <row r="358" spans="1:22" x14ac:dyDescent="0.35">
      <c r="A358">
        <f t="shared" si="35"/>
        <v>21</v>
      </c>
      <c r="B358" s="2">
        <v>44947</v>
      </c>
      <c r="S358" t="e">
        <v>#DIV/0!</v>
      </c>
      <c r="T358" t="e">
        <v>#DIV/0!</v>
      </c>
      <c r="U358" t="e">
        <v>#DIV/0!</v>
      </c>
      <c r="V358" s="5" t="e">
        <f t="shared" si="34"/>
        <v>#DIV/0!</v>
      </c>
    </row>
    <row r="359" spans="1:22" x14ac:dyDescent="0.35">
      <c r="A359">
        <f t="shared" si="35"/>
        <v>22</v>
      </c>
      <c r="B359" s="2">
        <v>44948</v>
      </c>
      <c r="S359" t="e">
        <v>#DIV/0!</v>
      </c>
      <c r="T359" t="e">
        <v>#DIV/0!</v>
      </c>
      <c r="U359" t="e">
        <v>#DIV/0!</v>
      </c>
      <c r="V359" s="5" t="e">
        <f t="shared" si="34"/>
        <v>#DIV/0!</v>
      </c>
    </row>
    <row r="360" spans="1:22" x14ac:dyDescent="0.35">
      <c r="A360">
        <f t="shared" si="35"/>
        <v>23</v>
      </c>
      <c r="B360" s="2">
        <v>44949</v>
      </c>
      <c r="S360" t="e">
        <v>#DIV/0!</v>
      </c>
      <c r="T360" t="e">
        <v>#DIV/0!</v>
      </c>
      <c r="U360" t="e">
        <v>#DIV/0!</v>
      </c>
      <c r="V360" s="5" t="e">
        <f t="shared" si="34"/>
        <v>#DIV/0!</v>
      </c>
    </row>
    <row r="361" spans="1:22" x14ac:dyDescent="0.35">
      <c r="A361">
        <f t="shared" si="35"/>
        <v>24</v>
      </c>
      <c r="B361" s="2">
        <v>44950</v>
      </c>
      <c r="S361" t="e">
        <v>#DIV/0!</v>
      </c>
      <c r="T361" t="e">
        <v>#DIV/0!</v>
      </c>
      <c r="U361" t="e">
        <v>#DIV/0!</v>
      </c>
      <c r="V361" s="5" t="e">
        <f t="shared" si="34"/>
        <v>#DIV/0!</v>
      </c>
    </row>
    <row r="362" spans="1:22" x14ac:dyDescent="0.35">
      <c r="A362">
        <f t="shared" si="35"/>
        <v>25</v>
      </c>
      <c r="B362" s="2">
        <v>44951</v>
      </c>
      <c r="S362" t="e">
        <v>#DIV/0!</v>
      </c>
      <c r="T362" t="e">
        <v>#DIV/0!</v>
      </c>
      <c r="U362" t="e">
        <v>#DIV/0!</v>
      </c>
      <c r="V362" s="5" t="e">
        <f t="shared" si="34"/>
        <v>#DIV/0!</v>
      </c>
    </row>
    <row r="363" spans="1:22" x14ac:dyDescent="0.35">
      <c r="A363">
        <f t="shared" si="35"/>
        <v>26</v>
      </c>
      <c r="B363" s="2">
        <v>44952</v>
      </c>
      <c r="S363" t="e">
        <v>#DIV/0!</v>
      </c>
      <c r="T363" t="e">
        <v>#DIV/0!</v>
      </c>
      <c r="U363" t="e">
        <v>#DIV/0!</v>
      </c>
      <c r="V363" s="5" t="e">
        <f t="shared" si="34"/>
        <v>#DIV/0!</v>
      </c>
    </row>
    <row r="364" spans="1:22" x14ac:dyDescent="0.35">
      <c r="A364">
        <f t="shared" si="35"/>
        <v>27</v>
      </c>
      <c r="B364" s="2">
        <v>44953</v>
      </c>
      <c r="S364" t="e">
        <v>#DIV/0!</v>
      </c>
      <c r="T364" t="e">
        <v>#DIV/0!</v>
      </c>
      <c r="U364" t="e">
        <v>#DIV/0!</v>
      </c>
      <c r="V364" s="5" t="e">
        <f t="shared" si="34"/>
        <v>#DIV/0!</v>
      </c>
    </row>
    <row r="365" spans="1:22" x14ac:dyDescent="0.35">
      <c r="A365">
        <f t="shared" si="35"/>
        <v>28</v>
      </c>
      <c r="B365" s="2">
        <v>44954</v>
      </c>
      <c r="S365" t="e">
        <v>#DIV/0!</v>
      </c>
      <c r="T365" t="e">
        <v>#DIV/0!</v>
      </c>
      <c r="U365" t="e">
        <v>#DIV/0!</v>
      </c>
      <c r="V365" s="5" t="e">
        <f t="shared" si="34"/>
        <v>#DIV/0!</v>
      </c>
    </row>
    <row r="366" spans="1:22" x14ac:dyDescent="0.35">
      <c r="A366">
        <f t="shared" si="35"/>
        <v>29</v>
      </c>
      <c r="B366" s="2">
        <v>44955</v>
      </c>
      <c r="S366" t="e">
        <v>#DIV/0!</v>
      </c>
      <c r="T366" t="e">
        <v>#DIV/0!</v>
      </c>
      <c r="U366" t="e">
        <v>#DIV/0!</v>
      </c>
      <c r="V366" s="5" t="e">
        <f t="shared" si="34"/>
        <v>#DIV/0!</v>
      </c>
    </row>
    <row r="367" spans="1:22" x14ac:dyDescent="0.35">
      <c r="A367">
        <f t="shared" si="35"/>
        <v>30</v>
      </c>
      <c r="B367" s="2">
        <v>44956</v>
      </c>
      <c r="S367" t="e">
        <v>#DIV/0!</v>
      </c>
      <c r="T367" t="e">
        <v>#DIV/0!</v>
      </c>
      <c r="U367" t="e">
        <v>#DIV/0!</v>
      </c>
      <c r="V367" s="5" t="e">
        <f t="shared" si="34"/>
        <v>#DIV/0!</v>
      </c>
    </row>
    <row r="368" spans="1:22" x14ac:dyDescent="0.35">
      <c r="A368">
        <f t="shared" si="35"/>
        <v>31</v>
      </c>
      <c r="B368" s="2">
        <v>44957</v>
      </c>
      <c r="S368" t="e">
        <v>#DIV/0!</v>
      </c>
      <c r="T368" t="e">
        <v>#DIV/0!</v>
      </c>
      <c r="U368" t="e">
        <v>#DIV/0!</v>
      </c>
      <c r="V368" s="5" t="e">
        <f t="shared" si="34"/>
        <v>#DIV/0!</v>
      </c>
    </row>
    <row r="369" spans="1:22" x14ac:dyDescent="0.35">
      <c r="A369">
        <f t="shared" si="35"/>
        <v>32</v>
      </c>
      <c r="B369" s="2">
        <v>44958</v>
      </c>
      <c r="S369" t="e">
        <v>#DIV/0!</v>
      </c>
      <c r="T369" t="e">
        <v>#DIV/0!</v>
      </c>
      <c r="U369" t="e">
        <v>#DIV/0!</v>
      </c>
      <c r="V369" s="5" t="e">
        <f t="shared" si="34"/>
        <v>#DIV/0!</v>
      </c>
    </row>
    <row r="370" spans="1:22" x14ac:dyDescent="0.35">
      <c r="A370">
        <f t="shared" si="35"/>
        <v>33</v>
      </c>
      <c r="B370" s="2">
        <v>44959</v>
      </c>
      <c r="S370" t="e">
        <v>#DIV/0!</v>
      </c>
      <c r="T370" t="e">
        <v>#DIV/0!</v>
      </c>
      <c r="U370" t="e">
        <v>#DIV/0!</v>
      </c>
      <c r="V370" s="5" t="e">
        <f t="shared" si="34"/>
        <v>#DIV/0!</v>
      </c>
    </row>
    <row r="371" spans="1:22" x14ac:dyDescent="0.35">
      <c r="A371">
        <f t="shared" si="35"/>
        <v>34</v>
      </c>
      <c r="B371" s="2">
        <v>44960</v>
      </c>
      <c r="S371" t="e">
        <v>#DIV/0!</v>
      </c>
      <c r="T371" t="e">
        <v>#DIV/0!</v>
      </c>
      <c r="U371" t="e">
        <v>#DIV/0!</v>
      </c>
      <c r="V371" s="5" t="e">
        <f t="shared" si="34"/>
        <v>#DIV/0!</v>
      </c>
    </row>
    <row r="372" spans="1:22" x14ac:dyDescent="0.35">
      <c r="A372">
        <f t="shared" si="35"/>
        <v>35</v>
      </c>
      <c r="B372" s="2">
        <v>44961</v>
      </c>
      <c r="S372" t="e">
        <v>#DIV/0!</v>
      </c>
      <c r="T372" t="e">
        <v>#DIV/0!</v>
      </c>
      <c r="U372" t="e">
        <v>#DIV/0!</v>
      </c>
      <c r="V372" s="5" t="e">
        <f t="shared" si="34"/>
        <v>#DIV/0!</v>
      </c>
    </row>
    <row r="373" spans="1:22" x14ac:dyDescent="0.35">
      <c r="A373">
        <f t="shared" si="35"/>
        <v>36</v>
      </c>
      <c r="B373" s="2">
        <v>44962</v>
      </c>
      <c r="S373" t="e">
        <v>#DIV/0!</v>
      </c>
      <c r="T373" t="e">
        <v>#DIV/0!</v>
      </c>
      <c r="U373" t="e">
        <v>#DIV/0!</v>
      </c>
      <c r="V373" s="5" t="e">
        <f t="shared" si="34"/>
        <v>#DIV/0!</v>
      </c>
    </row>
    <row r="374" spans="1:22" x14ac:dyDescent="0.35">
      <c r="A374">
        <f t="shared" si="35"/>
        <v>37</v>
      </c>
      <c r="B374" s="2">
        <v>44963</v>
      </c>
      <c r="S374" t="e">
        <v>#DIV/0!</v>
      </c>
      <c r="T374" t="e">
        <v>#DIV/0!</v>
      </c>
      <c r="U374" t="e">
        <v>#DIV/0!</v>
      </c>
      <c r="V374" s="5" t="e">
        <f t="shared" si="34"/>
        <v>#DIV/0!</v>
      </c>
    </row>
    <row r="375" spans="1:22" x14ac:dyDescent="0.35">
      <c r="A375">
        <f t="shared" si="35"/>
        <v>38</v>
      </c>
      <c r="B375" s="2">
        <v>44964</v>
      </c>
      <c r="S375" t="e">
        <v>#DIV/0!</v>
      </c>
      <c r="T375" t="e">
        <v>#DIV/0!</v>
      </c>
      <c r="U375" t="e">
        <v>#DIV/0!</v>
      </c>
      <c r="V375" s="5" t="e">
        <f t="shared" si="34"/>
        <v>#DIV/0!</v>
      </c>
    </row>
    <row r="376" spans="1:22" x14ac:dyDescent="0.35">
      <c r="A376">
        <f t="shared" si="35"/>
        <v>39</v>
      </c>
      <c r="B376" s="2">
        <v>44965</v>
      </c>
      <c r="S376" t="e">
        <v>#DIV/0!</v>
      </c>
      <c r="T376" t="e">
        <v>#DIV/0!</v>
      </c>
      <c r="U376" t="e">
        <v>#DIV/0!</v>
      </c>
      <c r="V376" s="5" t="e">
        <f t="shared" si="34"/>
        <v>#DIV/0!</v>
      </c>
    </row>
    <row r="377" spans="1:22" x14ac:dyDescent="0.35">
      <c r="A377">
        <f t="shared" si="35"/>
        <v>40</v>
      </c>
      <c r="B377" s="2">
        <v>44966</v>
      </c>
      <c r="S377" t="e">
        <v>#DIV/0!</v>
      </c>
      <c r="T377" t="e">
        <v>#DIV/0!</v>
      </c>
      <c r="U377" t="e">
        <v>#DIV/0!</v>
      </c>
      <c r="V377" s="5" t="e">
        <f t="shared" si="34"/>
        <v>#DIV/0!</v>
      </c>
    </row>
    <row r="378" spans="1:22" x14ac:dyDescent="0.35">
      <c r="A378">
        <f t="shared" si="35"/>
        <v>41</v>
      </c>
      <c r="B378" s="2">
        <v>44967</v>
      </c>
      <c r="S378" t="e">
        <v>#DIV/0!</v>
      </c>
      <c r="T378" t="e">
        <v>#DIV/0!</v>
      </c>
      <c r="U378" t="e">
        <v>#DIV/0!</v>
      </c>
      <c r="V378" s="5" t="e">
        <f t="shared" si="34"/>
        <v>#DIV/0!</v>
      </c>
    </row>
    <row r="379" spans="1:22" x14ac:dyDescent="0.35">
      <c r="A379">
        <f t="shared" si="35"/>
        <v>42</v>
      </c>
      <c r="B379" s="2">
        <v>44968</v>
      </c>
      <c r="S379" t="e">
        <v>#DIV/0!</v>
      </c>
      <c r="T379" t="e">
        <v>#DIV/0!</v>
      </c>
      <c r="U379" t="e">
        <v>#DIV/0!</v>
      </c>
      <c r="V379" s="5" t="e">
        <f t="shared" si="34"/>
        <v>#DIV/0!</v>
      </c>
    </row>
    <row r="380" spans="1:22" x14ac:dyDescent="0.35">
      <c r="A380">
        <f t="shared" si="35"/>
        <v>43</v>
      </c>
      <c r="B380" s="2">
        <v>44969</v>
      </c>
      <c r="S380" t="e">
        <v>#DIV/0!</v>
      </c>
      <c r="T380" t="e">
        <v>#DIV/0!</v>
      </c>
      <c r="U380" t="e">
        <v>#DIV/0!</v>
      </c>
      <c r="V380" s="5" t="e">
        <f t="shared" si="34"/>
        <v>#DIV/0!</v>
      </c>
    </row>
    <row r="381" spans="1:22" x14ac:dyDescent="0.35">
      <c r="A381">
        <f t="shared" si="35"/>
        <v>44</v>
      </c>
      <c r="B381" s="2">
        <v>44970</v>
      </c>
      <c r="S381" t="e">
        <v>#DIV/0!</v>
      </c>
      <c r="T381" t="e">
        <v>#DIV/0!</v>
      </c>
      <c r="U381" t="e">
        <v>#DIV/0!</v>
      </c>
      <c r="V381" s="5" t="e">
        <f t="shared" si="34"/>
        <v>#DIV/0!</v>
      </c>
    </row>
    <row r="382" spans="1:22" x14ac:dyDescent="0.35">
      <c r="A382">
        <f t="shared" si="35"/>
        <v>45</v>
      </c>
      <c r="B382" s="2">
        <v>44971</v>
      </c>
      <c r="S382" t="e">
        <v>#DIV/0!</v>
      </c>
      <c r="T382" t="e">
        <v>#DIV/0!</v>
      </c>
      <c r="U382" t="e">
        <v>#DIV/0!</v>
      </c>
      <c r="V382" s="5" t="e">
        <f t="shared" si="34"/>
        <v>#DIV/0!</v>
      </c>
    </row>
    <row r="383" spans="1:22" x14ac:dyDescent="0.35">
      <c r="A383">
        <f t="shared" si="35"/>
        <v>46</v>
      </c>
      <c r="B383" s="2">
        <v>44972</v>
      </c>
      <c r="S383" t="e">
        <v>#DIV/0!</v>
      </c>
      <c r="T383" t="e">
        <v>#DIV/0!</v>
      </c>
      <c r="U383" t="e">
        <v>#DIV/0!</v>
      </c>
      <c r="V383" s="5" t="e">
        <f t="shared" si="34"/>
        <v>#DIV/0!</v>
      </c>
    </row>
    <row r="384" spans="1:22" x14ac:dyDescent="0.35">
      <c r="A384">
        <f t="shared" si="35"/>
        <v>47</v>
      </c>
      <c r="B384" s="2">
        <v>44973</v>
      </c>
      <c r="S384" t="e">
        <v>#DIV/0!</v>
      </c>
      <c r="T384" t="e">
        <v>#DIV/0!</v>
      </c>
      <c r="U384" t="e">
        <v>#DIV/0!</v>
      </c>
      <c r="V384" s="5" t="e">
        <f t="shared" si="34"/>
        <v>#DIV/0!</v>
      </c>
    </row>
    <row r="385" spans="1:22" x14ac:dyDescent="0.35">
      <c r="A385">
        <f t="shared" si="35"/>
        <v>48</v>
      </c>
      <c r="B385" s="2">
        <v>44974</v>
      </c>
      <c r="S385" t="e">
        <v>#DIV/0!</v>
      </c>
      <c r="T385" t="e">
        <v>#DIV/0!</v>
      </c>
      <c r="U385" t="e">
        <v>#DIV/0!</v>
      </c>
      <c r="V385" s="5" t="e">
        <f t="shared" si="34"/>
        <v>#DIV/0!</v>
      </c>
    </row>
    <row r="386" spans="1:22" x14ac:dyDescent="0.35">
      <c r="A386">
        <f t="shared" si="35"/>
        <v>49</v>
      </c>
      <c r="B386" s="2">
        <v>44975</v>
      </c>
      <c r="S386" t="e">
        <v>#DIV/0!</v>
      </c>
      <c r="T386" t="e">
        <v>#DIV/0!</v>
      </c>
      <c r="U386" t="e">
        <v>#DIV/0!</v>
      </c>
      <c r="V386" s="5" t="e">
        <f t="shared" si="34"/>
        <v>#DIV/0!</v>
      </c>
    </row>
    <row r="387" spans="1:22" x14ac:dyDescent="0.35">
      <c r="A387">
        <f t="shared" si="35"/>
        <v>50</v>
      </c>
      <c r="B387" s="2">
        <v>44976</v>
      </c>
      <c r="S387" t="e">
        <v>#DIV/0!</v>
      </c>
      <c r="T387" t="e">
        <v>#DIV/0!</v>
      </c>
      <c r="U387" t="e">
        <v>#DIV/0!</v>
      </c>
      <c r="V387" s="5" t="e">
        <f t="shared" si="34"/>
        <v>#DIV/0!</v>
      </c>
    </row>
    <row r="388" spans="1:22" x14ac:dyDescent="0.35">
      <c r="A388">
        <f t="shared" si="35"/>
        <v>51</v>
      </c>
      <c r="B388" s="2">
        <v>44977</v>
      </c>
      <c r="S388" t="e">
        <v>#DIV/0!</v>
      </c>
      <c r="T388" t="e">
        <v>#DIV/0!</v>
      </c>
      <c r="U388" t="e">
        <v>#DIV/0!</v>
      </c>
      <c r="V388" s="5" t="e">
        <f t="shared" si="34"/>
        <v>#DIV/0!</v>
      </c>
    </row>
    <row r="389" spans="1:22" x14ac:dyDescent="0.35">
      <c r="A389">
        <f t="shared" si="35"/>
        <v>52</v>
      </c>
      <c r="B389" s="2">
        <v>44978</v>
      </c>
      <c r="S389" t="e">
        <v>#DIV/0!</v>
      </c>
      <c r="T389" t="e">
        <v>#DIV/0!</v>
      </c>
      <c r="U389" t="e">
        <v>#DIV/0!</v>
      </c>
      <c r="V389" s="5" t="e">
        <f t="shared" ref="V389:V429" si="36">S389+T389+U389</f>
        <v>#DIV/0!</v>
      </c>
    </row>
    <row r="390" spans="1:22" x14ac:dyDescent="0.35">
      <c r="A390">
        <f t="shared" ref="A390:A429" si="37">A389+1</f>
        <v>53</v>
      </c>
      <c r="B390" s="2">
        <v>44979</v>
      </c>
      <c r="S390" t="e">
        <v>#DIV/0!</v>
      </c>
      <c r="T390" t="e">
        <v>#DIV/0!</v>
      </c>
      <c r="U390" t="e">
        <v>#DIV/0!</v>
      </c>
      <c r="V390" s="5" t="e">
        <f t="shared" si="36"/>
        <v>#DIV/0!</v>
      </c>
    </row>
    <row r="391" spans="1:22" x14ac:dyDescent="0.35">
      <c r="A391">
        <f t="shared" si="37"/>
        <v>54</v>
      </c>
      <c r="B391" s="2">
        <v>44980</v>
      </c>
      <c r="S391" t="e">
        <v>#DIV/0!</v>
      </c>
      <c r="T391" t="e">
        <v>#DIV/0!</v>
      </c>
      <c r="U391" t="e">
        <v>#DIV/0!</v>
      </c>
      <c r="V391" s="5" t="e">
        <f t="shared" si="36"/>
        <v>#DIV/0!</v>
      </c>
    </row>
    <row r="392" spans="1:22" x14ac:dyDescent="0.35">
      <c r="A392">
        <f t="shared" si="37"/>
        <v>55</v>
      </c>
      <c r="B392" s="2">
        <v>44981</v>
      </c>
      <c r="S392" t="e">
        <v>#DIV/0!</v>
      </c>
      <c r="T392" t="e">
        <v>#DIV/0!</v>
      </c>
      <c r="U392" t="e">
        <v>#DIV/0!</v>
      </c>
      <c r="V392" s="5" t="e">
        <f t="shared" si="36"/>
        <v>#DIV/0!</v>
      </c>
    </row>
    <row r="393" spans="1:22" x14ac:dyDescent="0.35">
      <c r="A393">
        <f t="shared" si="37"/>
        <v>56</v>
      </c>
      <c r="B393" s="2">
        <v>44982</v>
      </c>
      <c r="S393" t="e">
        <v>#DIV/0!</v>
      </c>
      <c r="T393" t="e">
        <v>#DIV/0!</v>
      </c>
      <c r="U393" t="e">
        <v>#DIV/0!</v>
      </c>
      <c r="V393" s="5" t="e">
        <f t="shared" si="36"/>
        <v>#DIV/0!</v>
      </c>
    </row>
    <row r="394" spans="1:22" x14ac:dyDescent="0.35">
      <c r="A394">
        <f t="shared" si="37"/>
        <v>57</v>
      </c>
      <c r="B394" s="2">
        <v>44983</v>
      </c>
      <c r="S394" t="e">
        <v>#DIV/0!</v>
      </c>
      <c r="T394" t="e">
        <v>#DIV/0!</v>
      </c>
      <c r="U394" t="e">
        <v>#DIV/0!</v>
      </c>
      <c r="V394" s="5" t="e">
        <f t="shared" si="36"/>
        <v>#DIV/0!</v>
      </c>
    </row>
    <row r="395" spans="1:22" x14ac:dyDescent="0.35">
      <c r="A395">
        <f t="shared" si="37"/>
        <v>58</v>
      </c>
      <c r="B395" s="2">
        <v>44984</v>
      </c>
      <c r="S395" t="e">
        <v>#DIV/0!</v>
      </c>
      <c r="T395" t="e">
        <v>#DIV/0!</v>
      </c>
      <c r="U395" t="e">
        <v>#DIV/0!</v>
      </c>
      <c r="V395" s="5" t="e">
        <f t="shared" si="36"/>
        <v>#DIV/0!</v>
      </c>
    </row>
    <row r="396" spans="1:22" x14ac:dyDescent="0.35">
      <c r="A396">
        <f t="shared" si="37"/>
        <v>59</v>
      </c>
      <c r="B396" s="2">
        <v>44985</v>
      </c>
      <c r="S396" t="e">
        <v>#DIV/0!</v>
      </c>
      <c r="T396" t="e">
        <v>#DIV/0!</v>
      </c>
      <c r="U396" t="e">
        <v>#DIV/0!</v>
      </c>
      <c r="V396" s="5" t="e">
        <f t="shared" si="36"/>
        <v>#DIV/0!</v>
      </c>
    </row>
    <row r="397" spans="1:22" x14ac:dyDescent="0.35">
      <c r="A397">
        <f t="shared" si="37"/>
        <v>60</v>
      </c>
      <c r="B397" s="2">
        <v>44986</v>
      </c>
      <c r="S397" t="e">
        <v>#DIV/0!</v>
      </c>
      <c r="T397" t="e">
        <v>#DIV/0!</v>
      </c>
      <c r="U397" t="e">
        <v>#DIV/0!</v>
      </c>
      <c r="V397" s="5" t="e">
        <f t="shared" si="36"/>
        <v>#DIV/0!</v>
      </c>
    </row>
    <row r="398" spans="1:22" x14ac:dyDescent="0.35">
      <c r="A398">
        <f t="shared" si="37"/>
        <v>61</v>
      </c>
      <c r="B398" s="2">
        <v>44987</v>
      </c>
      <c r="S398" t="e">
        <v>#DIV/0!</v>
      </c>
      <c r="T398" t="e">
        <v>#DIV/0!</v>
      </c>
      <c r="U398" t="e">
        <v>#DIV/0!</v>
      </c>
      <c r="V398" s="5" t="e">
        <f t="shared" si="36"/>
        <v>#DIV/0!</v>
      </c>
    </row>
    <row r="399" spans="1:22" x14ac:dyDescent="0.35">
      <c r="A399">
        <f t="shared" si="37"/>
        <v>62</v>
      </c>
      <c r="B399" s="2">
        <v>44988</v>
      </c>
      <c r="S399" t="e">
        <v>#DIV/0!</v>
      </c>
      <c r="T399" t="e">
        <v>#DIV/0!</v>
      </c>
      <c r="U399" t="e">
        <v>#DIV/0!</v>
      </c>
      <c r="V399" s="5" t="e">
        <f t="shared" si="36"/>
        <v>#DIV/0!</v>
      </c>
    </row>
    <row r="400" spans="1:22" x14ac:dyDescent="0.35">
      <c r="A400">
        <f t="shared" si="37"/>
        <v>63</v>
      </c>
      <c r="B400" s="2">
        <v>44989</v>
      </c>
      <c r="S400" t="e">
        <v>#DIV/0!</v>
      </c>
      <c r="T400" t="e">
        <v>#DIV/0!</v>
      </c>
      <c r="U400" t="e">
        <v>#DIV/0!</v>
      </c>
      <c r="V400" s="5" t="e">
        <f t="shared" si="36"/>
        <v>#DIV/0!</v>
      </c>
    </row>
    <row r="401" spans="1:22" x14ac:dyDescent="0.35">
      <c r="A401">
        <f t="shared" si="37"/>
        <v>64</v>
      </c>
      <c r="B401" s="2">
        <v>44990</v>
      </c>
      <c r="S401" t="e">
        <v>#DIV/0!</v>
      </c>
      <c r="T401" t="e">
        <v>#DIV/0!</v>
      </c>
      <c r="U401" t="e">
        <v>#DIV/0!</v>
      </c>
      <c r="V401" s="5" t="e">
        <f t="shared" si="36"/>
        <v>#DIV/0!</v>
      </c>
    </row>
    <row r="402" spans="1:22" x14ac:dyDescent="0.35">
      <c r="A402">
        <f t="shared" si="37"/>
        <v>65</v>
      </c>
      <c r="B402" s="2">
        <v>44991</v>
      </c>
      <c r="S402" t="e">
        <v>#DIV/0!</v>
      </c>
      <c r="T402" t="e">
        <v>#DIV/0!</v>
      </c>
      <c r="U402" t="e">
        <v>#DIV/0!</v>
      </c>
      <c r="V402" s="5" t="e">
        <f t="shared" si="36"/>
        <v>#DIV/0!</v>
      </c>
    </row>
    <row r="403" spans="1:22" x14ac:dyDescent="0.35">
      <c r="A403">
        <f t="shared" si="37"/>
        <v>66</v>
      </c>
      <c r="B403" s="2">
        <v>44992</v>
      </c>
      <c r="S403" t="e">
        <v>#DIV/0!</v>
      </c>
      <c r="T403" t="e">
        <v>#DIV/0!</v>
      </c>
      <c r="U403" t="e">
        <v>#DIV/0!</v>
      </c>
      <c r="V403" s="5" t="e">
        <f t="shared" si="36"/>
        <v>#DIV/0!</v>
      </c>
    </row>
    <row r="404" spans="1:22" x14ac:dyDescent="0.35">
      <c r="A404">
        <f t="shared" si="37"/>
        <v>67</v>
      </c>
      <c r="B404" s="2">
        <v>44993</v>
      </c>
      <c r="S404" t="e">
        <v>#DIV/0!</v>
      </c>
      <c r="T404" t="e">
        <v>#DIV/0!</v>
      </c>
      <c r="U404" t="e">
        <v>#DIV/0!</v>
      </c>
      <c r="V404" s="5" t="e">
        <f t="shared" si="36"/>
        <v>#DIV/0!</v>
      </c>
    </row>
    <row r="405" spans="1:22" x14ac:dyDescent="0.35">
      <c r="A405">
        <f t="shared" si="37"/>
        <v>68</v>
      </c>
      <c r="B405" s="2">
        <v>44994</v>
      </c>
      <c r="S405" t="e">
        <v>#DIV/0!</v>
      </c>
      <c r="T405" t="e">
        <v>#DIV/0!</v>
      </c>
      <c r="U405" t="e">
        <v>#DIV/0!</v>
      </c>
      <c r="V405" s="5" t="e">
        <f t="shared" si="36"/>
        <v>#DIV/0!</v>
      </c>
    </row>
    <row r="406" spans="1:22" x14ac:dyDescent="0.35">
      <c r="A406">
        <f t="shared" si="37"/>
        <v>69</v>
      </c>
      <c r="B406" s="2">
        <v>44995</v>
      </c>
      <c r="S406" t="e">
        <v>#DIV/0!</v>
      </c>
      <c r="T406" t="e">
        <v>#DIV/0!</v>
      </c>
      <c r="U406" t="e">
        <v>#DIV/0!</v>
      </c>
      <c r="V406" s="5" t="e">
        <f t="shared" si="36"/>
        <v>#DIV/0!</v>
      </c>
    </row>
    <row r="407" spans="1:22" x14ac:dyDescent="0.35">
      <c r="A407">
        <f t="shared" si="37"/>
        <v>70</v>
      </c>
      <c r="B407" s="2">
        <v>44996</v>
      </c>
      <c r="S407" t="e">
        <v>#DIV/0!</v>
      </c>
      <c r="T407" t="e">
        <v>#DIV/0!</v>
      </c>
      <c r="U407" t="e">
        <v>#DIV/0!</v>
      </c>
      <c r="V407" s="5" t="e">
        <f t="shared" si="36"/>
        <v>#DIV/0!</v>
      </c>
    </row>
    <row r="408" spans="1:22" x14ac:dyDescent="0.35">
      <c r="A408">
        <f t="shared" si="37"/>
        <v>71</v>
      </c>
      <c r="B408" s="2">
        <v>44997</v>
      </c>
      <c r="S408" t="e">
        <v>#DIV/0!</v>
      </c>
      <c r="T408" t="e">
        <v>#DIV/0!</v>
      </c>
      <c r="U408" t="e">
        <v>#DIV/0!</v>
      </c>
      <c r="V408" s="5" t="e">
        <f t="shared" si="36"/>
        <v>#DIV/0!</v>
      </c>
    </row>
    <row r="409" spans="1:22" x14ac:dyDescent="0.35">
      <c r="A409">
        <f t="shared" si="37"/>
        <v>72</v>
      </c>
      <c r="B409" s="2">
        <v>44998</v>
      </c>
      <c r="S409" t="e">
        <v>#DIV/0!</v>
      </c>
      <c r="T409" t="e">
        <v>#DIV/0!</v>
      </c>
      <c r="U409" t="e">
        <v>#DIV/0!</v>
      </c>
      <c r="V409" s="5" t="e">
        <f t="shared" si="36"/>
        <v>#DIV/0!</v>
      </c>
    </row>
    <row r="410" spans="1:22" x14ac:dyDescent="0.35">
      <c r="A410">
        <f t="shared" si="37"/>
        <v>73</v>
      </c>
      <c r="B410" s="2">
        <v>44999</v>
      </c>
      <c r="S410" t="e">
        <v>#DIV/0!</v>
      </c>
      <c r="T410" t="e">
        <v>#DIV/0!</v>
      </c>
      <c r="U410" t="e">
        <v>#DIV/0!</v>
      </c>
      <c r="V410" s="5" t="e">
        <f t="shared" si="36"/>
        <v>#DIV/0!</v>
      </c>
    </row>
    <row r="411" spans="1:22" x14ac:dyDescent="0.35">
      <c r="A411">
        <f t="shared" si="37"/>
        <v>74</v>
      </c>
      <c r="B411" s="2">
        <v>45000</v>
      </c>
      <c r="S411" t="e">
        <v>#DIV/0!</v>
      </c>
      <c r="T411" t="e">
        <v>#DIV/0!</v>
      </c>
      <c r="U411" t="e">
        <v>#DIV/0!</v>
      </c>
      <c r="V411" s="5" t="e">
        <f t="shared" si="36"/>
        <v>#DIV/0!</v>
      </c>
    </row>
    <row r="412" spans="1:22" x14ac:dyDescent="0.35">
      <c r="A412">
        <f t="shared" si="37"/>
        <v>75</v>
      </c>
      <c r="B412" s="2">
        <v>45001</v>
      </c>
      <c r="S412" t="e">
        <v>#DIV/0!</v>
      </c>
      <c r="T412" t="e">
        <v>#DIV/0!</v>
      </c>
      <c r="U412" t="e">
        <v>#DIV/0!</v>
      </c>
      <c r="V412" s="5" t="e">
        <f t="shared" si="36"/>
        <v>#DIV/0!</v>
      </c>
    </row>
    <row r="413" spans="1:22" x14ac:dyDescent="0.35">
      <c r="A413">
        <f t="shared" si="37"/>
        <v>76</v>
      </c>
      <c r="B413" s="2">
        <v>45002</v>
      </c>
      <c r="S413" t="e">
        <v>#DIV/0!</v>
      </c>
      <c r="T413" t="e">
        <v>#DIV/0!</v>
      </c>
      <c r="U413" t="e">
        <v>#DIV/0!</v>
      </c>
      <c r="V413" s="5" t="e">
        <f t="shared" si="36"/>
        <v>#DIV/0!</v>
      </c>
    </row>
    <row r="414" spans="1:22" x14ac:dyDescent="0.35">
      <c r="A414">
        <f t="shared" si="37"/>
        <v>77</v>
      </c>
      <c r="B414" s="2">
        <v>45003</v>
      </c>
      <c r="S414" t="e">
        <v>#DIV/0!</v>
      </c>
      <c r="T414" t="e">
        <v>#DIV/0!</v>
      </c>
      <c r="U414" t="e">
        <v>#DIV/0!</v>
      </c>
      <c r="V414" s="5" t="e">
        <f t="shared" si="36"/>
        <v>#DIV/0!</v>
      </c>
    </row>
    <row r="415" spans="1:22" x14ac:dyDescent="0.35">
      <c r="A415">
        <f t="shared" si="37"/>
        <v>78</v>
      </c>
      <c r="B415" s="2">
        <v>45004</v>
      </c>
      <c r="S415" t="e">
        <v>#DIV/0!</v>
      </c>
      <c r="T415" t="e">
        <v>#DIV/0!</v>
      </c>
      <c r="U415" t="e">
        <v>#DIV/0!</v>
      </c>
      <c r="V415" s="5" t="e">
        <f t="shared" si="36"/>
        <v>#DIV/0!</v>
      </c>
    </row>
    <row r="416" spans="1:22" x14ac:dyDescent="0.35">
      <c r="A416">
        <f t="shared" si="37"/>
        <v>79</v>
      </c>
      <c r="B416" s="2">
        <v>45005</v>
      </c>
      <c r="S416" t="e">
        <v>#DIV/0!</v>
      </c>
      <c r="T416" t="e">
        <v>#DIV/0!</v>
      </c>
      <c r="U416" t="e">
        <v>#DIV/0!</v>
      </c>
      <c r="V416" s="5" t="e">
        <f t="shared" si="36"/>
        <v>#DIV/0!</v>
      </c>
    </row>
    <row r="417" spans="1:22" x14ac:dyDescent="0.35">
      <c r="A417">
        <f t="shared" si="37"/>
        <v>80</v>
      </c>
      <c r="B417" s="2">
        <v>45006</v>
      </c>
      <c r="S417" t="e">
        <v>#DIV/0!</v>
      </c>
      <c r="T417" t="e">
        <v>#DIV/0!</v>
      </c>
      <c r="U417" t="e">
        <v>#DIV/0!</v>
      </c>
      <c r="V417" s="5" t="e">
        <f t="shared" si="36"/>
        <v>#DIV/0!</v>
      </c>
    </row>
    <row r="418" spans="1:22" x14ac:dyDescent="0.35">
      <c r="A418">
        <f t="shared" si="37"/>
        <v>81</v>
      </c>
      <c r="B418" s="2">
        <v>45007</v>
      </c>
      <c r="S418" t="e">
        <v>#DIV/0!</v>
      </c>
      <c r="T418" t="e">
        <v>#DIV/0!</v>
      </c>
      <c r="U418" t="e">
        <v>#DIV/0!</v>
      </c>
      <c r="V418" s="5" t="e">
        <f t="shared" si="36"/>
        <v>#DIV/0!</v>
      </c>
    </row>
    <row r="419" spans="1:22" x14ac:dyDescent="0.35">
      <c r="A419">
        <f t="shared" si="37"/>
        <v>82</v>
      </c>
      <c r="B419" s="2">
        <v>45008</v>
      </c>
      <c r="S419" t="e">
        <v>#DIV/0!</v>
      </c>
      <c r="T419" t="e">
        <v>#DIV/0!</v>
      </c>
      <c r="U419" t="e">
        <v>#DIV/0!</v>
      </c>
      <c r="V419" s="5" t="e">
        <f t="shared" si="36"/>
        <v>#DIV/0!</v>
      </c>
    </row>
    <row r="420" spans="1:22" x14ac:dyDescent="0.35">
      <c r="A420">
        <f t="shared" si="37"/>
        <v>83</v>
      </c>
      <c r="B420" s="2">
        <v>45009</v>
      </c>
      <c r="S420" t="e">
        <v>#DIV/0!</v>
      </c>
      <c r="T420" t="e">
        <v>#DIV/0!</v>
      </c>
      <c r="U420" t="e">
        <v>#DIV/0!</v>
      </c>
      <c r="V420" s="5" t="e">
        <f t="shared" si="36"/>
        <v>#DIV/0!</v>
      </c>
    </row>
    <row r="421" spans="1:22" x14ac:dyDescent="0.35">
      <c r="A421">
        <f t="shared" si="37"/>
        <v>84</v>
      </c>
      <c r="B421" s="2">
        <v>45010</v>
      </c>
      <c r="S421" t="e">
        <v>#DIV/0!</v>
      </c>
      <c r="T421" t="e">
        <v>#DIV/0!</v>
      </c>
      <c r="U421" t="e">
        <v>#DIV/0!</v>
      </c>
      <c r="V421" s="5" t="e">
        <f t="shared" si="36"/>
        <v>#DIV/0!</v>
      </c>
    </row>
    <row r="422" spans="1:22" x14ac:dyDescent="0.35">
      <c r="A422">
        <f t="shared" si="37"/>
        <v>85</v>
      </c>
      <c r="B422" s="2">
        <v>45011</v>
      </c>
      <c r="S422" t="e">
        <v>#DIV/0!</v>
      </c>
      <c r="T422" t="e">
        <v>#DIV/0!</v>
      </c>
      <c r="U422" t="e">
        <v>#DIV/0!</v>
      </c>
      <c r="V422" s="5" t="e">
        <f t="shared" si="36"/>
        <v>#DIV/0!</v>
      </c>
    </row>
    <row r="423" spans="1:22" x14ac:dyDescent="0.35">
      <c r="A423">
        <f t="shared" si="37"/>
        <v>86</v>
      </c>
      <c r="B423" s="2">
        <v>45012</v>
      </c>
      <c r="S423" t="e">
        <v>#DIV/0!</v>
      </c>
      <c r="T423" t="e">
        <v>#DIV/0!</v>
      </c>
      <c r="U423" t="e">
        <v>#DIV/0!</v>
      </c>
      <c r="V423" s="5" t="e">
        <f t="shared" si="36"/>
        <v>#DIV/0!</v>
      </c>
    </row>
    <row r="424" spans="1:22" x14ac:dyDescent="0.35">
      <c r="A424">
        <f t="shared" si="37"/>
        <v>87</v>
      </c>
      <c r="B424" s="2">
        <v>45013</v>
      </c>
      <c r="S424" t="e">
        <v>#DIV/0!</v>
      </c>
      <c r="T424" t="e">
        <v>#DIV/0!</v>
      </c>
      <c r="U424" t="e">
        <v>#DIV/0!</v>
      </c>
      <c r="V424" s="5" t="e">
        <f t="shared" si="36"/>
        <v>#DIV/0!</v>
      </c>
    </row>
    <row r="425" spans="1:22" x14ac:dyDescent="0.35">
      <c r="A425">
        <f t="shared" si="37"/>
        <v>88</v>
      </c>
      <c r="B425" s="2">
        <v>45014</v>
      </c>
      <c r="S425" t="e">
        <v>#DIV/0!</v>
      </c>
      <c r="T425" t="e">
        <v>#DIV/0!</v>
      </c>
      <c r="U425" t="e">
        <v>#DIV/0!</v>
      </c>
      <c r="V425" s="5" t="e">
        <f t="shared" si="36"/>
        <v>#DIV/0!</v>
      </c>
    </row>
    <row r="426" spans="1:22" x14ac:dyDescent="0.35">
      <c r="A426">
        <f t="shared" si="37"/>
        <v>89</v>
      </c>
      <c r="B426" s="2">
        <v>45015</v>
      </c>
      <c r="S426" t="e">
        <v>#DIV/0!</v>
      </c>
      <c r="T426" t="e">
        <v>#DIV/0!</v>
      </c>
      <c r="U426" t="e">
        <v>#DIV/0!</v>
      </c>
      <c r="V426" s="5" t="e">
        <f t="shared" si="36"/>
        <v>#DIV/0!</v>
      </c>
    </row>
    <row r="427" spans="1:22" x14ac:dyDescent="0.35">
      <c r="A427">
        <f t="shared" si="37"/>
        <v>90</v>
      </c>
      <c r="B427" s="2">
        <v>45016</v>
      </c>
      <c r="S427" t="e">
        <v>#DIV/0!</v>
      </c>
      <c r="T427" t="e">
        <v>#DIV/0!</v>
      </c>
      <c r="U427" t="e">
        <v>#DIV/0!</v>
      </c>
      <c r="V427" s="5" t="e">
        <f t="shared" si="36"/>
        <v>#DIV/0!</v>
      </c>
    </row>
    <row r="428" spans="1:22" x14ac:dyDescent="0.35">
      <c r="A428">
        <f t="shared" si="37"/>
        <v>91</v>
      </c>
      <c r="B428" s="2">
        <v>45017</v>
      </c>
      <c r="S428" t="e">
        <v>#DIV/0!</v>
      </c>
      <c r="T428" t="e">
        <v>#DIV/0!</v>
      </c>
      <c r="U428" t="e">
        <v>#DIV/0!</v>
      </c>
      <c r="V428" s="5" t="e">
        <f t="shared" si="36"/>
        <v>#DIV/0!</v>
      </c>
    </row>
    <row r="429" spans="1:22" x14ac:dyDescent="0.35">
      <c r="A429">
        <f t="shared" si="37"/>
        <v>92</v>
      </c>
      <c r="B429" s="2">
        <v>45018</v>
      </c>
      <c r="S429" t="e">
        <v>#DIV/0!</v>
      </c>
      <c r="T429" t="e">
        <v>#DIV/0!</v>
      </c>
      <c r="U429" t="e">
        <v>#DIV/0!</v>
      </c>
      <c r="V429" s="5" t="e">
        <f t="shared" si="36"/>
        <v>#DIV/0!</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E73FF-483F-42CA-8CC0-8537695B8099}">
  <sheetPr>
    <pageSetUpPr autoPageBreaks="0"/>
  </sheetPr>
  <dimension ref="A2:V298"/>
  <sheetViews>
    <sheetView workbookViewId="0">
      <pane ySplit="3" topLeftCell="A4" activePane="bottomLeft" state="frozen"/>
      <selection pane="bottomLeft"/>
    </sheetView>
  </sheetViews>
  <sheetFormatPr defaultRowHeight="14.5" x14ac:dyDescent="0.35"/>
  <cols>
    <col min="2" max="2" width="10.7265625" bestFit="1" customWidth="1"/>
    <col min="3" max="3" width="26.26953125" bestFit="1" customWidth="1"/>
    <col min="4" max="4" width="12.1796875" bestFit="1" customWidth="1"/>
    <col min="6" max="7" width="9.453125" bestFit="1" customWidth="1"/>
    <col min="8" max="8" width="10.453125" bestFit="1" customWidth="1"/>
    <col min="9" max="9" width="11.453125" bestFit="1" customWidth="1"/>
    <col min="10" max="11" width="11.453125" customWidth="1"/>
    <col min="13" max="13" width="12" bestFit="1" customWidth="1"/>
  </cols>
  <sheetData>
    <row r="2" spans="1:22" x14ac:dyDescent="0.35">
      <c r="C2" s="21" t="s">
        <v>0</v>
      </c>
      <c r="D2" s="23">
        <f>E204/COUNT(A235:A298)</f>
        <v>1.4530984374999982</v>
      </c>
      <c r="E2" s="22">
        <v>93</v>
      </c>
      <c r="F2" s="22">
        <v>30</v>
      </c>
      <c r="G2" s="33">
        <f>ROUND(G234,0)+ROUND(E204,0)</f>
        <v>123</v>
      </c>
      <c r="H2" s="22">
        <v>1</v>
      </c>
      <c r="I2" s="22">
        <v>1</v>
      </c>
      <c r="J2" s="22"/>
      <c r="K2" s="25"/>
      <c r="M2" s="21" t="s">
        <v>1</v>
      </c>
      <c r="N2" s="23"/>
      <c r="O2" s="23"/>
      <c r="P2" s="23"/>
      <c r="Q2" s="24"/>
    </row>
    <row r="3" spans="1:22" x14ac:dyDescent="0.35">
      <c r="A3" t="s">
        <v>2</v>
      </c>
      <c r="B3" t="s">
        <v>3</v>
      </c>
      <c r="D3" t="s">
        <v>60</v>
      </c>
      <c r="E3" t="s">
        <v>61</v>
      </c>
      <c r="F3" t="s">
        <v>62</v>
      </c>
      <c r="G3" t="s">
        <v>63</v>
      </c>
      <c r="H3" t="s">
        <v>64</v>
      </c>
      <c r="I3" t="s">
        <v>65</v>
      </c>
      <c r="S3" s="5" t="s">
        <v>17</v>
      </c>
      <c r="T3" s="5" t="s">
        <v>18</v>
      </c>
      <c r="U3" s="5" t="s">
        <v>19</v>
      </c>
      <c r="V3" s="17" t="s">
        <v>20</v>
      </c>
    </row>
    <row r="4" spans="1:22" x14ac:dyDescent="0.35">
      <c r="A4" s="19">
        <v>1</v>
      </c>
      <c r="B4" s="4">
        <v>44593</v>
      </c>
      <c r="C4" s="1" t="s">
        <v>21</v>
      </c>
      <c r="E4" s="12">
        <f>1</f>
        <v>1</v>
      </c>
      <c r="M4" s="11"/>
      <c r="N4" s="11"/>
      <c r="O4" s="11"/>
      <c r="P4" s="11"/>
      <c r="S4" s="5" t="e" cm="1">
        <f t="array" ref="S4:S298">(Tc_P9b_T-Tpass_P9b_T)/Th_P9b_T</f>
        <v>#DIV/0!</v>
      </c>
      <c r="T4" s="5" t="e" cm="1">
        <f t="array" ref="T4:T298">(Tn_P9b_T+(Td1_P9b_T-Td35_P9b_T))/Th_P9b_T</f>
        <v>#DIV/0!</v>
      </c>
      <c r="U4" s="5" t="e" cm="1">
        <f t="array" ref="U4:U298">Td35_P9b_T/Th_P9b_T</f>
        <v>#DIV/0!</v>
      </c>
      <c r="V4" s="5" t="e">
        <f>S4+T4+U4</f>
        <v>#DIV/0!</v>
      </c>
    </row>
    <row r="5" spans="1:22" x14ac:dyDescent="0.35">
      <c r="A5">
        <f>A4+1</f>
        <v>2</v>
      </c>
      <c r="B5" s="2">
        <v>44594</v>
      </c>
      <c r="C5" s="1"/>
      <c r="E5" s="12">
        <f>E4+1</f>
        <v>2</v>
      </c>
      <c r="M5" s="11"/>
      <c r="N5" s="11"/>
      <c r="O5" s="11"/>
      <c r="P5" s="11"/>
      <c r="S5" s="5" t="e">
        <v>#DIV/0!</v>
      </c>
      <c r="T5" s="5" t="e">
        <v>#DIV/0!</v>
      </c>
      <c r="U5" s="5" t="e">
        <v>#DIV/0!</v>
      </c>
      <c r="V5" s="5" t="e">
        <f t="shared" ref="V5:V68" si="0">S5+T5+U5</f>
        <v>#DIV/0!</v>
      </c>
    </row>
    <row r="6" spans="1:22" x14ac:dyDescent="0.35">
      <c r="A6">
        <f t="shared" ref="A6:A69" si="1">A5+1</f>
        <v>3</v>
      </c>
      <c r="B6" s="2">
        <v>44595</v>
      </c>
      <c r="C6" s="1"/>
      <c r="E6" s="12">
        <f t="shared" ref="E6:E34" si="2">E5+1</f>
        <v>3</v>
      </c>
      <c r="M6" s="11"/>
      <c r="N6" s="11"/>
      <c r="O6" s="11"/>
      <c r="P6" s="11"/>
      <c r="S6" s="5" t="e">
        <v>#DIV/0!</v>
      </c>
      <c r="T6" s="5" t="e">
        <v>#DIV/0!</v>
      </c>
      <c r="U6" s="5" t="e">
        <v>#DIV/0!</v>
      </c>
      <c r="V6" s="5" t="e">
        <f t="shared" si="0"/>
        <v>#DIV/0!</v>
      </c>
    </row>
    <row r="7" spans="1:22" x14ac:dyDescent="0.35">
      <c r="A7">
        <f t="shared" si="1"/>
        <v>4</v>
      </c>
      <c r="B7" s="2">
        <v>44596</v>
      </c>
      <c r="C7" s="1"/>
      <c r="E7" s="12">
        <f t="shared" si="2"/>
        <v>4</v>
      </c>
      <c r="M7" s="11"/>
      <c r="N7" s="11"/>
      <c r="O7" s="11"/>
      <c r="P7" s="11"/>
      <c r="S7" s="5" t="e">
        <v>#DIV/0!</v>
      </c>
      <c r="T7" s="5" t="e">
        <v>#DIV/0!</v>
      </c>
      <c r="U7" s="5" t="e">
        <v>#DIV/0!</v>
      </c>
      <c r="V7" s="5" t="e">
        <f t="shared" si="0"/>
        <v>#DIV/0!</v>
      </c>
    </row>
    <row r="8" spans="1:22" x14ac:dyDescent="0.35">
      <c r="A8">
        <f t="shared" si="1"/>
        <v>5</v>
      </c>
      <c r="B8" s="2">
        <v>44599</v>
      </c>
      <c r="C8" s="1"/>
      <c r="E8" s="12">
        <f t="shared" si="2"/>
        <v>5</v>
      </c>
      <c r="M8" s="11"/>
      <c r="N8" s="11"/>
      <c r="O8" s="11"/>
      <c r="P8" s="11"/>
      <c r="S8" s="5" t="e">
        <v>#DIV/0!</v>
      </c>
      <c r="T8" s="5" t="e">
        <v>#DIV/0!</v>
      </c>
      <c r="U8" s="5" t="e">
        <v>#DIV/0!</v>
      </c>
      <c r="V8" s="5" t="e">
        <f t="shared" si="0"/>
        <v>#DIV/0!</v>
      </c>
    </row>
    <row r="9" spans="1:22" x14ac:dyDescent="0.35">
      <c r="A9">
        <f t="shared" si="1"/>
        <v>6</v>
      </c>
      <c r="B9" s="2">
        <v>44600</v>
      </c>
      <c r="C9" s="1"/>
      <c r="E9" s="12">
        <f t="shared" si="2"/>
        <v>6</v>
      </c>
      <c r="M9" s="11"/>
      <c r="N9" s="11"/>
      <c r="O9" s="11"/>
      <c r="P9" s="11"/>
      <c r="S9" s="5" t="e">
        <v>#DIV/0!</v>
      </c>
      <c r="T9" s="5" t="e">
        <v>#DIV/0!</v>
      </c>
      <c r="U9" s="5" t="e">
        <v>#DIV/0!</v>
      </c>
      <c r="V9" s="5" t="e">
        <f t="shared" si="0"/>
        <v>#DIV/0!</v>
      </c>
    </row>
    <row r="10" spans="1:22" x14ac:dyDescent="0.35">
      <c r="A10">
        <f t="shared" si="1"/>
        <v>7</v>
      </c>
      <c r="B10" s="2">
        <v>44601</v>
      </c>
      <c r="C10" s="1"/>
      <c r="E10" s="12">
        <f t="shared" si="2"/>
        <v>7</v>
      </c>
      <c r="M10" s="11"/>
      <c r="N10" s="11"/>
      <c r="O10" s="11"/>
      <c r="P10" s="11"/>
      <c r="S10" s="5" t="e">
        <v>#DIV/0!</v>
      </c>
      <c r="T10" s="5" t="e">
        <v>#DIV/0!</v>
      </c>
      <c r="U10" s="5" t="e">
        <v>#DIV/0!</v>
      </c>
      <c r="V10" s="5" t="e">
        <f t="shared" si="0"/>
        <v>#DIV/0!</v>
      </c>
    </row>
    <row r="11" spans="1:22" x14ac:dyDescent="0.35">
      <c r="A11">
        <f t="shared" si="1"/>
        <v>8</v>
      </c>
      <c r="B11" s="2">
        <v>44602</v>
      </c>
      <c r="C11" s="1"/>
      <c r="E11" s="12">
        <f t="shared" si="2"/>
        <v>8</v>
      </c>
      <c r="M11" s="11"/>
      <c r="N11" s="11"/>
      <c r="O11" s="11"/>
      <c r="P11" s="11"/>
      <c r="S11" s="5" t="e">
        <v>#DIV/0!</v>
      </c>
      <c r="T11" s="5" t="e">
        <v>#DIV/0!</v>
      </c>
      <c r="U11" s="5" t="e">
        <v>#DIV/0!</v>
      </c>
      <c r="V11" s="5" t="e">
        <f t="shared" si="0"/>
        <v>#DIV/0!</v>
      </c>
    </row>
    <row r="12" spans="1:22" x14ac:dyDescent="0.35">
      <c r="A12">
        <f t="shared" si="1"/>
        <v>9</v>
      </c>
      <c r="B12" s="2">
        <v>44603</v>
      </c>
      <c r="C12" s="1"/>
      <c r="E12" s="12">
        <f t="shared" si="2"/>
        <v>9</v>
      </c>
      <c r="M12" s="11"/>
      <c r="N12" s="11"/>
      <c r="O12" s="11"/>
      <c r="P12" s="11"/>
      <c r="S12" s="5" t="e">
        <v>#DIV/0!</v>
      </c>
      <c r="T12" s="5" t="e">
        <v>#DIV/0!</v>
      </c>
      <c r="U12" s="5" t="e">
        <v>#DIV/0!</v>
      </c>
      <c r="V12" s="5" t="e">
        <f t="shared" si="0"/>
        <v>#DIV/0!</v>
      </c>
    </row>
    <row r="13" spans="1:22" x14ac:dyDescent="0.35">
      <c r="A13">
        <f t="shared" si="1"/>
        <v>10</v>
      </c>
      <c r="B13" s="2">
        <v>44606</v>
      </c>
      <c r="C13" s="1"/>
      <c r="E13" s="12">
        <f t="shared" si="2"/>
        <v>10</v>
      </c>
      <c r="M13" s="11"/>
      <c r="N13" s="11"/>
      <c r="O13" s="11"/>
      <c r="P13" s="11"/>
      <c r="S13" s="5" t="e">
        <v>#DIV/0!</v>
      </c>
      <c r="T13" s="5" t="e">
        <v>#DIV/0!</v>
      </c>
      <c r="U13" s="5" t="e">
        <v>#DIV/0!</v>
      </c>
      <c r="V13" s="5" t="e">
        <f t="shared" si="0"/>
        <v>#DIV/0!</v>
      </c>
    </row>
    <row r="14" spans="1:22" x14ac:dyDescent="0.35">
      <c r="A14">
        <f t="shared" si="1"/>
        <v>11</v>
      </c>
      <c r="B14" s="2">
        <v>44607</v>
      </c>
      <c r="C14" s="1"/>
      <c r="E14" s="12">
        <f t="shared" si="2"/>
        <v>11</v>
      </c>
      <c r="M14" s="11"/>
      <c r="N14" s="11"/>
      <c r="O14" s="11"/>
      <c r="P14" s="11"/>
      <c r="S14" s="5" t="e">
        <v>#DIV/0!</v>
      </c>
      <c r="T14" s="5" t="e">
        <v>#DIV/0!</v>
      </c>
      <c r="U14" s="5" t="e">
        <v>#DIV/0!</v>
      </c>
      <c r="V14" s="5" t="e">
        <f t="shared" si="0"/>
        <v>#DIV/0!</v>
      </c>
    </row>
    <row r="15" spans="1:22" x14ac:dyDescent="0.35">
      <c r="A15">
        <f t="shared" si="1"/>
        <v>12</v>
      </c>
      <c r="B15" s="2">
        <v>44608</v>
      </c>
      <c r="C15" s="1"/>
      <c r="E15" s="12">
        <f t="shared" si="2"/>
        <v>12</v>
      </c>
      <c r="M15" s="11"/>
      <c r="N15" s="11"/>
      <c r="O15" s="11"/>
      <c r="P15" s="11"/>
      <c r="S15" s="5" t="e">
        <v>#DIV/0!</v>
      </c>
      <c r="T15" s="5" t="e">
        <v>#DIV/0!</v>
      </c>
      <c r="U15" s="5" t="e">
        <v>#DIV/0!</v>
      </c>
      <c r="V15" s="5" t="e">
        <f t="shared" si="0"/>
        <v>#DIV/0!</v>
      </c>
    </row>
    <row r="16" spans="1:22" x14ac:dyDescent="0.35">
      <c r="A16">
        <f t="shared" si="1"/>
        <v>13</v>
      </c>
      <c r="B16" s="2">
        <v>44609</v>
      </c>
      <c r="C16" s="1"/>
      <c r="E16" s="12">
        <f t="shared" si="2"/>
        <v>13</v>
      </c>
      <c r="M16" s="11"/>
      <c r="N16" s="11"/>
      <c r="O16" s="11"/>
      <c r="P16" s="11"/>
      <c r="S16" s="5" t="e">
        <v>#DIV/0!</v>
      </c>
      <c r="T16" s="5" t="e">
        <v>#DIV/0!</v>
      </c>
      <c r="U16" s="5" t="e">
        <v>#DIV/0!</v>
      </c>
      <c r="V16" s="5" t="e">
        <f t="shared" si="0"/>
        <v>#DIV/0!</v>
      </c>
    </row>
    <row r="17" spans="1:22" x14ac:dyDescent="0.35">
      <c r="A17">
        <f t="shared" si="1"/>
        <v>14</v>
      </c>
      <c r="B17" s="2">
        <v>44610</v>
      </c>
      <c r="C17" s="1"/>
      <c r="E17" s="12">
        <f t="shared" si="2"/>
        <v>14</v>
      </c>
      <c r="M17" s="11"/>
      <c r="N17" s="11"/>
      <c r="O17" s="11"/>
      <c r="P17" s="11"/>
      <c r="S17" s="5" t="e">
        <v>#DIV/0!</v>
      </c>
      <c r="T17" s="5" t="e">
        <v>#DIV/0!</v>
      </c>
      <c r="U17" s="5" t="e">
        <v>#DIV/0!</v>
      </c>
      <c r="V17" s="5" t="e">
        <f t="shared" si="0"/>
        <v>#DIV/0!</v>
      </c>
    </row>
    <row r="18" spans="1:22" x14ac:dyDescent="0.35">
      <c r="A18">
        <f t="shared" si="1"/>
        <v>15</v>
      </c>
      <c r="B18" s="2">
        <v>44613</v>
      </c>
      <c r="C18" s="1"/>
      <c r="E18" s="12">
        <f t="shared" si="2"/>
        <v>15</v>
      </c>
      <c r="M18" s="11"/>
      <c r="N18" s="11"/>
      <c r="O18" s="11"/>
      <c r="P18" s="11"/>
      <c r="S18" s="5" t="e">
        <v>#DIV/0!</v>
      </c>
      <c r="T18" s="5" t="e">
        <v>#DIV/0!</v>
      </c>
      <c r="U18" s="5" t="e">
        <v>#DIV/0!</v>
      </c>
      <c r="V18" s="5" t="e">
        <f t="shared" si="0"/>
        <v>#DIV/0!</v>
      </c>
    </row>
    <row r="19" spans="1:22" x14ac:dyDescent="0.35">
      <c r="A19">
        <f t="shared" si="1"/>
        <v>16</v>
      </c>
      <c r="B19" s="2">
        <v>44614</v>
      </c>
      <c r="C19" s="1"/>
      <c r="E19" s="12">
        <f t="shared" si="2"/>
        <v>16</v>
      </c>
      <c r="M19" s="11"/>
      <c r="N19" s="11"/>
      <c r="O19" s="11"/>
      <c r="P19" s="11"/>
      <c r="S19" s="5" t="e">
        <v>#DIV/0!</v>
      </c>
      <c r="T19" s="5" t="e">
        <v>#DIV/0!</v>
      </c>
      <c r="U19" s="5" t="e">
        <v>#DIV/0!</v>
      </c>
      <c r="V19" s="5" t="e">
        <f t="shared" si="0"/>
        <v>#DIV/0!</v>
      </c>
    </row>
    <row r="20" spans="1:22" x14ac:dyDescent="0.35">
      <c r="A20">
        <f t="shared" si="1"/>
        <v>17</v>
      </c>
      <c r="B20" s="2">
        <v>44615</v>
      </c>
      <c r="C20" s="1"/>
      <c r="E20" s="12">
        <f t="shared" si="2"/>
        <v>17</v>
      </c>
      <c r="M20" s="11"/>
      <c r="N20" s="11"/>
      <c r="O20" s="11"/>
      <c r="P20" s="11"/>
      <c r="S20" s="5" t="e">
        <v>#DIV/0!</v>
      </c>
      <c r="T20" s="5" t="e">
        <v>#DIV/0!</v>
      </c>
      <c r="U20" s="5" t="e">
        <v>#DIV/0!</v>
      </c>
      <c r="V20" s="5" t="e">
        <f t="shared" si="0"/>
        <v>#DIV/0!</v>
      </c>
    </row>
    <row r="21" spans="1:22" x14ac:dyDescent="0.35">
      <c r="A21">
        <f t="shared" si="1"/>
        <v>18</v>
      </c>
      <c r="B21" s="2">
        <v>44616</v>
      </c>
      <c r="C21" s="1"/>
      <c r="E21" s="12">
        <f t="shared" si="2"/>
        <v>18</v>
      </c>
      <c r="M21" s="11"/>
      <c r="N21" s="11"/>
      <c r="O21" s="11"/>
      <c r="P21" s="11"/>
      <c r="S21" s="5" t="e">
        <v>#DIV/0!</v>
      </c>
      <c r="T21" s="5" t="e">
        <v>#DIV/0!</v>
      </c>
      <c r="U21" s="5" t="e">
        <v>#DIV/0!</v>
      </c>
      <c r="V21" s="5" t="e">
        <f t="shared" si="0"/>
        <v>#DIV/0!</v>
      </c>
    </row>
    <row r="22" spans="1:22" x14ac:dyDescent="0.35">
      <c r="A22">
        <f t="shared" si="1"/>
        <v>19</v>
      </c>
      <c r="B22" s="2">
        <v>44617</v>
      </c>
      <c r="C22" s="1"/>
      <c r="E22" s="12">
        <f t="shared" si="2"/>
        <v>19</v>
      </c>
      <c r="M22" s="11"/>
      <c r="N22" s="11"/>
      <c r="O22" s="11"/>
      <c r="P22" s="11"/>
      <c r="S22" s="5" t="e">
        <v>#DIV/0!</v>
      </c>
      <c r="T22" s="5" t="e">
        <v>#DIV/0!</v>
      </c>
      <c r="U22" s="5" t="e">
        <v>#DIV/0!</v>
      </c>
      <c r="V22" s="5" t="e">
        <f t="shared" si="0"/>
        <v>#DIV/0!</v>
      </c>
    </row>
    <row r="23" spans="1:22" x14ac:dyDescent="0.35">
      <c r="A23">
        <f t="shared" si="1"/>
        <v>20</v>
      </c>
      <c r="B23" s="2">
        <v>44620</v>
      </c>
      <c r="C23" s="1"/>
      <c r="E23" s="12">
        <f t="shared" si="2"/>
        <v>20</v>
      </c>
      <c r="M23" s="11"/>
      <c r="N23" s="11"/>
      <c r="O23" s="11"/>
      <c r="P23" s="11"/>
      <c r="S23" s="5" t="e">
        <v>#DIV/0!</v>
      </c>
      <c r="T23" s="5" t="e">
        <v>#DIV/0!</v>
      </c>
      <c r="U23" s="5" t="e">
        <v>#DIV/0!</v>
      </c>
      <c r="V23" s="5" t="e">
        <f t="shared" si="0"/>
        <v>#DIV/0!</v>
      </c>
    </row>
    <row r="24" spans="1:22" x14ac:dyDescent="0.35">
      <c r="A24">
        <f t="shared" si="1"/>
        <v>21</v>
      </c>
      <c r="B24" s="2">
        <v>44621</v>
      </c>
      <c r="C24" s="1"/>
      <c r="E24" s="12">
        <f t="shared" si="2"/>
        <v>21</v>
      </c>
      <c r="M24" s="11"/>
      <c r="N24" s="11"/>
      <c r="O24" s="11"/>
      <c r="P24" s="11"/>
      <c r="S24" s="5" t="e">
        <v>#DIV/0!</v>
      </c>
      <c r="T24" s="5" t="e">
        <v>#DIV/0!</v>
      </c>
      <c r="U24" s="5" t="e">
        <v>#DIV/0!</v>
      </c>
      <c r="V24" s="5" t="e">
        <f t="shared" si="0"/>
        <v>#DIV/0!</v>
      </c>
    </row>
    <row r="25" spans="1:22" x14ac:dyDescent="0.35">
      <c r="A25">
        <f t="shared" si="1"/>
        <v>22</v>
      </c>
      <c r="B25" s="2">
        <v>44622</v>
      </c>
      <c r="C25" s="1"/>
      <c r="E25" s="12">
        <f t="shared" si="2"/>
        <v>22</v>
      </c>
      <c r="M25" s="11"/>
      <c r="N25" s="11"/>
      <c r="O25" s="11"/>
      <c r="P25" s="11"/>
      <c r="S25" s="5" t="e">
        <v>#DIV/0!</v>
      </c>
      <c r="T25" s="5" t="e">
        <v>#DIV/0!</v>
      </c>
      <c r="U25" s="5" t="e">
        <v>#DIV/0!</v>
      </c>
      <c r="V25" s="5" t="e">
        <f t="shared" si="0"/>
        <v>#DIV/0!</v>
      </c>
    </row>
    <row r="26" spans="1:22" x14ac:dyDescent="0.35">
      <c r="A26">
        <f t="shared" si="1"/>
        <v>23</v>
      </c>
      <c r="B26" s="2">
        <v>44623</v>
      </c>
      <c r="C26" s="1"/>
      <c r="E26" s="12">
        <f t="shared" si="2"/>
        <v>23</v>
      </c>
      <c r="M26" s="11"/>
      <c r="N26" s="11"/>
      <c r="O26" s="11"/>
      <c r="P26" s="11"/>
      <c r="S26" s="5" t="e">
        <v>#DIV/0!</v>
      </c>
      <c r="T26" s="5" t="e">
        <v>#DIV/0!</v>
      </c>
      <c r="U26" s="5" t="e">
        <v>#DIV/0!</v>
      </c>
      <c r="V26" s="5" t="e">
        <f t="shared" si="0"/>
        <v>#DIV/0!</v>
      </c>
    </row>
    <row r="27" spans="1:22" x14ac:dyDescent="0.35">
      <c r="A27">
        <f t="shared" si="1"/>
        <v>24</v>
      </c>
      <c r="B27" s="2">
        <v>44624</v>
      </c>
      <c r="C27" s="1"/>
      <c r="E27" s="12">
        <f t="shared" si="2"/>
        <v>24</v>
      </c>
      <c r="M27" s="11"/>
      <c r="N27" s="11"/>
      <c r="O27" s="11"/>
      <c r="P27" s="11"/>
      <c r="S27" s="5" t="e">
        <v>#DIV/0!</v>
      </c>
      <c r="T27" s="5" t="e">
        <v>#DIV/0!</v>
      </c>
      <c r="U27" s="5" t="e">
        <v>#DIV/0!</v>
      </c>
      <c r="V27" s="5" t="e">
        <f t="shared" si="0"/>
        <v>#DIV/0!</v>
      </c>
    </row>
    <row r="28" spans="1:22" x14ac:dyDescent="0.35">
      <c r="A28">
        <f t="shared" si="1"/>
        <v>25</v>
      </c>
      <c r="B28" s="2">
        <v>44627</v>
      </c>
      <c r="C28" s="1"/>
      <c r="E28" s="12">
        <f t="shared" si="2"/>
        <v>25</v>
      </c>
      <c r="M28" s="11"/>
      <c r="N28" s="11"/>
      <c r="O28" s="11"/>
      <c r="P28" s="11"/>
      <c r="S28" s="5" t="e">
        <v>#DIV/0!</v>
      </c>
      <c r="T28" s="5" t="e">
        <v>#DIV/0!</v>
      </c>
      <c r="U28" s="5" t="e">
        <v>#DIV/0!</v>
      </c>
      <c r="V28" s="5" t="e">
        <f t="shared" si="0"/>
        <v>#DIV/0!</v>
      </c>
    </row>
    <row r="29" spans="1:22" x14ac:dyDescent="0.35">
      <c r="A29">
        <f t="shared" si="1"/>
        <v>26</v>
      </c>
      <c r="B29" s="2">
        <v>44628</v>
      </c>
      <c r="C29" s="1"/>
      <c r="E29" s="12">
        <f t="shared" si="2"/>
        <v>26</v>
      </c>
      <c r="M29" s="11"/>
      <c r="N29" s="11"/>
      <c r="O29" s="11"/>
      <c r="P29" s="11"/>
      <c r="S29" s="5" t="e">
        <v>#DIV/0!</v>
      </c>
      <c r="T29" s="5" t="e">
        <v>#DIV/0!</v>
      </c>
      <c r="U29" s="5" t="e">
        <v>#DIV/0!</v>
      </c>
      <c r="V29" s="5" t="e">
        <f t="shared" si="0"/>
        <v>#DIV/0!</v>
      </c>
    </row>
    <row r="30" spans="1:22" x14ac:dyDescent="0.35">
      <c r="A30">
        <f t="shared" si="1"/>
        <v>27</v>
      </c>
      <c r="B30" s="2">
        <v>44629</v>
      </c>
      <c r="C30" s="1"/>
      <c r="E30" s="12">
        <f t="shared" si="2"/>
        <v>27</v>
      </c>
      <c r="M30" s="11"/>
      <c r="N30" s="11"/>
      <c r="O30" s="11"/>
      <c r="P30" s="11"/>
      <c r="S30" s="5" t="e">
        <v>#DIV/0!</v>
      </c>
      <c r="T30" s="5" t="e">
        <v>#DIV/0!</v>
      </c>
      <c r="U30" s="5" t="e">
        <v>#DIV/0!</v>
      </c>
      <c r="V30" s="5" t="e">
        <f t="shared" si="0"/>
        <v>#DIV/0!</v>
      </c>
    </row>
    <row r="31" spans="1:22" x14ac:dyDescent="0.35">
      <c r="A31">
        <f t="shared" si="1"/>
        <v>28</v>
      </c>
      <c r="B31" s="2">
        <v>44630</v>
      </c>
      <c r="C31" s="1"/>
      <c r="E31" s="12">
        <f t="shared" si="2"/>
        <v>28</v>
      </c>
      <c r="M31" s="11"/>
      <c r="N31" s="11"/>
      <c r="O31" s="11"/>
      <c r="P31" s="11"/>
      <c r="S31" s="5" t="e">
        <v>#DIV/0!</v>
      </c>
      <c r="T31" s="5" t="e">
        <v>#DIV/0!</v>
      </c>
      <c r="U31" s="5" t="e">
        <v>#DIV/0!</v>
      </c>
      <c r="V31" s="5" t="e">
        <f t="shared" si="0"/>
        <v>#DIV/0!</v>
      </c>
    </row>
    <row r="32" spans="1:22" x14ac:dyDescent="0.35">
      <c r="A32">
        <f t="shared" si="1"/>
        <v>29</v>
      </c>
      <c r="B32" s="2">
        <v>44631</v>
      </c>
      <c r="C32" s="1"/>
      <c r="E32" s="12">
        <f t="shared" si="2"/>
        <v>29</v>
      </c>
      <c r="M32" s="11"/>
      <c r="N32" s="11"/>
      <c r="O32" s="11"/>
      <c r="P32" s="11"/>
      <c r="S32" s="5" t="e">
        <v>#DIV/0!</v>
      </c>
      <c r="T32" s="5" t="e">
        <v>#DIV/0!</v>
      </c>
      <c r="U32" s="5" t="e">
        <v>#DIV/0!</v>
      </c>
      <c r="V32" s="5" t="e">
        <f t="shared" si="0"/>
        <v>#DIV/0!</v>
      </c>
    </row>
    <row r="33" spans="1:22" x14ac:dyDescent="0.35">
      <c r="A33">
        <f t="shared" si="1"/>
        <v>30</v>
      </c>
      <c r="B33" s="2">
        <v>44634</v>
      </c>
      <c r="C33" s="1"/>
      <c r="E33" s="12">
        <f t="shared" si="2"/>
        <v>30</v>
      </c>
      <c r="M33" s="11"/>
      <c r="N33" s="11"/>
      <c r="O33" s="11"/>
      <c r="P33" s="11"/>
      <c r="S33" s="5" t="e">
        <v>#DIV/0!</v>
      </c>
      <c r="T33" s="5" t="e">
        <v>#DIV/0!</v>
      </c>
      <c r="U33" s="5" t="e">
        <v>#DIV/0!</v>
      </c>
      <c r="V33" s="5" t="e">
        <f t="shared" si="0"/>
        <v>#DIV/0!</v>
      </c>
    </row>
    <row r="34" spans="1:22" x14ac:dyDescent="0.35">
      <c r="A34">
        <f t="shared" si="1"/>
        <v>31</v>
      </c>
      <c r="B34" s="2">
        <v>44635</v>
      </c>
      <c r="C34" s="1"/>
      <c r="E34" s="12">
        <f t="shared" si="2"/>
        <v>31</v>
      </c>
      <c r="M34" s="11"/>
      <c r="N34" s="11"/>
      <c r="O34" s="11"/>
      <c r="P34" s="11"/>
      <c r="S34" s="5" t="e">
        <v>#DIV/0!</v>
      </c>
      <c r="T34" s="5" t="e">
        <v>#DIV/0!</v>
      </c>
      <c r="U34" s="5" t="e">
        <v>#DIV/0!</v>
      </c>
      <c r="V34" s="5" t="e">
        <f t="shared" si="0"/>
        <v>#DIV/0!</v>
      </c>
    </row>
    <row r="35" spans="1:22" x14ac:dyDescent="0.35">
      <c r="A35">
        <f t="shared" si="1"/>
        <v>32</v>
      </c>
      <c r="B35" s="2">
        <v>44636</v>
      </c>
      <c r="C35" s="1"/>
      <c r="E35" s="12">
        <f>E34+0.5</f>
        <v>31.5</v>
      </c>
      <c r="M35" s="11"/>
      <c r="N35" s="11"/>
      <c r="O35" s="11"/>
      <c r="P35" s="11"/>
      <c r="S35" s="5" t="e">
        <v>#DIV/0!</v>
      </c>
      <c r="T35" s="5" t="e">
        <v>#DIV/0!</v>
      </c>
      <c r="U35" s="5" t="e">
        <v>#DIV/0!</v>
      </c>
      <c r="V35" s="5" t="e">
        <f t="shared" si="0"/>
        <v>#DIV/0!</v>
      </c>
    </row>
    <row r="36" spans="1:22" x14ac:dyDescent="0.35">
      <c r="A36">
        <f t="shared" si="1"/>
        <v>33</v>
      </c>
      <c r="B36" s="2">
        <v>44637</v>
      </c>
      <c r="C36" s="1"/>
      <c r="E36" s="12">
        <f t="shared" ref="E36:E78" si="3">E35+0.5</f>
        <v>32</v>
      </c>
      <c r="M36" s="11"/>
      <c r="N36" s="11"/>
      <c r="O36" s="11"/>
      <c r="P36" s="11"/>
      <c r="S36" s="5" t="e">
        <v>#DIV/0!</v>
      </c>
      <c r="T36" s="5" t="e">
        <v>#DIV/0!</v>
      </c>
      <c r="U36" s="5" t="e">
        <v>#DIV/0!</v>
      </c>
      <c r="V36" s="5" t="e">
        <f t="shared" si="0"/>
        <v>#DIV/0!</v>
      </c>
    </row>
    <row r="37" spans="1:22" x14ac:dyDescent="0.35">
      <c r="A37">
        <f t="shared" si="1"/>
        <v>34</v>
      </c>
      <c r="B37" s="2">
        <v>44638</v>
      </c>
      <c r="C37" s="1"/>
      <c r="E37" s="12">
        <f t="shared" si="3"/>
        <v>32.5</v>
      </c>
      <c r="M37" s="11"/>
      <c r="N37" s="11"/>
      <c r="O37" s="11"/>
      <c r="P37" s="11"/>
      <c r="S37" s="5" t="e">
        <v>#DIV/0!</v>
      </c>
      <c r="T37" s="5" t="e">
        <v>#DIV/0!</v>
      </c>
      <c r="U37" s="5" t="e">
        <v>#DIV/0!</v>
      </c>
      <c r="V37" s="5" t="e">
        <f t="shared" si="0"/>
        <v>#DIV/0!</v>
      </c>
    </row>
    <row r="38" spans="1:22" x14ac:dyDescent="0.35">
      <c r="A38">
        <f t="shared" si="1"/>
        <v>35</v>
      </c>
      <c r="B38" s="2">
        <v>44641</v>
      </c>
      <c r="C38" s="1"/>
      <c r="E38" s="12">
        <f t="shared" si="3"/>
        <v>33</v>
      </c>
      <c r="M38" s="11"/>
      <c r="N38" s="11"/>
      <c r="O38" s="11"/>
      <c r="P38" s="11"/>
      <c r="S38" s="5" t="e">
        <v>#DIV/0!</v>
      </c>
      <c r="T38" s="5" t="e">
        <v>#DIV/0!</v>
      </c>
      <c r="U38" s="5" t="e">
        <v>#DIV/0!</v>
      </c>
      <c r="V38" s="5" t="e">
        <f t="shared" si="0"/>
        <v>#DIV/0!</v>
      </c>
    </row>
    <row r="39" spans="1:22" x14ac:dyDescent="0.35">
      <c r="A39">
        <f t="shared" si="1"/>
        <v>36</v>
      </c>
      <c r="B39" s="2">
        <v>44642</v>
      </c>
      <c r="C39" s="1"/>
      <c r="E39" s="12">
        <f t="shared" si="3"/>
        <v>33.5</v>
      </c>
      <c r="M39" s="11"/>
      <c r="N39" s="11"/>
      <c r="O39" s="11"/>
      <c r="P39" s="11"/>
      <c r="S39" s="5" t="e">
        <v>#DIV/0!</v>
      </c>
      <c r="T39" s="5" t="e">
        <v>#DIV/0!</v>
      </c>
      <c r="U39" s="5" t="e">
        <v>#DIV/0!</v>
      </c>
      <c r="V39" s="5" t="e">
        <f t="shared" si="0"/>
        <v>#DIV/0!</v>
      </c>
    </row>
    <row r="40" spans="1:22" x14ac:dyDescent="0.35">
      <c r="A40">
        <f t="shared" si="1"/>
        <v>37</v>
      </c>
      <c r="B40" s="2">
        <v>44643</v>
      </c>
      <c r="C40" s="1"/>
      <c r="E40" s="12">
        <f t="shared" si="3"/>
        <v>34</v>
      </c>
      <c r="M40" s="11"/>
      <c r="N40" s="11"/>
      <c r="O40" s="11"/>
      <c r="P40" s="11"/>
      <c r="S40" s="5" t="e">
        <v>#DIV/0!</v>
      </c>
      <c r="T40" s="5" t="e">
        <v>#DIV/0!</v>
      </c>
      <c r="U40" s="5" t="e">
        <v>#DIV/0!</v>
      </c>
      <c r="V40" s="5" t="e">
        <f t="shared" si="0"/>
        <v>#DIV/0!</v>
      </c>
    </row>
    <row r="41" spans="1:22" x14ac:dyDescent="0.35">
      <c r="A41">
        <f t="shared" si="1"/>
        <v>38</v>
      </c>
      <c r="B41" s="2">
        <v>44644</v>
      </c>
      <c r="C41" s="1"/>
      <c r="E41" s="12">
        <f t="shared" si="3"/>
        <v>34.5</v>
      </c>
      <c r="M41" s="11"/>
      <c r="N41" s="11"/>
      <c r="O41" s="11"/>
      <c r="P41" s="11"/>
      <c r="S41" s="5" t="e">
        <v>#DIV/0!</v>
      </c>
      <c r="T41" s="5" t="e">
        <v>#DIV/0!</v>
      </c>
      <c r="U41" s="5" t="e">
        <v>#DIV/0!</v>
      </c>
      <c r="V41" s="5" t="e">
        <f t="shared" si="0"/>
        <v>#DIV/0!</v>
      </c>
    </row>
    <row r="42" spans="1:22" x14ac:dyDescent="0.35">
      <c r="A42">
        <f t="shared" si="1"/>
        <v>39</v>
      </c>
      <c r="B42" s="2">
        <v>44645</v>
      </c>
      <c r="C42" s="1"/>
      <c r="E42" s="12">
        <f t="shared" si="3"/>
        <v>35</v>
      </c>
      <c r="M42" s="11"/>
      <c r="N42" s="11"/>
      <c r="O42" s="11"/>
      <c r="P42" s="11"/>
      <c r="S42" s="5" t="e">
        <v>#DIV/0!</v>
      </c>
      <c r="T42" s="5" t="e">
        <v>#DIV/0!</v>
      </c>
      <c r="U42" s="5" t="e">
        <v>#DIV/0!</v>
      </c>
      <c r="V42" s="5" t="e">
        <f t="shared" si="0"/>
        <v>#DIV/0!</v>
      </c>
    </row>
    <row r="43" spans="1:22" x14ac:dyDescent="0.35">
      <c r="A43">
        <f t="shared" si="1"/>
        <v>40</v>
      </c>
      <c r="B43" s="2">
        <v>44648</v>
      </c>
      <c r="C43" s="1"/>
      <c r="E43" s="12">
        <f t="shared" si="3"/>
        <v>35.5</v>
      </c>
      <c r="M43" s="11"/>
      <c r="N43" s="11"/>
      <c r="O43" s="11"/>
      <c r="P43" s="11"/>
      <c r="S43" s="5" t="e">
        <v>#DIV/0!</v>
      </c>
      <c r="T43" s="5" t="e">
        <v>#DIV/0!</v>
      </c>
      <c r="U43" s="5" t="e">
        <v>#DIV/0!</v>
      </c>
      <c r="V43" s="5" t="e">
        <f t="shared" si="0"/>
        <v>#DIV/0!</v>
      </c>
    </row>
    <row r="44" spans="1:22" x14ac:dyDescent="0.35">
      <c r="A44">
        <f t="shared" si="1"/>
        <v>41</v>
      </c>
      <c r="B44" s="2">
        <v>44649</v>
      </c>
      <c r="C44" s="1"/>
      <c r="E44" s="12">
        <f t="shared" si="3"/>
        <v>36</v>
      </c>
      <c r="M44" s="11"/>
      <c r="N44" s="11"/>
      <c r="O44" s="11"/>
      <c r="P44" s="11"/>
      <c r="S44" s="5" t="e">
        <v>#DIV/0!</v>
      </c>
      <c r="T44" s="5" t="e">
        <v>#DIV/0!</v>
      </c>
      <c r="U44" s="5" t="e">
        <v>#DIV/0!</v>
      </c>
      <c r="V44" s="5" t="e">
        <f t="shared" si="0"/>
        <v>#DIV/0!</v>
      </c>
    </row>
    <row r="45" spans="1:22" x14ac:dyDescent="0.35">
      <c r="A45">
        <f t="shared" si="1"/>
        <v>42</v>
      </c>
      <c r="B45" s="2">
        <v>44650</v>
      </c>
      <c r="C45" s="1"/>
      <c r="E45" s="12">
        <f t="shared" si="3"/>
        <v>36.5</v>
      </c>
      <c r="M45" s="11"/>
      <c r="N45" s="11"/>
      <c r="O45" s="11"/>
      <c r="P45" s="11"/>
      <c r="S45" s="5" t="e">
        <v>#DIV/0!</v>
      </c>
      <c r="T45" s="5" t="e">
        <v>#DIV/0!</v>
      </c>
      <c r="U45" s="5" t="e">
        <v>#DIV/0!</v>
      </c>
      <c r="V45" s="5" t="e">
        <f t="shared" si="0"/>
        <v>#DIV/0!</v>
      </c>
    </row>
    <row r="46" spans="1:22" x14ac:dyDescent="0.35">
      <c r="A46">
        <f t="shared" si="1"/>
        <v>43</v>
      </c>
      <c r="B46" s="2">
        <v>44651</v>
      </c>
      <c r="C46" s="1"/>
      <c r="E46" s="12">
        <f t="shared" si="3"/>
        <v>37</v>
      </c>
      <c r="M46" s="11"/>
      <c r="N46" s="11"/>
      <c r="O46" s="11"/>
      <c r="P46" s="11"/>
      <c r="S46" s="5" t="e">
        <v>#DIV/0!</v>
      </c>
      <c r="T46" s="5" t="e">
        <v>#DIV/0!</v>
      </c>
      <c r="U46" s="5" t="e">
        <v>#DIV/0!</v>
      </c>
      <c r="V46" s="5" t="e">
        <f t="shared" si="0"/>
        <v>#DIV/0!</v>
      </c>
    </row>
    <row r="47" spans="1:22" x14ac:dyDescent="0.35">
      <c r="A47">
        <f t="shared" si="1"/>
        <v>44</v>
      </c>
      <c r="B47" s="14">
        <v>44652</v>
      </c>
      <c r="C47" s="1"/>
      <c r="E47" s="12">
        <f t="shared" si="3"/>
        <v>37.5</v>
      </c>
      <c r="M47" s="11"/>
      <c r="N47" s="11"/>
      <c r="O47" s="11"/>
      <c r="P47" s="11"/>
      <c r="S47" s="5" t="e">
        <v>#DIV/0!</v>
      </c>
      <c r="T47" s="5" t="e">
        <v>#DIV/0!</v>
      </c>
      <c r="U47" s="5" t="e">
        <v>#DIV/0!</v>
      </c>
      <c r="V47" s="5" t="e">
        <f t="shared" si="0"/>
        <v>#DIV/0!</v>
      </c>
    </row>
    <row r="48" spans="1:22" x14ac:dyDescent="0.35">
      <c r="A48">
        <f t="shared" si="1"/>
        <v>45</v>
      </c>
      <c r="B48" s="2">
        <v>44655</v>
      </c>
      <c r="C48" s="1"/>
      <c r="E48" s="12">
        <f t="shared" si="3"/>
        <v>38</v>
      </c>
      <c r="M48" s="11"/>
      <c r="N48" s="11"/>
      <c r="O48" s="11"/>
      <c r="P48" s="11"/>
      <c r="S48" s="5" t="e">
        <v>#DIV/0!</v>
      </c>
      <c r="T48" s="5" t="e">
        <v>#DIV/0!</v>
      </c>
      <c r="U48" s="5" t="e">
        <v>#DIV/0!</v>
      </c>
      <c r="V48" s="5" t="e">
        <f t="shared" si="0"/>
        <v>#DIV/0!</v>
      </c>
    </row>
    <row r="49" spans="1:22" x14ac:dyDescent="0.35">
      <c r="A49">
        <f t="shared" si="1"/>
        <v>46</v>
      </c>
      <c r="B49" s="2">
        <v>44656</v>
      </c>
      <c r="C49" s="1"/>
      <c r="E49" s="12">
        <f t="shared" si="3"/>
        <v>38.5</v>
      </c>
      <c r="M49" s="11"/>
      <c r="N49" s="11"/>
      <c r="O49" s="11"/>
      <c r="P49" s="11"/>
      <c r="S49" s="5" t="e">
        <v>#DIV/0!</v>
      </c>
      <c r="T49" s="5" t="e">
        <v>#DIV/0!</v>
      </c>
      <c r="U49" s="5" t="e">
        <v>#DIV/0!</v>
      </c>
      <c r="V49" s="5" t="e">
        <f t="shared" si="0"/>
        <v>#DIV/0!</v>
      </c>
    </row>
    <row r="50" spans="1:22" x14ac:dyDescent="0.35">
      <c r="A50">
        <f t="shared" si="1"/>
        <v>47</v>
      </c>
      <c r="B50" s="2">
        <v>44657</v>
      </c>
      <c r="C50" s="1"/>
      <c r="E50" s="12">
        <f t="shared" si="3"/>
        <v>39</v>
      </c>
      <c r="M50" s="11"/>
      <c r="N50" s="11"/>
      <c r="O50" s="11"/>
      <c r="P50" s="11"/>
      <c r="S50" s="5" t="e">
        <v>#DIV/0!</v>
      </c>
      <c r="T50" s="5" t="e">
        <v>#DIV/0!</v>
      </c>
      <c r="U50" s="5" t="e">
        <v>#DIV/0!</v>
      </c>
      <c r="V50" s="5" t="e">
        <f t="shared" si="0"/>
        <v>#DIV/0!</v>
      </c>
    </row>
    <row r="51" spans="1:22" x14ac:dyDescent="0.35">
      <c r="A51">
        <f t="shared" si="1"/>
        <v>48</v>
      </c>
      <c r="B51" s="2">
        <v>44658</v>
      </c>
      <c r="C51" s="1"/>
      <c r="E51" s="12">
        <f t="shared" si="3"/>
        <v>39.5</v>
      </c>
      <c r="M51" s="11"/>
      <c r="N51" s="11"/>
      <c r="O51" s="11"/>
      <c r="P51" s="11"/>
      <c r="S51" s="5" t="e">
        <v>#DIV/0!</v>
      </c>
      <c r="T51" s="5" t="e">
        <v>#DIV/0!</v>
      </c>
      <c r="U51" s="5" t="e">
        <v>#DIV/0!</v>
      </c>
      <c r="V51" s="5" t="e">
        <f t="shared" si="0"/>
        <v>#DIV/0!</v>
      </c>
    </row>
    <row r="52" spans="1:22" x14ac:dyDescent="0.35">
      <c r="A52">
        <f t="shared" si="1"/>
        <v>49</v>
      </c>
      <c r="B52" s="2">
        <v>44659</v>
      </c>
      <c r="C52" s="1"/>
      <c r="E52" s="12">
        <f t="shared" si="3"/>
        <v>40</v>
      </c>
      <c r="M52" s="11"/>
      <c r="N52" s="11"/>
      <c r="O52" s="11"/>
      <c r="P52" s="11"/>
      <c r="S52" s="5" t="e">
        <v>#DIV/0!</v>
      </c>
      <c r="T52" s="5" t="e">
        <v>#DIV/0!</v>
      </c>
      <c r="U52" s="5" t="e">
        <v>#DIV/0!</v>
      </c>
      <c r="V52" s="5" t="e">
        <f t="shared" si="0"/>
        <v>#DIV/0!</v>
      </c>
    </row>
    <row r="53" spans="1:22" x14ac:dyDescent="0.35">
      <c r="A53">
        <f t="shared" si="1"/>
        <v>50</v>
      </c>
      <c r="B53" s="2">
        <v>44662</v>
      </c>
      <c r="C53" s="1"/>
      <c r="E53" s="12">
        <f t="shared" si="3"/>
        <v>40.5</v>
      </c>
      <c r="M53" s="11"/>
      <c r="N53" s="11"/>
      <c r="O53" s="11"/>
      <c r="P53" s="11"/>
      <c r="S53" s="5" t="e">
        <v>#DIV/0!</v>
      </c>
      <c r="T53" s="5" t="e">
        <v>#DIV/0!</v>
      </c>
      <c r="U53" s="5" t="e">
        <v>#DIV/0!</v>
      </c>
      <c r="V53" s="5" t="e">
        <f t="shared" si="0"/>
        <v>#DIV/0!</v>
      </c>
    </row>
    <row r="54" spans="1:22" x14ac:dyDescent="0.35">
      <c r="A54">
        <f t="shared" si="1"/>
        <v>51</v>
      </c>
      <c r="B54" s="2">
        <v>44663</v>
      </c>
      <c r="C54" s="1"/>
      <c r="E54" s="12">
        <f t="shared" si="3"/>
        <v>41</v>
      </c>
      <c r="M54" s="11"/>
      <c r="N54" s="11"/>
      <c r="O54" s="11"/>
      <c r="P54" s="11"/>
      <c r="S54" s="5" t="e">
        <v>#DIV/0!</v>
      </c>
      <c r="T54" s="5" t="e">
        <v>#DIV/0!</v>
      </c>
      <c r="U54" s="5" t="e">
        <v>#DIV/0!</v>
      </c>
      <c r="V54" s="5" t="e">
        <f t="shared" si="0"/>
        <v>#DIV/0!</v>
      </c>
    </row>
    <row r="55" spans="1:22" x14ac:dyDescent="0.35">
      <c r="A55">
        <f t="shared" si="1"/>
        <v>52</v>
      </c>
      <c r="B55" s="2">
        <v>44664</v>
      </c>
      <c r="C55" s="1"/>
      <c r="E55" s="12">
        <f t="shared" si="3"/>
        <v>41.5</v>
      </c>
      <c r="M55" s="11"/>
      <c r="N55" s="11"/>
      <c r="O55" s="11"/>
      <c r="P55" s="11"/>
      <c r="S55" s="5" t="e">
        <v>#DIV/0!</v>
      </c>
      <c r="T55" s="5" t="e">
        <v>#DIV/0!</v>
      </c>
      <c r="U55" s="5" t="e">
        <v>#DIV/0!</v>
      </c>
      <c r="V55" s="5" t="e">
        <f t="shared" si="0"/>
        <v>#DIV/0!</v>
      </c>
    </row>
    <row r="56" spans="1:22" x14ac:dyDescent="0.35">
      <c r="A56">
        <f t="shared" si="1"/>
        <v>53</v>
      </c>
      <c r="B56" s="2">
        <v>44665</v>
      </c>
      <c r="C56" s="1"/>
      <c r="E56" s="12">
        <f t="shared" si="3"/>
        <v>42</v>
      </c>
      <c r="M56" s="11"/>
      <c r="N56" s="11"/>
      <c r="O56" s="11"/>
      <c r="P56" s="11"/>
      <c r="S56" s="5" t="e">
        <v>#DIV/0!</v>
      </c>
      <c r="T56" s="5" t="e">
        <v>#DIV/0!</v>
      </c>
      <c r="U56" s="5" t="e">
        <v>#DIV/0!</v>
      </c>
      <c r="V56" s="5" t="e">
        <f t="shared" si="0"/>
        <v>#DIV/0!</v>
      </c>
    </row>
    <row r="57" spans="1:22" x14ac:dyDescent="0.35">
      <c r="A57">
        <f t="shared" si="1"/>
        <v>54</v>
      </c>
      <c r="B57" s="2">
        <v>44670</v>
      </c>
      <c r="C57" s="1"/>
      <c r="E57" s="12">
        <f t="shared" si="3"/>
        <v>42.5</v>
      </c>
      <c r="M57" s="11"/>
      <c r="N57" s="11"/>
      <c r="O57" s="11"/>
      <c r="P57" s="11"/>
      <c r="S57" s="5" t="e">
        <v>#DIV/0!</v>
      </c>
      <c r="T57" s="5" t="e">
        <v>#DIV/0!</v>
      </c>
      <c r="U57" s="5" t="e">
        <v>#DIV/0!</v>
      </c>
      <c r="V57" s="5" t="e">
        <f t="shared" si="0"/>
        <v>#DIV/0!</v>
      </c>
    </row>
    <row r="58" spans="1:22" x14ac:dyDescent="0.35">
      <c r="A58">
        <f t="shared" si="1"/>
        <v>55</v>
      </c>
      <c r="B58" s="2">
        <v>44671</v>
      </c>
      <c r="C58" s="1"/>
      <c r="E58" s="12">
        <f t="shared" si="3"/>
        <v>43</v>
      </c>
      <c r="M58" s="11"/>
      <c r="N58" s="11"/>
      <c r="O58" s="11"/>
      <c r="P58" s="11"/>
      <c r="S58" s="5" t="e">
        <v>#DIV/0!</v>
      </c>
      <c r="T58" s="5" t="e">
        <v>#DIV/0!</v>
      </c>
      <c r="U58" s="5" t="e">
        <v>#DIV/0!</v>
      </c>
      <c r="V58" s="5" t="e">
        <f t="shared" si="0"/>
        <v>#DIV/0!</v>
      </c>
    </row>
    <row r="59" spans="1:22" x14ac:dyDescent="0.35">
      <c r="A59">
        <f t="shared" si="1"/>
        <v>56</v>
      </c>
      <c r="B59" s="2">
        <v>44672</v>
      </c>
      <c r="C59" s="1"/>
      <c r="E59" s="12">
        <f t="shared" si="3"/>
        <v>43.5</v>
      </c>
      <c r="M59" s="11"/>
      <c r="N59" s="11"/>
      <c r="O59" s="11"/>
      <c r="P59" s="11"/>
      <c r="S59" s="5" t="e">
        <v>#DIV/0!</v>
      </c>
      <c r="T59" s="5" t="e">
        <v>#DIV/0!</v>
      </c>
      <c r="U59" s="5" t="e">
        <v>#DIV/0!</v>
      </c>
      <c r="V59" s="5" t="e">
        <f t="shared" si="0"/>
        <v>#DIV/0!</v>
      </c>
    </row>
    <row r="60" spans="1:22" x14ac:dyDescent="0.35">
      <c r="A60">
        <f t="shared" si="1"/>
        <v>57</v>
      </c>
      <c r="B60" s="2">
        <v>44673</v>
      </c>
      <c r="C60" s="1"/>
      <c r="E60" s="12">
        <f t="shared" si="3"/>
        <v>44</v>
      </c>
      <c r="M60" s="11"/>
      <c r="N60" s="11"/>
      <c r="O60" s="11"/>
      <c r="P60" s="11"/>
      <c r="S60" s="5" t="e">
        <v>#DIV/0!</v>
      </c>
      <c r="T60" s="5" t="e">
        <v>#DIV/0!</v>
      </c>
      <c r="U60" s="5" t="e">
        <v>#DIV/0!</v>
      </c>
      <c r="V60" s="5" t="e">
        <f t="shared" si="0"/>
        <v>#DIV/0!</v>
      </c>
    </row>
    <row r="61" spans="1:22" x14ac:dyDescent="0.35">
      <c r="A61">
        <f t="shared" si="1"/>
        <v>58</v>
      </c>
      <c r="B61" s="2">
        <v>44676</v>
      </c>
      <c r="C61" s="1"/>
      <c r="E61" s="12">
        <f t="shared" si="3"/>
        <v>44.5</v>
      </c>
      <c r="M61" s="11"/>
      <c r="N61" s="11"/>
      <c r="O61" s="11"/>
      <c r="P61" s="11"/>
      <c r="S61" s="5" t="e">
        <v>#DIV/0!</v>
      </c>
      <c r="T61" s="5" t="e">
        <v>#DIV/0!</v>
      </c>
      <c r="U61" s="5" t="e">
        <v>#DIV/0!</v>
      </c>
      <c r="V61" s="5" t="e">
        <f t="shared" si="0"/>
        <v>#DIV/0!</v>
      </c>
    </row>
    <row r="62" spans="1:22" x14ac:dyDescent="0.35">
      <c r="A62">
        <f t="shared" si="1"/>
        <v>59</v>
      </c>
      <c r="B62" s="2">
        <v>44677</v>
      </c>
      <c r="C62" s="1"/>
      <c r="E62" s="12">
        <f t="shared" si="3"/>
        <v>45</v>
      </c>
      <c r="M62" s="11"/>
      <c r="N62" s="11"/>
      <c r="O62" s="11"/>
      <c r="P62" s="11"/>
      <c r="S62" s="5" t="e">
        <v>#DIV/0!</v>
      </c>
      <c r="T62" s="5" t="e">
        <v>#DIV/0!</v>
      </c>
      <c r="U62" s="5" t="e">
        <v>#DIV/0!</v>
      </c>
      <c r="V62" s="5" t="e">
        <f t="shared" si="0"/>
        <v>#DIV/0!</v>
      </c>
    </row>
    <row r="63" spans="1:22" x14ac:dyDescent="0.35">
      <c r="A63">
        <f t="shared" si="1"/>
        <v>60</v>
      </c>
      <c r="B63" s="2">
        <v>44678</v>
      </c>
      <c r="E63" s="12">
        <f t="shared" si="3"/>
        <v>45.5</v>
      </c>
      <c r="M63" s="11"/>
      <c r="N63" s="11"/>
      <c r="O63" s="11"/>
      <c r="P63" s="11"/>
      <c r="S63" s="5" t="e">
        <v>#DIV/0!</v>
      </c>
      <c r="T63" s="5" t="e">
        <v>#DIV/0!</v>
      </c>
      <c r="U63" s="5" t="e">
        <v>#DIV/0!</v>
      </c>
      <c r="V63" s="5" t="e">
        <f t="shared" si="0"/>
        <v>#DIV/0!</v>
      </c>
    </row>
    <row r="64" spans="1:22" x14ac:dyDescent="0.35">
      <c r="A64">
        <f t="shared" si="1"/>
        <v>61</v>
      </c>
      <c r="B64" s="2">
        <v>44679</v>
      </c>
      <c r="C64" s="1"/>
      <c r="E64" s="12">
        <f t="shared" si="3"/>
        <v>46</v>
      </c>
      <c r="M64" s="11"/>
      <c r="N64" s="11"/>
      <c r="O64" s="11"/>
      <c r="P64" s="11"/>
      <c r="S64" s="5" t="e">
        <v>#DIV/0!</v>
      </c>
      <c r="T64" s="5" t="e">
        <v>#DIV/0!</v>
      </c>
      <c r="U64" s="5" t="e">
        <v>#DIV/0!</v>
      </c>
      <c r="V64" s="5" t="e">
        <f t="shared" si="0"/>
        <v>#DIV/0!</v>
      </c>
    </row>
    <row r="65" spans="1:22" x14ac:dyDescent="0.35">
      <c r="A65">
        <f t="shared" si="1"/>
        <v>62</v>
      </c>
      <c r="B65" s="2">
        <v>44680</v>
      </c>
      <c r="C65" s="1"/>
      <c r="E65" s="12">
        <f t="shared" si="3"/>
        <v>46.5</v>
      </c>
      <c r="M65" s="11"/>
      <c r="N65" s="11"/>
      <c r="O65" s="11"/>
      <c r="P65" s="11"/>
      <c r="S65" s="5" t="e">
        <v>#DIV/0!</v>
      </c>
      <c r="T65" s="5" t="e">
        <v>#DIV/0!</v>
      </c>
      <c r="U65" s="5" t="e">
        <v>#DIV/0!</v>
      </c>
      <c r="V65" s="5" t="e">
        <f t="shared" si="0"/>
        <v>#DIV/0!</v>
      </c>
    </row>
    <row r="66" spans="1:22" x14ac:dyDescent="0.35">
      <c r="A66">
        <f t="shared" si="1"/>
        <v>63</v>
      </c>
      <c r="B66" s="2">
        <v>44684</v>
      </c>
      <c r="C66" s="1"/>
      <c r="E66" s="12">
        <f t="shared" si="3"/>
        <v>47</v>
      </c>
      <c r="M66" s="11"/>
      <c r="N66" s="11"/>
      <c r="O66" s="11"/>
      <c r="P66" s="11"/>
      <c r="S66" s="5" t="e">
        <v>#DIV/0!</v>
      </c>
      <c r="T66" s="5" t="e">
        <v>#DIV/0!</v>
      </c>
      <c r="U66" s="5" t="e">
        <v>#DIV/0!</v>
      </c>
      <c r="V66" s="5" t="e">
        <f t="shared" si="0"/>
        <v>#DIV/0!</v>
      </c>
    </row>
    <row r="67" spans="1:22" x14ac:dyDescent="0.35">
      <c r="A67">
        <f t="shared" si="1"/>
        <v>64</v>
      </c>
      <c r="B67" s="2">
        <v>44685</v>
      </c>
      <c r="C67" s="1"/>
      <c r="E67" s="12">
        <f t="shared" si="3"/>
        <v>47.5</v>
      </c>
      <c r="M67" s="11"/>
      <c r="N67" s="11"/>
      <c r="O67" s="11"/>
      <c r="P67" s="11"/>
      <c r="S67" s="5" t="e">
        <v>#DIV/0!</v>
      </c>
      <c r="T67" s="5" t="e">
        <v>#DIV/0!</v>
      </c>
      <c r="U67" s="5" t="e">
        <v>#DIV/0!</v>
      </c>
      <c r="V67" s="5" t="e">
        <f t="shared" si="0"/>
        <v>#DIV/0!</v>
      </c>
    </row>
    <row r="68" spans="1:22" x14ac:dyDescent="0.35">
      <c r="A68">
        <f t="shared" si="1"/>
        <v>65</v>
      </c>
      <c r="B68" s="2">
        <v>44686</v>
      </c>
      <c r="C68" s="1"/>
      <c r="E68" s="12">
        <f t="shared" si="3"/>
        <v>48</v>
      </c>
      <c r="M68" s="11"/>
      <c r="N68" s="11"/>
      <c r="O68" s="11"/>
      <c r="P68" s="11"/>
      <c r="S68" s="5" t="e">
        <v>#DIV/0!</v>
      </c>
      <c r="T68" s="5" t="e">
        <v>#DIV/0!</v>
      </c>
      <c r="U68" s="5" t="e">
        <v>#DIV/0!</v>
      </c>
      <c r="V68" s="5" t="e">
        <f t="shared" si="0"/>
        <v>#DIV/0!</v>
      </c>
    </row>
    <row r="69" spans="1:22" x14ac:dyDescent="0.35">
      <c r="A69">
        <f t="shared" si="1"/>
        <v>66</v>
      </c>
      <c r="B69" s="2">
        <v>44687</v>
      </c>
      <c r="C69" s="1"/>
      <c r="E69" s="12">
        <f t="shared" si="3"/>
        <v>48.5</v>
      </c>
      <c r="M69" s="11"/>
      <c r="N69" s="11"/>
      <c r="O69" s="11"/>
      <c r="P69" s="11"/>
      <c r="S69" s="5" t="e">
        <v>#DIV/0!</v>
      </c>
      <c r="T69" s="5" t="e">
        <v>#DIV/0!</v>
      </c>
      <c r="U69" s="5" t="e">
        <v>#DIV/0!</v>
      </c>
      <c r="V69" s="5" t="e">
        <f t="shared" ref="V69:V132" si="4">S69+T69+U69</f>
        <v>#DIV/0!</v>
      </c>
    </row>
    <row r="70" spans="1:22" x14ac:dyDescent="0.35">
      <c r="A70">
        <f t="shared" ref="A70:A133" si="5">A69+1</f>
        <v>67</v>
      </c>
      <c r="B70" s="2">
        <v>44690</v>
      </c>
      <c r="C70" s="1"/>
      <c r="E70" s="12">
        <f t="shared" si="3"/>
        <v>49</v>
      </c>
      <c r="M70" s="11"/>
      <c r="N70" s="11"/>
      <c r="O70" s="11"/>
      <c r="P70" s="11"/>
      <c r="S70" s="5" t="e">
        <v>#DIV/0!</v>
      </c>
      <c r="T70" s="5" t="e">
        <v>#DIV/0!</v>
      </c>
      <c r="U70" s="5" t="e">
        <v>#DIV/0!</v>
      </c>
      <c r="V70" s="5" t="e">
        <f t="shared" si="4"/>
        <v>#DIV/0!</v>
      </c>
    </row>
    <row r="71" spans="1:22" x14ac:dyDescent="0.35">
      <c r="A71">
        <f t="shared" si="5"/>
        <v>68</v>
      </c>
      <c r="B71" s="2">
        <v>44691</v>
      </c>
      <c r="C71" s="1"/>
      <c r="E71" s="12">
        <f t="shared" si="3"/>
        <v>49.5</v>
      </c>
      <c r="M71" s="11"/>
      <c r="N71" s="11"/>
      <c r="O71" s="11"/>
      <c r="P71" s="11"/>
      <c r="S71" s="5" t="e">
        <v>#DIV/0!</v>
      </c>
      <c r="T71" s="5" t="e">
        <v>#DIV/0!</v>
      </c>
      <c r="U71" s="5" t="e">
        <v>#DIV/0!</v>
      </c>
      <c r="V71" s="5" t="e">
        <f t="shared" si="4"/>
        <v>#DIV/0!</v>
      </c>
    </row>
    <row r="72" spans="1:22" x14ac:dyDescent="0.35">
      <c r="A72">
        <f t="shared" si="5"/>
        <v>69</v>
      </c>
      <c r="B72" s="2">
        <v>44692</v>
      </c>
      <c r="C72" s="1"/>
      <c r="E72" s="12">
        <f t="shared" si="3"/>
        <v>50</v>
      </c>
      <c r="M72" s="11"/>
      <c r="N72" s="11"/>
      <c r="O72" s="11"/>
      <c r="P72" s="11"/>
      <c r="S72" s="5" t="e">
        <v>#DIV/0!</v>
      </c>
      <c r="T72" s="5" t="e">
        <v>#DIV/0!</v>
      </c>
      <c r="U72" s="5" t="e">
        <v>#DIV/0!</v>
      </c>
      <c r="V72" s="5" t="e">
        <f t="shared" si="4"/>
        <v>#DIV/0!</v>
      </c>
    </row>
    <row r="73" spans="1:22" x14ac:dyDescent="0.35">
      <c r="A73">
        <f t="shared" si="5"/>
        <v>70</v>
      </c>
      <c r="B73" s="2">
        <v>44693</v>
      </c>
      <c r="C73" s="1"/>
      <c r="E73" s="12">
        <f t="shared" si="3"/>
        <v>50.5</v>
      </c>
      <c r="M73" s="11"/>
      <c r="N73" s="11"/>
      <c r="O73" s="11"/>
      <c r="P73" s="11"/>
      <c r="S73" s="5" t="e">
        <v>#DIV/0!</v>
      </c>
      <c r="T73" s="5" t="e">
        <v>#DIV/0!</v>
      </c>
      <c r="U73" s="5" t="e">
        <v>#DIV/0!</v>
      </c>
      <c r="V73" s="5" t="e">
        <f t="shared" si="4"/>
        <v>#DIV/0!</v>
      </c>
    </row>
    <row r="74" spans="1:22" x14ac:dyDescent="0.35">
      <c r="A74">
        <f t="shared" si="5"/>
        <v>71</v>
      </c>
      <c r="B74" s="2">
        <v>44694</v>
      </c>
      <c r="C74" s="1"/>
      <c r="E74" s="12">
        <f t="shared" si="3"/>
        <v>51</v>
      </c>
      <c r="M74" s="11"/>
      <c r="N74" s="11"/>
      <c r="O74" s="11"/>
      <c r="P74" s="11"/>
      <c r="S74" s="5" t="e">
        <v>#DIV/0!</v>
      </c>
      <c r="T74" s="5" t="e">
        <v>#DIV/0!</v>
      </c>
      <c r="U74" s="5" t="e">
        <v>#DIV/0!</v>
      </c>
      <c r="V74" s="5" t="e">
        <f t="shared" si="4"/>
        <v>#DIV/0!</v>
      </c>
    </row>
    <row r="75" spans="1:22" x14ac:dyDescent="0.35">
      <c r="A75">
        <f t="shared" si="5"/>
        <v>72</v>
      </c>
      <c r="B75" s="2">
        <v>44697</v>
      </c>
      <c r="C75" s="1"/>
      <c r="E75" s="12">
        <f t="shared" si="3"/>
        <v>51.5</v>
      </c>
      <c r="M75" s="11"/>
      <c r="N75" s="11"/>
      <c r="O75" s="11"/>
      <c r="P75" s="11"/>
      <c r="S75" s="5" t="e">
        <v>#DIV/0!</v>
      </c>
      <c r="T75" s="5" t="e">
        <v>#DIV/0!</v>
      </c>
      <c r="U75" s="5" t="e">
        <v>#DIV/0!</v>
      </c>
      <c r="V75" s="5" t="e">
        <f t="shared" si="4"/>
        <v>#DIV/0!</v>
      </c>
    </row>
    <row r="76" spans="1:22" x14ac:dyDescent="0.35">
      <c r="A76">
        <f t="shared" si="5"/>
        <v>73</v>
      </c>
      <c r="B76" s="2">
        <v>44698</v>
      </c>
      <c r="C76" s="1"/>
      <c r="E76" s="12">
        <f t="shared" si="3"/>
        <v>52</v>
      </c>
      <c r="M76" s="11"/>
      <c r="N76" s="11"/>
      <c r="O76" s="11"/>
      <c r="P76" s="11"/>
      <c r="S76" s="5" t="e">
        <v>#DIV/0!</v>
      </c>
      <c r="T76" s="5" t="e">
        <v>#DIV/0!</v>
      </c>
      <c r="U76" s="5" t="e">
        <v>#DIV/0!</v>
      </c>
      <c r="V76" s="5" t="e">
        <f t="shared" si="4"/>
        <v>#DIV/0!</v>
      </c>
    </row>
    <row r="77" spans="1:22" x14ac:dyDescent="0.35">
      <c r="A77">
        <f t="shared" si="5"/>
        <v>74</v>
      </c>
      <c r="B77" s="2">
        <v>44699</v>
      </c>
      <c r="C77" s="1"/>
      <c r="E77" s="12">
        <f t="shared" si="3"/>
        <v>52.5</v>
      </c>
      <c r="M77" s="11"/>
      <c r="N77" s="11"/>
      <c r="O77" s="11"/>
      <c r="P77" s="11"/>
      <c r="S77" s="5" t="e">
        <v>#DIV/0!</v>
      </c>
      <c r="T77" s="5" t="e">
        <v>#DIV/0!</v>
      </c>
      <c r="U77" s="5" t="e">
        <v>#DIV/0!</v>
      </c>
      <c r="V77" s="5" t="e">
        <f t="shared" si="4"/>
        <v>#DIV/0!</v>
      </c>
    </row>
    <row r="78" spans="1:22" x14ac:dyDescent="0.35">
      <c r="A78">
        <f t="shared" si="5"/>
        <v>75</v>
      </c>
      <c r="B78" s="2">
        <v>44700</v>
      </c>
      <c r="C78" s="1"/>
      <c r="E78" s="12">
        <f t="shared" si="3"/>
        <v>53</v>
      </c>
      <c r="M78" s="11"/>
      <c r="N78" s="11"/>
      <c r="O78" s="11"/>
      <c r="P78" s="11"/>
      <c r="S78" s="5" t="e">
        <v>#DIV/0!</v>
      </c>
      <c r="T78" s="5" t="e">
        <v>#DIV/0!</v>
      </c>
      <c r="U78" s="5" t="e">
        <v>#DIV/0!</v>
      </c>
      <c r="V78" s="5" t="e">
        <f t="shared" si="4"/>
        <v>#DIV/0!</v>
      </c>
    </row>
    <row r="79" spans="1:22" x14ac:dyDescent="0.35">
      <c r="A79">
        <f t="shared" si="5"/>
        <v>76</v>
      </c>
      <c r="B79" s="2">
        <v>44701</v>
      </c>
      <c r="C79" s="1"/>
      <c r="E79" s="12">
        <f>E78+1</f>
        <v>54</v>
      </c>
      <c r="M79" s="11"/>
      <c r="N79" s="11"/>
      <c r="O79" s="11"/>
      <c r="P79" s="11"/>
      <c r="S79" s="5" t="e">
        <v>#DIV/0!</v>
      </c>
      <c r="T79" s="5" t="e">
        <v>#DIV/0!</v>
      </c>
      <c r="U79" s="5" t="e">
        <v>#DIV/0!</v>
      </c>
      <c r="V79" s="5" t="e">
        <f t="shared" si="4"/>
        <v>#DIV/0!</v>
      </c>
    </row>
    <row r="80" spans="1:22" x14ac:dyDescent="0.35">
      <c r="A80">
        <f t="shared" si="5"/>
        <v>77</v>
      </c>
      <c r="B80" s="2">
        <v>44704</v>
      </c>
      <c r="C80" s="1"/>
      <c r="E80" s="12">
        <f t="shared" ref="E80:E86" si="6">E79+1</f>
        <v>55</v>
      </c>
      <c r="M80" s="11"/>
      <c r="N80" s="11"/>
      <c r="O80" s="11"/>
      <c r="P80" s="11"/>
      <c r="S80" s="5" t="e">
        <v>#DIV/0!</v>
      </c>
      <c r="T80" s="5" t="e">
        <v>#DIV/0!</v>
      </c>
      <c r="U80" s="5" t="e">
        <v>#DIV/0!</v>
      </c>
      <c r="V80" s="5" t="e">
        <f t="shared" si="4"/>
        <v>#DIV/0!</v>
      </c>
    </row>
    <row r="81" spans="1:22" x14ac:dyDescent="0.35">
      <c r="A81">
        <f t="shared" si="5"/>
        <v>78</v>
      </c>
      <c r="B81" s="2">
        <v>44705</v>
      </c>
      <c r="C81" s="1"/>
      <c r="E81" s="12">
        <f t="shared" si="6"/>
        <v>56</v>
      </c>
      <c r="M81" s="11"/>
      <c r="N81" s="11"/>
      <c r="O81" s="11"/>
      <c r="P81" s="11"/>
      <c r="S81" s="5" t="e">
        <v>#DIV/0!</v>
      </c>
      <c r="T81" s="5" t="e">
        <v>#DIV/0!</v>
      </c>
      <c r="U81" s="5" t="e">
        <v>#DIV/0!</v>
      </c>
      <c r="V81" s="5" t="e">
        <f t="shared" si="4"/>
        <v>#DIV/0!</v>
      </c>
    </row>
    <row r="82" spans="1:22" x14ac:dyDescent="0.35">
      <c r="A82">
        <f t="shared" si="5"/>
        <v>79</v>
      </c>
      <c r="B82" s="2">
        <v>44706</v>
      </c>
      <c r="C82" s="1"/>
      <c r="E82" s="12">
        <f t="shared" si="6"/>
        <v>57</v>
      </c>
      <c r="M82" s="11"/>
      <c r="N82" s="11"/>
      <c r="O82" s="11"/>
      <c r="P82" s="11"/>
      <c r="S82" s="5" t="e">
        <v>#DIV/0!</v>
      </c>
      <c r="T82" s="5" t="e">
        <v>#DIV/0!</v>
      </c>
      <c r="U82" s="5" t="e">
        <v>#DIV/0!</v>
      </c>
      <c r="V82" s="5" t="e">
        <f t="shared" si="4"/>
        <v>#DIV/0!</v>
      </c>
    </row>
    <row r="83" spans="1:22" x14ac:dyDescent="0.35">
      <c r="A83">
        <f t="shared" si="5"/>
        <v>80</v>
      </c>
      <c r="B83" s="2">
        <v>44707</v>
      </c>
      <c r="C83" s="1"/>
      <c r="E83" s="12">
        <f t="shared" si="6"/>
        <v>58</v>
      </c>
      <c r="M83" s="11"/>
      <c r="N83" s="11"/>
      <c r="O83" s="11"/>
      <c r="P83" s="11"/>
      <c r="S83" s="5" t="e">
        <v>#DIV/0!</v>
      </c>
      <c r="T83" s="5" t="e">
        <v>#DIV/0!</v>
      </c>
      <c r="U83" s="5" t="e">
        <v>#DIV/0!</v>
      </c>
      <c r="V83" s="5" t="e">
        <f t="shared" si="4"/>
        <v>#DIV/0!</v>
      </c>
    </row>
    <row r="84" spans="1:22" x14ac:dyDescent="0.35">
      <c r="A84">
        <f t="shared" si="5"/>
        <v>81</v>
      </c>
      <c r="B84" s="2">
        <v>44708</v>
      </c>
      <c r="C84" s="1"/>
      <c r="E84" s="12">
        <f t="shared" si="6"/>
        <v>59</v>
      </c>
      <c r="M84" s="11"/>
      <c r="N84" s="11"/>
      <c r="O84" s="11"/>
      <c r="P84" s="11"/>
      <c r="S84" s="5" t="e">
        <v>#DIV/0!</v>
      </c>
      <c r="T84" s="5" t="e">
        <v>#DIV/0!</v>
      </c>
      <c r="U84" s="5" t="e">
        <v>#DIV/0!</v>
      </c>
      <c r="V84" s="5" t="e">
        <f t="shared" si="4"/>
        <v>#DIV/0!</v>
      </c>
    </row>
    <row r="85" spans="1:22" x14ac:dyDescent="0.35">
      <c r="A85">
        <f t="shared" si="5"/>
        <v>82</v>
      </c>
      <c r="B85" s="2">
        <v>44711</v>
      </c>
      <c r="C85" s="1"/>
      <c r="E85" s="12">
        <f t="shared" si="6"/>
        <v>60</v>
      </c>
      <c r="M85" s="11"/>
      <c r="N85" s="11"/>
      <c r="O85" s="11"/>
      <c r="P85" s="11"/>
      <c r="S85" s="5" t="e">
        <v>#DIV/0!</v>
      </c>
      <c r="T85" s="5" t="e">
        <v>#DIV/0!</v>
      </c>
      <c r="U85" s="5" t="e">
        <v>#DIV/0!</v>
      </c>
      <c r="V85" s="5" t="e">
        <f t="shared" si="4"/>
        <v>#DIV/0!</v>
      </c>
    </row>
    <row r="86" spans="1:22" x14ac:dyDescent="0.35">
      <c r="A86">
        <f t="shared" si="5"/>
        <v>83</v>
      </c>
      <c r="B86" s="2">
        <v>44712</v>
      </c>
      <c r="C86" s="1"/>
      <c r="E86" s="12">
        <f t="shared" si="6"/>
        <v>61</v>
      </c>
      <c r="M86" s="11"/>
      <c r="N86" s="11"/>
      <c r="O86" s="11"/>
      <c r="P86" s="11"/>
      <c r="S86" s="5" t="e">
        <v>#DIV/0!</v>
      </c>
      <c r="T86" s="5" t="e">
        <v>#DIV/0!</v>
      </c>
      <c r="U86" s="5" t="e">
        <v>#DIV/0!</v>
      </c>
      <c r="V86" s="5" t="e">
        <f t="shared" si="4"/>
        <v>#DIV/0!</v>
      </c>
    </row>
    <row r="87" spans="1:22" x14ac:dyDescent="0.35">
      <c r="A87">
        <f t="shared" si="5"/>
        <v>84</v>
      </c>
      <c r="B87" s="3">
        <v>44713</v>
      </c>
      <c r="C87" s="1"/>
      <c r="E87" s="35">
        <f>(E86+1)/2</f>
        <v>31</v>
      </c>
      <c r="M87" s="11"/>
      <c r="N87" s="11"/>
      <c r="O87" s="11"/>
      <c r="P87" s="11"/>
      <c r="S87" s="5" t="e">
        <v>#DIV/0!</v>
      </c>
      <c r="T87" s="5" t="e">
        <v>#DIV/0!</v>
      </c>
      <c r="U87" s="5" t="e">
        <v>#DIV/0!</v>
      </c>
      <c r="V87" s="5" t="e">
        <f t="shared" si="4"/>
        <v>#DIV/0!</v>
      </c>
    </row>
    <row r="88" spans="1:22" x14ac:dyDescent="0.35">
      <c r="A88">
        <f t="shared" si="5"/>
        <v>85</v>
      </c>
      <c r="B88" s="2">
        <v>44718</v>
      </c>
      <c r="C88" s="1"/>
      <c r="E88" s="37"/>
      <c r="M88" s="11"/>
      <c r="N88" s="11"/>
      <c r="O88" s="11"/>
      <c r="P88" s="11"/>
      <c r="S88" s="5" t="e">
        <v>#DIV/0!</v>
      </c>
      <c r="T88" s="5" t="e">
        <v>#DIV/0!</v>
      </c>
      <c r="U88" s="5" t="e">
        <v>#DIV/0!</v>
      </c>
      <c r="V88" s="5" t="e">
        <f t="shared" si="4"/>
        <v>#DIV/0!</v>
      </c>
    </row>
    <row r="89" spans="1:22" x14ac:dyDescent="0.35">
      <c r="A89">
        <f t="shared" si="5"/>
        <v>86</v>
      </c>
      <c r="B89" s="2">
        <v>44719</v>
      </c>
      <c r="C89" s="1"/>
      <c r="E89" s="37"/>
      <c r="M89" s="11"/>
      <c r="N89" s="11"/>
      <c r="O89" s="11"/>
      <c r="P89" s="11"/>
      <c r="S89" s="5" t="e">
        <v>#DIV/0!</v>
      </c>
      <c r="T89" s="5" t="e">
        <v>#DIV/0!</v>
      </c>
      <c r="U89" s="5" t="e">
        <v>#DIV/0!</v>
      </c>
      <c r="V89" s="5" t="e">
        <f t="shared" si="4"/>
        <v>#DIV/0!</v>
      </c>
    </row>
    <row r="90" spans="1:22" x14ac:dyDescent="0.35">
      <c r="A90">
        <f t="shared" si="5"/>
        <v>87</v>
      </c>
      <c r="B90" s="2">
        <v>44720</v>
      </c>
      <c r="C90" s="1"/>
      <c r="E90" s="37"/>
      <c r="M90" s="11"/>
      <c r="N90" s="11"/>
      <c r="O90" s="11"/>
      <c r="P90" s="11"/>
      <c r="S90" s="5" t="e">
        <v>#DIV/0!</v>
      </c>
      <c r="T90" s="5" t="e">
        <v>#DIV/0!</v>
      </c>
      <c r="U90" s="5" t="e">
        <v>#DIV/0!</v>
      </c>
      <c r="V90" s="5" t="e">
        <f t="shared" si="4"/>
        <v>#DIV/0!</v>
      </c>
    </row>
    <row r="91" spans="1:22" x14ac:dyDescent="0.35">
      <c r="A91">
        <f t="shared" si="5"/>
        <v>88</v>
      </c>
      <c r="B91" s="2">
        <v>44721</v>
      </c>
      <c r="C91" s="1"/>
      <c r="E91" s="37"/>
      <c r="M91" s="11"/>
      <c r="N91" s="11"/>
      <c r="O91" s="11"/>
      <c r="P91" s="11"/>
      <c r="S91" s="5" t="e">
        <v>#DIV/0!</v>
      </c>
      <c r="T91" s="5" t="e">
        <v>#DIV/0!</v>
      </c>
      <c r="U91" s="5" t="e">
        <v>#DIV/0!</v>
      </c>
      <c r="V91" s="5" t="e">
        <f t="shared" si="4"/>
        <v>#DIV/0!</v>
      </c>
    </row>
    <row r="92" spans="1:22" x14ac:dyDescent="0.35">
      <c r="A92">
        <f t="shared" si="5"/>
        <v>89</v>
      </c>
      <c r="B92" s="2">
        <v>44722</v>
      </c>
      <c r="C92" s="1"/>
      <c r="E92" s="37"/>
      <c r="M92" s="11"/>
      <c r="N92" s="11"/>
      <c r="O92" s="11"/>
      <c r="P92" s="11"/>
      <c r="S92" s="5" t="e">
        <v>#DIV/0!</v>
      </c>
      <c r="T92" s="5" t="e">
        <v>#DIV/0!</v>
      </c>
      <c r="U92" s="5" t="e">
        <v>#DIV/0!</v>
      </c>
      <c r="V92" s="5" t="e">
        <f t="shared" si="4"/>
        <v>#DIV/0!</v>
      </c>
    </row>
    <row r="93" spans="1:22" x14ac:dyDescent="0.35">
      <c r="A93">
        <f t="shared" si="5"/>
        <v>90</v>
      </c>
      <c r="B93" s="2">
        <v>44725</v>
      </c>
      <c r="C93" s="1"/>
      <c r="E93" s="37"/>
      <c r="M93" s="11"/>
      <c r="N93" s="11"/>
      <c r="O93" s="11"/>
      <c r="P93" s="11"/>
      <c r="S93" s="5" t="e">
        <v>#DIV/0!</v>
      </c>
      <c r="T93" s="5" t="e">
        <v>#DIV/0!</v>
      </c>
      <c r="U93" s="5" t="e">
        <v>#DIV/0!</v>
      </c>
      <c r="V93" s="5" t="e">
        <f t="shared" si="4"/>
        <v>#DIV/0!</v>
      </c>
    </row>
    <row r="94" spans="1:22" x14ac:dyDescent="0.35">
      <c r="A94">
        <f t="shared" si="5"/>
        <v>91</v>
      </c>
      <c r="B94" s="2">
        <v>44726</v>
      </c>
      <c r="C94" s="1"/>
      <c r="E94" s="37"/>
      <c r="M94" s="11"/>
      <c r="N94" s="11"/>
      <c r="O94" s="11"/>
      <c r="P94" s="11"/>
      <c r="S94" s="5" t="e">
        <v>#DIV/0!</v>
      </c>
      <c r="T94" s="5" t="e">
        <v>#DIV/0!</v>
      </c>
      <c r="U94" s="5" t="e">
        <v>#DIV/0!</v>
      </c>
      <c r="V94" s="5" t="e">
        <f t="shared" si="4"/>
        <v>#DIV/0!</v>
      </c>
    </row>
    <row r="95" spans="1:22" x14ac:dyDescent="0.35">
      <c r="A95">
        <f t="shared" si="5"/>
        <v>92</v>
      </c>
      <c r="B95" s="2">
        <v>44727</v>
      </c>
      <c r="C95" s="1"/>
      <c r="E95" s="37"/>
      <c r="M95" s="11"/>
      <c r="N95" s="11"/>
      <c r="O95" s="11"/>
      <c r="P95" s="11"/>
      <c r="S95" s="5" t="e">
        <v>#DIV/0!</v>
      </c>
      <c r="T95" s="5" t="e">
        <v>#DIV/0!</v>
      </c>
      <c r="U95" s="5" t="e">
        <v>#DIV/0!</v>
      </c>
      <c r="V95" s="5" t="e">
        <f t="shared" si="4"/>
        <v>#DIV/0!</v>
      </c>
    </row>
    <row r="96" spans="1:22" x14ac:dyDescent="0.35">
      <c r="A96">
        <f t="shared" si="5"/>
        <v>93</v>
      </c>
      <c r="B96" s="2">
        <v>44728</v>
      </c>
      <c r="C96" s="1"/>
      <c r="E96" s="37"/>
      <c r="M96" s="11"/>
      <c r="N96" s="11"/>
      <c r="O96" s="11"/>
      <c r="P96" s="11"/>
      <c r="S96" s="5" t="e">
        <v>#DIV/0!</v>
      </c>
      <c r="T96" s="5" t="e">
        <v>#DIV/0!</v>
      </c>
      <c r="U96" s="5" t="e">
        <v>#DIV/0!</v>
      </c>
      <c r="V96" s="5" t="e">
        <f t="shared" si="4"/>
        <v>#DIV/0!</v>
      </c>
    </row>
    <row r="97" spans="1:22" x14ac:dyDescent="0.35">
      <c r="A97">
        <f t="shared" si="5"/>
        <v>94</v>
      </c>
      <c r="B97" s="2">
        <v>44729</v>
      </c>
      <c r="C97" s="1"/>
      <c r="E97" s="37"/>
      <c r="M97" s="11"/>
      <c r="N97" s="11"/>
      <c r="O97" s="11"/>
      <c r="P97" s="11"/>
      <c r="S97" s="5" t="e">
        <v>#DIV/0!</v>
      </c>
      <c r="T97" s="5" t="e">
        <v>#DIV/0!</v>
      </c>
      <c r="U97" s="5" t="e">
        <v>#DIV/0!</v>
      </c>
      <c r="V97" s="5" t="e">
        <f t="shared" si="4"/>
        <v>#DIV/0!</v>
      </c>
    </row>
    <row r="98" spans="1:22" x14ac:dyDescent="0.35">
      <c r="A98">
        <f t="shared" si="5"/>
        <v>95</v>
      </c>
      <c r="B98" s="2">
        <v>44732</v>
      </c>
      <c r="C98" s="1"/>
      <c r="E98" s="37"/>
      <c r="M98" s="11"/>
      <c r="N98" s="11"/>
      <c r="O98" s="11"/>
      <c r="P98" s="11"/>
      <c r="S98" s="5" t="e">
        <v>#DIV/0!</v>
      </c>
      <c r="T98" s="5" t="e">
        <v>#DIV/0!</v>
      </c>
      <c r="U98" s="5" t="e">
        <v>#DIV/0!</v>
      </c>
      <c r="V98" s="5" t="e">
        <f t="shared" si="4"/>
        <v>#DIV/0!</v>
      </c>
    </row>
    <row r="99" spans="1:22" x14ac:dyDescent="0.35">
      <c r="A99">
        <f t="shared" si="5"/>
        <v>96</v>
      </c>
      <c r="B99" s="2">
        <v>44733</v>
      </c>
      <c r="C99" s="1"/>
      <c r="E99" s="37"/>
      <c r="M99" s="11"/>
      <c r="N99" s="11"/>
      <c r="O99" s="11"/>
      <c r="P99" s="11"/>
      <c r="S99" s="5" t="e">
        <v>#DIV/0!</v>
      </c>
      <c r="T99" s="5" t="e">
        <v>#DIV/0!</v>
      </c>
      <c r="U99" s="5" t="e">
        <v>#DIV/0!</v>
      </c>
      <c r="V99" s="5" t="e">
        <f t="shared" si="4"/>
        <v>#DIV/0!</v>
      </c>
    </row>
    <row r="100" spans="1:22" x14ac:dyDescent="0.35">
      <c r="A100">
        <f t="shared" si="5"/>
        <v>97</v>
      </c>
      <c r="B100" s="2">
        <v>44734</v>
      </c>
      <c r="C100" s="1"/>
      <c r="E100" s="37"/>
      <c r="M100" s="11"/>
      <c r="N100" s="11"/>
      <c r="O100" s="11"/>
      <c r="P100" s="11"/>
      <c r="S100" s="5" t="e">
        <v>#DIV/0!</v>
      </c>
      <c r="T100" s="5" t="e">
        <v>#DIV/0!</v>
      </c>
      <c r="U100" s="5" t="e">
        <v>#DIV/0!</v>
      </c>
      <c r="V100" s="5" t="e">
        <f t="shared" si="4"/>
        <v>#DIV/0!</v>
      </c>
    </row>
    <row r="101" spans="1:22" x14ac:dyDescent="0.35">
      <c r="A101">
        <f t="shared" si="5"/>
        <v>98</v>
      </c>
      <c r="B101" s="2">
        <v>44735</v>
      </c>
      <c r="C101" s="1"/>
      <c r="E101" s="37"/>
      <c r="M101" s="11"/>
      <c r="N101" s="11"/>
      <c r="O101" s="11"/>
      <c r="P101" s="11"/>
      <c r="S101" s="5" t="e">
        <v>#DIV/0!</v>
      </c>
      <c r="T101" s="5" t="e">
        <v>#DIV/0!</v>
      </c>
      <c r="U101" s="5" t="e">
        <v>#DIV/0!</v>
      </c>
      <c r="V101" s="5" t="e">
        <f t="shared" si="4"/>
        <v>#DIV/0!</v>
      </c>
    </row>
    <row r="102" spans="1:22" x14ac:dyDescent="0.35">
      <c r="A102">
        <f t="shared" si="5"/>
        <v>99</v>
      </c>
      <c r="B102" s="2">
        <v>44736</v>
      </c>
      <c r="C102" s="1"/>
      <c r="E102" s="37"/>
      <c r="M102" s="11"/>
      <c r="N102" s="11"/>
      <c r="O102" s="11"/>
      <c r="P102" s="11"/>
      <c r="S102" s="5" t="e">
        <v>#DIV/0!</v>
      </c>
      <c r="T102" s="5" t="e">
        <v>#DIV/0!</v>
      </c>
      <c r="U102" s="5" t="e">
        <v>#DIV/0!</v>
      </c>
      <c r="V102" s="5" t="e">
        <f t="shared" si="4"/>
        <v>#DIV/0!</v>
      </c>
    </row>
    <row r="103" spans="1:22" x14ac:dyDescent="0.35">
      <c r="A103">
        <f t="shared" si="5"/>
        <v>100</v>
      </c>
      <c r="B103" s="2">
        <v>44739</v>
      </c>
      <c r="C103" s="1"/>
      <c r="E103" s="37"/>
      <c r="M103" s="11"/>
      <c r="N103" s="11"/>
      <c r="O103" s="11"/>
      <c r="P103" s="11"/>
      <c r="S103" s="5" t="e">
        <v>#DIV/0!</v>
      </c>
      <c r="T103" s="5" t="e">
        <v>#DIV/0!</v>
      </c>
      <c r="U103" s="5" t="e">
        <v>#DIV/0!</v>
      </c>
      <c r="V103" s="5" t="e">
        <f t="shared" si="4"/>
        <v>#DIV/0!</v>
      </c>
    </row>
    <row r="104" spans="1:22" x14ac:dyDescent="0.35">
      <c r="A104">
        <f t="shared" si="5"/>
        <v>101</v>
      </c>
      <c r="B104" s="2">
        <v>44740</v>
      </c>
      <c r="C104" s="1"/>
      <c r="E104" s="37"/>
      <c r="M104" s="11"/>
      <c r="N104" s="11"/>
      <c r="O104" s="11"/>
      <c r="P104" s="11"/>
      <c r="S104" s="5" t="e">
        <v>#DIV/0!</v>
      </c>
      <c r="T104" s="5" t="e">
        <v>#DIV/0!</v>
      </c>
      <c r="U104" s="5" t="e">
        <v>#DIV/0!</v>
      </c>
      <c r="V104" s="5" t="e">
        <f t="shared" si="4"/>
        <v>#DIV/0!</v>
      </c>
    </row>
    <row r="105" spans="1:22" x14ac:dyDescent="0.35">
      <c r="A105">
        <f t="shared" si="5"/>
        <v>102</v>
      </c>
      <c r="B105" s="2">
        <v>44741</v>
      </c>
      <c r="C105" s="1"/>
      <c r="E105" s="37"/>
      <c r="M105" s="11"/>
      <c r="N105" s="11"/>
      <c r="O105" s="11"/>
      <c r="P105" s="11"/>
      <c r="S105" s="5" t="e">
        <v>#DIV/0!</v>
      </c>
      <c r="T105" s="5" t="e">
        <v>#DIV/0!</v>
      </c>
      <c r="U105" s="5" t="e">
        <v>#DIV/0!</v>
      </c>
      <c r="V105" s="5" t="e">
        <f t="shared" si="4"/>
        <v>#DIV/0!</v>
      </c>
    </row>
    <row r="106" spans="1:22" x14ac:dyDescent="0.35">
      <c r="A106">
        <f t="shared" si="5"/>
        <v>103</v>
      </c>
      <c r="B106" s="2">
        <v>44742</v>
      </c>
      <c r="C106" s="1"/>
      <c r="E106" s="37"/>
      <c r="M106" s="11"/>
      <c r="N106" s="11"/>
      <c r="O106" s="11"/>
      <c r="P106" s="11"/>
      <c r="S106" s="5" t="e">
        <v>#DIV/0!</v>
      </c>
      <c r="T106" s="5" t="e">
        <v>#DIV/0!</v>
      </c>
      <c r="U106" s="5" t="e">
        <v>#DIV/0!</v>
      </c>
      <c r="V106" s="5" t="e">
        <f t="shared" si="4"/>
        <v>#DIV/0!</v>
      </c>
    </row>
    <row r="107" spans="1:22" x14ac:dyDescent="0.35">
      <c r="A107">
        <f t="shared" si="5"/>
        <v>104</v>
      </c>
      <c r="B107" s="2">
        <v>44743</v>
      </c>
      <c r="C107" s="1"/>
      <c r="E107" s="37"/>
      <c r="M107" s="11"/>
      <c r="N107" s="11"/>
      <c r="O107" s="11"/>
      <c r="P107" s="11"/>
      <c r="S107" s="5" t="e">
        <v>#DIV/0!</v>
      </c>
      <c r="T107" s="5" t="e">
        <v>#DIV/0!</v>
      </c>
      <c r="U107" s="5" t="e">
        <v>#DIV/0!</v>
      </c>
      <c r="V107" s="5" t="e">
        <f t="shared" si="4"/>
        <v>#DIV/0!</v>
      </c>
    </row>
    <row r="108" spans="1:22" x14ac:dyDescent="0.35">
      <c r="A108">
        <f t="shared" si="5"/>
        <v>105</v>
      </c>
      <c r="B108" s="2">
        <v>44746</v>
      </c>
      <c r="C108" s="1"/>
      <c r="E108" s="37"/>
      <c r="M108" s="11"/>
      <c r="N108" s="11"/>
      <c r="O108" s="11"/>
      <c r="P108" s="11"/>
      <c r="S108" s="5" t="e">
        <v>#DIV/0!</v>
      </c>
      <c r="T108" s="5" t="e">
        <v>#DIV/0!</v>
      </c>
      <c r="U108" s="5" t="e">
        <v>#DIV/0!</v>
      </c>
      <c r="V108" s="5" t="e">
        <f t="shared" si="4"/>
        <v>#DIV/0!</v>
      </c>
    </row>
    <row r="109" spans="1:22" x14ac:dyDescent="0.35">
      <c r="A109">
        <f t="shared" si="5"/>
        <v>106</v>
      </c>
      <c r="B109" s="2">
        <v>44747</v>
      </c>
      <c r="C109" s="1"/>
      <c r="E109" s="37"/>
      <c r="M109" s="11"/>
      <c r="N109" s="11"/>
      <c r="O109" s="11"/>
      <c r="P109" s="11"/>
      <c r="S109" s="5" t="e">
        <v>#DIV/0!</v>
      </c>
      <c r="T109" s="5" t="e">
        <v>#DIV/0!</v>
      </c>
      <c r="U109" s="5" t="e">
        <v>#DIV/0!</v>
      </c>
      <c r="V109" s="5" t="e">
        <f t="shared" si="4"/>
        <v>#DIV/0!</v>
      </c>
    </row>
    <row r="110" spans="1:22" x14ac:dyDescent="0.35">
      <c r="A110">
        <f t="shared" si="5"/>
        <v>107</v>
      </c>
      <c r="B110" s="2">
        <v>44748</v>
      </c>
      <c r="C110" s="1"/>
      <c r="E110" s="37"/>
      <c r="M110" s="11"/>
      <c r="N110" s="11"/>
      <c r="O110" s="11"/>
      <c r="P110" s="11"/>
      <c r="S110" s="5" t="e">
        <v>#DIV/0!</v>
      </c>
      <c r="T110" s="5" t="e">
        <v>#DIV/0!</v>
      </c>
      <c r="U110" s="5" t="e">
        <v>#DIV/0!</v>
      </c>
      <c r="V110" s="5" t="e">
        <f t="shared" si="4"/>
        <v>#DIV/0!</v>
      </c>
    </row>
    <row r="111" spans="1:22" x14ac:dyDescent="0.35">
      <c r="A111">
        <f t="shared" si="5"/>
        <v>108</v>
      </c>
      <c r="B111" s="2">
        <v>44749</v>
      </c>
      <c r="C111" s="1"/>
      <c r="E111" s="37"/>
      <c r="M111" s="11"/>
      <c r="N111" s="11"/>
      <c r="O111" s="11"/>
      <c r="P111" s="11"/>
      <c r="S111" s="5" t="e">
        <v>#DIV/0!</v>
      </c>
      <c r="T111" s="5" t="e">
        <v>#DIV/0!</v>
      </c>
      <c r="U111" s="5" t="e">
        <v>#DIV/0!</v>
      </c>
      <c r="V111" s="5" t="e">
        <f t="shared" si="4"/>
        <v>#DIV/0!</v>
      </c>
    </row>
    <row r="112" spans="1:22" x14ac:dyDescent="0.35">
      <c r="A112">
        <f t="shared" si="5"/>
        <v>109</v>
      </c>
      <c r="B112" s="2">
        <v>44750</v>
      </c>
      <c r="E112" s="37"/>
      <c r="M112" s="11"/>
      <c r="N112" s="11"/>
      <c r="O112" s="11"/>
      <c r="P112" s="11"/>
      <c r="S112" s="5" t="e">
        <v>#DIV/0!</v>
      </c>
      <c r="T112" s="5" t="e">
        <v>#DIV/0!</v>
      </c>
      <c r="U112" s="5" t="e">
        <v>#DIV/0!</v>
      </c>
      <c r="V112" s="5" t="e">
        <f t="shared" si="4"/>
        <v>#DIV/0!</v>
      </c>
    </row>
    <row r="113" spans="1:22" x14ac:dyDescent="0.35">
      <c r="A113">
        <f t="shared" si="5"/>
        <v>110</v>
      </c>
      <c r="B113" s="2">
        <v>44753</v>
      </c>
      <c r="C113" s="1"/>
      <c r="E113" s="37"/>
      <c r="M113" s="11"/>
      <c r="N113" s="11"/>
      <c r="O113" s="11"/>
      <c r="P113" s="11"/>
      <c r="S113" s="5" t="e">
        <v>#DIV/0!</v>
      </c>
      <c r="T113" s="5" t="e">
        <v>#DIV/0!</v>
      </c>
      <c r="U113" s="5" t="e">
        <v>#DIV/0!</v>
      </c>
      <c r="V113" s="5" t="e">
        <f t="shared" si="4"/>
        <v>#DIV/0!</v>
      </c>
    </row>
    <row r="114" spans="1:22" x14ac:dyDescent="0.35">
      <c r="A114">
        <f t="shared" si="5"/>
        <v>111</v>
      </c>
      <c r="B114" s="2">
        <v>44754</v>
      </c>
      <c r="C114" s="1"/>
      <c r="E114" s="37"/>
      <c r="M114" s="11"/>
      <c r="N114" s="11"/>
      <c r="O114" s="11"/>
      <c r="P114" s="11"/>
      <c r="S114" s="5" t="e">
        <v>#DIV/0!</v>
      </c>
      <c r="T114" s="5" t="e">
        <v>#DIV/0!</v>
      </c>
      <c r="U114" s="5" t="e">
        <v>#DIV/0!</v>
      </c>
      <c r="V114" s="5" t="e">
        <f t="shared" si="4"/>
        <v>#DIV/0!</v>
      </c>
    </row>
    <row r="115" spans="1:22" x14ac:dyDescent="0.35">
      <c r="A115">
        <f t="shared" si="5"/>
        <v>112</v>
      </c>
      <c r="B115" s="2">
        <v>44755</v>
      </c>
      <c r="C115" s="1"/>
      <c r="E115" s="37"/>
      <c r="M115" s="11"/>
      <c r="N115" s="11"/>
      <c r="O115" s="11"/>
      <c r="P115" s="11"/>
      <c r="S115" s="5" t="e">
        <v>#DIV/0!</v>
      </c>
      <c r="T115" s="5" t="e">
        <v>#DIV/0!</v>
      </c>
      <c r="U115" s="5" t="e">
        <v>#DIV/0!</v>
      </c>
      <c r="V115" s="5" t="e">
        <f t="shared" si="4"/>
        <v>#DIV/0!</v>
      </c>
    </row>
    <row r="116" spans="1:22" x14ac:dyDescent="0.35">
      <c r="A116">
        <f t="shared" si="5"/>
        <v>113</v>
      </c>
      <c r="B116" s="2">
        <v>44756</v>
      </c>
      <c r="C116" s="1"/>
      <c r="E116" s="37"/>
      <c r="M116" s="11"/>
      <c r="N116" s="11"/>
      <c r="O116" s="11"/>
      <c r="P116" s="11"/>
      <c r="S116" s="5" t="e">
        <v>#DIV/0!</v>
      </c>
      <c r="T116" s="5" t="e">
        <v>#DIV/0!</v>
      </c>
      <c r="U116" s="5" t="e">
        <v>#DIV/0!</v>
      </c>
      <c r="V116" s="5" t="e">
        <f t="shared" si="4"/>
        <v>#DIV/0!</v>
      </c>
    </row>
    <row r="117" spans="1:22" x14ac:dyDescent="0.35">
      <c r="A117">
        <f t="shared" si="5"/>
        <v>114</v>
      </c>
      <c r="B117" s="2">
        <v>44757</v>
      </c>
      <c r="C117" s="1"/>
      <c r="E117" s="37"/>
      <c r="M117" s="11"/>
      <c r="N117" s="11"/>
      <c r="O117" s="11"/>
      <c r="P117" s="11"/>
      <c r="S117" s="5" t="e">
        <v>#DIV/0!</v>
      </c>
      <c r="T117" s="5" t="e">
        <v>#DIV/0!</v>
      </c>
      <c r="U117" s="5" t="e">
        <v>#DIV/0!</v>
      </c>
      <c r="V117" s="5" t="e">
        <f t="shared" si="4"/>
        <v>#DIV/0!</v>
      </c>
    </row>
    <row r="118" spans="1:22" x14ac:dyDescent="0.35">
      <c r="A118">
        <f t="shared" si="5"/>
        <v>115</v>
      </c>
      <c r="B118" s="2">
        <v>44760</v>
      </c>
      <c r="C118" s="1"/>
      <c r="E118" s="37"/>
      <c r="M118" s="11"/>
      <c r="N118" s="11"/>
      <c r="O118" s="11"/>
      <c r="P118" s="11"/>
      <c r="S118" s="5" t="e">
        <v>#DIV/0!</v>
      </c>
      <c r="T118" s="5" t="e">
        <v>#DIV/0!</v>
      </c>
      <c r="U118" s="5" t="e">
        <v>#DIV/0!</v>
      </c>
      <c r="V118" s="5" t="e">
        <f t="shared" si="4"/>
        <v>#DIV/0!</v>
      </c>
    </row>
    <row r="119" spans="1:22" x14ac:dyDescent="0.35">
      <c r="A119">
        <f t="shared" si="5"/>
        <v>116</v>
      </c>
      <c r="B119" s="2">
        <v>44761</v>
      </c>
      <c r="C119" s="1"/>
      <c r="E119" s="37"/>
      <c r="M119" s="11"/>
      <c r="N119" s="11"/>
      <c r="O119" s="11"/>
      <c r="P119" s="11"/>
      <c r="S119" s="5" t="e">
        <v>#DIV/0!</v>
      </c>
      <c r="T119" s="5" t="e">
        <v>#DIV/0!</v>
      </c>
      <c r="U119" s="5" t="e">
        <v>#DIV/0!</v>
      </c>
      <c r="V119" s="5" t="e">
        <f t="shared" si="4"/>
        <v>#DIV/0!</v>
      </c>
    </row>
    <row r="120" spans="1:22" x14ac:dyDescent="0.35">
      <c r="A120">
        <f t="shared" si="5"/>
        <v>117</v>
      </c>
      <c r="B120" s="2">
        <v>44762</v>
      </c>
      <c r="C120" s="1"/>
      <c r="E120" s="37"/>
      <c r="M120" s="11"/>
      <c r="N120" s="11"/>
      <c r="O120" s="11"/>
      <c r="P120" s="11"/>
      <c r="S120" s="5" t="e">
        <v>#DIV/0!</v>
      </c>
      <c r="T120" s="5" t="e">
        <v>#DIV/0!</v>
      </c>
      <c r="U120" s="5" t="e">
        <v>#DIV/0!</v>
      </c>
      <c r="V120" s="5" t="e">
        <f t="shared" si="4"/>
        <v>#DIV/0!</v>
      </c>
    </row>
    <row r="121" spans="1:22" x14ac:dyDescent="0.35">
      <c r="A121">
        <f t="shared" si="5"/>
        <v>118</v>
      </c>
      <c r="B121" s="2">
        <v>44763</v>
      </c>
      <c r="C121" s="1"/>
      <c r="E121" s="37"/>
      <c r="M121" s="11"/>
      <c r="N121" s="11"/>
      <c r="O121" s="11"/>
      <c r="P121" s="11"/>
      <c r="S121" s="5" t="e">
        <v>#DIV/0!</v>
      </c>
      <c r="T121" s="5" t="e">
        <v>#DIV/0!</v>
      </c>
      <c r="U121" s="5" t="e">
        <v>#DIV/0!</v>
      </c>
      <c r="V121" s="5" t="e">
        <f t="shared" si="4"/>
        <v>#DIV/0!</v>
      </c>
    </row>
    <row r="122" spans="1:22" x14ac:dyDescent="0.35">
      <c r="A122">
        <f t="shared" si="5"/>
        <v>119</v>
      </c>
      <c r="B122" s="2">
        <v>44764</v>
      </c>
      <c r="C122" s="1"/>
      <c r="E122" s="37"/>
      <c r="M122" s="11"/>
      <c r="N122" s="11"/>
      <c r="O122" s="11"/>
      <c r="P122" s="11"/>
      <c r="S122" s="5" t="e">
        <v>#DIV/0!</v>
      </c>
      <c r="T122" s="5" t="e">
        <v>#DIV/0!</v>
      </c>
      <c r="U122" s="5" t="e">
        <v>#DIV/0!</v>
      </c>
      <c r="V122" s="5" t="e">
        <f t="shared" si="4"/>
        <v>#DIV/0!</v>
      </c>
    </row>
    <row r="123" spans="1:22" x14ac:dyDescent="0.35">
      <c r="A123">
        <f t="shared" si="5"/>
        <v>120</v>
      </c>
      <c r="B123" s="2">
        <v>44767</v>
      </c>
      <c r="C123" s="1"/>
      <c r="E123" s="37"/>
      <c r="M123" s="11"/>
      <c r="N123" s="11"/>
      <c r="O123" s="11"/>
      <c r="P123" s="11"/>
      <c r="S123" s="5" t="e">
        <v>#DIV/0!</v>
      </c>
      <c r="T123" s="5" t="e">
        <v>#DIV/0!</v>
      </c>
      <c r="U123" s="5" t="e">
        <v>#DIV/0!</v>
      </c>
      <c r="V123" s="5" t="e">
        <f t="shared" si="4"/>
        <v>#DIV/0!</v>
      </c>
    </row>
    <row r="124" spans="1:22" x14ac:dyDescent="0.35">
      <c r="A124">
        <f t="shared" si="5"/>
        <v>121</v>
      </c>
      <c r="B124" s="2">
        <v>44768</v>
      </c>
      <c r="C124" s="1"/>
      <c r="E124" s="37"/>
      <c r="M124" s="11"/>
      <c r="N124" s="11"/>
      <c r="O124" s="11"/>
      <c r="P124" s="11"/>
      <c r="S124" s="5" t="e">
        <v>#DIV/0!</v>
      </c>
      <c r="T124" s="5" t="e">
        <v>#DIV/0!</v>
      </c>
      <c r="U124" s="5" t="e">
        <v>#DIV/0!</v>
      </c>
      <c r="V124" s="5" t="e">
        <f t="shared" si="4"/>
        <v>#DIV/0!</v>
      </c>
    </row>
    <row r="125" spans="1:22" x14ac:dyDescent="0.35">
      <c r="A125">
        <f t="shared" si="5"/>
        <v>122</v>
      </c>
      <c r="B125" s="2">
        <v>44769</v>
      </c>
      <c r="C125" s="1"/>
      <c r="E125" s="37"/>
      <c r="M125" s="11"/>
      <c r="N125" s="11"/>
      <c r="O125" s="11"/>
      <c r="P125" s="11"/>
      <c r="S125" s="5" t="e">
        <v>#DIV/0!</v>
      </c>
      <c r="T125" s="5" t="e">
        <v>#DIV/0!</v>
      </c>
      <c r="U125" s="5" t="e">
        <v>#DIV/0!</v>
      </c>
      <c r="V125" s="5" t="e">
        <f t="shared" si="4"/>
        <v>#DIV/0!</v>
      </c>
    </row>
    <row r="126" spans="1:22" x14ac:dyDescent="0.35">
      <c r="A126">
        <f t="shared" si="5"/>
        <v>123</v>
      </c>
      <c r="B126" s="2">
        <v>44770</v>
      </c>
      <c r="C126" s="1"/>
      <c r="E126" s="37"/>
      <c r="M126" s="11"/>
      <c r="N126" s="11"/>
      <c r="O126" s="11"/>
      <c r="P126" s="11"/>
      <c r="S126" s="5" t="e">
        <v>#DIV/0!</v>
      </c>
      <c r="T126" s="5" t="e">
        <v>#DIV/0!</v>
      </c>
      <c r="U126" s="5" t="e">
        <v>#DIV/0!</v>
      </c>
      <c r="V126" s="5" t="e">
        <f t="shared" si="4"/>
        <v>#DIV/0!</v>
      </c>
    </row>
    <row r="127" spans="1:22" x14ac:dyDescent="0.35">
      <c r="A127">
        <f t="shared" si="5"/>
        <v>124</v>
      </c>
      <c r="B127" s="2">
        <v>44771</v>
      </c>
      <c r="C127" s="1"/>
      <c r="E127" s="37"/>
      <c r="M127" s="11"/>
      <c r="N127" s="11"/>
      <c r="O127" s="11"/>
      <c r="P127" s="11"/>
      <c r="S127" s="5" t="e">
        <v>#DIV/0!</v>
      </c>
      <c r="T127" s="5" t="e">
        <v>#DIV/0!</v>
      </c>
      <c r="U127" s="5" t="e">
        <v>#DIV/0!</v>
      </c>
      <c r="V127" s="5" t="e">
        <f t="shared" si="4"/>
        <v>#DIV/0!</v>
      </c>
    </row>
    <row r="128" spans="1:22" x14ac:dyDescent="0.35">
      <c r="A128">
        <f t="shared" si="5"/>
        <v>125</v>
      </c>
      <c r="B128" s="2">
        <v>44774</v>
      </c>
      <c r="C128" s="1"/>
      <c r="E128" s="37"/>
      <c r="M128" s="11"/>
      <c r="N128" s="11"/>
      <c r="O128" s="11"/>
      <c r="P128" s="11"/>
      <c r="S128" s="5" t="e">
        <v>#DIV/0!</v>
      </c>
      <c r="T128" s="5" t="e">
        <v>#DIV/0!</v>
      </c>
      <c r="U128" s="5" t="e">
        <v>#DIV/0!</v>
      </c>
      <c r="V128" s="5" t="e">
        <f t="shared" si="4"/>
        <v>#DIV/0!</v>
      </c>
    </row>
    <row r="129" spans="1:22" x14ac:dyDescent="0.35">
      <c r="A129">
        <f t="shared" si="5"/>
        <v>126</v>
      </c>
      <c r="B129" s="2">
        <v>44775</v>
      </c>
      <c r="E129" s="37"/>
      <c r="M129" s="11"/>
      <c r="N129" s="11"/>
      <c r="O129" s="11"/>
      <c r="P129" s="11"/>
      <c r="S129" s="5" t="e">
        <v>#DIV/0!</v>
      </c>
      <c r="T129" s="5" t="e">
        <v>#DIV/0!</v>
      </c>
      <c r="U129" s="5" t="e">
        <v>#DIV/0!</v>
      </c>
      <c r="V129" s="5" t="e">
        <f t="shared" si="4"/>
        <v>#DIV/0!</v>
      </c>
    </row>
    <row r="130" spans="1:22" x14ac:dyDescent="0.35">
      <c r="A130">
        <f t="shared" si="5"/>
        <v>127</v>
      </c>
      <c r="B130" s="2">
        <v>44776</v>
      </c>
      <c r="C130" s="1"/>
      <c r="E130" s="37"/>
      <c r="M130" s="11"/>
      <c r="N130" s="11"/>
      <c r="O130" s="11"/>
      <c r="P130" s="11"/>
      <c r="S130" s="5" t="e">
        <v>#DIV/0!</v>
      </c>
      <c r="T130" s="5" t="e">
        <v>#DIV/0!</v>
      </c>
      <c r="U130" s="5" t="e">
        <v>#DIV/0!</v>
      </c>
      <c r="V130" s="5" t="e">
        <f t="shared" si="4"/>
        <v>#DIV/0!</v>
      </c>
    </row>
    <row r="131" spans="1:22" x14ac:dyDescent="0.35">
      <c r="A131">
        <f t="shared" si="5"/>
        <v>128</v>
      </c>
      <c r="B131" s="2">
        <v>44777</v>
      </c>
      <c r="C131" s="1"/>
      <c r="E131" s="37"/>
      <c r="M131" s="11"/>
      <c r="N131" s="11"/>
      <c r="O131" s="11"/>
      <c r="P131" s="11"/>
      <c r="S131" s="5" t="e">
        <v>#DIV/0!</v>
      </c>
      <c r="T131" s="5" t="e">
        <v>#DIV/0!</v>
      </c>
      <c r="U131" s="5" t="e">
        <v>#DIV/0!</v>
      </c>
      <c r="V131" s="5" t="e">
        <f t="shared" si="4"/>
        <v>#DIV/0!</v>
      </c>
    </row>
    <row r="132" spans="1:22" x14ac:dyDescent="0.35">
      <c r="A132">
        <f t="shared" si="5"/>
        <v>129</v>
      </c>
      <c r="B132" s="2">
        <v>44778</v>
      </c>
      <c r="C132" s="1"/>
      <c r="E132" s="37"/>
      <c r="M132" s="11"/>
      <c r="N132" s="11"/>
      <c r="O132" s="11"/>
      <c r="P132" s="11"/>
      <c r="S132" s="5" t="e">
        <v>#DIV/0!</v>
      </c>
      <c r="T132" s="5" t="e">
        <v>#DIV/0!</v>
      </c>
      <c r="U132" s="5" t="e">
        <v>#DIV/0!</v>
      </c>
      <c r="V132" s="5" t="e">
        <f t="shared" si="4"/>
        <v>#DIV/0!</v>
      </c>
    </row>
    <row r="133" spans="1:22" x14ac:dyDescent="0.35">
      <c r="A133">
        <f t="shared" si="5"/>
        <v>130</v>
      </c>
      <c r="B133" s="2">
        <v>44781</v>
      </c>
      <c r="C133" s="1"/>
      <c r="E133" s="37"/>
      <c r="M133" s="11"/>
      <c r="N133" s="11"/>
      <c r="O133" s="11"/>
      <c r="P133" s="11"/>
      <c r="S133" s="5" t="e">
        <v>#DIV/0!</v>
      </c>
      <c r="T133" s="5" t="e">
        <v>#DIV/0!</v>
      </c>
      <c r="U133" s="5" t="e">
        <v>#DIV/0!</v>
      </c>
      <c r="V133" s="5" t="e">
        <f t="shared" ref="V133:V196" si="7">S133+T133+U133</f>
        <v>#DIV/0!</v>
      </c>
    </row>
    <row r="134" spans="1:22" x14ac:dyDescent="0.35">
      <c r="A134">
        <f t="shared" ref="A134:A197" si="8">A133+1</f>
        <v>131</v>
      </c>
      <c r="B134" s="2">
        <v>44782</v>
      </c>
      <c r="C134" s="1"/>
      <c r="E134" s="37"/>
      <c r="M134" s="11"/>
      <c r="N134" s="11"/>
      <c r="O134" s="11"/>
      <c r="P134" s="11"/>
      <c r="S134" s="5" t="e">
        <v>#DIV/0!</v>
      </c>
      <c r="T134" s="5" t="e">
        <v>#DIV/0!</v>
      </c>
      <c r="U134" s="5" t="e">
        <v>#DIV/0!</v>
      </c>
      <c r="V134" s="5" t="e">
        <f t="shared" si="7"/>
        <v>#DIV/0!</v>
      </c>
    </row>
    <row r="135" spans="1:22" x14ac:dyDescent="0.35">
      <c r="A135">
        <f t="shared" si="8"/>
        <v>132</v>
      </c>
      <c r="B135" s="2">
        <v>44783</v>
      </c>
      <c r="C135" s="1"/>
      <c r="E135" s="37"/>
      <c r="M135" s="11"/>
      <c r="N135" s="11"/>
      <c r="O135" s="11"/>
      <c r="P135" s="11"/>
      <c r="S135" s="5" t="e">
        <v>#DIV/0!</v>
      </c>
      <c r="T135" s="5" t="e">
        <v>#DIV/0!</v>
      </c>
      <c r="U135" s="5" t="e">
        <v>#DIV/0!</v>
      </c>
      <c r="V135" s="5" t="e">
        <f t="shared" si="7"/>
        <v>#DIV/0!</v>
      </c>
    </row>
    <row r="136" spans="1:22" x14ac:dyDescent="0.35">
      <c r="A136">
        <f t="shared" si="8"/>
        <v>133</v>
      </c>
      <c r="B136" s="2">
        <v>44784</v>
      </c>
      <c r="C136" s="1"/>
      <c r="E136" s="37"/>
      <c r="M136" s="11"/>
      <c r="N136" s="11"/>
      <c r="O136" s="11"/>
      <c r="P136" s="11"/>
      <c r="S136" s="5" t="e">
        <v>#DIV/0!</v>
      </c>
      <c r="T136" s="5" t="e">
        <v>#DIV/0!</v>
      </c>
      <c r="U136" s="5" t="e">
        <v>#DIV/0!</v>
      </c>
      <c r="V136" s="5" t="e">
        <f t="shared" si="7"/>
        <v>#DIV/0!</v>
      </c>
    </row>
    <row r="137" spans="1:22" x14ac:dyDescent="0.35">
      <c r="A137">
        <f t="shared" si="8"/>
        <v>134</v>
      </c>
      <c r="B137" s="2">
        <v>44785</v>
      </c>
      <c r="C137" s="1"/>
      <c r="E137" s="37"/>
      <c r="M137" s="11"/>
      <c r="N137" s="11"/>
      <c r="O137" s="11"/>
      <c r="P137" s="11"/>
      <c r="S137" s="5" t="e">
        <v>#DIV/0!</v>
      </c>
      <c r="T137" s="5" t="e">
        <v>#DIV/0!</v>
      </c>
      <c r="U137" s="5" t="e">
        <v>#DIV/0!</v>
      </c>
      <c r="V137" s="5" t="e">
        <f t="shared" si="7"/>
        <v>#DIV/0!</v>
      </c>
    </row>
    <row r="138" spans="1:22" x14ac:dyDescent="0.35">
      <c r="A138">
        <f t="shared" si="8"/>
        <v>135</v>
      </c>
      <c r="B138" s="2">
        <v>44788</v>
      </c>
      <c r="C138" s="1"/>
      <c r="E138" s="37"/>
      <c r="M138" s="11"/>
      <c r="N138" s="11"/>
      <c r="O138" s="11"/>
      <c r="P138" s="11"/>
      <c r="S138" s="5" t="e">
        <v>#DIV/0!</v>
      </c>
      <c r="T138" s="5" t="e">
        <v>#DIV/0!</v>
      </c>
      <c r="U138" s="5" t="e">
        <v>#DIV/0!</v>
      </c>
      <c r="V138" s="5" t="e">
        <f t="shared" si="7"/>
        <v>#DIV/0!</v>
      </c>
    </row>
    <row r="139" spans="1:22" x14ac:dyDescent="0.35">
      <c r="A139">
        <f t="shared" si="8"/>
        <v>136</v>
      </c>
      <c r="B139" s="2">
        <v>44789</v>
      </c>
      <c r="C139" s="1"/>
      <c r="E139" s="37"/>
      <c r="M139" s="11"/>
      <c r="N139" s="11"/>
      <c r="O139" s="11"/>
      <c r="P139" s="11"/>
      <c r="S139" s="5" t="e">
        <v>#DIV/0!</v>
      </c>
      <c r="T139" s="5" t="e">
        <v>#DIV/0!</v>
      </c>
      <c r="U139" s="5" t="e">
        <v>#DIV/0!</v>
      </c>
      <c r="V139" s="5" t="e">
        <f t="shared" si="7"/>
        <v>#DIV/0!</v>
      </c>
    </row>
    <row r="140" spans="1:22" x14ac:dyDescent="0.35">
      <c r="A140">
        <f t="shared" si="8"/>
        <v>137</v>
      </c>
      <c r="B140" s="2">
        <v>44790</v>
      </c>
      <c r="C140" s="1"/>
      <c r="E140" s="37"/>
      <c r="M140" s="11"/>
      <c r="N140" s="11"/>
      <c r="O140" s="11"/>
      <c r="P140" s="11"/>
      <c r="S140" s="5" t="e">
        <v>#DIV/0!</v>
      </c>
      <c r="T140" s="5" t="e">
        <v>#DIV/0!</v>
      </c>
      <c r="U140" s="5" t="e">
        <v>#DIV/0!</v>
      </c>
      <c r="V140" s="5" t="e">
        <f t="shared" si="7"/>
        <v>#DIV/0!</v>
      </c>
    </row>
    <row r="141" spans="1:22" x14ac:dyDescent="0.35">
      <c r="A141">
        <f t="shared" si="8"/>
        <v>138</v>
      </c>
      <c r="B141" s="3">
        <v>44791</v>
      </c>
      <c r="C141" s="1"/>
      <c r="E141" s="37"/>
      <c r="M141" s="11"/>
      <c r="N141" s="11"/>
      <c r="O141" s="11"/>
      <c r="P141" s="11"/>
      <c r="S141" s="5" t="e">
        <v>#DIV/0!</v>
      </c>
      <c r="T141" s="5" t="e">
        <v>#DIV/0!</v>
      </c>
      <c r="U141" s="5" t="e">
        <v>#DIV/0!</v>
      </c>
      <c r="V141" s="5" t="e">
        <f t="shared" si="7"/>
        <v>#DIV/0!</v>
      </c>
    </row>
    <row r="142" spans="1:22" x14ac:dyDescent="0.35">
      <c r="A142">
        <f t="shared" si="8"/>
        <v>139</v>
      </c>
      <c r="B142" s="2">
        <v>44792</v>
      </c>
      <c r="C142" s="1"/>
      <c r="E142" s="13">
        <f>E87+0.9841</f>
        <v>31.984100000000002</v>
      </c>
      <c r="M142" s="11"/>
      <c r="N142" s="11"/>
      <c r="O142" s="11"/>
      <c r="P142" s="11"/>
      <c r="S142" s="5" t="e">
        <v>#DIV/0!</v>
      </c>
      <c r="T142" s="5" t="e">
        <v>#DIV/0!</v>
      </c>
      <c r="U142" s="5" t="e">
        <v>#DIV/0!</v>
      </c>
      <c r="V142" s="5" t="e">
        <f t="shared" si="7"/>
        <v>#DIV/0!</v>
      </c>
    </row>
    <row r="143" spans="1:22" x14ac:dyDescent="0.35">
      <c r="A143">
        <f t="shared" si="8"/>
        <v>140</v>
      </c>
      <c r="B143" s="2">
        <v>44795</v>
      </c>
      <c r="C143" s="1"/>
      <c r="E143" s="13">
        <f>E142+0.9841</f>
        <v>32.968200000000003</v>
      </c>
      <c r="M143" s="11"/>
      <c r="N143" s="11"/>
      <c r="O143" s="11"/>
      <c r="P143" s="11"/>
      <c r="S143" s="5" t="e">
        <v>#DIV/0!</v>
      </c>
      <c r="T143" s="5" t="e">
        <v>#DIV/0!</v>
      </c>
      <c r="U143" s="5" t="e">
        <v>#DIV/0!</v>
      </c>
      <c r="V143" s="5" t="e">
        <f t="shared" si="7"/>
        <v>#DIV/0!</v>
      </c>
    </row>
    <row r="144" spans="1:22" x14ac:dyDescent="0.35">
      <c r="A144">
        <f t="shared" si="8"/>
        <v>141</v>
      </c>
      <c r="B144" s="2">
        <v>44796</v>
      </c>
      <c r="C144" s="1"/>
      <c r="E144" s="13">
        <f t="shared" ref="E144:E204" si="9">E143+0.9841</f>
        <v>33.952300000000001</v>
      </c>
      <c r="M144" s="11"/>
      <c r="N144" s="11"/>
      <c r="O144" s="11"/>
      <c r="P144" s="11"/>
      <c r="S144" s="5" t="e">
        <v>#DIV/0!</v>
      </c>
      <c r="T144" s="5" t="e">
        <v>#DIV/0!</v>
      </c>
      <c r="U144" s="5" t="e">
        <v>#DIV/0!</v>
      </c>
      <c r="V144" s="5" t="e">
        <f t="shared" si="7"/>
        <v>#DIV/0!</v>
      </c>
    </row>
    <row r="145" spans="1:22" x14ac:dyDescent="0.35">
      <c r="A145">
        <f t="shared" si="8"/>
        <v>142</v>
      </c>
      <c r="B145" s="2">
        <v>44797</v>
      </c>
      <c r="C145" s="1"/>
      <c r="E145" s="13">
        <f t="shared" si="9"/>
        <v>34.936399999999999</v>
      </c>
      <c r="M145" s="11"/>
      <c r="N145" s="11"/>
      <c r="O145" s="11"/>
      <c r="P145" s="11"/>
      <c r="S145" s="5" t="e">
        <v>#DIV/0!</v>
      </c>
      <c r="T145" s="5" t="e">
        <v>#DIV/0!</v>
      </c>
      <c r="U145" s="5" t="e">
        <v>#DIV/0!</v>
      </c>
      <c r="V145" s="5" t="e">
        <f t="shared" si="7"/>
        <v>#DIV/0!</v>
      </c>
    </row>
    <row r="146" spans="1:22" x14ac:dyDescent="0.35">
      <c r="A146">
        <f t="shared" si="8"/>
        <v>143</v>
      </c>
      <c r="B146" s="2">
        <v>44798</v>
      </c>
      <c r="C146" s="1"/>
      <c r="E146" s="13">
        <f t="shared" si="9"/>
        <v>35.920499999999997</v>
      </c>
      <c r="M146" s="11"/>
      <c r="N146" s="11"/>
      <c r="O146" s="11"/>
      <c r="P146" s="11"/>
      <c r="S146" s="5" t="e">
        <v>#DIV/0!</v>
      </c>
      <c r="T146" s="5" t="e">
        <v>#DIV/0!</v>
      </c>
      <c r="U146" s="5" t="e">
        <v>#DIV/0!</v>
      </c>
      <c r="V146" s="5" t="e">
        <f t="shared" si="7"/>
        <v>#DIV/0!</v>
      </c>
    </row>
    <row r="147" spans="1:22" x14ac:dyDescent="0.35">
      <c r="A147">
        <f t="shared" si="8"/>
        <v>144</v>
      </c>
      <c r="B147" s="2">
        <v>44799</v>
      </c>
      <c r="C147" s="1"/>
      <c r="E147" s="13">
        <f t="shared" si="9"/>
        <v>36.904599999999995</v>
      </c>
      <c r="M147" s="11"/>
      <c r="N147" s="11"/>
      <c r="O147" s="11"/>
      <c r="P147" s="11"/>
      <c r="S147" s="5" t="e">
        <v>#DIV/0!</v>
      </c>
      <c r="T147" s="5" t="e">
        <v>#DIV/0!</v>
      </c>
      <c r="U147" s="5" t="e">
        <v>#DIV/0!</v>
      </c>
      <c r="V147" s="5" t="e">
        <f t="shared" si="7"/>
        <v>#DIV/0!</v>
      </c>
    </row>
    <row r="148" spans="1:22" x14ac:dyDescent="0.35">
      <c r="A148">
        <f t="shared" si="8"/>
        <v>145</v>
      </c>
      <c r="B148" s="2">
        <v>44803</v>
      </c>
      <c r="C148" s="1"/>
      <c r="E148" s="13">
        <f t="shared" si="9"/>
        <v>37.888699999999993</v>
      </c>
      <c r="M148" s="11"/>
      <c r="N148" s="11"/>
      <c r="O148" s="11"/>
      <c r="P148" s="11"/>
      <c r="S148" s="5" t="e">
        <v>#DIV/0!</v>
      </c>
      <c r="T148" s="5" t="e">
        <v>#DIV/0!</v>
      </c>
      <c r="U148" s="5" t="e">
        <v>#DIV/0!</v>
      </c>
      <c r="V148" s="5" t="e">
        <f t="shared" si="7"/>
        <v>#DIV/0!</v>
      </c>
    </row>
    <row r="149" spans="1:22" x14ac:dyDescent="0.35">
      <c r="A149">
        <f t="shared" si="8"/>
        <v>146</v>
      </c>
      <c r="B149" s="3">
        <v>44804</v>
      </c>
      <c r="C149" s="1"/>
      <c r="E149" s="13">
        <f t="shared" si="9"/>
        <v>38.872799999999991</v>
      </c>
      <c r="M149" s="11"/>
      <c r="N149" s="11"/>
      <c r="O149" s="11"/>
      <c r="P149" s="11"/>
      <c r="S149" s="5" t="e">
        <v>#DIV/0!</v>
      </c>
      <c r="T149" s="5" t="e">
        <v>#DIV/0!</v>
      </c>
      <c r="U149" s="5" t="e">
        <v>#DIV/0!</v>
      </c>
      <c r="V149" s="5" t="e">
        <f t="shared" si="7"/>
        <v>#DIV/0!</v>
      </c>
    </row>
    <row r="150" spans="1:22" x14ac:dyDescent="0.35">
      <c r="A150">
        <f t="shared" si="8"/>
        <v>147</v>
      </c>
      <c r="B150" s="2">
        <v>44805</v>
      </c>
      <c r="C150" s="1"/>
      <c r="E150" s="13">
        <f t="shared" si="9"/>
        <v>39.856899999999989</v>
      </c>
      <c r="M150" s="11"/>
      <c r="N150" s="11"/>
      <c r="O150" s="11"/>
      <c r="P150" s="11"/>
      <c r="S150" s="5" t="e">
        <v>#DIV/0!</v>
      </c>
      <c r="T150" s="5" t="e">
        <v>#DIV/0!</v>
      </c>
      <c r="U150" s="5" t="e">
        <v>#DIV/0!</v>
      </c>
      <c r="V150" s="5" t="e">
        <f t="shared" si="7"/>
        <v>#DIV/0!</v>
      </c>
    </row>
    <row r="151" spans="1:22" x14ac:dyDescent="0.35">
      <c r="A151">
        <f t="shared" si="8"/>
        <v>148</v>
      </c>
      <c r="B151" s="2">
        <v>44806</v>
      </c>
      <c r="C151" s="1"/>
      <c r="E151" s="13">
        <f t="shared" si="9"/>
        <v>40.840999999999987</v>
      </c>
      <c r="M151" s="11"/>
      <c r="N151" s="11"/>
      <c r="O151" s="11"/>
      <c r="P151" s="11"/>
      <c r="S151" s="5" t="e">
        <v>#DIV/0!</v>
      </c>
      <c r="T151" s="5" t="e">
        <v>#DIV/0!</v>
      </c>
      <c r="U151" s="5" t="e">
        <v>#DIV/0!</v>
      </c>
      <c r="V151" s="5" t="e">
        <f t="shared" si="7"/>
        <v>#DIV/0!</v>
      </c>
    </row>
    <row r="152" spans="1:22" x14ac:dyDescent="0.35">
      <c r="A152">
        <f t="shared" si="8"/>
        <v>149</v>
      </c>
      <c r="B152" s="2">
        <v>44809</v>
      </c>
      <c r="C152" s="1"/>
      <c r="E152" s="13">
        <f t="shared" si="9"/>
        <v>41.825099999999985</v>
      </c>
      <c r="M152" s="11"/>
      <c r="N152" s="11"/>
      <c r="O152" s="11"/>
      <c r="P152" s="11"/>
      <c r="S152" s="5" t="e">
        <v>#DIV/0!</v>
      </c>
      <c r="T152" s="5" t="e">
        <v>#DIV/0!</v>
      </c>
      <c r="U152" s="5" t="e">
        <v>#DIV/0!</v>
      </c>
      <c r="V152" s="5" t="e">
        <f t="shared" si="7"/>
        <v>#DIV/0!</v>
      </c>
    </row>
    <row r="153" spans="1:22" x14ac:dyDescent="0.35">
      <c r="A153">
        <f t="shared" si="8"/>
        <v>150</v>
      </c>
      <c r="B153" s="2">
        <v>44810</v>
      </c>
      <c r="C153" s="1"/>
      <c r="E153" s="13">
        <f t="shared" si="9"/>
        <v>42.809199999999983</v>
      </c>
      <c r="M153" s="11"/>
      <c r="N153" s="11"/>
      <c r="O153" s="11"/>
      <c r="P153" s="11"/>
      <c r="S153" s="5" t="e">
        <v>#DIV/0!</v>
      </c>
      <c r="T153" s="5" t="e">
        <v>#DIV/0!</v>
      </c>
      <c r="U153" s="5" t="e">
        <v>#DIV/0!</v>
      </c>
      <c r="V153" s="5" t="e">
        <f t="shared" si="7"/>
        <v>#DIV/0!</v>
      </c>
    </row>
    <row r="154" spans="1:22" x14ac:dyDescent="0.35">
      <c r="A154">
        <f t="shared" si="8"/>
        <v>151</v>
      </c>
      <c r="B154" s="2">
        <v>44811</v>
      </c>
      <c r="C154" s="1"/>
      <c r="E154" s="13">
        <f t="shared" si="9"/>
        <v>43.793299999999981</v>
      </c>
      <c r="M154" s="11"/>
      <c r="N154" s="11"/>
      <c r="O154" s="11"/>
      <c r="P154" s="11"/>
      <c r="S154" s="5" t="e">
        <v>#DIV/0!</v>
      </c>
      <c r="T154" s="5" t="e">
        <v>#DIV/0!</v>
      </c>
      <c r="U154" s="5" t="e">
        <v>#DIV/0!</v>
      </c>
      <c r="V154" s="5" t="e">
        <f t="shared" si="7"/>
        <v>#DIV/0!</v>
      </c>
    </row>
    <row r="155" spans="1:22" x14ac:dyDescent="0.35">
      <c r="A155">
        <f t="shared" si="8"/>
        <v>152</v>
      </c>
      <c r="B155" s="2">
        <v>44812</v>
      </c>
      <c r="C155" s="1"/>
      <c r="E155" s="13">
        <f t="shared" si="9"/>
        <v>44.777399999999979</v>
      </c>
      <c r="M155" s="11"/>
      <c r="N155" s="11"/>
      <c r="O155" s="11"/>
      <c r="P155" s="11"/>
      <c r="S155" s="5" t="e">
        <v>#DIV/0!</v>
      </c>
      <c r="T155" s="5" t="e">
        <v>#DIV/0!</v>
      </c>
      <c r="U155" s="5" t="e">
        <v>#DIV/0!</v>
      </c>
      <c r="V155" s="5" t="e">
        <f t="shared" si="7"/>
        <v>#DIV/0!</v>
      </c>
    </row>
    <row r="156" spans="1:22" x14ac:dyDescent="0.35">
      <c r="A156">
        <f t="shared" si="8"/>
        <v>153</v>
      </c>
      <c r="B156" s="2">
        <v>44813</v>
      </c>
      <c r="C156" s="1"/>
      <c r="E156" s="13">
        <f t="shared" si="9"/>
        <v>45.761499999999977</v>
      </c>
      <c r="M156" s="11"/>
      <c r="N156" s="11"/>
      <c r="O156" s="11"/>
      <c r="P156" s="11"/>
      <c r="S156" s="5" t="e">
        <v>#DIV/0!</v>
      </c>
      <c r="T156" s="5" t="e">
        <v>#DIV/0!</v>
      </c>
      <c r="U156" s="5" t="e">
        <v>#DIV/0!</v>
      </c>
      <c r="V156" s="5" t="e">
        <f t="shared" si="7"/>
        <v>#DIV/0!</v>
      </c>
    </row>
    <row r="157" spans="1:22" x14ac:dyDescent="0.35">
      <c r="A157">
        <f t="shared" si="8"/>
        <v>154</v>
      </c>
      <c r="B157" s="2">
        <v>44816</v>
      </c>
      <c r="C157" s="1"/>
      <c r="E157" s="13">
        <f t="shared" si="9"/>
        <v>46.745599999999975</v>
      </c>
      <c r="M157" s="11"/>
      <c r="N157" s="11"/>
      <c r="O157" s="11"/>
      <c r="P157" s="11"/>
      <c r="S157" s="5" t="e">
        <v>#DIV/0!</v>
      </c>
      <c r="T157" s="5" t="e">
        <v>#DIV/0!</v>
      </c>
      <c r="U157" s="5" t="e">
        <v>#DIV/0!</v>
      </c>
      <c r="V157" s="5" t="e">
        <f t="shared" si="7"/>
        <v>#DIV/0!</v>
      </c>
    </row>
    <row r="158" spans="1:22" x14ac:dyDescent="0.35">
      <c r="A158">
        <f t="shared" si="8"/>
        <v>155</v>
      </c>
      <c r="B158" s="2">
        <v>44817</v>
      </c>
      <c r="C158" s="1"/>
      <c r="E158" s="13">
        <f t="shared" si="9"/>
        <v>47.729699999999973</v>
      </c>
      <c r="M158" s="11"/>
      <c r="N158" s="11"/>
      <c r="O158" s="11"/>
      <c r="P158" s="11"/>
      <c r="S158" s="5" t="e">
        <v>#DIV/0!</v>
      </c>
      <c r="T158" s="5" t="e">
        <v>#DIV/0!</v>
      </c>
      <c r="U158" s="5" t="e">
        <v>#DIV/0!</v>
      </c>
      <c r="V158" s="5" t="e">
        <f t="shared" si="7"/>
        <v>#DIV/0!</v>
      </c>
    </row>
    <row r="159" spans="1:22" x14ac:dyDescent="0.35">
      <c r="A159">
        <f t="shared" si="8"/>
        <v>156</v>
      </c>
      <c r="B159" s="2">
        <v>44818</v>
      </c>
      <c r="C159" s="1"/>
      <c r="E159" s="13">
        <f t="shared" si="9"/>
        <v>48.713799999999971</v>
      </c>
      <c r="M159" s="11"/>
      <c r="N159" s="11"/>
      <c r="O159" s="11"/>
      <c r="P159" s="11"/>
      <c r="S159" s="5" t="e">
        <v>#DIV/0!</v>
      </c>
      <c r="T159" s="5" t="e">
        <v>#DIV/0!</v>
      </c>
      <c r="U159" s="5" t="e">
        <v>#DIV/0!</v>
      </c>
      <c r="V159" s="5" t="e">
        <f t="shared" si="7"/>
        <v>#DIV/0!</v>
      </c>
    </row>
    <row r="160" spans="1:22" x14ac:dyDescent="0.35">
      <c r="A160">
        <f t="shared" si="8"/>
        <v>157</v>
      </c>
      <c r="B160" s="2">
        <v>44819</v>
      </c>
      <c r="C160" s="1"/>
      <c r="E160" s="13">
        <f t="shared" si="9"/>
        <v>49.697899999999969</v>
      </c>
      <c r="M160" s="11"/>
      <c r="N160" s="11"/>
      <c r="O160" s="11"/>
      <c r="P160" s="11"/>
      <c r="S160" s="5" t="e">
        <v>#DIV/0!</v>
      </c>
      <c r="T160" s="5" t="e">
        <v>#DIV/0!</v>
      </c>
      <c r="U160" s="5" t="e">
        <v>#DIV/0!</v>
      </c>
      <c r="V160" s="5" t="e">
        <f t="shared" si="7"/>
        <v>#DIV/0!</v>
      </c>
    </row>
    <row r="161" spans="1:22" x14ac:dyDescent="0.35">
      <c r="A161">
        <f t="shared" si="8"/>
        <v>158</v>
      </c>
      <c r="B161" s="2">
        <v>44820</v>
      </c>
      <c r="C161" s="1"/>
      <c r="E161" s="13">
        <f t="shared" si="9"/>
        <v>50.681999999999967</v>
      </c>
      <c r="M161" s="11"/>
      <c r="N161" s="11"/>
      <c r="O161" s="11"/>
      <c r="P161" s="11"/>
      <c r="S161" s="5" t="e">
        <v>#DIV/0!</v>
      </c>
      <c r="T161" s="5" t="e">
        <v>#DIV/0!</v>
      </c>
      <c r="U161" s="5" t="e">
        <v>#DIV/0!</v>
      </c>
      <c r="V161" s="5" t="e">
        <f t="shared" si="7"/>
        <v>#DIV/0!</v>
      </c>
    </row>
    <row r="162" spans="1:22" x14ac:dyDescent="0.35">
      <c r="A162">
        <f t="shared" si="8"/>
        <v>159</v>
      </c>
      <c r="B162" s="2">
        <v>44823</v>
      </c>
      <c r="C162" s="1"/>
      <c r="E162" s="13">
        <f t="shared" si="9"/>
        <v>51.666099999999965</v>
      </c>
      <c r="M162" s="11"/>
      <c r="N162" s="11"/>
      <c r="O162" s="11"/>
      <c r="P162" s="11"/>
      <c r="S162" s="5" t="e">
        <v>#DIV/0!</v>
      </c>
      <c r="T162" s="5" t="e">
        <v>#DIV/0!</v>
      </c>
      <c r="U162" s="5" t="e">
        <v>#DIV/0!</v>
      </c>
      <c r="V162" s="5" t="e">
        <f t="shared" si="7"/>
        <v>#DIV/0!</v>
      </c>
    </row>
    <row r="163" spans="1:22" x14ac:dyDescent="0.35">
      <c r="A163">
        <f t="shared" si="8"/>
        <v>160</v>
      </c>
      <c r="B163" s="2">
        <v>44824</v>
      </c>
      <c r="C163" s="1"/>
      <c r="E163" s="13">
        <f t="shared" si="9"/>
        <v>52.650199999999963</v>
      </c>
      <c r="M163" s="11"/>
      <c r="N163" s="11"/>
      <c r="O163" s="11"/>
      <c r="P163" s="11"/>
      <c r="S163" s="5" t="e">
        <v>#DIV/0!</v>
      </c>
      <c r="T163" s="5" t="e">
        <v>#DIV/0!</v>
      </c>
      <c r="U163" s="5" t="e">
        <v>#DIV/0!</v>
      </c>
      <c r="V163" s="5" t="e">
        <f t="shared" si="7"/>
        <v>#DIV/0!</v>
      </c>
    </row>
    <row r="164" spans="1:22" x14ac:dyDescent="0.35">
      <c r="A164">
        <f t="shared" si="8"/>
        <v>161</v>
      </c>
      <c r="B164" s="2">
        <v>44825</v>
      </c>
      <c r="C164" s="1"/>
      <c r="E164" s="13">
        <f t="shared" si="9"/>
        <v>53.634299999999961</v>
      </c>
      <c r="M164" s="11"/>
      <c r="N164" s="11"/>
      <c r="O164" s="11"/>
      <c r="P164" s="11"/>
      <c r="S164" s="5" t="e">
        <v>#DIV/0!</v>
      </c>
      <c r="T164" s="5" t="e">
        <v>#DIV/0!</v>
      </c>
      <c r="U164" s="5" t="e">
        <v>#DIV/0!</v>
      </c>
      <c r="V164" s="5" t="e">
        <f t="shared" si="7"/>
        <v>#DIV/0!</v>
      </c>
    </row>
    <row r="165" spans="1:22" x14ac:dyDescent="0.35">
      <c r="A165">
        <f t="shared" si="8"/>
        <v>162</v>
      </c>
      <c r="B165" s="2">
        <v>44826</v>
      </c>
      <c r="C165" s="1"/>
      <c r="E165" s="13">
        <f t="shared" si="9"/>
        <v>54.618399999999959</v>
      </c>
      <c r="M165" s="11"/>
      <c r="N165" s="11"/>
      <c r="O165" s="11"/>
      <c r="P165" s="11"/>
      <c r="S165" s="5" t="e">
        <v>#DIV/0!</v>
      </c>
      <c r="T165" s="5" t="e">
        <v>#DIV/0!</v>
      </c>
      <c r="U165" s="5" t="e">
        <v>#DIV/0!</v>
      </c>
      <c r="V165" s="5" t="e">
        <f t="shared" si="7"/>
        <v>#DIV/0!</v>
      </c>
    </row>
    <row r="166" spans="1:22" x14ac:dyDescent="0.35">
      <c r="A166">
        <f t="shared" si="8"/>
        <v>163</v>
      </c>
      <c r="B166" s="2">
        <v>44827</v>
      </c>
      <c r="C166" s="1"/>
      <c r="E166" s="13">
        <f t="shared" si="9"/>
        <v>55.602499999999957</v>
      </c>
      <c r="M166" s="11"/>
      <c r="N166" s="11"/>
      <c r="O166" s="11"/>
      <c r="P166" s="11"/>
      <c r="S166" s="5" t="e">
        <v>#DIV/0!</v>
      </c>
      <c r="T166" s="5" t="e">
        <v>#DIV/0!</v>
      </c>
      <c r="U166" s="5" t="e">
        <v>#DIV/0!</v>
      </c>
      <c r="V166" s="5" t="e">
        <f t="shared" si="7"/>
        <v>#DIV/0!</v>
      </c>
    </row>
    <row r="167" spans="1:22" x14ac:dyDescent="0.35">
      <c r="A167">
        <f t="shared" si="8"/>
        <v>164</v>
      </c>
      <c r="B167" s="2">
        <v>44830</v>
      </c>
      <c r="C167" s="1"/>
      <c r="E167" s="13">
        <f t="shared" si="9"/>
        <v>56.586599999999954</v>
      </c>
      <c r="M167" s="11"/>
      <c r="N167" s="11"/>
      <c r="O167" s="11"/>
      <c r="P167" s="11"/>
      <c r="S167" s="5" t="e">
        <v>#DIV/0!</v>
      </c>
      <c r="T167" s="5" t="e">
        <v>#DIV/0!</v>
      </c>
      <c r="U167" s="5" t="e">
        <v>#DIV/0!</v>
      </c>
      <c r="V167" s="5" t="e">
        <f t="shared" si="7"/>
        <v>#DIV/0!</v>
      </c>
    </row>
    <row r="168" spans="1:22" x14ac:dyDescent="0.35">
      <c r="A168">
        <f t="shared" si="8"/>
        <v>165</v>
      </c>
      <c r="B168" s="2">
        <v>44831</v>
      </c>
      <c r="C168" s="1"/>
      <c r="E168" s="13">
        <f t="shared" si="9"/>
        <v>57.570699999999952</v>
      </c>
      <c r="M168" s="11"/>
      <c r="N168" s="11"/>
      <c r="O168" s="11"/>
      <c r="P168" s="11"/>
      <c r="S168" s="5" t="e">
        <v>#DIV/0!</v>
      </c>
      <c r="T168" s="5" t="e">
        <v>#DIV/0!</v>
      </c>
      <c r="U168" s="5" t="e">
        <v>#DIV/0!</v>
      </c>
      <c r="V168" s="5" t="e">
        <f t="shared" si="7"/>
        <v>#DIV/0!</v>
      </c>
    </row>
    <row r="169" spans="1:22" x14ac:dyDescent="0.35">
      <c r="A169">
        <f t="shared" si="8"/>
        <v>166</v>
      </c>
      <c r="B169" s="2">
        <v>44832</v>
      </c>
      <c r="C169" s="1"/>
      <c r="E169" s="13">
        <f t="shared" si="9"/>
        <v>58.55479999999995</v>
      </c>
      <c r="M169" s="11"/>
      <c r="N169" s="11"/>
      <c r="O169" s="11"/>
      <c r="P169" s="11"/>
      <c r="S169" s="5" t="e">
        <v>#DIV/0!</v>
      </c>
      <c r="T169" s="5" t="e">
        <v>#DIV/0!</v>
      </c>
      <c r="U169" s="5" t="e">
        <v>#DIV/0!</v>
      </c>
      <c r="V169" s="5" t="e">
        <f t="shared" si="7"/>
        <v>#DIV/0!</v>
      </c>
    </row>
    <row r="170" spans="1:22" x14ac:dyDescent="0.35">
      <c r="A170">
        <f t="shared" si="8"/>
        <v>167</v>
      </c>
      <c r="B170" s="2">
        <v>44833</v>
      </c>
      <c r="C170" s="1"/>
      <c r="E170" s="13">
        <f t="shared" si="9"/>
        <v>59.538899999999948</v>
      </c>
      <c r="M170" s="11"/>
      <c r="N170" s="11"/>
      <c r="O170" s="11"/>
      <c r="P170" s="11"/>
      <c r="S170" s="5" t="e">
        <v>#DIV/0!</v>
      </c>
      <c r="T170" s="5" t="e">
        <v>#DIV/0!</v>
      </c>
      <c r="U170" s="5" t="e">
        <v>#DIV/0!</v>
      </c>
      <c r="V170" s="5" t="e">
        <f t="shared" si="7"/>
        <v>#DIV/0!</v>
      </c>
    </row>
    <row r="171" spans="1:22" x14ac:dyDescent="0.35">
      <c r="A171">
        <f t="shared" si="8"/>
        <v>168</v>
      </c>
      <c r="B171" s="2">
        <v>44834</v>
      </c>
      <c r="C171" s="1"/>
      <c r="E171" s="13">
        <f t="shared" si="9"/>
        <v>60.522999999999946</v>
      </c>
      <c r="M171" s="11"/>
      <c r="N171" s="11"/>
      <c r="O171" s="11"/>
      <c r="P171" s="11"/>
      <c r="S171" s="5" t="e">
        <v>#DIV/0!</v>
      </c>
      <c r="T171" s="5" t="e">
        <v>#DIV/0!</v>
      </c>
      <c r="U171" s="5" t="e">
        <v>#DIV/0!</v>
      </c>
      <c r="V171" s="5" t="e">
        <f t="shared" si="7"/>
        <v>#DIV/0!</v>
      </c>
    </row>
    <row r="172" spans="1:22" x14ac:dyDescent="0.35">
      <c r="A172" s="19">
        <v>1</v>
      </c>
      <c r="B172" s="4">
        <v>44837</v>
      </c>
      <c r="C172" s="1"/>
      <c r="E172" s="13">
        <f t="shared" si="9"/>
        <v>61.507099999999944</v>
      </c>
      <c r="M172" s="11"/>
      <c r="N172" s="11"/>
      <c r="O172" s="11"/>
      <c r="P172" s="11"/>
      <c r="S172" s="5" t="e">
        <v>#DIV/0!</v>
      </c>
      <c r="T172" s="5" t="e">
        <v>#DIV/0!</v>
      </c>
      <c r="U172" s="5" t="e">
        <v>#DIV/0!</v>
      </c>
      <c r="V172" s="5" t="e">
        <f t="shared" si="7"/>
        <v>#DIV/0!</v>
      </c>
    </row>
    <row r="173" spans="1:22" x14ac:dyDescent="0.35">
      <c r="A173">
        <f t="shared" si="8"/>
        <v>2</v>
      </c>
      <c r="B173" s="2">
        <v>44838</v>
      </c>
      <c r="C173" s="1"/>
      <c r="E173" s="13">
        <f t="shared" si="9"/>
        <v>62.491199999999942</v>
      </c>
      <c r="M173" s="11"/>
      <c r="N173" s="11"/>
      <c r="O173" s="11"/>
      <c r="P173" s="11"/>
      <c r="S173" s="5" t="e">
        <v>#DIV/0!</v>
      </c>
      <c r="T173" s="5" t="e">
        <v>#DIV/0!</v>
      </c>
      <c r="U173" s="5" t="e">
        <v>#DIV/0!</v>
      </c>
      <c r="V173" s="5" t="e">
        <f t="shared" si="7"/>
        <v>#DIV/0!</v>
      </c>
    </row>
    <row r="174" spans="1:22" x14ac:dyDescent="0.35">
      <c r="A174">
        <f t="shared" si="8"/>
        <v>3</v>
      </c>
      <c r="B174" s="2">
        <v>44839</v>
      </c>
      <c r="E174" s="13">
        <f t="shared" si="9"/>
        <v>63.47529999999994</v>
      </c>
      <c r="M174" s="11"/>
      <c r="N174" s="11"/>
      <c r="O174" s="11"/>
      <c r="P174" s="11"/>
      <c r="S174" s="5" t="e">
        <v>#DIV/0!</v>
      </c>
      <c r="T174" s="5" t="e">
        <v>#DIV/0!</v>
      </c>
      <c r="U174" s="5" t="e">
        <v>#DIV/0!</v>
      </c>
      <c r="V174" s="5" t="e">
        <f t="shared" si="7"/>
        <v>#DIV/0!</v>
      </c>
    </row>
    <row r="175" spans="1:22" x14ac:dyDescent="0.35">
      <c r="A175">
        <f t="shared" si="8"/>
        <v>4</v>
      </c>
      <c r="B175" s="2">
        <v>44840</v>
      </c>
      <c r="C175" s="1"/>
      <c r="E175" s="13">
        <f t="shared" si="9"/>
        <v>64.459399999999945</v>
      </c>
      <c r="M175" s="11"/>
      <c r="N175" s="11"/>
      <c r="O175" s="11"/>
      <c r="P175" s="11"/>
      <c r="S175" s="5" t="e">
        <v>#DIV/0!</v>
      </c>
      <c r="T175" s="5" t="e">
        <v>#DIV/0!</v>
      </c>
      <c r="U175" s="5" t="e">
        <v>#DIV/0!</v>
      </c>
      <c r="V175" s="5" t="e">
        <f t="shared" si="7"/>
        <v>#DIV/0!</v>
      </c>
    </row>
    <row r="176" spans="1:22" x14ac:dyDescent="0.35">
      <c r="A176">
        <f t="shared" si="8"/>
        <v>5</v>
      </c>
      <c r="B176" s="2">
        <v>44841</v>
      </c>
      <c r="C176" s="1"/>
      <c r="E176" s="13">
        <f t="shared" si="9"/>
        <v>65.443499999999943</v>
      </c>
      <c r="M176" s="11"/>
      <c r="N176" s="11"/>
      <c r="O176" s="11"/>
      <c r="P176" s="11"/>
      <c r="S176" s="5" t="e">
        <v>#DIV/0!</v>
      </c>
      <c r="T176" s="5" t="e">
        <v>#DIV/0!</v>
      </c>
      <c r="U176" s="5" t="e">
        <v>#DIV/0!</v>
      </c>
      <c r="V176" s="5" t="e">
        <f t="shared" si="7"/>
        <v>#DIV/0!</v>
      </c>
    </row>
    <row r="177" spans="1:22" x14ac:dyDescent="0.35">
      <c r="A177">
        <f t="shared" si="8"/>
        <v>6</v>
      </c>
      <c r="B177" s="2">
        <v>44844</v>
      </c>
      <c r="C177" s="1"/>
      <c r="E177" s="13">
        <f t="shared" si="9"/>
        <v>66.427599999999941</v>
      </c>
      <c r="M177" s="11"/>
      <c r="N177" s="11"/>
      <c r="O177" s="11"/>
      <c r="P177" s="11"/>
      <c r="S177" s="5" t="e">
        <v>#DIV/0!</v>
      </c>
      <c r="T177" s="5" t="e">
        <v>#DIV/0!</v>
      </c>
      <c r="U177" s="5" t="e">
        <v>#DIV/0!</v>
      </c>
      <c r="V177" s="5" t="e">
        <f t="shared" si="7"/>
        <v>#DIV/0!</v>
      </c>
    </row>
    <row r="178" spans="1:22" x14ac:dyDescent="0.35">
      <c r="A178">
        <f t="shared" si="8"/>
        <v>7</v>
      </c>
      <c r="B178" s="2">
        <v>44845</v>
      </c>
      <c r="C178" s="1"/>
      <c r="E178" s="13">
        <f t="shared" si="9"/>
        <v>67.411699999999939</v>
      </c>
      <c r="M178" s="11"/>
      <c r="N178" s="11"/>
      <c r="O178" s="11"/>
      <c r="P178" s="11"/>
      <c r="S178" s="5" t="e">
        <v>#DIV/0!</v>
      </c>
      <c r="T178" s="5" t="e">
        <v>#DIV/0!</v>
      </c>
      <c r="U178" s="5" t="e">
        <v>#DIV/0!</v>
      </c>
      <c r="V178" s="5" t="e">
        <f t="shared" si="7"/>
        <v>#DIV/0!</v>
      </c>
    </row>
    <row r="179" spans="1:22" x14ac:dyDescent="0.35">
      <c r="A179">
        <f t="shared" si="8"/>
        <v>8</v>
      </c>
      <c r="B179" s="2">
        <v>44846</v>
      </c>
      <c r="C179" s="1"/>
      <c r="E179" s="13">
        <f t="shared" si="9"/>
        <v>68.395799999999937</v>
      </c>
      <c r="M179" s="11"/>
      <c r="N179" s="11"/>
      <c r="O179" s="11"/>
      <c r="P179" s="11"/>
      <c r="S179" s="5" t="e">
        <v>#DIV/0!</v>
      </c>
      <c r="T179" s="5" t="e">
        <v>#DIV/0!</v>
      </c>
      <c r="U179" s="5" t="e">
        <v>#DIV/0!</v>
      </c>
      <c r="V179" s="5" t="e">
        <f t="shared" si="7"/>
        <v>#DIV/0!</v>
      </c>
    </row>
    <row r="180" spans="1:22" x14ac:dyDescent="0.35">
      <c r="A180">
        <f t="shared" si="8"/>
        <v>9</v>
      </c>
      <c r="B180" s="2">
        <v>44847</v>
      </c>
      <c r="C180" s="1"/>
      <c r="E180" s="13">
        <f t="shared" si="9"/>
        <v>69.379899999999935</v>
      </c>
      <c r="M180" s="11"/>
      <c r="N180" s="11"/>
      <c r="O180" s="11"/>
      <c r="P180" s="11"/>
      <c r="S180" s="5" t="e">
        <v>#DIV/0!</v>
      </c>
      <c r="T180" s="5" t="e">
        <v>#DIV/0!</v>
      </c>
      <c r="U180" s="5" t="e">
        <v>#DIV/0!</v>
      </c>
      <c r="V180" s="5" t="e">
        <f t="shared" si="7"/>
        <v>#DIV/0!</v>
      </c>
    </row>
    <row r="181" spans="1:22" x14ac:dyDescent="0.35">
      <c r="A181">
        <f t="shared" si="8"/>
        <v>10</v>
      </c>
      <c r="B181" s="2">
        <v>44848</v>
      </c>
      <c r="C181" s="1"/>
      <c r="E181" s="13">
        <f t="shared" si="9"/>
        <v>70.363999999999933</v>
      </c>
      <c r="M181" s="11"/>
      <c r="N181" s="11"/>
      <c r="O181" s="11"/>
      <c r="P181" s="11"/>
      <c r="S181" s="5" t="e">
        <v>#DIV/0!</v>
      </c>
      <c r="T181" s="5" t="e">
        <v>#DIV/0!</v>
      </c>
      <c r="U181" s="5" t="e">
        <v>#DIV/0!</v>
      </c>
      <c r="V181" s="5" t="e">
        <f t="shared" si="7"/>
        <v>#DIV/0!</v>
      </c>
    </row>
    <row r="182" spans="1:22" x14ac:dyDescent="0.35">
      <c r="A182">
        <f t="shared" si="8"/>
        <v>11</v>
      </c>
      <c r="B182" s="2">
        <v>44851</v>
      </c>
      <c r="C182" s="1"/>
      <c r="E182" s="13">
        <f t="shared" si="9"/>
        <v>71.348099999999931</v>
      </c>
      <c r="M182" s="11"/>
      <c r="N182" s="11"/>
      <c r="O182" s="11"/>
      <c r="P182" s="11"/>
      <c r="S182" s="5" t="e">
        <v>#DIV/0!</v>
      </c>
      <c r="T182" s="5" t="e">
        <v>#DIV/0!</v>
      </c>
      <c r="U182" s="5" t="e">
        <v>#DIV/0!</v>
      </c>
      <c r="V182" s="5" t="e">
        <f t="shared" si="7"/>
        <v>#DIV/0!</v>
      </c>
    </row>
    <row r="183" spans="1:22" x14ac:dyDescent="0.35">
      <c r="A183">
        <f t="shared" si="8"/>
        <v>12</v>
      </c>
      <c r="B183" s="2">
        <v>44852</v>
      </c>
      <c r="C183" s="1"/>
      <c r="E183" s="13">
        <f t="shared" si="9"/>
        <v>72.332199999999929</v>
      </c>
      <c r="M183" s="11"/>
      <c r="N183" s="11"/>
      <c r="O183" s="11"/>
      <c r="P183" s="11"/>
      <c r="S183" s="5" t="e">
        <v>#DIV/0!</v>
      </c>
      <c r="T183" s="5" t="e">
        <v>#DIV/0!</v>
      </c>
      <c r="U183" s="5" t="e">
        <v>#DIV/0!</v>
      </c>
      <c r="V183" s="5" t="e">
        <f t="shared" si="7"/>
        <v>#DIV/0!</v>
      </c>
    </row>
    <row r="184" spans="1:22" x14ac:dyDescent="0.35">
      <c r="A184">
        <f t="shared" si="8"/>
        <v>13</v>
      </c>
      <c r="B184" s="2">
        <v>44853</v>
      </c>
      <c r="C184" s="1"/>
      <c r="E184" s="13">
        <f t="shared" si="9"/>
        <v>73.316299999999927</v>
      </c>
      <c r="M184" s="11"/>
      <c r="N184" s="11"/>
      <c r="O184" s="11"/>
      <c r="P184" s="11"/>
      <c r="S184" s="5" t="e">
        <v>#DIV/0!</v>
      </c>
      <c r="T184" s="5" t="e">
        <v>#DIV/0!</v>
      </c>
      <c r="U184" s="5" t="e">
        <v>#DIV/0!</v>
      </c>
      <c r="V184" s="5" t="e">
        <f t="shared" si="7"/>
        <v>#DIV/0!</v>
      </c>
    </row>
    <row r="185" spans="1:22" x14ac:dyDescent="0.35">
      <c r="A185">
        <f t="shared" si="8"/>
        <v>14</v>
      </c>
      <c r="B185" s="2">
        <v>44854</v>
      </c>
      <c r="C185" s="1"/>
      <c r="E185" s="13">
        <f t="shared" si="9"/>
        <v>74.300399999999925</v>
      </c>
      <c r="M185" s="11"/>
      <c r="N185" s="11"/>
      <c r="O185" s="11"/>
      <c r="P185" s="11"/>
      <c r="S185" s="5" t="e">
        <v>#DIV/0!</v>
      </c>
      <c r="T185" s="5" t="e">
        <v>#DIV/0!</v>
      </c>
      <c r="U185" s="5" t="e">
        <v>#DIV/0!</v>
      </c>
      <c r="V185" s="5" t="e">
        <f t="shared" si="7"/>
        <v>#DIV/0!</v>
      </c>
    </row>
    <row r="186" spans="1:22" x14ac:dyDescent="0.35">
      <c r="A186">
        <f t="shared" si="8"/>
        <v>15</v>
      </c>
      <c r="B186" s="2">
        <v>44855</v>
      </c>
      <c r="C186" s="1"/>
      <c r="E186" s="13">
        <f t="shared" si="9"/>
        <v>75.284499999999923</v>
      </c>
      <c r="M186" s="11"/>
      <c r="N186" s="11"/>
      <c r="O186" s="11"/>
      <c r="P186" s="11"/>
      <c r="S186" s="5" t="e">
        <v>#DIV/0!</v>
      </c>
      <c r="T186" s="5" t="e">
        <v>#DIV/0!</v>
      </c>
      <c r="U186" s="5" t="e">
        <v>#DIV/0!</v>
      </c>
      <c r="V186" s="5" t="e">
        <f t="shared" si="7"/>
        <v>#DIV/0!</v>
      </c>
    </row>
    <row r="187" spans="1:22" x14ac:dyDescent="0.35">
      <c r="A187">
        <f t="shared" si="8"/>
        <v>16</v>
      </c>
      <c r="B187" s="2">
        <v>44858</v>
      </c>
      <c r="C187" s="1"/>
      <c r="E187" s="13">
        <f t="shared" si="9"/>
        <v>76.268599999999921</v>
      </c>
      <c r="M187" s="11"/>
      <c r="N187" s="11"/>
      <c r="O187" s="11"/>
      <c r="P187" s="11"/>
      <c r="S187" s="5" t="e">
        <v>#DIV/0!</v>
      </c>
      <c r="T187" s="5" t="e">
        <v>#DIV/0!</v>
      </c>
      <c r="U187" s="5" t="e">
        <v>#DIV/0!</v>
      </c>
      <c r="V187" s="5" t="e">
        <f t="shared" si="7"/>
        <v>#DIV/0!</v>
      </c>
    </row>
    <row r="188" spans="1:22" x14ac:dyDescent="0.35">
      <c r="A188">
        <f t="shared" si="8"/>
        <v>17</v>
      </c>
      <c r="B188" s="2">
        <v>44859</v>
      </c>
      <c r="C188" s="1"/>
      <c r="E188" s="13">
        <f t="shared" si="9"/>
        <v>77.252699999999919</v>
      </c>
      <c r="M188" s="11"/>
      <c r="N188" s="11"/>
      <c r="O188" s="11"/>
      <c r="P188" s="11"/>
      <c r="S188" s="5" t="e">
        <v>#DIV/0!</v>
      </c>
      <c r="T188" s="5" t="e">
        <v>#DIV/0!</v>
      </c>
      <c r="U188" s="5" t="e">
        <v>#DIV/0!</v>
      </c>
      <c r="V188" s="5" t="e">
        <f t="shared" si="7"/>
        <v>#DIV/0!</v>
      </c>
    </row>
    <row r="189" spans="1:22" x14ac:dyDescent="0.35">
      <c r="A189">
        <f t="shared" si="8"/>
        <v>18</v>
      </c>
      <c r="B189" s="2">
        <v>44860</v>
      </c>
      <c r="C189" s="1"/>
      <c r="E189" s="13">
        <f t="shared" si="9"/>
        <v>78.236799999999917</v>
      </c>
      <c r="M189" s="11"/>
      <c r="N189" s="11"/>
      <c r="O189" s="11"/>
      <c r="P189" s="11"/>
      <c r="S189" s="5" t="e">
        <v>#DIV/0!</v>
      </c>
      <c r="T189" s="5" t="e">
        <v>#DIV/0!</v>
      </c>
      <c r="U189" s="5" t="e">
        <v>#DIV/0!</v>
      </c>
      <c r="V189" s="5" t="e">
        <f t="shared" si="7"/>
        <v>#DIV/0!</v>
      </c>
    </row>
    <row r="190" spans="1:22" x14ac:dyDescent="0.35">
      <c r="A190">
        <f t="shared" si="8"/>
        <v>19</v>
      </c>
      <c r="B190" s="2">
        <v>44861</v>
      </c>
      <c r="C190" s="1"/>
      <c r="E190" s="13">
        <f t="shared" si="9"/>
        <v>79.220899999999915</v>
      </c>
      <c r="M190" s="11"/>
      <c r="N190" s="11"/>
      <c r="O190" s="11"/>
      <c r="P190" s="11"/>
      <c r="S190" s="5" t="e">
        <v>#DIV/0!</v>
      </c>
      <c r="T190" s="5" t="e">
        <v>#DIV/0!</v>
      </c>
      <c r="U190" s="5" t="e">
        <v>#DIV/0!</v>
      </c>
      <c r="V190" s="5" t="e">
        <f t="shared" si="7"/>
        <v>#DIV/0!</v>
      </c>
    </row>
    <row r="191" spans="1:22" x14ac:dyDescent="0.35">
      <c r="A191">
        <f t="shared" si="8"/>
        <v>20</v>
      </c>
      <c r="B191" s="2">
        <v>44862</v>
      </c>
      <c r="C191" s="1"/>
      <c r="E191" s="13">
        <f t="shared" si="9"/>
        <v>80.204999999999913</v>
      </c>
      <c r="M191" s="11"/>
      <c r="N191" s="11"/>
      <c r="O191" s="11"/>
      <c r="P191" s="11"/>
      <c r="S191" s="5" t="e">
        <v>#DIV/0!</v>
      </c>
      <c r="T191" s="5" t="e">
        <v>#DIV/0!</v>
      </c>
      <c r="U191" s="5" t="e">
        <v>#DIV/0!</v>
      </c>
      <c r="V191" s="5" t="e">
        <f t="shared" si="7"/>
        <v>#DIV/0!</v>
      </c>
    </row>
    <row r="192" spans="1:22" x14ac:dyDescent="0.35">
      <c r="A192">
        <f t="shared" si="8"/>
        <v>21</v>
      </c>
      <c r="B192" s="2">
        <v>44865</v>
      </c>
      <c r="C192" s="1"/>
      <c r="E192" s="13">
        <f t="shared" si="9"/>
        <v>81.189099999999911</v>
      </c>
      <c r="M192" s="11"/>
      <c r="N192" s="11"/>
      <c r="O192" s="11"/>
      <c r="P192" s="11"/>
      <c r="S192" s="5" t="e">
        <v>#DIV/0!</v>
      </c>
      <c r="T192" s="5" t="e">
        <v>#DIV/0!</v>
      </c>
      <c r="U192" s="5" t="e">
        <v>#DIV/0!</v>
      </c>
      <c r="V192" s="5" t="e">
        <f t="shared" si="7"/>
        <v>#DIV/0!</v>
      </c>
    </row>
    <row r="193" spans="1:22" x14ac:dyDescent="0.35">
      <c r="A193">
        <f t="shared" si="8"/>
        <v>22</v>
      </c>
      <c r="B193" s="2">
        <v>44866</v>
      </c>
      <c r="C193" s="1"/>
      <c r="E193" s="13">
        <f t="shared" si="9"/>
        <v>82.173199999999909</v>
      </c>
      <c r="M193" s="11"/>
      <c r="N193" s="11"/>
      <c r="O193" s="11"/>
      <c r="P193" s="11"/>
      <c r="S193" s="5" t="e">
        <v>#DIV/0!</v>
      </c>
      <c r="T193" s="5" t="e">
        <v>#DIV/0!</v>
      </c>
      <c r="U193" s="5" t="e">
        <v>#DIV/0!</v>
      </c>
      <c r="V193" s="5" t="e">
        <f t="shared" si="7"/>
        <v>#DIV/0!</v>
      </c>
    </row>
    <row r="194" spans="1:22" x14ac:dyDescent="0.35">
      <c r="A194">
        <f t="shared" si="8"/>
        <v>23</v>
      </c>
      <c r="B194" s="2">
        <v>44867</v>
      </c>
      <c r="C194" s="1"/>
      <c r="E194" s="13">
        <f t="shared" si="9"/>
        <v>83.157299999999907</v>
      </c>
      <c r="M194" s="11"/>
      <c r="N194" s="11"/>
      <c r="O194" s="11"/>
      <c r="P194" s="11"/>
      <c r="S194" s="5" t="e">
        <v>#DIV/0!</v>
      </c>
      <c r="T194" s="5" t="e">
        <v>#DIV/0!</v>
      </c>
      <c r="U194" s="5" t="e">
        <v>#DIV/0!</v>
      </c>
      <c r="V194" s="5" t="e">
        <f t="shared" si="7"/>
        <v>#DIV/0!</v>
      </c>
    </row>
    <row r="195" spans="1:22" x14ac:dyDescent="0.35">
      <c r="A195">
        <f t="shared" si="8"/>
        <v>24</v>
      </c>
      <c r="B195" s="2">
        <v>44868</v>
      </c>
      <c r="C195" s="1"/>
      <c r="E195" s="13">
        <f t="shared" si="9"/>
        <v>84.141399999999905</v>
      </c>
      <c r="M195" s="11"/>
      <c r="N195" s="11"/>
      <c r="O195" s="11"/>
      <c r="P195" s="11"/>
      <c r="S195" s="5" t="e">
        <v>#DIV/0!</v>
      </c>
      <c r="T195" s="5" t="e">
        <v>#DIV/0!</v>
      </c>
      <c r="U195" s="5" t="e">
        <v>#DIV/0!</v>
      </c>
      <c r="V195" s="5" t="e">
        <f t="shared" si="7"/>
        <v>#DIV/0!</v>
      </c>
    </row>
    <row r="196" spans="1:22" x14ac:dyDescent="0.35">
      <c r="A196">
        <f t="shared" si="8"/>
        <v>25</v>
      </c>
      <c r="B196" s="2">
        <v>44869</v>
      </c>
      <c r="C196" s="1"/>
      <c r="E196" s="13">
        <f t="shared" si="9"/>
        <v>85.125499999999903</v>
      </c>
      <c r="M196" s="11"/>
      <c r="N196" s="11"/>
      <c r="O196" s="11"/>
      <c r="P196" s="11"/>
      <c r="S196" s="5" t="e">
        <v>#DIV/0!</v>
      </c>
      <c r="T196" s="5" t="e">
        <v>#DIV/0!</v>
      </c>
      <c r="U196" s="5" t="e">
        <v>#DIV/0!</v>
      </c>
      <c r="V196" s="5" t="e">
        <f t="shared" si="7"/>
        <v>#DIV/0!</v>
      </c>
    </row>
    <row r="197" spans="1:22" x14ac:dyDescent="0.35">
      <c r="A197">
        <f t="shared" si="8"/>
        <v>26</v>
      </c>
      <c r="B197" s="2">
        <v>44872</v>
      </c>
      <c r="C197" s="1"/>
      <c r="E197" s="13">
        <f t="shared" si="9"/>
        <v>86.109599999999901</v>
      </c>
      <c r="M197" s="11"/>
      <c r="N197" s="11"/>
      <c r="O197" s="11"/>
      <c r="P197" s="11"/>
      <c r="S197" s="5" t="e">
        <v>#DIV/0!</v>
      </c>
      <c r="T197" s="5" t="e">
        <v>#DIV/0!</v>
      </c>
      <c r="U197" s="5" t="e">
        <v>#DIV/0!</v>
      </c>
      <c r="V197" s="5" t="e">
        <f t="shared" ref="V197:V258" si="10">S197+T197+U197</f>
        <v>#DIV/0!</v>
      </c>
    </row>
    <row r="198" spans="1:22" x14ac:dyDescent="0.35">
      <c r="A198">
        <f t="shared" ref="A198:A261" si="11">A197+1</f>
        <v>27</v>
      </c>
      <c r="B198" s="2">
        <v>44873</v>
      </c>
      <c r="C198" s="1"/>
      <c r="E198" s="13">
        <f t="shared" si="9"/>
        <v>87.093699999999899</v>
      </c>
      <c r="M198" s="11"/>
      <c r="N198" s="11"/>
      <c r="O198" s="11"/>
      <c r="P198" s="11"/>
      <c r="S198" s="5" t="e">
        <v>#DIV/0!</v>
      </c>
      <c r="T198" s="5" t="e">
        <v>#DIV/0!</v>
      </c>
      <c r="U198" s="5" t="e">
        <v>#DIV/0!</v>
      </c>
      <c r="V198" s="5" t="e">
        <f t="shared" si="10"/>
        <v>#DIV/0!</v>
      </c>
    </row>
    <row r="199" spans="1:22" x14ac:dyDescent="0.35">
      <c r="A199">
        <f t="shared" si="11"/>
        <v>28</v>
      </c>
      <c r="B199" s="2">
        <v>44874</v>
      </c>
      <c r="C199" s="1"/>
      <c r="E199" s="13">
        <f t="shared" si="9"/>
        <v>88.077799999999897</v>
      </c>
      <c r="M199" s="11"/>
      <c r="N199" s="11"/>
      <c r="O199" s="11"/>
      <c r="P199" s="11"/>
      <c r="S199" s="5" t="e">
        <v>#DIV/0!</v>
      </c>
      <c r="T199" s="5" t="e">
        <v>#DIV/0!</v>
      </c>
      <c r="U199" s="5" t="e">
        <v>#DIV/0!</v>
      </c>
      <c r="V199" s="5" t="e">
        <f t="shared" si="10"/>
        <v>#DIV/0!</v>
      </c>
    </row>
    <row r="200" spans="1:22" x14ac:dyDescent="0.35">
      <c r="A200">
        <f t="shared" si="11"/>
        <v>29</v>
      </c>
      <c r="B200" s="2">
        <v>44875</v>
      </c>
      <c r="C200" s="1"/>
      <c r="E200" s="13">
        <f t="shared" si="9"/>
        <v>89.061899999999895</v>
      </c>
      <c r="M200" s="11"/>
      <c r="N200" s="11"/>
      <c r="O200" s="11"/>
      <c r="P200" s="11"/>
      <c r="S200" s="5" t="e">
        <v>#DIV/0!</v>
      </c>
      <c r="T200" s="5" t="e">
        <v>#DIV/0!</v>
      </c>
      <c r="U200" s="5" t="e">
        <v>#DIV/0!</v>
      </c>
      <c r="V200" s="5" t="e">
        <f t="shared" si="10"/>
        <v>#DIV/0!</v>
      </c>
    </row>
    <row r="201" spans="1:22" x14ac:dyDescent="0.35">
      <c r="A201">
        <f t="shared" si="11"/>
        <v>30</v>
      </c>
      <c r="B201" s="2">
        <v>44876</v>
      </c>
      <c r="C201" s="1"/>
      <c r="E201" s="13">
        <f t="shared" si="9"/>
        <v>90.045999999999893</v>
      </c>
      <c r="M201" s="11"/>
      <c r="N201" s="11"/>
      <c r="O201" s="11"/>
      <c r="P201" s="11"/>
      <c r="S201" s="5" t="e">
        <v>#DIV/0!</v>
      </c>
      <c r="T201" s="5" t="e">
        <v>#DIV/0!</v>
      </c>
      <c r="U201" s="5" t="e">
        <v>#DIV/0!</v>
      </c>
      <c r="V201" s="5" t="e">
        <f t="shared" si="10"/>
        <v>#DIV/0!</v>
      </c>
    </row>
    <row r="202" spans="1:22" x14ac:dyDescent="0.35">
      <c r="A202">
        <f t="shared" si="11"/>
        <v>31</v>
      </c>
      <c r="B202" s="2">
        <v>44879</v>
      </c>
      <c r="C202" s="1"/>
      <c r="E202" s="13">
        <f t="shared" si="9"/>
        <v>91.030099999999891</v>
      </c>
      <c r="M202" s="11"/>
      <c r="N202" s="11"/>
      <c r="O202" s="11"/>
      <c r="P202" s="11"/>
      <c r="S202" s="5" t="e">
        <v>#DIV/0!</v>
      </c>
      <c r="T202" s="5" t="e">
        <v>#DIV/0!</v>
      </c>
      <c r="U202" s="5" t="e">
        <v>#DIV/0!</v>
      </c>
      <c r="V202" s="5" t="e">
        <f t="shared" si="10"/>
        <v>#DIV/0!</v>
      </c>
    </row>
    <row r="203" spans="1:22" x14ac:dyDescent="0.35">
      <c r="A203">
        <f t="shared" si="11"/>
        <v>32</v>
      </c>
      <c r="B203" s="2">
        <v>44880</v>
      </c>
      <c r="C203" s="1"/>
      <c r="E203" s="13">
        <f t="shared" si="9"/>
        <v>92.014199999999889</v>
      </c>
      <c r="M203" s="11"/>
      <c r="N203" s="11"/>
      <c r="O203" s="11"/>
      <c r="P203" s="11"/>
      <c r="S203" s="5" t="e">
        <v>#DIV/0!</v>
      </c>
      <c r="T203" s="5" t="e">
        <v>#DIV/0!</v>
      </c>
      <c r="U203" s="5" t="e">
        <v>#DIV/0!</v>
      </c>
      <c r="V203" s="5" t="e">
        <f t="shared" si="10"/>
        <v>#DIV/0!</v>
      </c>
    </row>
    <row r="204" spans="1:22" x14ac:dyDescent="0.35">
      <c r="A204">
        <f t="shared" si="11"/>
        <v>33</v>
      </c>
      <c r="B204" s="3">
        <v>44881</v>
      </c>
      <c r="C204" s="1"/>
      <c r="E204" s="13">
        <f t="shared" si="9"/>
        <v>92.998299999999887</v>
      </c>
      <c r="M204" s="11"/>
      <c r="N204" s="11"/>
      <c r="O204" s="11"/>
      <c r="P204" s="11"/>
      <c r="S204" s="5" t="e">
        <v>#DIV/0!</v>
      </c>
      <c r="T204" s="5" t="e">
        <v>#DIV/0!</v>
      </c>
      <c r="U204" s="5" t="e">
        <v>#DIV/0!</v>
      </c>
      <c r="V204" s="5" t="e">
        <f t="shared" si="10"/>
        <v>#DIV/0!</v>
      </c>
    </row>
    <row r="205" spans="1:22" x14ac:dyDescent="0.35">
      <c r="A205">
        <f t="shared" si="11"/>
        <v>34</v>
      </c>
      <c r="B205" s="2">
        <v>44882</v>
      </c>
      <c r="C205" s="1"/>
      <c r="G205" s="12">
        <v>1</v>
      </c>
      <c r="M205" s="11"/>
      <c r="N205" s="11"/>
      <c r="O205" s="11"/>
      <c r="P205" s="11"/>
      <c r="S205" s="5">
        <v>0</v>
      </c>
      <c r="T205" s="5">
        <v>0</v>
      </c>
      <c r="U205" s="5">
        <v>0</v>
      </c>
      <c r="V205" s="5">
        <f t="shared" si="10"/>
        <v>0</v>
      </c>
    </row>
    <row r="206" spans="1:22" x14ac:dyDescent="0.35">
      <c r="A206">
        <f t="shared" si="11"/>
        <v>35</v>
      </c>
      <c r="B206" s="2">
        <v>44883</v>
      </c>
      <c r="C206" s="1"/>
      <c r="G206" s="12">
        <f t="shared" ref="G206:G234" si="12">G205+1</f>
        <v>2</v>
      </c>
      <c r="M206" s="11"/>
      <c r="N206" s="11"/>
      <c r="O206" s="11"/>
      <c r="P206" s="11"/>
      <c r="S206" s="5">
        <v>0</v>
      </c>
      <c r="T206" s="5">
        <v>0</v>
      </c>
      <c r="U206" s="5">
        <v>0</v>
      </c>
      <c r="V206" s="5">
        <f t="shared" si="10"/>
        <v>0</v>
      </c>
    </row>
    <row r="207" spans="1:22" x14ac:dyDescent="0.35">
      <c r="A207">
        <f t="shared" si="11"/>
        <v>36</v>
      </c>
      <c r="B207" s="2">
        <v>44886</v>
      </c>
      <c r="C207" s="1"/>
      <c r="G207" s="12">
        <f t="shared" si="12"/>
        <v>3</v>
      </c>
      <c r="M207" s="11"/>
      <c r="N207" s="11"/>
      <c r="O207" s="11"/>
      <c r="P207" s="11"/>
      <c r="S207" s="5">
        <v>0</v>
      </c>
      <c r="T207" s="5">
        <v>0</v>
      </c>
      <c r="U207" s="5">
        <v>0</v>
      </c>
      <c r="V207" s="5">
        <f t="shared" si="10"/>
        <v>0</v>
      </c>
    </row>
    <row r="208" spans="1:22" x14ac:dyDescent="0.35">
      <c r="A208">
        <f t="shared" si="11"/>
        <v>37</v>
      </c>
      <c r="B208" s="2">
        <v>44887</v>
      </c>
      <c r="C208" s="1"/>
      <c r="G208" s="12">
        <f t="shared" si="12"/>
        <v>4</v>
      </c>
      <c r="M208" s="11"/>
      <c r="N208" s="11"/>
      <c r="O208" s="11"/>
      <c r="P208" s="11"/>
      <c r="S208" s="5">
        <v>0</v>
      </c>
      <c r="T208" s="5">
        <v>0</v>
      </c>
      <c r="U208" s="5">
        <v>0</v>
      </c>
      <c r="V208" s="5">
        <f t="shared" si="10"/>
        <v>0</v>
      </c>
    </row>
    <row r="209" spans="1:22" x14ac:dyDescent="0.35">
      <c r="A209">
        <f t="shared" si="11"/>
        <v>38</v>
      </c>
      <c r="B209" s="2">
        <v>44888</v>
      </c>
      <c r="C209" s="1"/>
      <c r="G209" s="12">
        <f t="shared" si="12"/>
        <v>5</v>
      </c>
      <c r="M209" s="11"/>
      <c r="N209" s="11"/>
      <c r="O209" s="11"/>
      <c r="P209" s="11"/>
      <c r="S209" s="5">
        <v>0</v>
      </c>
      <c r="T209" s="5">
        <v>0</v>
      </c>
      <c r="U209" s="5">
        <v>0</v>
      </c>
      <c r="V209" s="5">
        <f t="shared" si="10"/>
        <v>0</v>
      </c>
    </row>
    <row r="210" spans="1:22" x14ac:dyDescent="0.35">
      <c r="A210">
        <f t="shared" si="11"/>
        <v>39</v>
      </c>
      <c r="B210" s="2">
        <v>44889</v>
      </c>
      <c r="C210" s="1"/>
      <c r="G210" s="12">
        <f t="shared" si="12"/>
        <v>6</v>
      </c>
      <c r="M210" s="11"/>
      <c r="N210" s="11"/>
      <c r="O210" s="11"/>
      <c r="P210" s="11"/>
      <c r="S210" s="5">
        <v>0</v>
      </c>
      <c r="T210" s="5">
        <v>0</v>
      </c>
      <c r="U210" s="5">
        <v>0</v>
      </c>
      <c r="V210" s="5">
        <f t="shared" si="10"/>
        <v>0</v>
      </c>
    </row>
    <row r="211" spans="1:22" x14ac:dyDescent="0.35">
      <c r="A211">
        <f t="shared" si="11"/>
        <v>40</v>
      </c>
      <c r="B211" s="2">
        <v>44890</v>
      </c>
      <c r="C211" s="1"/>
      <c r="G211" s="12">
        <f t="shared" si="12"/>
        <v>7</v>
      </c>
      <c r="M211" s="11"/>
      <c r="N211" s="11"/>
      <c r="O211" s="11"/>
      <c r="P211" s="11"/>
      <c r="S211" s="5">
        <v>0</v>
      </c>
      <c r="T211" s="5">
        <v>0</v>
      </c>
      <c r="U211" s="5">
        <v>0</v>
      </c>
      <c r="V211" s="5">
        <f t="shared" si="10"/>
        <v>0</v>
      </c>
    </row>
    <row r="212" spans="1:22" x14ac:dyDescent="0.35">
      <c r="A212">
        <f t="shared" si="11"/>
        <v>41</v>
      </c>
      <c r="B212" s="2">
        <v>44893</v>
      </c>
      <c r="C212" s="1"/>
      <c r="G212" s="12">
        <f t="shared" si="12"/>
        <v>8</v>
      </c>
      <c r="M212" s="11"/>
      <c r="N212" s="11"/>
      <c r="O212" s="11"/>
      <c r="P212" s="11"/>
      <c r="S212" s="5">
        <v>0</v>
      </c>
      <c r="T212" s="5">
        <v>0</v>
      </c>
      <c r="U212" s="5">
        <v>0</v>
      </c>
      <c r="V212" s="5">
        <f t="shared" si="10"/>
        <v>0</v>
      </c>
    </row>
    <row r="213" spans="1:22" x14ac:dyDescent="0.35">
      <c r="A213">
        <f t="shared" si="11"/>
        <v>42</v>
      </c>
      <c r="B213" s="2">
        <v>44894</v>
      </c>
      <c r="C213" s="1"/>
      <c r="G213" s="12">
        <f t="shared" si="12"/>
        <v>9</v>
      </c>
      <c r="M213" s="11"/>
      <c r="N213" s="11"/>
      <c r="O213" s="11"/>
      <c r="P213" s="11"/>
      <c r="S213" s="5">
        <v>0</v>
      </c>
      <c r="T213" s="5">
        <v>0</v>
      </c>
      <c r="U213" s="5">
        <v>0</v>
      </c>
      <c r="V213" s="5">
        <f t="shared" si="10"/>
        <v>0</v>
      </c>
    </row>
    <row r="214" spans="1:22" x14ac:dyDescent="0.35">
      <c r="A214">
        <f t="shared" si="11"/>
        <v>43</v>
      </c>
      <c r="B214" s="2">
        <v>44895</v>
      </c>
      <c r="C214" s="1"/>
      <c r="G214" s="12">
        <f t="shared" si="12"/>
        <v>10</v>
      </c>
      <c r="M214" s="11"/>
      <c r="N214" s="11"/>
      <c r="O214" s="11"/>
      <c r="P214" s="11"/>
      <c r="S214" s="5">
        <v>0</v>
      </c>
      <c r="T214" s="5">
        <v>0</v>
      </c>
      <c r="U214" s="5">
        <v>0</v>
      </c>
      <c r="V214" s="5">
        <f t="shared" si="10"/>
        <v>0</v>
      </c>
    </row>
    <row r="215" spans="1:22" x14ac:dyDescent="0.35">
      <c r="A215">
        <f t="shared" si="11"/>
        <v>44</v>
      </c>
      <c r="B215" s="2">
        <v>44896</v>
      </c>
      <c r="C215" s="1"/>
      <c r="G215" s="12">
        <f t="shared" si="12"/>
        <v>11</v>
      </c>
      <c r="M215" s="11"/>
      <c r="N215" s="11"/>
      <c r="O215" s="11"/>
      <c r="P215" s="11"/>
      <c r="S215" s="5">
        <v>0</v>
      </c>
      <c r="T215" s="5">
        <v>0</v>
      </c>
      <c r="U215" s="5">
        <v>0</v>
      </c>
      <c r="V215" s="5">
        <f t="shared" si="10"/>
        <v>0</v>
      </c>
    </row>
    <row r="216" spans="1:22" x14ac:dyDescent="0.35">
      <c r="A216">
        <f t="shared" si="11"/>
        <v>45</v>
      </c>
      <c r="B216" s="2">
        <v>44897</v>
      </c>
      <c r="C216" s="1"/>
      <c r="G216" s="12">
        <f t="shared" si="12"/>
        <v>12</v>
      </c>
      <c r="M216" s="11"/>
      <c r="N216" s="11"/>
      <c r="O216" s="11"/>
      <c r="P216" s="11"/>
      <c r="S216" s="5">
        <v>0</v>
      </c>
      <c r="T216" s="5">
        <v>0</v>
      </c>
      <c r="U216" s="5">
        <v>0</v>
      </c>
      <c r="V216" s="5">
        <f t="shared" si="10"/>
        <v>0</v>
      </c>
    </row>
    <row r="217" spans="1:22" x14ac:dyDescent="0.35">
      <c r="A217">
        <f t="shared" si="11"/>
        <v>46</v>
      </c>
      <c r="B217" s="2">
        <v>44900</v>
      </c>
      <c r="C217" s="1"/>
      <c r="G217" s="12">
        <f t="shared" si="12"/>
        <v>13</v>
      </c>
      <c r="M217" s="11"/>
      <c r="N217" s="11"/>
      <c r="O217" s="11"/>
      <c r="P217" s="11"/>
      <c r="S217" s="5">
        <v>0</v>
      </c>
      <c r="T217" s="5">
        <v>0</v>
      </c>
      <c r="U217" s="5">
        <v>0</v>
      </c>
      <c r="V217" s="5">
        <f t="shared" si="10"/>
        <v>0</v>
      </c>
    </row>
    <row r="218" spans="1:22" x14ac:dyDescent="0.35">
      <c r="A218">
        <f t="shared" si="11"/>
        <v>47</v>
      </c>
      <c r="B218" s="2">
        <v>44901</v>
      </c>
      <c r="C218" s="1"/>
      <c r="G218" s="12">
        <f t="shared" si="12"/>
        <v>14</v>
      </c>
      <c r="M218" s="11"/>
      <c r="N218" s="11"/>
      <c r="O218" s="11"/>
      <c r="P218" s="11"/>
      <c r="S218" s="5">
        <v>0</v>
      </c>
      <c r="T218" s="5">
        <v>0</v>
      </c>
      <c r="U218" s="5">
        <v>0</v>
      </c>
      <c r="V218" s="5">
        <f t="shared" si="10"/>
        <v>0</v>
      </c>
    </row>
    <row r="219" spans="1:22" x14ac:dyDescent="0.35">
      <c r="A219">
        <f t="shared" si="11"/>
        <v>48</v>
      </c>
      <c r="B219" s="2">
        <v>44902</v>
      </c>
      <c r="C219" s="1"/>
      <c r="G219" s="12">
        <f t="shared" si="12"/>
        <v>15</v>
      </c>
      <c r="M219" s="11"/>
      <c r="N219" s="11"/>
      <c r="O219" s="11"/>
      <c r="P219" s="11"/>
      <c r="S219" s="5">
        <v>0</v>
      </c>
      <c r="T219" s="5">
        <v>0</v>
      </c>
      <c r="U219" s="5">
        <v>0</v>
      </c>
      <c r="V219" s="5">
        <f t="shared" si="10"/>
        <v>0</v>
      </c>
    </row>
    <row r="220" spans="1:22" x14ac:dyDescent="0.35">
      <c r="A220">
        <f t="shared" si="11"/>
        <v>49</v>
      </c>
      <c r="B220" s="2">
        <v>44903</v>
      </c>
      <c r="C220" s="1"/>
      <c r="G220" s="12">
        <f t="shared" si="12"/>
        <v>16</v>
      </c>
      <c r="M220" s="11"/>
      <c r="N220" s="11"/>
      <c r="O220" s="11"/>
      <c r="P220" s="11"/>
      <c r="S220" s="5">
        <v>0</v>
      </c>
      <c r="T220" s="5">
        <v>0</v>
      </c>
      <c r="U220" s="5">
        <v>0</v>
      </c>
      <c r="V220" s="5">
        <f t="shared" si="10"/>
        <v>0</v>
      </c>
    </row>
    <row r="221" spans="1:22" x14ac:dyDescent="0.35">
      <c r="A221">
        <f t="shared" si="11"/>
        <v>50</v>
      </c>
      <c r="B221" s="2">
        <v>44904</v>
      </c>
      <c r="C221" s="1"/>
      <c r="G221" s="12">
        <f t="shared" si="12"/>
        <v>17</v>
      </c>
      <c r="M221" s="11"/>
      <c r="N221" s="11"/>
      <c r="O221" s="11"/>
      <c r="P221" s="11"/>
      <c r="S221" s="5">
        <v>0</v>
      </c>
      <c r="T221" s="5">
        <v>0</v>
      </c>
      <c r="U221" s="5">
        <v>0</v>
      </c>
      <c r="V221" s="5">
        <f t="shared" si="10"/>
        <v>0</v>
      </c>
    </row>
    <row r="222" spans="1:22" x14ac:dyDescent="0.35">
      <c r="A222">
        <f t="shared" si="11"/>
        <v>51</v>
      </c>
      <c r="B222" s="2">
        <v>44907</v>
      </c>
      <c r="C222" s="1"/>
      <c r="G222" s="12">
        <f t="shared" si="12"/>
        <v>18</v>
      </c>
      <c r="M222" s="11"/>
      <c r="N222" s="11"/>
      <c r="O222" s="11"/>
      <c r="P222" s="11"/>
      <c r="S222" s="5">
        <v>0</v>
      </c>
      <c r="T222" s="5">
        <v>0</v>
      </c>
      <c r="U222" s="5">
        <v>0</v>
      </c>
      <c r="V222" s="5">
        <f t="shared" si="10"/>
        <v>0</v>
      </c>
    </row>
    <row r="223" spans="1:22" x14ac:dyDescent="0.35">
      <c r="A223">
        <f t="shared" si="11"/>
        <v>52</v>
      </c>
      <c r="B223" s="2">
        <v>44908</v>
      </c>
      <c r="C223" s="1"/>
      <c r="G223" s="12">
        <f t="shared" si="12"/>
        <v>19</v>
      </c>
      <c r="M223" s="11"/>
      <c r="N223" s="11"/>
      <c r="O223" s="11"/>
      <c r="P223" s="11"/>
      <c r="S223" s="5">
        <v>0</v>
      </c>
      <c r="T223" s="5">
        <v>0</v>
      </c>
      <c r="U223" s="5">
        <v>0</v>
      </c>
      <c r="V223" s="5">
        <f t="shared" si="10"/>
        <v>0</v>
      </c>
    </row>
    <row r="224" spans="1:22" x14ac:dyDescent="0.35">
      <c r="A224">
        <f t="shared" si="11"/>
        <v>53</v>
      </c>
      <c r="B224" s="2">
        <v>44909</v>
      </c>
      <c r="C224" s="1"/>
      <c r="G224" s="12">
        <f t="shared" si="12"/>
        <v>20</v>
      </c>
      <c r="M224" s="11"/>
      <c r="N224" s="11"/>
      <c r="O224" s="11"/>
      <c r="P224" s="11"/>
      <c r="S224" s="5">
        <v>0</v>
      </c>
      <c r="T224" s="5">
        <v>0</v>
      </c>
      <c r="U224" s="5">
        <v>0</v>
      </c>
      <c r="V224" s="5">
        <f t="shared" si="10"/>
        <v>0</v>
      </c>
    </row>
    <row r="225" spans="1:22" x14ac:dyDescent="0.35">
      <c r="A225">
        <f t="shared" si="11"/>
        <v>54</v>
      </c>
      <c r="B225" s="2">
        <v>44910</v>
      </c>
      <c r="C225" s="1"/>
      <c r="G225" s="12">
        <f t="shared" si="12"/>
        <v>21</v>
      </c>
      <c r="M225" s="11"/>
      <c r="N225" s="11"/>
      <c r="O225" s="11"/>
      <c r="P225" s="11"/>
      <c r="S225" s="5">
        <v>0</v>
      </c>
      <c r="T225" s="5">
        <v>0</v>
      </c>
      <c r="U225" s="5">
        <v>0</v>
      </c>
      <c r="V225" s="5">
        <f t="shared" si="10"/>
        <v>0</v>
      </c>
    </row>
    <row r="226" spans="1:22" x14ac:dyDescent="0.35">
      <c r="A226">
        <f t="shared" si="11"/>
        <v>55</v>
      </c>
      <c r="B226" s="2">
        <v>44911</v>
      </c>
      <c r="C226" s="1"/>
      <c r="G226" s="12">
        <f t="shared" si="12"/>
        <v>22</v>
      </c>
      <c r="M226" s="11"/>
      <c r="N226" s="11"/>
      <c r="O226" s="11"/>
      <c r="P226" s="11"/>
      <c r="S226" s="5">
        <v>0</v>
      </c>
      <c r="T226" s="5">
        <v>0</v>
      </c>
      <c r="U226" s="5">
        <v>0</v>
      </c>
      <c r="V226" s="5">
        <f t="shared" si="10"/>
        <v>0</v>
      </c>
    </row>
    <row r="227" spans="1:22" x14ac:dyDescent="0.35">
      <c r="A227">
        <f t="shared" si="11"/>
        <v>56</v>
      </c>
      <c r="B227" s="2">
        <v>44914</v>
      </c>
      <c r="C227" s="1"/>
      <c r="G227" s="12">
        <f t="shared" si="12"/>
        <v>23</v>
      </c>
      <c r="M227" s="11"/>
      <c r="N227" s="11"/>
      <c r="O227" s="11"/>
      <c r="P227" s="11"/>
      <c r="S227" s="5">
        <v>0</v>
      </c>
      <c r="T227" s="5">
        <v>0</v>
      </c>
      <c r="U227" s="5">
        <v>0</v>
      </c>
      <c r="V227" s="5">
        <f t="shared" si="10"/>
        <v>0</v>
      </c>
    </row>
    <row r="228" spans="1:22" x14ac:dyDescent="0.35">
      <c r="A228">
        <f t="shared" si="11"/>
        <v>57</v>
      </c>
      <c r="B228" s="2">
        <v>44915</v>
      </c>
      <c r="C228" s="1"/>
      <c r="G228" s="12">
        <f t="shared" si="12"/>
        <v>24</v>
      </c>
      <c r="M228" s="11"/>
      <c r="N228" s="11"/>
      <c r="O228" s="11"/>
      <c r="P228" s="11"/>
      <c r="S228" s="5">
        <v>0</v>
      </c>
      <c r="T228" s="5">
        <v>0</v>
      </c>
      <c r="U228" s="5">
        <v>0</v>
      </c>
      <c r="V228" s="5">
        <f t="shared" si="10"/>
        <v>0</v>
      </c>
    </row>
    <row r="229" spans="1:22" x14ac:dyDescent="0.35">
      <c r="A229">
        <f t="shared" si="11"/>
        <v>58</v>
      </c>
      <c r="B229" s="2">
        <v>44916</v>
      </c>
      <c r="C229" s="1"/>
      <c r="G229" s="12">
        <f t="shared" si="12"/>
        <v>25</v>
      </c>
      <c r="M229" s="11"/>
      <c r="N229" s="11"/>
      <c r="O229" s="11"/>
      <c r="P229" s="11"/>
      <c r="S229" s="5">
        <v>0</v>
      </c>
      <c r="T229" s="5">
        <v>0</v>
      </c>
      <c r="U229" s="5">
        <v>0</v>
      </c>
      <c r="V229" s="5">
        <f t="shared" si="10"/>
        <v>0</v>
      </c>
    </row>
    <row r="230" spans="1:22" x14ac:dyDescent="0.35">
      <c r="A230">
        <f t="shared" si="11"/>
        <v>59</v>
      </c>
      <c r="B230" s="2">
        <v>44917</v>
      </c>
      <c r="C230" s="1"/>
      <c r="G230" s="12">
        <f t="shared" si="12"/>
        <v>26</v>
      </c>
      <c r="M230" s="11"/>
      <c r="N230" s="11"/>
      <c r="O230" s="11"/>
      <c r="P230" s="11"/>
      <c r="S230" s="5">
        <v>0</v>
      </c>
      <c r="T230" s="5">
        <v>0</v>
      </c>
      <c r="U230" s="5">
        <v>0</v>
      </c>
      <c r="V230" s="5">
        <f t="shared" si="10"/>
        <v>0</v>
      </c>
    </row>
    <row r="231" spans="1:22" x14ac:dyDescent="0.35">
      <c r="A231">
        <f t="shared" si="11"/>
        <v>60</v>
      </c>
      <c r="B231" s="2">
        <v>44918</v>
      </c>
      <c r="C231" s="1"/>
      <c r="G231" s="12">
        <f t="shared" si="12"/>
        <v>27</v>
      </c>
      <c r="M231" s="11"/>
      <c r="N231" s="11"/>
      <c r="O231" s="11"/>
      <c r="P231" s="11"/>
      <c r="S231" s="5">
        <v>0</v>
      </c>
      <c r="T231" s="5">
        <v>0</v>
      </c>
      <c r="U231" s="5">
        <v>0</v>
      </c>
      <c r="V231" s="5">
        <f t="shared" si="10"/>
        <v>0</v>
      </c>
    </row>
    <row r="232" spans="1:22" x14ac:dyDescent="0.35">
      <c r="A232">
        <f t="shared" si="11"/>
        <v>61</v>
      </c>
      <c r="B232" s="2">
        <v>44923</v>
      </c>
      <c r="C232" s="1"/>
      <c r="G232" s="12">
        <f t="shared" si="12"/>
        <v>28</v>
      </c>
      <c r="M232" s="11"/>
      <c r="N232" s="11"/>
      <c r="O232" s="11"/>
      <c r="P232" s="11"/>
      <c r="S232" s="5">
        <v>0</v>
      </c>
      <c r="T232" s="5">
        <v>0</v>
      </c>
      <c r="U232" s="5">
        <v>0</v>
      </c>
      <c r="V232" s="5">
        <f t="shared" si="10"/>
        <v>0</v>
      </c>
    </row>
    <row r="233" spans="1:22" x14ac:dyDescent="0.35">
      <c r="A233">
        <f t="shared" si="11"/>
        <v>62</v>
      </c>
      <c r="B233" s="2">
        <v>44924</v>
      </c>
      <c r="C233" s="1"/>
      <c r="G233" s="12">
        <f t="shared" si="12"/>
        <v>29</v>
      </c>
      <c r="M233" s="11"/>
      <c r="N233" s="11"/>
      <c r="O233" s="11"/>
      <c r="P233" s="11"/>
      <c r="S233" s="5">
        <v>0</v>
      </c>
      <c r="T233" s="5">
        <v>0</v>
      </c>
      <c r="U233" s="5">
        <v>0</v>
      </c>
      <c r="V233" s="5">
        <f t="shared" si="10"/>
        <v>0</v>
      </c>
    </row>
    <row r="234" spans="1:22" x14ac:dyDescent="0.35">
      <c r="A234">
        <f t="shared" si="11"/>
        <v>63</v>
      </c>
      <c r="B234" s="3">
        <v>44925</v>
      </c>
      <c r="C234" s="1"/>
      <c r="G234" s="12">
        <f t="shared" si="12"/>
        <v>30</v>
      </c>
      <c r="M234" s="11"/>
      <c r="N234" s="11"/>
      <c r="O234" s="11"/>
      <c r="P234" s="11"/>
      <c r="S234" s="5">
        <v>0</v>
      </c>
      <c r="T234" s="5">
        <v>0</v>
      </c>
      <c r="U234" s="5">
        <v>0</v>
      </c>
      <c r="V234" s="5">
        <f t="shared" si="10"/>
        <v>0</v>
      </c>
    </row>
    <row r="235" spans="1:22" x14ac:dyDescent="0.35">
      <c r="A235" s="19">
        <v>1</v>
      </c>
      <c r="B235" s="20">
        <v>44929</v>
      </c>
      <c r="C235" s="1" t="s">
        <v>100</v>
      </c>
      <c r="D235" s="10">
        <f>$D$2</f>
        <v>1.4530984374999982</v>
      </c>
      <c r="E235">
        <f>$E$2</f>
        <v>93</v>
      </c>
      <c r="F235">
        <f>$F$2</f>
        <v>30</v>
      </c>
      <c r="G235">
        <f>$G$2</f>
        <v>123</v>
      </c>
      <c r="H235">
        <f>$H$2</f>
        <v>1</v>
      </c>
      <c r="M235" s="11"/>
      <c r="N235" s="11"/>
      <c r="O235" s="11"/>
      <c r="P235" s="11"/>
      <c r="S235">
        <v>0.74428375254065038</v>
      </c>
      <c r="T235">
        <v>0.25203252032520324</v>
      </c>
      <c r="U235">
        <v>0</v>
      </c>
      <c r="V235" s="5">
        <f t="shared" si="10"/>
        <v>0.99631627286585367</v>
      </c>
    </row>
    <row r="236" spans="1:22" x14ac:dyDescent="0.35">
      <c r="A236">
        <f t="shared" si="11"/>
        <v>2</v>
      </c>
      <c r="B236" s="15">
        <v>44930</v>
      </c>
      <c r="D236" s="10">
        <f>D235+$D$2</f>
        <v>2.9061968749999965</v>
      </c>
      <c r="E236">
        <f t="shared" ref="E236:E298" si="13">$E$2</f>
        <v>93</v>
      </c>
      <c r="F236">
        <f t="shared" ref="F236:F298" si="14">$F$2</f>
        <v>30</v>
      </c>
      <c r="G236">
        <f t="shared" ref="G236:G298" si="15">$G$2</f>
        <v>123</v>
      </c>
      <c r="H236">
        <f t="shared" ref="H236:H267" si="16">H235+1</f>
        <v>2</v>
      </c>
      <c r="M236" s="11"/>
      <c r="N236" s="11"/>
      <c r="O236" s="11"/>
      <c r="P236" s="11"/>
      <c r="S236">
        <v>0.73246994410569111</v>
      </c>
      <c r="T236">
        <v>0.26016260162601629</v>
      </c>
      <c r="U236">
        <v>0</v>
      </c>
      <c r="V236" s="5">
        <f t="shared" si="10"/>
        <v>0.99263254573170734</v>
      </c>
    </row>
    <row r="237" spans="1:22" x14ac:dyDescent="0.35">
      <c r="A237">
        <f t="shared" si="11"/>
        <v>3</v>
      </c>
      <c r="B237" s="15">
        <v>44931</v>
      </c>
      <c r="D237" s="10">
        <f t="shared" ref="D237:D298" si="17">D236+$D$2</f>
        <v>4.3592953124999951</v>
      </c>
      <c r="E237">
        <f t="shared" si="13"/>
        <v>93</v>
      </c>
      <c r="F237">
        <f t="shared" si="14"/>
        <v>30</v>
      </c>
      <c r="G237">
        <f t="shared" si="15"/>
        <v>123</v>
      </c>
      <c r="H237">
        <f t="shared" si="16"/>
        <v>3</v>
      </c>
      <c r="M237" s="11"/>
      <c r="N237" s="11"/>
      <c r="O237" s="11"/>
      <c r="P237" s="11"/>
      <c r="S237">
        <v>0.72065613567073172</v>
      </c>
      <c r="T237">
        <v>0.26829268292682928</v>
      </c>
      <c r="U237">
        <v>0</v>
      </c>
      <c r="V237" s="5">
        <f t="shared" si="10"/>
        <v>0.98894881859756101</v>
      </c>
    </row>
    <row r="238" spans="1:22" x14ac:dyDescent="0.35">
      <c r="A238">
        <f t="shared" si="11"/>
        <v>4</v>
      </c>
      <c r="B238" s="15">
        <v>44932</v>
      </c>
      <c r="D238" s="10">
        <f t="shared" si="17"/>
        <v>5.8123937499999929</v>
      </c>
      <c r="E238">
        <f t="shared" si="13"/>
        <v>93</v>
      </c>
      <c r="F238">
        <f t="shared" si="14"/>
        <v>30</v>
      </c>
      <c r="G238">
        <f t="shared" si="15"/>
        <v>123</v>
      </c>
      <c r="H238">
        <f t="shared" si="16"/>
        <v>4</v>
      </c>
      <c r="M238" s="11"/>
      <c r="N238" s="11"/>
      <c r="O238" s="11"/>
      <c r="P238" s="11"/>
      <c r="S238">
        <v>0.70884232723577234</v>
      </c>
      <c r="T238">
        <v>0.27642276422764228</v>
      </c>
      <c r="U238">
        <v>0</v>
      </c>
      <c r="V238" s="5">
        <f t="shared" si="10"/>
        <v>0.98526509146341468</v>
      </c>
    </row>
    <row r="239" spans="1:22" x14ac:dyDescent="0.35">
      <c r="A239">
        <f t="shared" si="11"/>
        <v>5</v>
      </c>
      <c r="B239" s="6">
        <v>44935</v>
      </c>
      <c r="D239" s="10">
        <f t="shared" si="17"/>
        <v>7.2654921874999907</v>
      </c>
      <c r="E239">
        <f t="shared" si="13"/>
        <v>93</v>
      </c>
      <c r="F239">
        <f t="shared" si="14"/>
        <v>30</v>
      </c>
      <c r="G239">
        <f t="shared" si="15"/>
        <v>123</v>
      </c>
      <c r="H239">
        <f t="shared" si="16"/>
        <v>5</v>
      </c>
      <c r="M239" s="11"/>
      <c r="N239" s="11"/>
      <c r="O239" s="11"/>
      <c r="P239" s="11"/>
      <c r="S239">
        <v>0.69702851880081307</v>
      </c>
      <c r="T239">
        <v>0.28455284552845528</v>
      </c>
      <c r="U239">
        <v>0</v>
      </c>
      <c r="V239" s="5">
        <f t="shared" si="10"/>
        <v>0.98158136432926835</v>
      </c>
    </row>
    <row r="240" spans="1:22" x14ac:dyDescent="0.35">
      <c r="A240">
        <f t="shared" si="11"/>
        <v>6</v>
      </c>
      <c r="B240" s="6">
        <v>44936</v>
      </c>
      <c r="D240" s="10">
        <f t="shared" si="17"/>
        <v>8.7185906249999885</v>
      </c>
      <c r="E240">
        <f t="shared" si="13"/>
        <v>93</v>
      </c>
      <c r="F240">
        <f t="shared" si="14"/>
        <v>30</v>
      </c>
      <c r="G240">
        <f t="shared" si="15"/>
        <v>123</v>
      </c>
      <c r="H240">
        <f t="shared" si="16"/>
        <v>6</v>
      </c>
      <c r="M240" s="11"/>
      <c r="N240" s="11"/>
      <c r="O240" s="11"/>
      <c r="P240" s="11"/>
      <c r="S240">
        <v>0.68521471036585369</v>
      </c>
      <c r="T240">
        <v>0.29268292682926828</v>
      </c>
      <c r="U240">
        <v>0</v>
      </c>
      <c r="V240" s="5">
        <f t="shared" si="10"/>
        <v>0.97789763719512202</v>
      </c>
    </row>
    <row r="241" spans="1:22" x14ac:dyDescent="0.35">
      <c r="A241">
        <f t="shared" si="11"/>
        <v>7</v>
      </c>
      <c r="B241" s="6">
        <v>44937</v>
      </c>
      <c r="D241" s="10">
        <f t="shared" si="17"/>
        <v>10.171689062499986</v>
      </c>
      <c r="E241">
        <f t="shared" si="13"/>
        <v>93</v>
      </c>
      <c r="F241">
        <f t="shared" si="14"/>
        <v>30</v>
      </c>
      <c r="G241">
        <f t="shared" si="15"/>
        <v>123</v>
      </c>
      <c r="H241">
        <f t="shared" si="16"/>
        <v>7</v>
      </c>
      <c r="M241" s="11"/>
      <c r="N241" s="11"/>
      <c r="O241" s="11"/>
      <c r="P241" s="11"/>
      <c r="S241">
        <v>0.67340090193089452</v>
      </c>
      <c r="T241">
        <v>0.30081300813008133</v>
      </c>
      <c r="U241">
        <v>0</v>
      </c>
      <c r="V241" s="5">
        <f t="shared" si="10"/>
        <v>0.97421391006097591</v>
      </c>
    </row>
    <row r="242" spans="1:22" x14ac:dyDescent="0.35">
      <c r="A242">
        <f t="shared" si="11"/>
        <v>8</v>
      </c>
      <c r="B242" s="6">
        <v>44938</v>
      </c>
      <c r="D242" s="10">
        <f t="shared" si="17"/>
        <v>11.624787499999984</v>
      </c>
      <c r="E242">
        <f t="shared" si="13"/>
        <v>93</v>
      </c>
      <c r="F242">
        <f t="shared" si="14"/>
        <v>30</v>
      </c>
      <c r="G242">
        <f t="shared" si="15"/>
        <v>123</v>
      </c>
      <c r="H242">
        <f t="shared" si="16"/>
        <v>8</v>
      </c>
      <c r="M242" s="11"/>
      <c r="N242" s="11"/>
      <c r="O242" s="11"/>
      <c r="P242" s="11"/>
      <c r="S242">
        <v>0.66158709349593514</v>
      </c>
      <c r="T242">
        <v>0.30894308943089432</v>
      </c>
      <c r="U242">
        <v>0</v>
      </c>
      <c r="V242" s="5">
        <f t="shared" si="10"/>
        <v>0.97053018292682947</v>
      </c>
    </row>
    <row r="243" spans="1:22" x14ac:dyDescent="0.35">
      <c r="A243">
        <f t="shared" si="11"/>
        <v>9</v>
      </c>
      <c r="B243" s="6">
        <v>44939</v>
      </c>
      <c r="D243" s="10">
        <f t="shared" si="17"/>
        <v>13.077885937499982</v>
      </c>
      <c r="E243">
        <f t="shared" si="13"/>
        <v>93</v>
      </c>
      <c r="F243">
        <f t="shared" si="14"/>
        <v>30</v>
      </c>
      <c r="G243">
        <f t="shared" si="15"/>
        <v>123</v>
      </c>
      <c r="H243">
        <f t="shared" si="16"/>
        <v>9</v>
      </c>
      <c r="M243" s="11"/>
      <c r="N243" s="11"/>
      <c r="O243" s="11"/>
      <c r="P243" s="11"/>
      <c r="S243">
        <v>0.64977328506097576</v>
      </c>
      <c r="T243">
        <v>0.31707317073170732</v>
      </c>
      <c r="U243">
        <v>0</v>
      </c>
      <c r="V243" s="5">
        <f t="shared" si="10"/>
        <v>0.96684645579268302</v>
      </c>
    </row>
    <row r="244" spans="1:22" x14ac:dyDescent="0.35">
      <c r="A244">
        <f t="shared" si="11"/>
        <v>10</v>
      </c>
      <c r="B244" s="6">
        <v>44942</v>
      </c>
      <c r="D244" s="10">
        <f t="shared" si="17"/>
        <v>14.53098437499998</v>
      </c>
      <c r="E244">
        <f t="shared" si="13"/>
        <v>93</v>
      </c>
      <c r="F244">
        <f t="shared" si="14"/>
        <v>30</v>
      </c>
      <c r="G244">
        <f t="shared" si="15"/>
        <v>123</v>
      </c>
      <c r="H244">
        <f t="shared" si="16"/>
        <v>10</v>
      </c>
      <c r="M244" s="11"/>
      <c r="N244" s="11"/>
      <c r="O244" s="11"/>
      <c r="P244" s="11"/>
      <c r="S244">
        <v>0.63795947662601649</v>
      </c>
      <c r="T244">
        <v>0.32520325203252032</v>
      </c>
      <c r="U244">
        <v>0</v>
      </c>
      <c r="V244" s="5">
        <f t="shared" si="10"/>
        <v>0.9631627286585368</v>
      </c>
    </row>
    <row r="245" spans="1:22" x14ac:dyDescent="0.35">
      <c r="A245">
        <f t="shared" si="11"/>
        <v>11</v>
      </c>
      <c r="B245" s="6">
        <v>44943</v>
      </c>
      <c r="D245" s="10">
        <f t="shared" si="17"/>
        <v>15.984082812499977</v>
      </c>
      <c r="E245">
        <f t="shared" si="13"/>
        <v>93</v>
      </c>
      <c r="F245">
        <f t="shared" si="14"/>
        <v>30</v>
      </c>
      <c r="G245">
        <f t="shared" si="15"/>
        <v>123</v>
      </c>
      <c r="H245">
        <f t="shared" si="16"/>
        <v>11</v>
      </c>
      <c r="M245" s="11"/>
      <c r="N245" s="11"/>
      <c r="O245" s="11"/>
      <c r="P245" s="11"/>
      <c r="S245">
        <v>0.6261456681910571</v>
      </c>
      <c r="T245">
        <v>0.33333333333333331</v>
      </c>
      <c r="U245">
        <v>0</v>
      </c>
      <c r="V245" s="5">
        <f t="shared" si="10"/>
        <v>0.95947900152439036</v>
      </c>
    </row>
    <row r="246" spans="1:22" x14ac:dyDescent="0.35">
      <c r="A246">
        <f t="shared" si="11"/>
        <v>12</v>
      </c>
      <c r="B246" s="6">
        <v>44944</v>
      </c>
      <c r="D246" s="10">
        <f t="shared" si="17"/>
        <v>17.437181249999977</v>
      </c>
      <c r="E246">
        <f t="shared" si="13"/>
        <v>93</v>
      </c>
      <c r="F246">
        <f t="shared" si="14"/>
        <v>30</v>
      </c>
      <c r="G246">
        <f t="shared" si="15"/>
        <v>123</v>
      </c>
      <c r="H246">
        <f t="shared" si="16"/>
        <v>12</v>
      </c>
      <c r="M246" s="11"/>
      <c r="N246" s="11"/>
      <c r="O246" s="11"/>
      <c r="P246" s="11"/>
      <c r="S246">
        <v>0.61433185975609772</v>
      </c>
      <c r="T246">
        <v>0.34146341463414637</v>
      </c>
      <c r="U246">
        <v>0</v>
      </c>
      <c r="V246" s="5">
        <f t="shared" si="10"/>
        <v>0.95579527439024403</v>
      </c>
    </row>
    <row r="247" spans="1:22" x14ac:dyDescent="0.35">
      <c r="A247">
        <f t="shared" si="11"/>
        <v>13</v>
      </c>
      <c r="B247" s="6">
        <v>44945</v>
      </c>
      <c r="D247" s="10">
        <f t="shared" si="17"/>
        <v>18.890279687499977</v>
      </c>
      <c r="E247">
        <f t="shared" si="13"/>
        <v>93</v>
      </c>
      <c r="F247">
        <f t="shared" si="14"/>
        <v>30</v>
      </c>
      <c r="G247">
        <f t="shared" si="15"/>
        <v>123</v>
      </c>
      <c r="H247">
        <f t="shared" si="16"/>
        <v>13</v>
      </c>
      <c r="M247" s="11"/>
      <c r="N247" s="11"/>
      <c r="O247" s="11"/>
      <c r="P247" s="11"/>
      <c r="S247">
        <v>0.60251805132113845</v>
      </c>
      <c r="T247">
        <v>0.34959349593495936</v>
      </c>
      <c r="U247">
        <v>0</v>
      </c>
      <c r="V247" s="5">
        <f t="shared" si="10"/>
        <v>0.95211154725609781</v>
      </c>
    </row>
    <row r="248" spans="1:22" x14ac:dyDescent="0.35">
      <c r="A248">
        <f t="shared" si="11"/>
        <v>14</v>
      </c>
      <c r="B248" s="6">
        <v>44946</v>
      </c>
      <c r="D248" s="10">
        <f t="shared" si="17"/>
        <v>20.343378124999976</v>
      </c>
      <c r="E248">
        <f t="shared" si="13"/>
        <v>93</v>
      </c>
      <c r="F248">
        <f t="shared" si="14"/>
        <v>30</v>
      </c>
      <c r="G248">
        <f t="shared" si="15"/>
        <v>123</v>
      </c>
      <c r="H248">
        <f t="shared" si="16"/>
        <v>14</v>
      </c>
      <c r="M248" s="11"/>
      <c r="N248" s="11"/>
      <c r="O248" s="11"/>
      <c r="P248" s="11"/>
      <c r="S248">
        <v>0.59070424288617907</v>
      </c>
      <c r="T248">
        <v>0.35772357723577236</v>
      </c>
      <c r="U248">
        <v>0</v>
      </c>
      <c r="V248" s="5">
        <f t="shared" si="10"/>
        <v>0.94842782012195137</v>
      </c>
    </row>
    <row r="249" spans="1:22" x14ac:dyDescent="0.35">
      <c r="A249">
        <f t="shared" si="11"/>
        <v>15</v>
      </c>
      <c r="B249" s="6">
        <v>44949</v>
      </c>
      <c r="D249" s="10">
        <f t="shared" si="17"/>
        <v>21.796476562499976</v>
      </c>
      <c r="E249">
        <f t="shared" si="13"/>
        <v>93</v>
      </c>
      <c r="F249">
        <f t="shared" si="14"/>
        <v>30</v>
      </c>
      <c r="G249">
        <f t="shared" si="15"/>
        <v>123</v>
      </c>
      <c r="H249">
        <f t="shared" si="16"/>
        <v>15</v>
      </c>
      <c r="M249" s="11"/>
      <c r="N249" s="11"/>
      <c r="O249" s="11"/>
      <c r="P249" s="11"/>
      <c r="S249">
        <v>0.57889043445121968</v>
      </c>
      <c r="T249">
        <v>0.36585365853658536</v>
      </c>
      <c r="U249">
        <v>0</v>
      </c>
      <c r="V249" s="5">
        <f t="shared" si="10"/>
        <v>0.94474409298780504</v>
      </c>
    </row>
    <row r="250" spans="1:22" x14ac:dyDescent="0.35">
      <c r="A250">
        <f t="shared" si="11"/>
        <v>16</v>
      </c>
      <c r="B250" s="6">
        <v>44950</v>
      </c>
      <c r="D250" s="10">
        <f t="shared" si="17"/>
        <v>23.249574999999975</v>
      </c>
      <c r="E250">
        <f t="shared" si="13"/>
        <v>93</v>
      </c>
      <c r="F250">
        <f t="shared" si="14"/>
        <v>30</v>
      </c>
      <c r="G250">
        <f t="shared" si="15"/>
        <v>123</v>
      </c>
      <c r="H250">
        <f t="shared" si="16"/>
        <v>16</v>
      </c>
      <c r="M250" s="11"/>
      <c r="N250" s="11"/>
      <c r="O250" s="11"/>
      <c r="P250" s="11"/>
      <c r="S250">
        <v>0.5670766260162603</v>
      </c>
      <c r="T250">
        <v>0.37398373983739835</v>
      </c>
      <c r="U250">
        <v>0</v>
      </c>
      <c r="V250" s="5">
        <f t="shared" si="10"/>
        <v>0.94106036585365871</v>
      </c>
    </row>
    <row r="251" spans="1:22" x14ac:dyDescent="0.35">
      <c r="A251">
        <f t="shared" si="11"/>
        <v>17</v>
      </c>
      <c r="B251" s="6">
        <v>44951</v>
      </c>
      <c r="D251" s="10">
        <f t="shared" si="17"/>
        <v>24.702673437499975</v>
      </c>
      <c r="E251">
        <f t="shared" si="13"/>
        <v>93</v>
      </c>
      <c r="F251">
        <f t="shared" si="14"/>
        <v>30</v>
      </c>
      <c r="G251">
        <f t="shared" si="15"/>
        <v>123</v>
      </c>
      <c r="H251">
        <f t="shared" si="16"/>
        <v>17</v>
      </c>
      <c r="M251" s="11"/>
      <c r="N251" s="11"/>
      <c r="O251" s="11"/>
      <c r="P251" s="11"/>
      <c r="S251">
        <v>0.55526281758130092</v>
      </c>
      <c r="T251">
        <v>0.38211382113821141</v>
      </c>
      <c r="U251">
        <v>0</v>
      </c>
      <c r="V251" s="5">
        <f t="shared" si="10"/>
        <v>0.93737663871951238</v>
      </c>
    </row>
    <row r="252" spans="1:22" x14ac:dyDescent="0.35">
      <c r="A252">
        <f t="shared" si="11"/>
        <v>18</v>
      </c>
      <c r="B252" s="6">
        <v>44952</v>
      </c>
      <c r="D252" s="10">
        <f t="shared" si="17"/>
        <v>26.155771874999974</v>
      </c>
      <c r="E252">
        <f t="shared" si="13"/>
        <v>93</v>
      </c>
      <c r="F252">
        <f t="shared" si="14"/>
        <v>30</v>
      </c>
      <c r="G252">
        <f t="shared" si="15"/>
        <v>123</v>
      </c>
      <c r="H252">
        <f t="shared" si="16"/>
        <v>18</v>
      </c>
      <c r="M252" s="11"/>
      <c r="N252" s="11"/>
      <c r="O252" s="11"/>
      <c r="P252" s="11"/>
      <c r="S252">
        <v>0.54344900914634175</v>
      </c>
      <c r="T252">
        <v>0.3902439024390244</v>
      </c>
      <c r="U252">
        <v>0</v>
      </c>
      <c r="V252" s="5">
        <f t="shared" si="10"/>
        <v>0.93369291158536616</v>
      </c>
    </row>
    <row r="253" spans="1:22" x14ac:dyDescent="0.35">
      <c r="A253">
        <f t="shared" si="11"/>
        <v>19</v>
      </c>
      <c r="B253" s="6">
        <v>44953</v>
      </c>
      <c r="D253" s="10">
        <f t="shared" si="17"/>
        <v>27.608870312499974</v>
      </c>
      <c r="E253">
        <f t="shared" si="13"/>
        <v>93</v>
      </c>
      <c r="F253">
        <f t="shared" si="14"/>
        <v>30</v>
      </c>
      <c r="G253">
        <f t="shared" si="15"/>
        <v>123</v>
      </c>
      <c r="H253">
        <f t="shared" si="16"/>
        <v>19</v>
      </c>
      <c r="M253" s="11"/>
      <c r="N253" s="11"/>
      <c r="O253" s="11"/>
      <c r="P253" s="11"/>
      <c r="S253">
        <v>0.53163520071138237</v>
      </c>
      <c r="T253">
        <v>0.3983739837398374</v>
      </c>
      <c r="U253">
        <v>0</v>
      </c>
      <c r="V253" s="5">
        <f t="shared" si="10"/>
        <v>0.93000918445121972</v>
      </c>
    </row>
    <row r="254" spans="1:22" x14ac:dyDescent="0.35">
      <c r="A254">
        <f t="shared" si="11"/>
        <v>20</v>
      </c>
      <c r="B254" s="6">
        <v>44956</v>
      </c>
      <c r="D254" s="10">
        <f t="shared" si="17"/>
        <v>29.061968749999973</v>
      </c>
      <c r="E254">
        <f t="shared" si="13"/>
        <v>93</v>
      </c>
      <c r="F254">
        <f t="shared" si="14"/>
        <v>30</v>
      </c>
      <c r="G254">
        <f t="shared" si="15"/>
        <v>123</v>
      </c>
      <c r="H254">
        <f t="shared" si="16"/>
        <v>20</v>
      </c>
      <c r="M254" s="11"/>
      <c r="N254" s="11"/>
      <c r="O254" s="11"/>
      <c r="P254" s="11"/>
      <c r="S254">
        <v>0.51982139227642299</v>
      </c>
      <c r="T254">
        <v>0.4065040650406504</v>
      </c>
      <c r="U254">
        <v>0</v>
      </c>
      <c r="V254" s="5">
        <f t="shared" si="10"/>
        <v>0.92632545731707339</v>
      </c>
    </row>
    <row r="255" spans="1:22" x14ac:dyDescent="0.35">
      <c r="A255">
        <f t="shared" si="11"/>
        <v>21</v>
      </c>
      <c r="B255" s="6">
        <v>44957</v>
      </c>
      <c r="D255" s="10">
        <f t="shared" si="17"/>
        <v>30.515067187499973</v>
      </c>
      <c r="E255">
        <f t="shared" si="13"/>
        <v>93</v>
      </c>
      <c r="F255">
        <f t="shared" si="14"/>
        <v>30</v>
      </c>
      <c r="G255">
        <f t="shared" si="15"/>
        <v>123</v>
      </c>
      <c r="H255">
        <f t="shared" si="16"/>
        <v>21</v>
      </c>
      <c r="M255" s="11"/>
      <c r="N255" s="11"/>
      <c r="O255" s="11"/>
      <c r="P255" s="11"/>
      <c r="S255">
        <v>0.50800758384146361</v>
      </c>
      <c r="T255">
        <v>0.41463414634146339</v>
      </c>
      <c r="U255">
        <v>0</v>
      </c>
      <c r="V255" s="5">
        <f t="shared" si="10"/>
        <v>0.92264173018292706</v>
      </c>
    </row>
    <row r="256" spans="1:22" x14ac:dyDescent="0.35">
      <c r="A256">
        <f t="shared" si="11"/>
        <v>22</v>
      </c>
      <c r="B256" s="6">
        <v>44958</v>
      </c>
      <c r="D256" s="10">
        <f t="shared" si="17"/>
        <v>31.968165624999973</v>
      </c>
      <c r="E256">
        <f t="shared" si="13"/>
        <v>93</v>
      </c>
      <c r="F256">
        <f t="shared" si="14"/>
        <v>30</v>
      </c>
      <c r="G256">
        <f t="shared" si="15"/>
        <v>123</v>
      </c>
      <c r="H256">
        <f t="shared" si="16"/>
        <v>22</v>
      </c>
      <c r="M256" s="11"/>
      <c r="N256" s="11"/>
      <c r="O256" s="11"/>
      <c r="P256" s="11"/>
      <c r="S256">
        <v>0.49619377540650433</v>
      </c>
      <c r="T256">
        <v>0.42276422764227645</v>
      </c>
      <c r="U256">
        <v>0</v>
      </c>
      <c r="V256" s="5">
        <f t="shared" si="10"/>
        <v>0.91895800304878072</v>
      </c>
    </row>
    <row r="257" spans="1:22" x14ac:dyDescent="0.35">
      <c r="A257">
        <f t="shared" si="11"/>
        <v>23</v>
      </c>
      <c r="B257" s="6">
        <v>44959</v>
      </c>
      <c r="D257" s="10">
        <f t="shared" si="17"/>
        <v>33.421264062499972</v>
      </c>
      <c r="E257">
        <f t="shared" si="13"/>
        <v>93</v>
      </c>
      <c r="F257">
        <f t="shared" si="14"/>
        <v>30</v>
      </c>
      <c r="G257">
        <f t="shared" si="15"/>
        <v>123</v>
      </c>
      <c r="H257">
        <f t="shared" si="16"/>
        <v>23</v>
      </c>
      <c r="M257" s="11"/>
      <c r="N257" s="11"/>
      <c r="O257" s="11"/>
      <c r="P257" s="11"/>
      <c r="S257">
        <v>0.48437996697154495</v>
      </c>
      <c r="T257">
        <v>0.43089430894308944</v>
      </c>
      <c r="U257">
        <v>0</v>
      </c>
      <c r="V257" s="5">
        <f t="shared" si="10"/>
        <v>0.91527427591463439</v>
      </c>
    </row>
    <row r="258" spans="1:22" x14ac:dyDescent="0.35">
      <c r="A258">
        <f t="shared" si="11"/>
        <v>24</v>
      </c>
      <c r="B258" s="6">
        <v>44960</v>
      </c>
      <c r="D258" s="10">
        <f t="shared" si="17"/>
        <v>34.874362499999968</v>
      </c>
      <c r="E258">
        <f t="shared" si="13"/>
        <v>93</v>
      </c>
      <c r="F258">
        <f t="shared" si="14"/>
        <v>30</v>
      </c>
      <c r="G258">
        <f t="shared" si="15"/>
        <v>123</v>
      </c>
      <c r="H258">
        <f t="shared" si="16"/>
        <v>24</v>
      </c>
      <c r="M258" s="11"/>
      <c r="N258" s="11"/>
      <c r="O258" s="11"/>
      <c r="P258" s="11"/>
      <c r="S258">
        <v>0.47256615853658562</v>
      </c>
      <c r="T258">
        <v>0.43902439024390244</v>
      </c>
      <c r="U258">
        <v>0</v>
      </c>
      <c r="V258" s="5">
        <f t="shared" si="10"/>
        <v>0.91159054878048806</v>
      </c>
    </row>
    <row r="259" spans="1:22" x14ac:dyDescent="0.35">
      <c r="A259">
        <f t="shared" si="11"/>
        <v>25</v>
      </c>
      <c r="B259" s="6">
        <v>44963</v>
      </c>
      <c r="D259" s="10">
        <f t="shared" si="17"/>
        <v>36.327460937499964</v>
      </c>
      <c r="E259">
        <f t="shared" si="13"/>
        <v>93</v>
      </c>
      <c r="F259">
        <f t="shared" si="14"/>
        <v>30</v>
      </c>
      <c r="G259">
        <f t="shared" si="15"/>
        <v>123</v>
      </c>
      <c r="H259">
        <f t="shared" si="16"/>
        <v>25</v>
      </c>
      <c r="M259" s="11"/>
      <c r="N259" s="11"/>
      <c r="O259" s="11"/>
      <c r="P259" s="11"/>
      <c r="S259">
        <v>0.4607523501016263</v>
      </c>
      <c r="T259">
        <v>0.44715447154471544</v>
      </c>
      <c r="U259">
        <v>0</v>
      </c>
      <c r="V259" s="5">
        <f t="shared" ref="V259:V298" si="18">S259+T259+U259</f>
        <v>0.90790682164634173</v>
      </c>
    </row>
    <row r="260" spans="1:22" x14ac:dyDescent="0.35">
      <c r="A260">
        <f t="shared" si="11"/>
        <v>26</v>
      </c>
      <c r="B260" s="6">
        <v>44964</v>
      </c>
      <c r="D260" s="10">
        <f t="shared" si="17"/>
        <v>37.78055937499996</v>
      </c>
      <c r="E260">
        <f t="shared" si="13"/>
        <v>93</v>
      </c>
      <c r="F260">
        <f t="shared" si="14"/>
        <v>30</v>
      </c>
      <c r="G260">
        <f t="shared" si="15"/>
        <v>123</v>
      </c>
      <c r="H260">
        <f t="shared" si="16"/>
        <v>26</v>
      </c>
      <c r="M260" s="11"/>
      <c r="N260" s="11"/>
      <c r="O260" s="11"/>
      <c r="P260" s="11"/>
      <c r="S260">
        <v>0.44893854166666697</v>
      </c>
      <c r="T260">
        <v>0.45528455284552843</v>
      </c>
      <c r="U260">
        <v>0</v>
      </c>
      <c r="V260" s="5">
        <f t="shared" si="18"/>
        <v>0.9042230945121954</v>
      </c>
    </row>
    <row r="261" spans="1:22" x14ac:dyDescent="0.35">
      <c r="A261">
        <f t="shared" si="11"/>
        <v>27</v>
      </c>
      <c r="B261" s="6">
        <v>44965</v>
      </c>
      <c r="D261" s="10">
        <f t="shared" si="17"/>
        <v>39.233657812499956</v>
      </c>
      <c r="E261">
        <f t="shared" si="13"/>
        <v>93</v>
      </c>
      <c r="F261">
        <f t="shared" si="14"/>
        <v>30</v>
      </c>
      <c r="G261">
        <f t="shared" si="15"/>
        <v>123</v>
      </c>
      <c r="H261">
        <f t="shared" si="16"/>
        <v>27</v>
      </c>
      <c r="M261" s="11"/>
      <c r="N261" s="11"/>
      <c r="O261" s="11"/>
      <c r="P261" s="11"/>
      <c r="S261">
        <v>0.4371247332317077</v>
      </c>
      <c r="T261">
        <v>0.46341463414634149</v>
      </c>
      <c r="U261">
        <v>0</v>
      </c>
      <c r="V261" s="5">
        <f t="shared" si="18"/>
        <v>0.90053936737804918</v>
      </c>
    </row>
    <row r="262" spans="1:22" x14ac:dyDescent="0.35">
      <c r="A262">
        <f t="shared" ref="A262:A298" si="19">A261+1</f>
        <v>28</v>
      </c>
      <c r="B262" s="6">
        <v>44966</v>
      </c>
      <c r="D262" s="10">
        <f t="shared" si="17"/>
        <v>40.686756249999952</v>
      </c>
      <c r="E262">
        <f t="shared" si="13"/>
        <v>93</v>
      </c>
      <c r="F262">
        <f t="shared" si="14"/>
        <v>30</v>
      </c>
      <c r="G262">
        <f t="shared" si="15"/>
        <v>123</v>
      </c>
      <c r="H262">
        <f t="shared" si="16"/>
        <v>28</v>
      </c>
      <c r="M262" s="11"/>
      <c r="N262" s="11"/>
      <c r="O262" s="11"/>
      <c r="P262" s="11"/>
      <c r="S262">
        <v>0.42531092479674837</v>
      </c>
      <c r="T262">
        <v>0.47154471544715448</v>
      </c>
      <c r="U262">
        <v>0</v>
      </c>
      <c r="V262" s="5">
        <f t="shared" si="18"/>
        <v>0.89685564024390285</v>
      </c>
    </row>
    <row r="263" spans="1:22" x14ac:dyDescent="0.35">
      <c r="A263">
        <f t="shared" si="19"/>
        <v>29</v>
      </c>
      <c r="B263" s="6">
        <v>44967</v>
      </c>
      <c r="D263" s="10">
        <f t="shared" si="17"/>
        <v>42.139854687499948</v>
      </c>
      <c r="E263">
        <f t="shared" si="13"/>
        <v>93</v>
      </c>
      <c r="F263">
        <f t="shared" si="14"/>
        <v>30</v>
      </c>
      <c r="G263">
        <f t="shared" si="15"/>
        <v>123</v>
      </c>
      <c r="H263">
        <f t="shared" si="16"/>
        <v>29</v>
      </c>
      <c r="M263" s="11"/>
      <c r="N263" s="11"/>
      <c r="O263" s="11"/>
      <c r="P263" s="11"/>
      <c r="S263">
        <v>0.41349711636178904</v>
      </c>
      <c r="T263">
        <v>0.47967479674796748</v>
      </c>
      <c r="U263">
        <v>0</v>
      </c>
      <c r="V263" s="5">
        <f t="shared" si="18"/>
        <v>0.89317191310975652</v>
      </c>
    </row>
    <row r="264" spans="1:22" x14ac:dyDescent="0.35">
      <c r="A264">
        <f t="shared" si="19"/>
        <v>30</v>
      </c>
      <c r="B264" s="6">
        <v>44970</v>
      </c>
      <c r="D264" s="10">
        <f t="shared" si="17"/>
        <v>43.592953124999944</v>
      </c>
      <c r="E264">
        <f t="shared" si="13"/>
        <v>93</v>
      </c>
      <c r="F264">
        <f t="shared" si="14"/>
        <v>30</v>
      </c>
      <c r="G264">
        <f t="shared" si="15"/>
        <v>123</v>
      </c>
      <c r="H264">
        <f t="shared" si="16"/>
        <v>30</v>
      </c>
      <c r="M264" s="11"/>
      <c r="N264" s="11"/>
      <c r="O264" s="11"/>
      <c r="P264" s="11"/>
      <c r="S264">
        <v>0.40168330792682971</v>
      </c>
      <c r="T264">
        <v>0.48780487804878048</v>
      </c>
      <c r="U264">
        <v>0</v>
      </c>
      <c r="V264" s="5">
        <f t="shared" si="18"/>
        <v>0.88948818597561019</v>
      </c>
    </row>
    <row r="265" spans="1:22" x14ac:dyDescent="0.35">
      <c r="A265">
        <f t="shared" si="19"/>
        <v>31</v>
      </c>
      <c r="B265" s="6">
        <v>44971</v>
      </c>
      <c r="D265" s="10">
        <f t="shared" si="17"/>
        <v>45.04605156249994</v>
      </c>
      <c r="E265">
        <f t="shared" si="13"/>
        <v>93</v>
      </c>
      <c r="F265">
        <f t="shared" si="14"/>
        <v>30</v>
      </c>
      <c r="G265">
        <f t="shared" si="15"/>
        <v>123</v>
      </c>
      <c r="H265">
        <f t="shared" si="16"/>
        <v>31</v>
      </c>
      <c r="M265" s="11"/>
      <c r="N265" s="11"/>
      <c r="O265" s="11"/>
      <c r="P265" s="11"/>
      <c r="S265">
        <v>0.38986949949187039</v>
      </c>
      <c r="T265">
        <v>0.49593495934959347</v>
      </c>
      <c r="U265">
        <v>0</v>
      </c>
      <c r="V265" s="5">
        <f t="shared" si="18"/>
        <v>0.88580445884146386</v>
      </c>
    </row>
    <row r="266" spans="1:22" x14ac:dyDescent="0.35">
      <c r="A266">
        <f t="shared" si="19"/>
        <v>32</v>
      </c>
      <c r="B266" s="6">
        <v>44972</v>
      </c>
      <c r="D266" s="10">
        <f t="shared" si="17"/>
        <v>46.499149999999936</v>
      </c>
      <c r="E266">
        <f t="shared" si="13"/>
        <v>93</v>
      </c>
      <c r="F266">
        <f t="shared" si="14"/>
        <v>30</v>
      </c>
      <c r="G266">
        <f t="shared" si="15"/>
        <v>123</v>
      </c>
      <c r="H266">
        <f t="shared" si="16"/>
        <v>32</v>
      </c>
      <c r="M266" s="11"/>
      <c r="N266" s="11"/>
      <c r="O266" s="11"/>
      <c r="P266" s="11"/>
      <c r="S266">
        <v>0.37805569105691111</v>
      </c>
      <c r="T266">
        <v>0.50406504065040647</v>
      </c>
      <c r="U266">
        <v>0</v>
      </c>
      <c r="V266" s="5">
        <f t="shared" si="18"/>
        <v>0.88212073170731764</v>
      </c>
    </row>
    <row r="267" spans="1:22" x14ac:dyDescent="0.35">
      <c r="A267">
        <f t="shared" si="19"/>
        <v>33</v>
      </c>
      <c r="B267" s="6">
        <v>44973</v>
      </c>
      <c r="D267" s="10">
        <f t="shared" si="17"/>
        <v>47.952248437499932</v>
      </c>
      <c r="E267">
        <f t="shared" si="13"/>
        <v>93</v>
      </c>
      <c r="F267">
        <f t="shared" si="14"/>
        <v>30</v>
      </c>
      <c r="G267">
        <f t="shared" si="15"/>
        <v>123</v>
      </c>
      <c r="H267">
        <f t="shared" si="16"/>
        <v>33</v>
      </c>
      <c r="M267" s="11"/>
      <c r="N267" s="11"/>
      <c r="O267" s="11"/>
      <c r="P267" s="11"/>
      <c r="S267">
        <v>0.36624188262195179</v>
      </c>
      <c r="T267">
        <v>0.51219512195121952</v>
      </c>
      <c r="U267">
        <v>0</v>
      </c>
      <c r="V267" s="5">
        <f t="shared" si="18"/>
        <v>0.87843700457317131</v>
      </c>
    </row>
    <row r="268" spans="1:22" x14ac:dyDescent="0.35">
      <c r="A268">
        <f t="shared" si="19"/>
        <v>34</v>
      </c>
      <c r="B268" s="6">
        <v>44974</v>
      </c>
      <c r="D268" s="10">
        <f t="shared" si="17"/>
        <v>49.405346874999928</v>
      </c>
      <c r="E268">
        <f t="shared" si="13"/>
        <v>93</v>
      </c>
      <c r="F268">
        <f t="shared" si="14"/>
        <v>30</v>
      </c>
      <c r="G268">
        <f t="shared" si="15"/>
        <v>123</v>
      </c>
      <c r="H268">
        <f t="shared" ref="H268:H298" si="20">H267+1</f>
        <v>34</v>
      </c>
      <c r="M268" s="11"/>
      <c r="N268" s="11"/>
      <c r="O268" s="11"/>
      <c r="P268" s="11"/>
      <c r="S268">
        <v>0.35442807418699246</v>
      </c>
      <c r="T268">
        <v>0.52032520325203258</v>
      </c>
      <c r="U268">
        <v>0</v>
      </c>
      <c r="V268" s="5">
        <f t="shared" si="18"/>
        <v>0.87475327743902498</v>
      </c>
    </row>
    <row r="269" spans="1:22" x14ac:dyDescent="0.35">
      <c r="A269">
        <f t="shared" si="19"/>
        <v>35</v>
      </c>
      <c r="B269" s="6">
        <v>44977</v>
      </c>
      <c r="C269" t="s">
        <v>66</v>
      </c>
      <c r="D269" s="10">
        <f t="shared" si="17"/>
        <v>50.858445312499924</v>
      </c>
      <c r="E269">
        <f t="shared" si="13"/>
        <v>93</v>
      </c>
      <c r="F269">
        <f t="shared" si="14"/>
        <v>30</v>
      </c>
      <c r="G269">
        <f t="shared" si="15"/>
        <v>123</v>
      </c>
      <c r="H269">
        <f t="shared" si="20"/>
        <v>35</v>
      </c>
      <c r="I269">
        <f>$I$2</f>
        <v>1</v>
      </c>
      <c r="M269" s="11"/>
      <c r="N269" s="11"/>
      <c r="O269" s="11"/>
      <c r="P269" s="11"/>
      <c r="S269">
        <v>0.34261426575203313</v>
      </c>
      <c r="T269">
        <v>0.52032520325203258</v>
      </c>
      <c r="U269">
        <v>8.130081300813009E-3</v>
      </c>
      <c r="V269" s="5">
        <f t="shared" si="18"/>
        <v>0.87106955030487876</v>
      </c>
    </row>
    <row r="270" spans="1:22" x14ac:dyDescent="0.35">
      <c r="A270">
        <f t="shared" si="19"/>
        <v>36</v>
      </c>
      <c r="B270" s="6">
        <v>44978</v>
      </c>
      <c r="D270" s="10">
        <f t="shared" si="17"/>
        <v>52.31154374999992</v>
      </c>
      <c r="E270">
        <f t="shared" si="13"/>
        <v>93</v>
      </c>
      <c r="F270">
        <f t="shared" si="14"/>
        <v>30</v>
      </c>
      <c r="G270">
        <f t="shared" si="15"/>
        <v>123</v>
      </c>
      <c r="H270">
        <f t="shared" si="20"/>
        <v>36</v>
      </c>
      <c r="I270">
        <f t="shared" ref="I270:I298" si="21">I269+1</f>
        <v>2</v>
      </c>
      <c r="M270" s="11"/>
      <c r="N270" s="11"/>
      <c r="O270" s="11"/>
      <c r="P270" s="11"/>
      <c r="S270">
        <v>0.3308004573170738</v>
      </c>
      <c r="T270">
        <v>0.52032520325203258</v>
      </c>
      <c r="U270">
        <v>1.6260162601626018E-2</v>
      </c>
      <c r="V270" s="5">
        <f t="shared" si="18"/>
        <v>0.86738582317073243</v>
      </c>
    </row>
    <row r="271" spans="1:22" x14ac:dyDescent="0.35">
      <c r="A271">
        <f t="shared" si="19"/>
        <v>37</v>
      </c>
      <c r="B271" s="6">
        <v>44979</v>
      </c>
      <c r="D271" s="10">
        <f t="shared" si="17"/>
        <v>53.764642187499916</v>
      </c>
      <c r="E271">
        <f t="shared" si="13"/>
        <v>93</v>
      </c>
      <c r="F271">
        <f t="shared" si="14"/>
        <v>30</v>
      </c>
      <c r="G271">
        <f t="shared" si="15"/>
        <v>123</v>
      </c>
      <c r="H271">
        <f t="shared" si="20"/>
        <v>37</v>
      </c>
      <c r="I271">
        <f t="shared" si="21"/>
        <v>3</v>
      </c>
      <c r="M271" s="11"/>
      <c r="N271" s="11"/>
      <c r="O271" s="11"/>
      <c r="P271" s="11"/>
      <c r="S271">
        <v>0.31898664888211448</v>
      </c>
      <c r="T271">
        <v>0.52032520325203258</v>
      </c>
      <c r="U271">
        <v>2.4390243902439025E-2</v>
      </c>
      <c r="V271" s="5">
        <f t="shared" si="18"/>
        <v>0.8637020960365861</v>
      </c>
    </row>
    <row r="272" spans="1:22" x14ac:dyDescent="0.35">
      <c r="A272">
        <f t="shared" si="19"/>
        <v>38</v>
      </c>
      <c r="B272" s="6">
        <v>44980</v>
      </c>
      <c r="D272" s="10">
        <f t="shared" si="17"/>
        <v>55.217740624999912</v>
      </c>
      <c r="E272">
        <f t="shared" si="13"/>
        <v>93</v>
      </c>
      <c r="F272">
        <f t="shared" si="14"/>
        <v>30</v>
      </c>
      <c r="G272">
        <f t="shared" si="15"/>
        <v>123</v>
      </c>
      <c r="H272">
        <f t="shared" si="20"/>
        <v>38</v>
      </c>
      <c r="I272">
        <f t="shared" si="21"/>
        <v>4</v>
      </c>
      <c r="M272" s="11"/>
      <c r="N272" s="11"/>
      <c r="O272" s="11"/>
      <c r="P272" s="11"/>
      <c r="S272">
        <v>0.3071728404471552</v>
      </c>
      <c r="T272">
        <v>0.52032520325203258</v>
      </c>
      <c r="U272">
        <v>3.2520325203252036E-2</v>
      </c>
      <c r="V272" s="5">
        <f t="shared" si="18"/>
        <v>0.86001836890243977</v>
      </c>
    </row>
    <row r="273" spans="1:22" x14ac:dyDescent="0.35">
      <c r="A273">
        <f t="shared" si="19"/>
        <v>39</v>
      </c>
      <c r="B273" s="6">
        <v>44981</v>
      </c>
      <c r="D273" s="10">
        <f t="shared" si="17"/>
        <v>56.670839062499908</v>
      </c>
      <c r="E273">
        <f t="shared" si="13"/>
        <v>93</v>
      </c>
      <c r="F273">
        <f t="shared" si="14"/>
        <v>30</v>
      </c>
      <c r="G273">
        <f t="shared" si="15"/>
        <v>123</v>
      </c>
      <c r="H273">
        <f t="shared" si="20"/>
        <v>39</v>
      </c>
      <c r="I273">
        <f t="shared" si="21"/>
        <v>5</v>
      </c>
      <c r="M273" s="11"/>
      <c r="N273" s="11"/>
      <c r="O273" s="11"/>
      <c r="P273" s="11"/>
      <c r="S273">
        <v>0.29535903201219588</v>
      </c>
      <c r="T273">
        <v>0.52032520325203258</v>
      </c>
      <c r="U273">
        <v>4.065040650406504E-2</v>
      </c>
      <c r="V273" s="5">
        <f t="shared" si="18"/>
        <v>0.85633464176829344</v>
      </c>
    </row>
    <row r="274" spans="1:22" x14ac:dyDescent="0.35">
      <c r="A274">
        <f t="shared" si="19"/>
        <v>40</v>
      </c>
      <c r="B274" s="6">
        <v>44984</v>
      </c>
      <c r="D274" s="10">
        <f t="shared" si="17"/>
        <v>58.123937499999904</v>
      </c>
      <c r="E274">
        <f t="shared" si="13"/>
        <v>93</v>
      </c>
      <c r="F274">
        <f t="shared" si="14"/>
        <v>30</v>
      </c>
      <c r="G274">
        <f t="shared" si="15"/>
        <v>123</v>
      </c>
      <c r="H274">
        <f t="shared" si="20"/>
        <v>40</v>
      </c>
      <c r="I274">
        <f t="shared" si="21"/>
        <v>6</v>
      </c>
      <c r="M274" s="11"/>
      <c r="N274" s="11"/>
      <c r="O274" s="11"/>
      <c r="P274" s="11"/>
      <c r="S274">
        <v>0.28354522357723655</v>
      </c>
      <c r="T274">
        <v>0.52032520325203258</v>
      </c>
      <c r="U274">
        <v>4.878048780487805E-2</v>
      </c>
      <c r="V274" s="5">
        <f t="shared" si="18"/>
        <v>0.85265091463414722</v>
      </c>
    </row>
    <row r="275" spans="1:22" x14ac:dyDescent="0.35">
      <c r="A275">
        <f t="shared" si="19"/>
        <v>41</v>
      </c>
      <c r="B275" s="6">
        <v>44985</v>
      </c>
      <c r="D275" s="10">
        <f t="shared" si="17"/>
        <v>59.5770359374999</v>
      </c>
      <c r="E275">
        <f t="shared" si="13"/>
        <v>93</v>
      </c>
      <c r="F275">
        <f t="shared" si="14"/>
        <v>30</v>
      </c>
      <c r="G275">
        <f t="shared" si="15"/>
        <v>123</v>
      </c>
      <c r="H275">
        <f t="shared" si="20"/>
        <v>41</v>
      </c>
      <c r="I275">
        <f t="shared" si="21"/>
        <v>7</v>
      </c>
      <c r="M275" s="11"/>
      <c r="N275" s="11"/>
      <c r="O275" s="11"/>
      <c r="P275" s="11"/>
      <c r="S275">
        <v>0.27173141514227722</v>
      </c>
      <c r="T275">
        <v>0.52032520325203258</v>
      </c>
      <c r="U275">
        <v>5.6910569105691054E-2</v>
      </c>
      <c r="V275" s="5">
        <f t="shared" si="18"/>
        <v>0.84896718750000089</v>
      </c>
    </row>
    <row r="276" spans="1:22" x14ac:dyDescent="0.35">
      <c r="A276">
        <f t="shared" si="19"/>
        <v>42</v>
      </c>
      <c r="B276" s="6">
        <v>44986</v>
      </c>
      <c r="D276" s="10">
        <f t="shared" si="17"/>
        <v>61.030134374999896</v>
      </c>
      <c r="E276">
        <f t="shared" si="13"/>
        <v>93</v>
      </c>
      <c r="F276">
        <f t="shared" si="14"/>
        <v>30</v>
      </c>
      <c r="G276">
        <f t="shared" si="15"/>
        <v>123</v>
      </c>
      <c r="H276">
        <f t="shared" si="20"/>
        <v>42</v>
      </c>
      <c r="I276">
        <f t="shared" si="21"/>
        <v>8</v>
      </c>
      <c r="M276" s="11"/>
      <c r="N276" s="11"/>
      <c r="O276" s="11"/>
      <c r="P276" s="11"/>
      <c r="S276">
        <v>0.25991760670731789</v>
      </c>
      <c r="T276">
        <v>0.52032520325203258</v>
      </c>
      <c r="U276">
        <v>6.5040650406504072E-2</v>
      </c>
      <c r="V276" s="5">
        <f t="shared" si="18"/>
        <v>0.84528346036585456</v>
      </c>
    </row>
    <row r="277" spans="1:22" x14ac:dyDescent="0.35">
      <c r="A277">
        <f t="shared" si="19"/>
        <v>43</v>
      </c>
      <c r="B277" s="6">
        <v>44987</v>
      </c>
      <c r="D277" s="10">
        <f t="shared" si="17"/>
        <v>62.483232812499892</v>
      </c>
      <c r="E277">
        <f t="shared" si="13"/>
        <v>93</v>
      </c>
      <c r="F277">
        <f t="shared" si="14"/>
        <v>30</v>
      </c>
      <c r="G277">
        <f t="shared" si="15"/>
        <v>123</v>
      </c>
      <c r="H277">
        <f t="shared" si="20"/>
        <v>43</v>
      </c>
      <c r="I277">
        <f t="shared" si="21"/>
        <v>9</v>
      </c>
      <c r="M277" s="11"/>
      <c r="N277" s="11"/>
      <c r="O277" s="11"/>
      <c r="P277" s="11"/>
      <c r="S277">
        <v>0.24810379827235859</v>
      </c>
      <c r="T277">
        <v>0.52032520325203258</v>
      </c>
      <c r="U277">
        <v>7.3170731707317069E-2</v>
      </c>
      <c r="V277" s="5">
        <f t="shared" si="18"/>
        <v>0.84159973323170822</v>
      </c>
    </row>
    <row r="278" spans="1:22" x14ac:dyDescent="0.35">
      <c r="A278">
        <f t="shared" si="19"/>
        <v>44</v>
      </c>
      <c r="B278" s="6">
        <v>44988</v>
      </c>
      <c r="D278" s="10">
        <f t="shared" si="17"/>
        <v>63.936331249999888</v>
      </c>
      <c r="E278">
        <f t="shared" si="13"/>
        <v>93</v>
      </c>
      <c r="F278">
        <f t="shared" si="14"/>
        <v>30</v>
      </c>
      <c r="G278">
        <f t="shared" si="15"/>
        <v>123</v>
      </c>
      <c r="H278">
        <f t="shared" si="20"/>
        <v>44</v>
      </c>
      <c r="I278">
        <f t="shared" si="21"/>
        <v>10</v>
      </c>
      <c r="M278" s="11"/>
      <c r="N278" s="11"/>
      <c r="O278" s="11"/>
      <c r="P278" s="11"/>
      <c r="S278">
        <v>0.23628998983739929</v>
      </c>
      <c r="T278">
        <v>0.52032520325203258</v>
      </c>
      <c r="U278">
        <v>8.1300813008130079E-2</v>
      </c>
      <c r="V278" s="5">
        <f t="shared" si="18"/>
        <v>0.83791600609756189</v>
      </c>
    </row>
    <row r="279" spans="1:22" x14ac:dyDescent="0.35">
      <c r="A279">
        <f t="shared" si="19"/>
        <v>45</v>
      </c>
      <c r="B279" s="6">
        <v>44991</v>
      </c>
      <c r="D279" s="10">
        <f t="shared" si="17"/>
        <v>65.389429687499884</v>
      </c>
      <c r="E279">
        <f t="shared" si="13"/>
        <v>93</v>
      </c>
      <c r="F279">
        <f t="shared" si="14"/>
        <v>30</v>
      </c>
      <c r="G279">
        <f t="shared" si="15"/>
        <v>123</v>
      </c>
      <c r="H279">
        <f t="shared" si="20"/>
        <v>45</v>
      </c>
      <c r="I279">
        <f t="shared" si="21"/>
        <v>11</v>
      </c>
      <c r="M279" s="11"/>
      <c r="N279" s="11"/>
      <c r="O279" s="11"/>
      <c r="P279" s="11"/>
      <c r="S279">
        <v>0.22447618140243997</v>
      </c>
      <c r="T279">
        <v>0.52032520325203258</v>
      </c>
      <c r="U279">
        <v>8.943089430894309E-2</v>
      </c>
      <c r="V279" s="5">
        <f t="shared" si="18"/>
        <v>0.83423227896341567</v>
      </c>
    </row>
    <row r="280" spans="1:22" x14ac:dyDescent="0.35">
      <c r="A280">
        <f t="shared" si="19"/>
        <v>46</v>
      </c>
      <c r="B280" s="6">
        <v>44992</v>
      </c>
      <c r="D280" s="10">
        <f t="shared" si="17"/>
        <v>66.842528124999887</v>
      </c>
      <c r="E280">
        <f t="shared" si="13"/>
        <v>93</v>
      </c>
      <c r="F280">
        <f t="shared" si="14"/>
        <v>30</v>
      </c>
      <c r="G280">
        <f t="shared" si="15"/>
        <v>123</v>
      </c>
      <c r="H280">
        <f t="shared" si="20"/>
        <v>46</v>
      </c>
      <c r="I280">
        <f t="shared" si="21"/>
        <v>12</v>
      </c>
      <c r="M280" s="11"/>
      <c r="N280" s="11"/>
      <c r="O280" s="11"/>
      <c r="P280" s="11"/>
      <c r="S280">
        <v>0.21266237296748058</v>
      </c>
      <c r="T280">
        <v>0.52032520325203258</v>
      </c>
      <c r="U280">
        <v>9.7560975609756101E-2</v>
      </c>
      <c r="V280" s="5">
        <f t="shared" si="18"/>
        <v>0.83054855182926923</v>
      </c>
    </row>
    <row r="281" spans="1:22" x14ac:dyDescent="0.35">
      <c r="A281">
        <f t="shared" si="19"/>
        <v>47</v>
      </c>
      <c r="B281" s="6">
        <v>44993</v>
      </c>
      <c r="D281" s="10">
        <f t="shared" si="17"/>
        <v>68.295626562499891</v>
      </c>
      <c r="E281">
        <f t="shared" si="13"/>
        <v>93</v>
      </c>
      <c r="F281">
        <f t="shared" si="14"/>
        <v>30</v>
      </c>
      <c r="G281">
        <f t="shared" si="15"/>
        <v>123</v>
      </c>
      <c r="H281">
        <f t="shared" si="20"/>
        <v>47</v>
      </c>
      <c r="I281">
        <f t="shared" si="21"/>
        <v>13</v>
      </c>
      <c r="M281" s="11"/>
      <c r="N281" s="11"/>
      <c r="O281" s="11"/>
      <c r="P281" s="11"/>
      <c r="S281">
        <v>0.2008485645325212</v>
      </c>
      <c r="T281">
        <v>0.52032520325203258</v>
      </c>
      <c r="U281">
        <v>0.10569105691056911</v>
      </c>
      <c r="V281" s="5">
        <f t="shared" si="18"/>
        <v>0.8268648246951229</v>
      </c>
    </row>
    <row r="282" spans="1:22" x14ac:dyDescent="0.35">
      <c r="A282">
        <f t="shared" si="19"/>
        <v>48</v>
      </c>
      <c r="B282" s="6">
        <v>44994</v>
      </c>
      <c r="D282" s="10">
        <f t="shared" si="17"/>
        <v>69.748724999999894</v>
      </c>
      <c r="E282">
        <f t="shared" si="13"/>
        <v>93</v>
      </c>
      <c r="F282">
        <f t="shared" si="14"/>
        <v>30</v>
      </c>
      <c r="G282">
        <f t="shared" si="15"/>
        <v>123</v>
      </c>
      <c r="H282">
        <f t="shared" si="20"/>
        <v>48</v>
      </c>
      <c r="I282">
        <f t="shared" si="21"/>
        <v>14</v>
      </c>
      <c r="M282" s="11"/>
      <c r="N282" s="11"/>
      <c r="O282" s="11"/>
      <c r="P282" s="11"/>
      <c r="S282">
        <v>0.18903475609756185</v>
      </c>
      <c r="T282">
        <v>0.52032520325203258</v>
      </c>
      <c r="U282">
        <v>0.11382113821138211</v>
      </c>
      <c r="V282" s="5">
        <f t="shared" si="18"/>
        <v>0.82318109756097646</v>
      </c>
    </row>
    <row r="283" spans="1:22" x14ac:dyDescent="0.35">
      <c r="A283">
        <f t="shared" si="19"/>
        <v>49</v>
      </c>
      <c r="B283" s="6">
        <v>44995</v>
      </c>
      <c r="D283" s="10">
        <f t="shared" si="17"/>
        <v>71.201823437499897</v>
      </c>
      <c r="E283">
        <f t="shared" si="13"/>
        <v>93</v>
      </c>
      <c r="F283">
        <f t="shared" si="14"/>
        <v>30</v>
      </c>
      <c r="G283">
        <f t="shared" si="15"/>
        <v>123</v>
      </c>
      <c r="H283">
        <f t="shared" si="20"/>
        <v>49</v>
      </c>
      <c r="I283">
        <f t="shared" si="21"/>
        <v>15</v>
      </c>
      <c r="M283" s="11"/>
      <c r="N283" s="11"/>
      <c r="O283" s="11"/>
      <c r="P283" s="11"/>
      <c r="S283">
        <v>0.17722094766260246</v>
      </c>
      <c r="T283">
        <v>0.52032520325203258</v>
      </c>
      <c r="U283">
        <v>0.12195121951219512</v>
      </c>
      <c r="V283" s="5">
        <f t="shared" si="18"/>
        <v>0.81949737042683013</v>
      </c>
    </row>
    <row r="284" spans="1:22" x14ac:dyDescent="0.35">
      <c r="A284">
        <f t="shared" si="19"/>
        <v>50</v>
      </c>
      <c r="B284" s="6">
        <v>44998</v>
      </c>
      <c r="D284" s="10">
        <f t="shared" si="17"/>
        <v>72.6549218749999</v>
      </c>
      <c r="E284">
        <f t="shared" si="13"/>
        <v>93</v>
      </c>
      <c r="F284">
        <f t="shared" si="14"/>
        <v>30</v>
      </c>
      <c r="G284">
        <f t="shared" si="15"/>
        <v>123</v>
      </c>
      <c r="H284">
        <f t="shared" si="20"/>
        <v>50</v>
      </c>
      <c r="I284">
        <f t="shared" si="21"/>
        <v>16</v>
      </c>
      <c r="M284" s="11"/>
      <c r="N284" s="11"/>
      <c r="O284" s="11"/>
      <c r="P284" s="11"/>
      <c r="S284">
        <v>0.16540713922764308</v>
      </c>
      <c r="T284">
        <v>0.52032520325203258</v>
      </c>
      <c r="U284">
        <v>0.13008130081300814</v>
      </c>
      <c r="V284" s="5">
        <f t="shared" si="18"/>
        <v>0.8158136432926838</v>
      </c>
    </row>
    <row r="285" spans="1:22" x14ac:dyDescent="0.35">
      <c r="A285">
        <f t="shared" si="19"/>
        <v>51</v>
      </c>
      <c r="B285" s="6">
        <v>44999</v>
      </c>
      <c r="D285" s="10">
        <f t="shared" si="17"/>
        <v>74.108020312499903</v>
      </c>
      <c r="E285">
        <f t="shared" si="13"/>
        <v>93</v>
      </c>
      <c r="F285">
        <f t="shared" si="14"/>
        <v>30</v>
      </c>
      <c r="G285">
        <f t="shared" si="15"/>
        <v>123</v>
      </c>
      <c r="H285">
        <f t="shared" si="20"/>
        <v>51</v>
      </c>
      <c r="I285">
        <f t="shared" si="21"/>
        <v>17</v>
      </c>
      <c r="M285" s="11"/>
      <c r="N285" s="11"/>
      <c r="O285" s="11"/>
      <c r="P285" s="11"/>
      <c r="S285">
        <v>0.15359333079268372</v>
      </c>
      <c r="T285">
        <v>0.52032520325203258</v>
      </c>
      <c r="U285">
        <v>0.13821138211382114</v>
      </c>
      <c r="V285" s="5">
        <f t="shared" si="18"/>
        <v>0.81212991615853736</v>
      </c>
    </row>
    <row r="286" spans="1:22" x14ac:dyDescent="0.35">
      <c r="A286">
        <f t="shared" si="19"/>
        <v>52</v>
      </c>
      <c r="B286" s="6">
        <v>45000</v>
      </c>
      <c r="D286" s="10">
        <f t="shared" si="17"/>
        <v>75.561118749999906</v>
      </c>
      <c r="E286">
        <f t="shared" si="13"/>
        <v>93</v>
      </c>
      <c r="F286">
        <f t="shared" si="14"/>
        <v>30</v>
      </c>
      <c r="G286">
        <f t="shared" si="15"/>
        <v>123</v>
      </c>
      <c r="H286">
        <f t="shared" si="20"/>
        <v>52</v>
      </c>
      <c r="I286">
        <f t="shared" si="21"/>
        <v>18</v>
      </c>
      <c r="M286" s="11"/>
      <c r="N286" s="11"/>
      <c r="O286" s="11"/>
      <c r="P286" s="11"/>
      <c r="S286">
        <v>0.14177952235772434</v>
      </c>
      <c r="T286">
        <v>0.52032520325203258</v>
      </c>
      <c r="U286">
        <v>0.14634146341463414</v>
      </c>
      <c r="V286" s="5">
        <f t="shared" si="18"/>
        <v>0.80844618902439114</v>
      </c>
    </row>
    <row r="287" spans="1:22" x14ac:dyDescent="0.35">
      <c r="A287">
        <f t="shared" si="19"/>
        <v>53</v>
      </c>
      <c r="B287" s="6">
        <v>45001</v>
      </c>
      <c r="D287" s="10">
        <f t="shared" si="17"/>
        <v>77.014217187499909</v>
      </c>
      <c r="E287">
        <f t="shared" si="13"/>
        <v>93</v>
      </c>
      <c r="F287">
        <f t="shared" si="14"/>
        <v>30</v>
      </c>
      <c r="G287">
        <f t="shared" si="15"/>
        <v>123</v>
      </c>
      <c r="H287">
        <f t="shared" si="20"/>
        <v>53</v>
      </c>
      <c r="I287">
        <f t="shared" si="21"/>
        <v>19</v>
      </c>
      <c r="M287" s="11"/>
      <c r="N287" s="11"/>
      <c r="O287" s="11"/>
      <c r="P287" s="11"/>
      <c r="S287">
        <v>0.12996571392276496</v>
      </c>
      <c r="T287">
        <v>0.52032520325203258</v>
      </c>
      <c r="U287">
        <v>0.15447154471544716</v>
      </c>
      <c r="V287" s="5">
        <f t="shared" si="18"/>
        <v>0.8047624618902447</v>
      </c>
    </row>
    <row r="288" spans="1:22" x14ac:dyDescent="0.35">
      <c r="A288">
        <f t="shared" si="19"/>
        <v>54</v>
      </c>
      <c r="B288" s="6">
        <v>45002</v>
      </c>
      <c r="D288" s="10">
        <f t="shared" si="17"/>
        <v>78.467315624999912</v>
      </c>
      <c r="E288">
        <f t="shared" si="13"/>
        <v>93</v>
      </c>
      <c r="F288">
        <f t="shared" si="14"/>
        <v>30</v>
      </c>
      <c r="G288">
        <f t="shared" si="15"/>
        <v>123</v>
      </c>
      <c r="H288">
        <f t="shared" si="20"/>
        <v>54</v>
      </c>
      <c r="I288">
        <f t="shared" si="21"/>
        <v>20</v>
      </c>
      <c r="M288" s="11"/>
      <c r="N288" s="11"/>
      <c r="O288" s="11"/>
      <c r="P288" s="11"/>
      <c r="S288">
        <v>0.11815190548780559</v>
      </c>
      <c r="T288">
        <v>0.52032520325203258</v>
      </c>
      <c r="U288">
        <v>0.16260162601626016</v>
      </c>
      <c r="V288" s="5">
        <f t="shared" si="18"/>
        <v>0.80107873475609837</v>
      </c>
    </row>
    <row r="289" spans="1:22" x14ac:dyDescent="0.35">
      <c r="A289">
        <f t="shared" si="19"/>
        <v>55</v>
      </c>
      <c r="B289" s="6">
        <v>45005</v>
      </c>
      <c r="D289" s="10">
        <f t="shared" si="17"/>
        <v>79.920414062499916</v>
      </c>
      <c r="E289">
        <f t="shared" si="13"/>
        <v>93</v>
      </c>
      <c r="F289">
        <f t="shared" si="14"/>
        <v>30</v>
      </c>
      <c r="G289">
        <f t="shared" si="15"/>
        <v>123</v>
      </c>
      <c r="H289">
        <f t="shared" si="20"/>
        <v>55</v>
      </c>
      <c r="I289">
        <f t="shared" si="21"/>
        <v>21</v>
      </c>
      <c r="M289" s="11"/>
      <c r="N289" s="11"/>
      <c r="O289" s="11"/>
      <c r="P289" s="11"/>
      <c r="S289">
        <v>0.10633809705284622</v>
      </c>
      <c r="T289">
        <v>0.52032520325203258</v>
      </c>
      <c r="U289">
        <v>0.17073170731707318</v>
      </c>
      <c r="V289" s="5">
        <f t="shared" si="18"/>
        <v>0.79739500762195203</v>
      </c>
    </row>
    <row r="290" spans="1:22" x14ac:dyDescent="0.35">
      <c r="A290">
        <f t="shared" si="19"/>
        <v>56</v>
      </c>
      <c r="B290" s="6">
        <v>45006</v>
      </c>
      <c r="D290" s="10">
        <f t="shared" si="17"/>
        <v>81.373512499999919</v>
      </c>
      <c r="E290">
        <f t="shared" si="13"/>
        <v>93</v>
      </c>
      <c r="F290">
        <f t="shared" si="14"/>
        <v>30</v>
      </c>
      <c r="G290">
        <f t="shared" si="15"/>
        <v>123</v>
      </c>
      <c r="H290">
        <f t="shared" si="20"/>
        <v>56</v>
      </c>
      <c r="I290">
        <f t="shared" si="21"/>
        <v>22</v>
      </c>
      <c r="M290" s="11"/>
      <c r="N290" s="11"/>
      <c r="O290" s="11"/>
      <c r="P290" s="11"/>
      <c r="S290">
        <v>9.4524288617886837E-2</v>
      </c>
      <c r="T290">
        <v>0.52032520325203258</v>
      </c>
      <c r="U290">
        <v>0.17886178861788618</v>
      </c>
      <c r="V290" s="5">
        <f t="shared" si="18"/>
        <v>0.79371128048780559</v>
      </c>
    </row>
    <row r="291" spans="1:22" x14ac:dyDescent="0.35">
      <c r="A291">
        <f t="shared" si="19"/>
        <v>57</v>
      </c>
      <c r="B291" s="6">
        <v>45007</v>
      </c>
      <c r="D291" s="10">
        <f t="shared" si="17"/>
        <v>82.826610937499922</v>
      </c>
      <c r="E291">
        <f t="shared" si="13"/>
        <v>93</v>
      </c>
      <c r="F291">
        <f t="shared" si="14"/>
        <v>30</v>
      </c>
      <c r="G291">
        <f t="shared" si="15"/>
        <v>123</v>
      </c>
      <c r="H291">
        <f t="shared" si="20"/>
        <v>57</v>
      </c>
      <c r="I291">
        <f t="shared" si="21"/>
        <v>23</v>
      </c>
      <c r="M291" s="11"/>
      <c r="N291" s="11"/>
      <c r="O291" s="11"/>
      <c r="P291" s="11"/>
      <c r="S291">
        <v>8.2710480182927468E-2</v>
      </c>
      <c r="T291">
        <v>0.52032520325203258</v>
      </c>
      <c r="U291">
        <v>0.18699186991869918</v>
      </c>
      <c r="V291" s="5">
        <f t="shared" si="18"/>
        <v>0.79002755335365926</v>
      </c>
    </row>
    <row r="292" spans="1:22" x14ac:dyDescent="0.35">
      <c r="A292">
        <f t="shared" si="19"/>
        <v>58</v>
      </c>
      <c r="B292" s="6">
        <v>45008</v>
      </c>
      <c r="D292" s="10">
        <f t="shared" si="17"/>
        <v>84.279709374999925</v>
      </c>
      <c r="E292">
        <f t="shared" si="13"/>
        <v>93</v>
      </c>
      <c r="F292">
        <f t="shared" si="14"/>
        <v>30</v>
      </c>
      <c r="G292">
        <f t="shared" si="15"/>
        <v>123</v>
      </c>
      <c r="H292">
        <f t="shared" si="20"/>
        <v>58</v>
      </c>
      <c r="I292">
        <f t="shared" si="21"/>
        <v>24</v>
      </c>
      <c r="M292" s="11"/>
      <c r="N292" s="11"/>
      <c r="O292" s="11"/>
      <c r="P292" s="11"/>
      <c r="S292">
        <v>7.0896671747968085E-2</v>
      </c>
      <c r="T292">
        <v>0.52032520325203258</v>
      </c>
      <c r="U292">
        <v>0.1951219512195122</v>
      </c>
      <c r="V292" s="5">
        <f t="shared" si="18"/>
        <v>0.78634382621951282</v>
      </c>
    </row>
    <row r="293" spans="1:22" x14ac:dyDescent="0.35">
      <c r="A293">
        <f t="shared" si="19"/>
        <v>59</v>
      </c>
      <c r="B293" s="6">
        <v>45009</v>
      </c>
      <c r="D293" s="10">
        <f t="shared" si="17"/>
        <v>85.732807812499928</v>
      </c>
      <c r="E293">
        <f t="shared" si="13"/>
        <v>93</v>
      </c>
      <c r="F293">
        <f t="shared" si="14"/>
        <v>30</v>
      </c>
      <c r="G293">
        <f t="shared" si="15"/>
        <v>123</v>
      </c>
      <c r="H293">
        <f t="shared" si="20"/>
        <v>59</v>
      </c>
      <c r="I293">
        <f t="shared" si="21"/>
        <v>25</v>
      </c>
      <c r="M293" s="11"/>
      <c r="N293" s="11"/>
      <c r="O293" s="11"/>
      <c r="P293" s="11"/>
      <c r="S293">
        <v>5.9082863313008716E-2</v>
      </c>
      <c r="T293">
        <v>0.52032520325203258</v>
      </c>
      <c r="U293">
        <v>0.2032520325203252</v>
      </c>
      <c r="V293" s="5">
        <f t="shared" si="18"/>
        <v>0.78266009908536649</v>
      </c>
    </row>
    <row r="294" spans="1:22" x14ac:dyDescent="0.35">
      <c r="A294">
        <f t="shared" si="19"/>
        <v>60</v>
      </c>
      <c r="B294" s="6">
        <v>45012</v>
      </c>
      <c r="D294" s="10">
        <f t="shared" si="17"/>
        <v>87.185906249999931</v>
      </c>
      <c r="E294">
        <f t="shared" si="13"/>
        <v>93</v>
      </c>
      <c r="F294">
        <f t="shared" si="14"/>
        <v>30</v>
      </c>
      <c r="G294">
        <f t="shared" si="15"/>
        <v>123</v>
      </c>
      <c r="H294">
        <f t="shared" si="20"/>
        <v>60</v>
      </c>
      <c r="I294">
        <f t="shared" si="21"/>
        <v>26</v>
      </c>
      <c r="M294" s="11"/>
      <c r="N294" s="11"/>
      <c r="O294" s="11"/>
      <c r="P294" s="11"/>
      <c r="S294">
        <v>4.7269054878049339E-2</v>
      </c>
      <c r="T294">
        <v>0.52032520325203258</v>
      </c>
      <c r="U294">
        <v>0.21138211382113822</v>
      </c>
      <c r="V294" s="5">
        <f t="shared" si="18"/>
        <v>0.77897637195122016</v>
      </c>
    </row>
    <row r="295" spans="1:22" x14ac:dyDescent="0.35">
      <c r="A295">
        <f t="shared" si="19"/>
        <v>61</v>
      </c>
      <c r="B295" s="6">
        <v>45013</v>
      </c>
      <c r="D295" s="10">
        <f t="shared" si="17"/>
        <v>88.639004687499934</v>
      </c>
      <c r="E295">
        <f t="shared" si="13"/>
        <v>93</v>
      </c>
      <c r="F295">
        <f t="shared" si="14"/>
        <v>30</v>
      </c>
      <c r="G295">
        <f t="shared" si="15"/>
        <v>123</v>
      </c>
      <c r="H295">
        <f t="shared" si="20"/>
        <v>61</v>
      </c>
      <c r="I295">
        <f t="shared" si="21"/>
        <v>27</v>
      </c>
      <c r="M295" s="11"/>
      <c r="N295" s="11"/>
      <c r="O295" s="11"/>
      <c r="P295" s="11"/>
      <c r="S295">
        <v>3.5455246443089963E-2</v>
      </c>
      <c r="T295">
        <v>0.52032520325203258</v>
      </c>
      <c r="U295">
        <v>0.21951219512195122</v>
      </c>
      <c r="V295" s="5">
        <f t="shared" si="18"/>
        <v>0.77529264481707372</v>
      </c>
    </row>
    <row r="296" spans="1:22" x14ac:dyDescent="0.35">
      <c r="A296">
        <f t="shared" si="19"/>
        <v>62</v>
      </c>
      <c r="B296" s="6">
        <v>45014</v>
      </c>
      <c r="D296" s="10">
        <f t="shared" si="17"/>
        <v>90.092103124999937</v>
      </c>
      <c r="E296">
        <f t="shared" si="13"/>
        <v>93</v>
      </c>
      <c r="F296">
        <f t="shared" si="14"/>
        <v>30</v>
      </c>
      <c r="G296">
        <f t="shared" si="15"/>
        <v>123</v>
      </c>
      <c r="H296">
        <f t="shared" si="20"/>
        <v>62</v>
      </c>
      <c r="I296">
        <f t="shared" si="21"/>
        <v>28</v>
      </c>
      <c r="M296" s="11"/>
      <c r="N296" s="11"/>
      <c r="O296" s="11"/>
      <c r="P296" s="11"/>
      <c r="S296">
        <v>2.3641438008130591E-2</v>
      </c>
      <c r="T296">
        <v>0.52032520325203258</v>
      </c>
      <c r="U296">
        <v>0.22764227642276422</v>
      </c>
      <c r="V296" s="5">
        <f t="shared" si="18"/>
        <v>0.77160891768292739</v>
      </c>
    </row>
    <row r="297" spans="1:22" x14ac:dyDescent="0.35">
      <c r="A297">
        <f t="shared" si="19"/>
        <v>63</v>
      </c>
      <c r="B297" s="6">
        <v>45015</v>
      </c>
      <c r="D297" s="10">
        <f t="shared" si="17"/>
        <v>91.54520156249994</v>
      </c>
      <c r="E297">
        <f t="shared" si="13"/>
        <v>93</v>
      </c>
      <c r="F297">
        <f t="shared" si="14"/>
        <v>30</v>
      </c>
      <c r="G297">
        <f t="shared" si="15"/>
        <v>123</v>
      </c>
      <c r="H297">
        <f t="shared" si="20"/>
        <v>63</v>
      </c>
      <c r="I297">
        <f t="shared" si="21"/>
        <v>29</v>
      </c>
      <c r="M297" s="11"/>
      <c r="N297" s="11"/>
      <c r="O297" s="11"/>
      <c r="P297" s="11"/>
      <c r="S297">
        <v>1.1827629573171216E-2</v>
      </c>
      <c r="T297">
        <v>0.52032520325203258</v>
      </c>
      <c r="U297">
        <v>0.23577235772357724</v>
      </c>
      <c r="V297" s="5">
        <f t="shared" si="18"/>
        <v>0.76792519054878094</v>
      </c>
    </row>
    <row r="298" spans="1:22" x14ac:dyDescent="0.35">
      <c r="A298">
        <f t="shared" si="19"/>
        <v>64</v>
      </c>
      <c r="B298" s="6">
        <v>45016</v>
      </c>
      <c r="D298" s="10">
        <f t="shared" si="17"/>
        <v>92.998299999999944</v>
      </c>
      <c r="E298">
        <f t="shared" si="13"/>
        <v>93</v>
      </c>
      <c r="F298">
        <f t="shared" si="14"/>
        <v>30</v>
      </c>
      <c r="G298">
        <f t="shared" si="15"/>
        <v>123</v>
      </c>
      <c r="H298">
        <f t="shared" si="20"/>
        <v>64</v>
      </c>
      <c r="I298">
        <f t="shared" si="21"/>
        <v>30</v>
      </c>
      <c r="M298" s="11"/>
      <c r="N298" s="11"/>
      <c r="O298" s="11"/>
      <c r="P298" s="11"/>
      <c r="S298">
        <v>1.3821138211840929E-5</v>
      </c>
      <c r="T298">
        <v>0.52032520325203258</v>
      </c>
      <c r="U298">
        <v>0.24390243902439024</v>
      </c>
      <c r="V298" s="5">
        <f t="shared" si="18"/>
        <v>0.76424146341463461</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3B0FB-8C8E-4D2A-ADB8-257458EE4F95}">
  <sheetPr>
    <pageSetUpPr autoPageBreaks="0"/>
  </sheetPr>
  <dimension ref="A2:V429"/>
  <sheetViews>
    <sheetView workbookViewId="0">
      <pane ySplit="3" topLeftCell="A4" activePane="bottomLeft" state="frozen"/>
      <selection pane="bottomLeft"/>
    </sheetView>
  </sheetViews>
  <sheetFormatPr defaultRowHeight="14.5" x14ac:dyDescent="0.35"/>
  <cols>
    <col min="2" max="2" width="10.7265625" bestFit="1" customWidth="1"/>
    <col min="3" max="3" width="26.26953125" bestFit="1" customWidth="1"/>
    <col min="4" max="4" width="12.7265625" bestFit="1" customWidth="1"/>
    <col min="5" max="5" width="9.7265625" bestFit="1" customWidth="1"/>
    <col min="6" max="7" width="10" bestFit="1" customWidth="1"/>
    <col min="8" max="8" width="11" bestFit="1" customWidth="1"/>
    <col min="9" max="9" width="12" bestFit="1" customWidth="1"/>
    <col min="10" max="11" width="12" customWidth="1"/>
    <col min="13" max="13" width="12" bestFit="1" customWidth="1"/>
  </cols>
  <sheetData>
    <row r="2" spans="1:22" x14ac:dyDescent="0.35">
      <c r="C2" s="21" t="s">
        <v>0</v>
      </c>
      <c r="D2" s="23">
        <f>E292/COUNT(A338:A427)</f>
        <v>1.4749666666666672</v>
      </c>
      <c r="E2" s="33">
        <v>132.75</v>
      </c>
      <c r="F2" s="22">
        <v>46</v>
      </c>
      <c r="G2" s="33">
        <f>ROUND(G337,0)+ROUND(E292,0)</f>
        <v>178</v>
      </c>
      <c r="H2" s="22">
        <v>1</v>
      </c>
      <c r="I2" s="22">
        <v>1</v>
      </c>
      <c r="J2" s="22"/>
      <c r="K2" s="25"/>
      <c r="M2" s="21" t="s">
        <v>1</v>
      </c>
      <c r="N2" s="23"/>
      <c r="O2" s="23"/>
      <c r="P2" s="23"/>
      <c r="Q2" s="24"/>
    </row>
    <row r="3" spans="1:22" x14ac:dyDescent="0.35">
      <c r="A3" t="s">
        <v>2</v>
      </c>
      <c r="B3" t="s">
        <v>23</v>
      </c>
      <c r="D3" t="s">
        <v>67</v>
      </c>
      <c r="E3" t="s">
        <v>68</v>
      </c>
      <c r="F3" t="s">
        <v>69</v>
      </c>
      <c r="G3" t="s">
        <v>70</v>
      </c>
      <c r="H3" t="s">
        <v>71</v>
      </c>
      <c r="I3" t="s">
        <v>72</v>
      </c>
      <c r="S3" s="17" t="s">
        <v>36</v>
      </c>
      <c r="T3" s="17" t="s">
        <v>37</v>
      </c>
      <c r="U3" s="17" t="s">
        <v>38</v>
      </c>
      <c r="V3" s="17" t="s">
        <v>39</v>
      </c>
    </row>
    <row r="4" spans="1:22" x14ac:dyDescent="0.35">
      <c r="A4" s="19">
        <v>1</v>
      </c>
      <c r="B4" s="4">
        <v>44593</v>
      </c>
      <c r="C4" s="1" t="s">
        <v>21</v>
      </c>
      <c r="E4" s="12">
        <v>1</v>
      </c>
      <c r="M4" s="11"/>
      <c r="N4" s="11"/>
      <c r="O4" s="11"/>
      <c r="P4" s="11"/>
      <c r="S4" s="5" t="e" cm="1">
        <f t="array" ref="S4:S429">(Dc_P9b_D-Dpass_P9b_D)/Dh_P9b_D</f>
        <v>#DIV/0!</v>
      </c>
      <c r="T4" s="5" t="e" cm="1">
        <f t="array" ref="T4:T429">(Dn_P9b_D+(Dd1_P9b_D-Dd51_P9b_D))/Dh_P9b_D</f>
        <v>#DIV/0!</v>
      </c>
      <c r="U4" s="5" t="e" cm="1">
        <f t="array" ref="U4:U429">Dd51_P9b_D/Dh_P9b_D</f>
        <v>#DIV/0!</v>
      </c>
      <c r="V4" s="5" t="e">
        <f>S4+T4+U4</f>
        <v>#DIV/0!</v>
      </c>
    </row>
    <row r="5" spans="1:22" x14ac:dyDescent="0.35">
      <c r="A5">
        <f>A4+1</f>
        <v>2</v>
      </c>
      <c r="B5" s="2">
        <v>44594</v>
      </c>
      <c r="C5" s="1"/>
      <c r="E5" s="12">
        <f>E4+1</f>
        <v>2</v>
      </c>
      <c r="M5" s="11"/>
      <c r="N5" s="11"/>
      <c r="O5" s="11"/>
      <c r="P5" s="11"/>
      <c r="S5" s="5" t="e">
        <v>#DIV/0!</v>
      </c>
      <c r="T5" s="5" t="e">
        <v>#DIV/0!</v>
      </c>
      <c r="U5" s="5" t="e">
        <v>#DIV/0!</v>
      </c>
      <c r="V5" s="5" t="e">
        <f t="shared" ref="V5:V68" si="0">S5+T5+U5</f>
        <v>#DIV/0!</v>
      </c>
    </row>
    <row r="6" spans="1:22" x14ac:dyDescent="0.35">
      <c r="A6">
        <f t="shared" ref="A6:A69" si="1">A5+1</f>
        <v>3</v>
      </c>
      <c r="B6" s="2">
        <v>44595</v>
      </c>
      <c r="C6" s="1"/>
      <c r="E6" s="12">
        <f t="shared" ref="E6:E46" si="2">E5+1</f>
        <v>3</v>
      </c>
      <c r="M6" s="11"/>
      <c r="N6" s="11"/>
      <c r="O6" s="11"/>
      <c r="P6" s="11"/>
      <c r="S6" s="5" t="e">
        <v>#DIV/0!</v>
      </c>
      <c r="T6" s="5" t="e">
        <v>#DIV/0!</v>
      </c>
      <c r="U6" s="5" t="e">
        <v>#DIV/0!</v>
      </c>
      <c r="V6" s="5" t="e">
        <f t="shared" si="0"/>
        <v>#DIV/0!</v>
      </c>
    </row>
    <row r="7" spans="1:22" x14ac:dyDescent="0.35">
      <c r="A7">
        <f t="shared" si="1"/>
        <v>4</v>
      </c>
      <c r="B7" s="2">
        <v>44596</v>
      </c>
      <c r="C7" s="1"/>
      <c r="E7" s="12">
        <f t="shared" si="2"/>
        <v>4</v>
      </c>
      <c r="M7" s="11"/>
      <c r="N7" s="11"/>
      <c r="O7" s="11"/>
      <c r="P7" s="11"/>
      <c r="S7" s="5" t="e">
        <v>#DIV/0!</v>
      </c>
      <c r="T7" s="5" t="e">
        <v>#DIV/0!</v>
      </c>
      <c r="U7" s="5" t="e">
        <v>#DIV/0!</v>
      </c>
      <c r="V7" s="5" t="e">
        <f t="shared" si="0"/>
        <v>#DIV/0!</v>
      </c>
    </row>
    <row r="8" spans="1:22" x14ac:dyDescent="0.35">
      <c r="A8">
        <f t="shared" si="1"/>
        <v>5</v>
      </c>
      <c r="B8" s="2">
        <v>44597</v>
      </c>
      <c r="C8" s="1"/>
      <c r="E8" s="12">
        <f t="shared" si="2"/>
        <v>5</v>
      </c>
      <c r="M8" s="11"/>
      <c r="N8" s="11"/>
      <c r="O8" s="11"/>
      <c r="P8" s="11"/>
      <c r="S8" s="5" t="e">
        <v>#DIV/0!</v>
      </c>
      <c r="T8" s="5" t="e">
        <v>#DIV/0!</v>
      </c>
      <c r="U8" s="5" t="e">
        <v>#DIV/0!</v>
      </c>
      <c r="V8" s="5" t="e">
        <f t="shared" si="0"/>
        <v>#DIV/0!</v>
      </c>
    </row>
    <row r="9" spans="1:22" x14ac:dyDescent="0.35">
      <c r="A9">
        <f t="shared" si="1"/>
        <v>6</v>
      </c>
      <c r="B9" s="2">
        <v>44598</v>
      </c>
      <c r="C9" s="1"/>
      <c r="E9" s="12">
        <f t="shared" si="2"/>
        <v>6</v>
      </c>
      <c r="M9" s="11"/>
      <c r="N9" s="11"/>
      <c r="O9" s="11"/>
      <c r="P9" s="11"/>
      <c r="S9" s="5" t="e">
        <v>#DIV/0!</v>
      </c>
      <c r="T9" s="5" t="e">
        <v>#DIV/0!</v>
      </c>
      <c r="U9" s="5" t="e">
        <v>#DIV/0!</v>
      </c>
      <c r="V9" s="5" t="e">
        <f t="shared" si="0"/>
        <v>#DIV/0!</v>
      </c>
    </row>
    <row r="10" spans="1:22" x14ac:dyDescent="0.35">
      <c r="A10">
        <f t="shared" si="1"/>
        <v>7</v>
      </c>
      <c r="B10" s="2">
        <v>44599</v>
      </c>
      <c r="C10" s="1"/>
      <c r="E10" s="12">
        <f t="shared" si="2"/>
        <v>7</v>
      </c>
      <c r="M10" s="11"/>
      <c r="N10" s="11"/>
      <c r="O10" s="11"/>
      <c r="P10" s="11"/>
      <c r="S10" s="5" t="e">
        <v>#DIV/0!</v>
      </c>
      <c r="T10" s="5" t="e">
        <v>#DIV/0!</v>
      </c>
      <c r="U10" s="5" t="e">
        <v>#DIV/0!</v>
      </c>
      <c r="V10" s="5" t="e">
        <f t="shared" si="0"/>
        <v>#DIV/0!</v>
      </c>
    </row>
    <row r="11" spans="1:22" x14ac:dyDescent="0.35">
      <c r="A11">
        <f t="shared" si="1"/>
        <v>8</v>
      </c>
      <c r="B11" s="2">
        <v>44600</v>
      </c>
      <c r="C11" s="1"/>
      <c r="E11" s="12">
        <f t="shared" si="2"/>
        <v>8</v>
      </c>
      <c r="M11" s="11"/>
      <c r="N11" s="11"/>
      <c r="O11" s="11"/>
      <c r="P11" s="11"/>
      <c r="S11" s="5" t="e">
        <v>#DIV/0!</v>
      </c>
      <c r="T11" s="5" t="e">
        <v>#DIV/0!</v>
      </c>
      <c r="U11" s="5" t="e">
        <v>#DIV/0!</v>
      </c>
      <c r="V11" s="5" t="e">
        <f t="shared" si="0"/>
        <v>#DIV/0!</v>
      </c>
    </row>
    <row r="12" spans="1:22" x14ac:dyDescent="0.35">
      <c r="A12">
        <f t="shared" si="1"/>
        <v>9</v>
      </c>
      <c r="B12" s="2">
        <v>44601</v>
      </c>
      <c r="C12" s="1"/>
      <c r="E12" s="12">
        <f t="shared" si="2"/>
        <v>9</v>
      </c>
      <c r="M12" s="11"/>
      <c r="N12" s="11"/>
      <c r="O12" s="11"/>
      <c r="P12" s="11"/>
      <c r="S12" s="5" t="e">
        <v>#DIV/0!</v>
      </c>
      <c r="T12" s="5" t="e">
        <v>#DIV/0!</v>
      </c>
      <c r="U12" s="5" t="e">
        <v>#DIV/0!</v>
      </c>
      <c r="V12" s="5" t="e">
        <f t="shared" si="0"/>
        <v>#DIV/0!</v>
      </c>
    </row>
    <row r="13" spans="1:22" x14ac:dyDescent="0.35">
      <c r="A13">
        <f t="shared" si="1"/>
        <v>10</v>
      </c>
      <c r="B13" s="2">
        <v>44602</v>
      </c>
      <c r="C13" s="1"/>
      <c r="E13" s="12">
        <f t="shared" si="2"/>
        <v>10</v>
      </c>
      <c r="M13" s="11"/>
      <c r="N13" s="11"/>
      <c r="O13" s="11"/>
      <c r="P13" s="11"/>
      <c r="S13" s="5" t="e">
        <v>#DIV/0!</v>
      </c>
      <c r="T13" s="5" t="e">
        <v>#DIV/0!</v>
      </c>
      <c r="U13" s="5" t="e">
        <v>#DIV/0!</v>
      </c>
      <c r="V13" s="5" t="e">
        <f t="shared" si="0"/>
        <v>#DIV/0!</v>
      </c>
    </row>
    <row r="14" spans="1:22" x14ac:dyDescent="0.35">
      <c r="A14">
        <f t="shared" si="1"/>
        <v>11</v>
      </c>
      <c r="B14" s="2">
        <v>44603</v>
      </c>
      <c r="C14" s="1"/>
      <c r="E14" s="12">
        <f t="shared" si="2"/>
        <v>11</v>
      </c>
      <c r="M14" s="11"/>
      <c r="N14" s="11"/>
      <c r="O14" s="11"/>
      <c r="P14" s="11"/>
      <c r="S14" s="5" t="e">
        <v>#DIV/0!</v>
      </c>
      <c r="T14" s="5" t="e">
        <v>#DIV/0!</v>
      </c>
      <c r="U14" s="5" t="e">
        <v>#DIV/0!</v>
      </c>
      <c r="V14" s="5" t="e">
        <f t="shared" si="0"/>
        <v>#DIV/0!</v>
      </c>
    </row>
    <row r="15" spans="1:22" x14ac:dyDescent="0.35">
      <c r="A15">
        <f t="shared" si="1"/>
        <v>12</v>
      </c>
      <c r="B15" s="2">
        <v>44604</v>
      </c>
      <c r="C15" s="1"/>
      <c r="E15" s="12">
        <f t="shared" si="2"/>
        <v>12</v>
      </c>
      <c r="M15" s="11"/>
      <c r="N15" s="11"/>
      <c r="O15" s="11"/>
      <c r="P15" s="11"/>
      <c r="S15" s="5" t="e">
        <v>#DIV/0!</v>
      </c>
      <c r="T15" s="5" t="e">
        <v>#DIV/0!</v>
      </c>
      <c r="U15" s="5" t="e">
        <v>#DIV/0!</v>
      </c>
      <c r="V15" s="5" t="e">
        <f t="shared" si="0"/>
        <v>#DIV/0!</v>
      </c>
    </row>
    <row r="16" spans="1:22" x14ac:dyDescent="0.35">
      <c r="A16">
        <f t="shared" si="1"/>
        <v>13</v>
      </c>
      <c r="B16" s="2">
        <v>44605</v>
      </c>
      <c r="C16" s="1"/>
      <c r="E16" s="12">
        <f t="shared" si="2"/>
        <v>13</v>
      </c>
      <c r="M16" s="11"/>
      <c r="N16" s="11"/>
      <c r="O16" s="11"/>
      <c r="P16" s="11"/>
      <c r="S16" s="5" t="e">
        <v>#DIV/0!</v>
      </c>
      <c r="T16" s="5" t="e">
        <v>#DIV/0!</v>
      </c>
      <c r="U16" s="5" t="e">
        <v>#DIV/0!</v>
      </c>
      <c r="V16" s="5" t="e">
        <f t="shared" si="0"/>
        <v>#DIV/0!</v>
      </c>
    </row>
    <row r="17" spans="1:22" x14ac:dyDescent="0.35">
      <c r="A17">
        <f t="shared" si="1"/>
        <v>14</v>
      </c>
      <c r="B17" s="2">
        <v>44606</v>
      </c>
      <c r="C17" s="1"/>
      <c r="E17" s="12">
        <f t="shared" si="2"/>
        <v>14</v>
      </c>
      <c r="M17" s="11"/>
      <c r="N17" s="11"/>
      <c r="O17" s="11"/>
      <c r="P17" s="11"/>
      <c r="S17" s="5" t="e">
        <v>#DIV/0!</v>
      </c>
      <c r="T17" s="5" t="e">
        <v>#DIV/0!</v>
      </c>
      <c r="U17" s="5" t="e">
        <v>#DIV/0!</v>
      </c>
      <c r="V17" s="5" t="e">
        <f t="shared" si="0"/>
        <v>#DIV/0!</v>
      </c>
    </row>
    <row r="18" spans="1:22" x14ac:dyDescent="0.35">
      <c r="A18">
        <f t="shared" si="1"/>
        <v>15</v>
      </c>
      <c r="B18" s="2">
        <v>44607</v>
      </c>
      <c r="C18" s="1"/>
      <c r="E18" s="12">
        <f t="shared" si="2"/>
        <v>15</v>
      </c>
      <c r="M18" s="11"/>
      <c r="N18" s="11"/>
      <c r="O18" s="11"/>
      <c r="P18" s="11"/>
      <c r="S18" s="5" t="e">
        <v>#DIV/0!</v>
      </c>
      <c r="T18" s="5" t="e">
        <v>#DIV/0!</v>
      </c>
      <c r="U18" s="5" t="e">
        <v>#DIV/0!</v>
      </c>
      <c r="V18" s="5" t="e">
        <f t="shared" si="0"/>
        <v>#DIV/0!</v>
      </c>
    </row>
    <row r="19" spans="1:22" x14ac:dyDescent="0.35">
      <c r="A19">
        <f t="shared" si="1"/>
        <v>16</v>
      </c>
      <c r="B19" s="2">
        <v>44608</v>
      </c>
      <c r="C19" s="1"/>
      <c r="E19" s="12">
        <f t="shared" si="2"/>
        <v>16</v>
      </c>
      <c r="M19" s="11"/>
      <c r="N19" s="11"/>
      <c r="O19" s="11"/>
      <c r="P19" s="11"/>
      <c r="S19" s="5" t="e">
        <v>#DIV/0!</v>
      </c>
      <c r="T19" s="5" t="e">
        <v>#DIV/0!</v>
      </c>
      <c r="U19" s="5" t="e">
        <v>#DIV/0!</v>
      </c>
      <c r="V19" s="5" t="e">
        <f t="shared" si="0"/>
        <v>#DIV/0!</v>
      </c>
    </row>
    <row r="20" spans="1:22" x14ac:dyDescent="0.35">
      <c r="A20">
        <f t="shared" si="1"/>
        <v>17</v>
      </c>
      <c r="B20" s="2">
        <v>44609</v>
      </c>
      <c r="C20" s="1"/>
      <c r="E20" s="12">
        <f t="shared" si="2"/>
        <v>17</v>
      </c>
      <c r="M20" s="11"/>
      <c r="N20" s="11"/>
      <c r="O20" s="11"/>
      <c r="P20" s="11"/>
      <c r="S20" s="5" t="e">
        <v>#DIV/0!</v>
      </c>
      <c r="T20" s="5" t="e">
        <v>#DIV/0!</v>
      </c>
      <c r="U20" s="5" t="e">
        <v>#DIV/0!</v>
      </c>
      <c r="V20" s="5" t="e">
        <f t="shared" si="0"/>
        <v>#DIV/0!</v>
      </c>
    </row>
    <row r="21" spans="1:22" x14ac:dyDescent="0.35">
      <c r="A21">
        <f t="shared" si="1"/>
        <v>18</v>
      </c>
      <c r="B21" s="2">
        <v>44610</v>
      </c>
      <c r="C21" s="1"/>
      <c r="E21" s="12">
        <f t="shared" si="2"/>
        <v>18</v>
      </c>
      <c r="M21" s="11"/>
      <c r="N21" s="11"/>
      <c r="O21" s="11"/>
      <c r="P21" s="11"/>
      <c r="S21" s="5" t="e">
        <v>#DIV/0!</v>
      </c>
      <c r="T21" s="5" t="e">
        <v>#DIV/0!</v>
      </c>
      <c r="U21" s="5" t="e">
        <v>#DIV/0!</v>
      </c>
      <c r="V21" s="5" t="e">
        <f t="shared" si="0"/>
        <v>#DIV/0!</v>
      </c>
    </row>
    <row r="22" spans="1:22" x14ac:dyDescent="0.35">
      <c r="A22">
        <f t="shared" si="1"/>
        <v>19</v>
      </c>
      <c r="B22" s="2">
        <v>44611</v>
      </c>
      <c r="C22" s="1"/>
      <c r="E22" s="12">
        <f t="shared" si="2"/>
        <v>19</v>
      </c>
      <c r="M22" s="11"/>
      <c r="N22" s="11"/>
      <c r="O22" s="11"/>
      <c r="P22" s="11"/>
      <c r="S22" s="5" t="e">
        <v>#DIV/0!</v>
      </c>
      <c r="T22" s="5" t="e">
        <v>#DIV/0!</v>
      </c>
      <c r="U22" s="5" t="e">
        <v>#DIV/0!</v>
      </c>
      <c r="V22" s="5" t="e">
        <f t="shared" si="0"/>
        <v>#DIV/0!</v>
      </c>
    </row>
    <row r="23" spans="1:22" x14ac:dyDescent="0.35">
      <c r="A23">
        <f t="shared" si="1"/>
        <v>20</v>
      </c>
      <c r="B23" s="2">
        <v>44612</v>
      </c>
      <c r="C23" s="1"/>
      <c r="E23" s="12">
        <f t="shared" si="2"/>
        <v>20</v>
      </c>
      <c r="M23" s="11"/>
      <c r="N23" s="11"/>
      <c r="O23" s="11"/>
      <c r="P23" s="11"/>
      <c r="S23" s="5" t="e">
        <v>#DIV/0!</v>
      </c>
      <c r="T23" s="5" t="e">
        <v>#DIV/0!</v>
      </c>
      <c r="U23" s="5" t="e">
        <v>#DIV/0!</v>
      </c>
      <c r="V23" s="5" t="e">
        <f t="shared" si="0"/>
        <v>#DIV/0!</v>
      </c>
    </row>
    <row r="24" spans="1:22" x14ac:dyDescent="0.35">
      <c r="A24">
        <f t="shared" si="1"/>
        <v>21</v>
      </c>
      <c r="B24" s="2">
        <v>44613</v>
      </c>
      <c r="C24" s="1"/>
      <c r="E24" s="12">
        <f t="shared" si="2"/>
        <v>21</v>
      </c>
      <c r="M24" s="11"/>
      <c r="N24" s="11"/>
      <c r="O24" s="11"/>
      <c r="P24" s="11"/>
      <c r="S24" s="5" t="e">
        <v>#DIV/0!</v>
      </c>
      <c r="T24" s="5" t="e">
        <v>#DIV/0!</v>
      </c>
      <c r="U24" s="5" t="e">
        <v>#DIV/0!</v>
      </c>
      <c r="V24" s="5" t="e">
        <f t="shared" si="0"/>
        <v>#DIV/0!</v>
      </c>
    </row>
    <row r="25" spans="1:22" x14ac:dyDescent="0.35">
      <c r="A25">
        <f t="shared" si="1"/>
        <v>22</v>
      </c>
      <c r="B25" s="2">
        <v>44614</v>
      </c>
      <c r="C25" s="1"/>
      <c r="E25" s="12">
        <f t="shared" si="2"/>
        <v>22</v>
      </c>
      <c r="M25" s="11"/>
      <c r="N25" s="11"/>
      <c r="O25" s="11"/>
      <c r="P25" s="11"/>
      <c r="S25" s="5" t="e">
        <v>#DIV/0!</v>
      </c>
      <c r="T25" s="5" t="e">
        <v>#DIV/0!</v>
      </c>
      <c r="U25" s="5" t="e">
        <v>#DIV/0!</v>
      </c>
      <c r="V25" s="5" t="e">
        <f t="shared" si="0"/>
        <v>#DIV/0!</v>
      </c>
    </row>
    <row r="26" spans="1:22" x14ac:dyDescent="0.35">
      <c r="A26">
        <f t="shared" si="1"/>
        <v>23</v>
      </c>
      <c r="B26" s="2">
        <v>44615</v>
      </c>
      <c r="C26" s="1"/>
      <c r="E26" s="12">
        <f t="shared" si="2"/>
        <v>23</v>
      </c>
      <c r="M26" s="11"/>
      <c r="N26" s="11"/>
      <c r="O26" s="11"/>
      <c r="P26" s="11"/>
      <c r="S26" s="5" t="e">
        <v>#DIV/0!</v>
      </c>
      <c r="T26" s="5" t="e">
        <v>#DIV/0!</v>
      </c>
      <c r="U26" s="5" t="e">
        <v>#DIV/0!</v>
      </c>
      <c r="V26" s="5" t="e">
        <f t="shared" si="0"/>
        <v>#DIV/0!</v>
      </c>
    </row>
    <row r="27" spans="1:22" x14ac:dyDescent="0.35">
      <c r="A27">
        <f t="shared" si="1"/>
        <v>24</v>
      </c>
      <c r="B27" s="2">
        <v>44616</v>
      </c>
      <c r="C27" s="1"/>
      <c r="E27" s="12">
        <f t="shared" si="2"/>
        <v>24</v>
      </c>
      <c r="M27" s="11"/>
      <c r="N27" s="11"/>
      <c r="O27" s="11"/>
      <c r="P27" s="11"/>
      <c r="S27" s="5" t="e">
        <v>#DIV/0!</v>
      </c>
      <c r="T27" s="5" t="e">
        <v>#DIV/0!</v>
      </c>
      <c r="U27" s="5" t="e">
        <v>#DIV/0!</v>
      </c>
      <c r="V27" s="5" t="e">
        <f t="shared" si="0"/>
        <v>#DIV/0!</v>
      </c>
    </row>
    <row r="28" spans="1:22" x14ac:dyDescent="0.35">
      <c r="A28">
        <f t="shared" si="1"/>
        <v>25</v>
      </c>
      <c r="B28" s="2">
        <v>44617</v>
      </c>
      <c r="C28" s="1"/>
      <c r="E28" s="12">
        <f t="shared" si="2"/>
        <v>25</v>
      </c>
      <c r="M28" s="11"/>
      <c r="N28" s="11"/>
      <c r="O28" s="11"/>
      <c r="P28" s="11"/>
      <c r="S28" s="5" t="e">
        <v>#DIV/0!</v>
      </c>
      <c r="T28" s="5" t="e">
        <v>#DIV/0!</v>
      </c>
      <c r="U28" s="5" t="e">
        <v>#DIV/0!</v>
      </c>
      <c r="V28" s="5" t="e">
        <f t="shared" si="0"/>
        <v>#DIV/0!</v>
      </c>
    </row>
    <row r="29" spans="1:22" x14ac:dyDescent="0.35">
      <c r="A29">
        <f t="shared" si="1"/>
        <v>26</v>
      </c>
      <c r="B29" s="2">
        <v>44618</v>
      </c>
      <c r="C29" s="1"/>
      <c r="E29" s="12">
        <f t="shared" si="2"/>
        <v>26</v>
      </c>
      <c r="M29" s="11"/>
      <c r="N29" s="11"/>
      <c r="O29" s="11"/>
      <c r="P29" s="11"/>
      <c r="S29" s="5" t="e">
        <v>#DIV/0!</v>
      </c>
      <c r="T29" s="5" t="e">
        <v>#DIV/0!</v>
      </c>
      <c r="U29" s="5" t="e">
        <v>#DIV/0!</v>
      </c>
      <c r="V29" s="5" t="e">
        <f t="shared" si="0"/>
        <v>#DIV/0!</v>
      </c>
    </row>
    <row r="30" spans="1:22" x14ac:dyDescent="0.35">
      <c r="A30">
        <f t="shared" si="1"/>
        <v>27</v>
      </c>
      <c r="B30" s="2">
        <v>44619</v>
      </c>
      <c r="C30" s="1"/>
      <c r="E30" s="12">
        <f t="shared" si="2"/>
        <v>27</v>
      </c>
      <c r="M30" s="11"/>
      <c r="N30" s="11"/>
      <c r="O30" s="11"/>
      <c r="P30" s="11"/>
      <c r="S30" s="5" t="e">
        <v>#DIV/0!</v>
      </c>
      <c r="T30" s="5" t="e">
        <v>#DIV/0!</v>
      </c>
      <c r="U30" s="5" t="e">
        <v>#DIV/0!</v>
      </c>
      <c r="V30" s="5" t="e">
        <f t="shared" si="0"/>
        <v>#DIV/0!</v>
      </c>
    </row>
    <row r="31" spans="1:22" x14ac:dyDescent="0.35">
      <c r="A31">
        <f t="shared" si="1"/>
        <v>28</v>
      </c>
      <c r="B31" s="2">
        <v>44620</v>
      </c>
      <c r="C31" s="1"/>
      <c r="E31" s="12">
        <f t="shared" si="2"/>
        <v>28</v>
      </c>
      <c r="M31" s="11"/>
      <c r="N31" s="11"/>
      <c r="O31" s="11"/>
      <c r="P31" s="11"/>
      <c r="S31" s="5" t="e">
        <v>#DIV/0!</v>
      </c>
      <c r="T31" s="5" t="e">
        <v>#DIV/0!</v>
      </c>
      <c r="U31" s="5" t="e">
        <v>#DIV/0!</v>
      </c>
      <c r="V31" s="5" t="e">
        <f t="shared" si="0"/>
        <v>#DIV/0!</v>
      </c>
    </row>
    <row r="32" spans="1:22" x14ac:dyDescent="0.35">
      <c r="A32">
        <f t="shared" si="1"/>
        <v>29</v>
      </c>
      <c r="B32" s="2">
        <v>44621</v>
      </c>
      <c r="C32" s="1"/>
      <c r="E32" s="12">
        <f t="shared" si="2"/>
        <v>29</v>
      </c>
      <c r="M32" s="11"/>
      <c r="N32" s="11"/>
      <c r="O32" s="11"/>
      <c r="P32" s="11"/>
      <c r="S32" s="5" t="e">
        <v>#DIV/0!</v>
      </c>
      <c r="T32" s="5" t="e">
        <v>#DIV/0!</v>
      </c>
      <c r="U32" s="5" t="e">
        <v>#DIV/0!</v>
      </c>
      <c r="V32" s="5" t="e">
        <f t="shared" si="0"/>
        <v>#DIV/0!</v>
      </c>
    </row>
    <row r="33" spans="1:22" x14ac:dyDescent="0.35">
      <c r="A33">
        <f t="shared" si="1"/>
        <v>30</v>
      </c>
      <c r="B33" s="2">
        <v>44622</v>
      </c>
      <c r="C33" s="1"/>
      <c r="E33" s="12">
        <f t="shared" si="2"/>
        <v>30</v>
      </c>
      <c r="M33" s="11"/>
      <c r="N33" s="11"/>
      <c r="O33" s="11"/>
      <c r="P33" s="11"/>
      <c r="S33" s="5" t="e">
        <v>#DIV/0!</v>
      </c>
      <c r="T33" s="5" t="e">
        <v>#DIV/0!</v>
      </c>
      <c r="U33" s="5" t="e">
        <v>#DIV/0!</v>
      </c>
      <c r="V33" s="5" t="e">
        <f t="shared" si="0"/>
        <v>#DIV/0!</v>
      </c>
    </row>
    <row r="34" spans="1:22" x14ac:dyDescent="0.35">
      <c r="A34">
        <f t="shared" si="1"/>
        <v>31</v>
      </c>
      <c r="B34" s="2">
        <v>44623</v>
      </c>
      <c r="C34" s="1"/>
      <c r="E34" s="12">
        <f t="shared" si="2"/>
        <v>31</v>
      </c>
      <c r="M34" s="11"/>
      <c r="N34" s="11"/>
      <c r="O34" s="11"/>
      <c r="P34" s="11"/>
      <c r="S34" s="5" t="e">
        <v>#DIV/0!</v>
      </c>
      <c r="T34" s="5" t="e">
        <v>#DIV/0!</v>
      </c>
      <c r="U34" s="5" t="e">
        <v>#DIV/0!</v>
      </c>
      <c r="V34" s="5" t="e">
        <f t="shared" si="0"/>
        <v>#DIV/0!</v>
      </c>
    </row>
    <row r="35" spans="1:22" x14ac:dyDescent="0.35">
      <c r="A35">
        <f t="shared" si="1"/>
        <v>32</v>
      </c>
      <c r="B35" s="2">
        <v>44624</v>
      </c>
      <c r="C35" s="1"/>
      <c r="E35" s="12">
        <f t="shared" si="2"/>
        <v>32</v>
      </c>
      <c r="M35" s="11"/>
      <c r="N35" s="11"/>
      <c r="O35" s="11"/>
      <c r="P35" s="11"/>
      <c r="S35" s="5" t="e">
        <v>#DIV/0!</v>
      </c>
      <c r="T35" s="5" t="e">
        <v>#DIV/0!</v>
      </c>
      <c r="U35" s="5" t="e">
        <v>#DIV/0!</v>
      </c>
      <c r="V35" s="5" t="e">
        <f t="shared" si="0"/>
        <v>#DIV/0!</v>
      </c>
    </row>
    <row r="36" spans="1:22" x14ac:dyDescent="0.35">
      <c r="A36">
        <f t="shared" si="1"/>
        <v>33</v>
      </c>
      <c r="B36" s="2">
        <v>44625</v>
      </c>
      <c r="C36" s="1"/>
      <c r="E36" s="12">
        <f t="shared" si="2"/>
        <v>33</v>
      </c>
      <c r="M36" s="11"/>
      <c r="N36" s="11"/>
      <c r="O36" s="11"/>
      <c r="P36" s="11"/>
      <c r="S36" s="5" t="e">
        <v>#DIV/0!</v>
      </c>
      <c r="T36" s="5" t="e">
        <v>#DIV/0!</v>
      </c>
      <c r="U36" s="5" t="e">
        <v>#DIV/0!</v>
      </c>
      <c r="V36" s="5" t="e">
        <f t="shared" si="0"/>
        <v>#DIV/0!</v>
      </c>
    </row>
    <row r="37" spans="1:22" x14ac:dyDescent="0.35">
      <c r="A37">
        <f t="shared" si="1"/>
        <v>34</v>
      </c>
      <c r="B37" s="2">
        <v>44626</v>
      </c>
      <c r="C37" s="1"/>
      <c r="E37" s="12">
        <f t="shared" si="2"/>
        <v>34</v>
      </c>
      <c r="M37" s="11"/>
      <c r="N37" s="11"/>
      <c r="O37" s="11"/>
      <c r="P37" s="11"/>
      <c r="S37" s="5" t="e">
        <v>#DIV/0!</v>
      </c>
      <c r="T37" s="5" t="e">
        <v>#DIV/0!</v>
      </c>
      <c r="U37" s="5" t="e">
        <v>#DIV/0!</v>
      </c>
      <c r="V37" s="5" t="e">
        <f t="shared" si="0"/>
        <v>#DIV/0!</v>
      </c>
    </row>
    <row r="38" spans="1:22" x14ac:dyDescent="0.35">
      <c r="A38">
        <f t="shared" si="1"/>
        <v>35</v>
      </c>
      <c r="B38" s="2">
        <v>44627</v>
      </c>
      <c r="C38" s="1"/>
      <c r="E38" s="12">
        <f t="shared" si="2"/>
        <v>35</v>
      </c>
      <c r="M38" s="11"/>
      <c r="N38" s="11"/>
      <c r="O38" s="11"/>
      <c r="P38" s="11"/>
      <c r="S38" s="5" t="e">
        <v>#DIV/0!</v>
      </c>
      <c r="T38" s="5" t="e">
        <v>#DIV/0!</v>
      </c>
      <c r="U38" s="5" t="e">
        <v>#DIV/0!</v>
      </c>
      <c r="V38" s="5" t="e">
        <f t="shared" si="0"/>
        <v>#DIV/0!</v>
      </c>
    </row>
    <row r="39" spans="1:22" x14ac:dyDescent="0.35">
      <c r="A39">
        <f t="shared" si="1"/>
        <v>36</v>
      </c>
      <c r="B39" s="2">
        <v>44628</v>
      </c>
      <c r="C39" s="1"/>
      <c r="E39" s="12">
        <f t="shared" si="2"/>
        <v>36</v>
      </c>
      <c r="M39" s="11"/>
      <c r="N39" s="11"/>
      <c r="O39" s="11"/>
      <c r="P39" s="11"/>
      <c r="S39" s="5" t="e">
        <v>#DIV/0!</v>
      </c>
      <c r="T39" s="5" t="e">
        <v>#DIV/0!</v>
      </c>
      <c r="U39" s="5" t="e">
        <v>#DIV/0!</v>
      </c>
      <c r="V39" s="5" t="e">
        <f t="shared" si="0"/>
        <v>#DIV/0!</v>
      </c>
    </row>
    <row r="40" spans="1:22" x14ac:dyDescent="0.35">
      <c r="A40">
        <f t="shared" si="1"/>
        <v>37</v>
      </c>
      <c r="B40" s="2">
        <v>44629</v>
      </c>
      <c r="C40" s="1"/>
      <c r="E40" s="12">
        <f t="shared" si="2"/>
        <v>37</v>
      </c>
      <c r="M40" s="11"/>
      <c r="N40" s="11"/>
      <c r="O40" s="11"/>
      <c r="P40" s="11"/>
      <c r="S40" s="5" t="e">
        <v>#DIV/0!</v>
      </c>
      <c r="T40" s="5" t="e">
        <v>#DIV/0!</v>
      </c>
      <c r="U40" s="5" t="e">
        <v>#DIV/0!</v>
      </c>
      <c r="V40" s="5" t="e">
        <f t="shared" si="0"/>
        <v>#DIV/0!</v>
      </c>
    </row>
    <row r="41" spans="1:22" x14ac:dyDescent="0.35">
      <c r="A41">
        <f t="shared" si="1"/>
        <v>38</v>
      </c>
      <c r="B41" s="2">
        <v>44630</v>
      </c>
      <c r="C41" s="1"/>
      <c r="E41" s="12">
        <f t="shared" si="2"/>
        <v>38</v>
      </c>
      <c r="M41" s="11"/>
      <c r="N41" s="11"/>
      <c r="O41" s="11"/>
      <c r="P41" s="11"/>
      <c r="S41" s="5" t="e">
        <v>#DIV/0!</v>
      </c>
      <c r="T41" s="5" t="e">
        <v>#DIV/0!</v>
      </c>
      <c r="U41" s="5" t="e">
        <v>#DIV/0!</v>
      </c>
      <c r="V41" s="5" t="e">
        <f t="shared" si="0"/>
        <v>#DIV/0!</v>
      </c>
    </row>
    <row r="42" spans="1:22" x14ac:dyDescent="0.35">
      <c r="A42">
        <f t="shared" si="1"/>
        <v>39</v>
      </c>
      <c r="B42" s="2">
        <v>44631</v>
      </c>
      <c r="C42" s="1"/>
      <c r="E42" s="12">
        <f t="shared" si="2"/>
        <v>39</v>
      </c>
      <c r="M42" s="11"/>
      <c r="N42" s="11"/>
      <c r="O42" s="11"/>
      <c r="P42" s="11"/>
      <c r="S42" s="5" t="e">
        <v>#DIV/0!</v>
      </c>
      <c r="T42" s="5" t="e">
        <v>#DIV/0!</v>
      </c>
      <c r="U42" s="5" t="e">
        <v>#DIV/0!</v>
      </c>
      <c r="V42" s="5" t="e">
        <f t="shared" si="0"/>
        <v>#DIV/0!</v>
      </c>
    </row>
    <row r="43" spans="1:22" x14ac:dyDescent="0.35">
      <c r="A43">
        <f t="shared" si="1"/>
        <v>40</v>
      </c>
      <c r="B43" s="2">
        <v>44632</v>
      </c>
      <c r="C43" s="1"/>
      <c r="E43" s="12">
        <f t="shared" si="2"/>
        <v>40</v>
      </c>
      <c r="M43" s="11"/>
      <c r="N43" s="11"/>
      <c r="O43" s="11"/>
      <c r="P43" s="11"/>
      <c r="S43" s="5" t="e">
        <v>#DIV/0!</v>
      </c>
      <c r="T43" s="5" t="e">
        <v>#DIV/0!</v>
      </c>
      <c r="U43" s="5" t="e">
        <v>#DIV/0!</v>
      </c>
      <c r="V43" s="5" t="e">
        <f t="shared" si="0"/>
        <v>#DIV/0!</v>
      </c>
    </row>
    <row r="44" spans="1:22" x14ac:dyDescent="0.35">
      <c r="A44">
        <f t="shared" si="1"/>
        <v>41</v>
      </c>
      <c r="B44" s="2">
        <v>44633</v>
      </c>
      <c r="C44" s="1"/>
      <c r="E44" s="12">
        <f t="shared" si="2"/>
        <v>41</v>
      </c>
      <c r="M44" s="11"/>
      <c r="N44" s="11"/>
      <c r="O44" s="11"/>
      <c r="P44" s="11"/>
      <c r="S44" s="5" t="e">
        <v>#DIV/0!</v>
      </c>
      <c r="T44" s="5" t="e">
        <v>#DIV/0!</v>
      </c>
      <c r="U44" s="5" t="e">
        <v>#DIV/0!</v>
      </c>
      <c r="V44" s="5" t="e">
        <f t="shared" si="0"/>
        <v>#DIV/0!</v>
      </c>
    </row>
    <row r="45" spans="1:22" x14ac:dyDescent="0.35">
      <c r="A45">
        <f t="shared" si="1"/>
        <v>42</v>
      </c>
      <c r="B45" s="2">
        <v>44634</v>
      </c>
      <c r="C45" s="1"/>
      <c r="E45" s="12">
        <f t="shared" si="2"/>
        <v>42</v>
      </c>
      <c r="M45" s="11"/>
      <c r="N45" s="11"/>
      <c r="O45" s="11"/>
      <c r="P45" s="11"/>
      <c r="S45" s="5" t="e">
        <v>#DIV/0!</v>
      </c>
      <c r="T45" s="5" t="e">
        <v>#DIV/0!</v>
      </c>
      <c r="U45" s="5" t="e">
        <v>#DIV/0!</v>
      </c>
      <c r="V45" s="5" t="e">
        <f t="shared" si="0"/>
        <v>#DIV/0!</v>
      </c>
    </row>
    <row r="46" spans="1:22" x14ac:dyDescent="0.35">
      <c r="A46">
        <f t="shared" si="1"/>
        <v>43</v>
      </c>
      <c r="B46" s="2">
        <v>44635</v>
      </c>
      <c r="C46" s="1"/>
      <c r="E46" s="12">
        <f t="shared" si="2"/>
        <v>43</v>
      </c>
      <c r="M46" s="11"/>
      <c r="N46" s="11"/>
      <c r="O46" s="11"/>
      <c r="P46" s="11"/>
      <c r="S46" s="5" t="e">
        <v>#DIV/0!</v>
      </c>
      <c r="T46" s="5" t="e">
        <v>#DIV/0!</v>
      </c>
      <c r="U46" s="5" t="e">
        <v>#DIV/0!</v>
      </c>
      <c r="V46" s="5" t="e">
        <f t="shared" si="0"/>
        <v>#DIV/0!</v>
      </c>
    </row>
    <row r="47" spans="1:22" x14ac:dyDescent="0.35">
      <c r="A47">
        <f t="shared" si="1"/>
        <v>44</v>
      </c>
      <c r="B47" s="2">
        <v>44636</v>
      </c>
      <c r="C47" s="1"/>
      <c r="E47" s="12">
        <f>E46+0.5</f>
        <v>43.5</v>
      </c>
      <c r="M47" s="11"/>
      <c r="N47" s="11"/>
      <c r="O47" s="11"/>
      <c r="P47" s="11"/>
      <c r="S47" s="5" t="e">
        <v>#DIV/0!</v>
      </c>
      <c r="T47" s="5" t="e">
        <v>#DIV/0!</v>
      </c>
      <c r="U47" s="5" t="e">
        <v>#DIV/0!</v>
      </c>
      <c r="V47" s="5" t="e">
        <f t="shared" si="0"/>
        <v>#DIV/0!</v>
      </c>
    </row>
    <row r="48" spans="1:22" x14ac:dyDescent="0.35">
      <c r="A48">
        <f t="shared" si="1"/>
        <v>45</v>
      </c>
      <c r="B48" s="2">
        <v>44637</v>
      </c>
      <c r="C48" s="1"/>
      <c r="E48" s="12">
        <f t="shared" ref="E48:E111" si="3">E47+0.5</f>
        <v>44</v>
      </c>
      <c r="M48" s="11"/>
      <c r="N48" s="11"/>
      <c r="O48" s="11"/>
      <c r="P48" s="11"/>
      <c r="S48" s="5" t="e">
        <v>#DIV/0!</v>
      </c>
      <c r="T48" s="5" t="e">
        <v>#DIV/0!</v>
      </c>
      <c r="U48" s="5" t="e">
        <v>#DIV/0!</v>
      </c>
      <c r="V48" s="5" t="e">
        <f t="shared" si="0"/>
        <v>#DIV/0!</v>
      </c>
    </row>
    <row r="49" spans="1:22" x14ac:dyDescent="0.35">
      <c r="A49">
        <f t="shared" si="1"/>
        <v>46</v>
      </c>
      <c r="B49" s="2">
        <v>44638</v>
      </c>
      <c r="C49" s="1"/>
      <c r="E49" s="12">
        <f t="shared" si="3"/>
        <v>44.5</v>
      </c>
      <c r="M49" s="11"/>
      <c r="N49" s="11"/>
      <c r="O49" s="11"/>
      <c r="P49" s="11"/>
      <c r="S49" s="5" t="e">
        <v>#DIV/0!</v>
      </c>
      <c r="T49" s="5" t="e">
        <v>#DIV/0!</v>
      </c>
      <c r="U49" s="5" t="e">
        <v>#DIV/0!</v>
      </c>
      <c r="V49" s="5" t="e">
        <f t="shared" si="0"/>
        <v>#DIV/0!</v>
      </c>
    </row>
    <row r="50" spans="1:22" x14ac:dyDescent="0.35">
      <c r="A50">
        <f t="shared" si="1"/>
        <v>47</v>
      </c>
      <c r="B50" s="2">
        <v>44639</v>
      </c>
      <c r="C50" s="1"/>
      <c r="E50" s="12">
        <f t="shared" si="3"/>
        <v>45</v>
      </c>
      <c r="M50" s="11"/>
      <c r="N50" s="11"/>
      <c r="O50" s="11"/>
      <c r="P50" s="11"/>
      <c r="S50" s="5" t="e">
        <v>#DIV/0!</v>
      </c>
      <c r="T50" s="5" t="e">
        <v>#DIV/0!</v>
      </c>
      <c r="U50" s="5" t="e">
        <v>#DIV/0!</v>
      </c>
      <c r="V50" s="5" t="e">
        <f t="shared" si="0"/>
        <v>#DIV/0!</v>
      </c>
    </row>
    <row r="51" spans="1:22" x14ac:dyDescent="0.35">
      <c r="A51">
        <f t="shared" si="1"/>
        <v>48</v>
      </c>
      <c r="B51" s="2">
        <v>44640</v>
      </c>
      <c r="C51" s="1"/>
      <c r="E51" s="12">
        <f t="shared" si="3"/>
        <v>45.5</v>
      </c>
      <c r="M51" s="11"/>
      <c r="N51" s="11"/>
      <c r="O51" s="11"/>
      <c r="P51" s="11"/>
      <c r="S51" s="5" t="e">
        <v>#DIV/0!</v>
      </c>
      <c r="T51" s="5" t="e">
        <v>#DIV/0!</v>
      </c>
      <c r="U51" s="5" t="e">
        <v>#DIV/0!</v>
      </c>
      <c r="V51" s="5" t="e">
        <f t="shared" si="0"/>
        <v>#DIV/0!</v>
      </c>
    </row>
    <row r="52" spans="1:22" x14ac:dyDescent="0.35">
      <c r="A52">
        <f t="shared" si="1"/>
        <v>49</v>
      </c>
      <c r="B52" s="2">
        <v>44641</v>
      </c>
      <c r="C52" s="1"/>
      <c r="E52" s="12">
        <f t="shared" si="3"/>
        <v>46</v>
      </c>
      <c r="M52" s="11"/>
      <c r="N52" s="11"/>
      <c r="O52" s="11"/>
      <c r="P52" s="11"/>
      <c r="S52" s="5" t="e">
        <v>#DIV/0!</v>
      </c>
      <c r="T52" s="5" t="e">
        <v>#DIV/0!</v>
      </c>
      <c r="U52" s="5" t="e">
        <v>#DIV/0!</v>
      </c>
      <c r="V52" s="5" t="e">
        <f t="shared" si="0"/>
        <v>#DIV/0!</v>
      </c>
    </row>
    <row r="53" spans="1:22" x14ac:dyDescent="0.35">
      <c r="A53">
        <f t="shared" si="1"/>
        <v>50</v>
      </c>
      <c r="B53" s="2">
        <v>44642</v>
      </c>
      <c r="C53" s="1"/>
      <c r="E53" s="12">
        <f t="shared" si="3"/>
        <v>46.5</v>
      </c>
      <c r="M53" s="11"/>
      <c r="N53" s="11"/>
      <c r="O53" s="11"/>
      <c r="P53" s="11"/>
      <c r="S53" s="5" t="e">
        <v>#DIV/0!</v>
      </c>
      <c r="T53" s="5" t="e">
        <v>#DIV/0!</v>
      </c>
      <c r="U53" s="5" t="e">
        <v>#DIV/0!</v>
      </c>
      <c r="V53" s="5" t="e">
        <f t="shared" si="0"/>
        <v>#DIV/0!</v>
      </c>
    </row>
    <row r="54" spans="1:22" x14ac:dyDescent="0.35">
      <c r="A54">
        <f t="shared" si="1"/>
        <v>51</v>
      </c>
      <c r="B54" s="2">
        <v>44643</v>
      </c>
      <c r="C54" s="1"/>
      <c r="E54" s="12">
        <f t="shared" si="3"/>
        <v>47</v>
      </c>
      <c r="M54" s="11"/>
      <c r="N54" s="11"/>
      <c r="O54" s="11"/>
      <c r="P54" s="11"/>
      <c r="S54" s="5" t="e">
        <v>#DIV/0!</v>
      </c>
      <c r="T54" s="5" t="e">
        <v>#DIV/0!</v>
      </c>
      <c r="U54" s="5" t="e">
        <v>#DIV/0!</v>
      </c>
      <c r="V54" s="5" t="e">
        <f t="shared" si="0"/>
        <v>#DIV/0!</v>
      </c>
    </row>
    <row r="55" spans="1:22" x14ac:dyDescent="0.35">
      <c r="A55">
        <f t="shared" si="1"/>
        <v>52</v>
      </c>
      <c r="B55" s="2">
        <v>44644</v>
      </c>
      <c r="C55" s="1"/>
      <c r="E55" s="12">
        <f t="shared" si="3"/>
        <v>47.5</v>
      </c>
      <c r="M55" s="11"/>
      <c r="N55" s="11"/>
      <c r="O55" s="11"/>
      <c r="P55" s="11"/>
      <c r="S55" s="5" t="e">
        <v>#DIV/0!</v>
      </c>
      <c r="T55" s="5" t="e">
        <v>#DIV/0!</v>
      </c>
      <c r="U55" s="5" t="e">
        <v>#DIV/0!</v>
      </c>
      <c r="V55" s="5" t="e">
        <f t="shared" si="0"/>
        <v>#DIV/0!</v>
      </c>
    </row>
    <row r="56" spans="1:22" x14ac:dyDescent="0.35">
      <c r="A56">
        <f t="shared" si="1"/>
        <v>53</v>
      </c>
      <c r="B56" s="2">
        <v>44645</v>
      </c>
      <c r="C56" s="1"/>
      <c r="E56" s="12">
        <f t="shared" si="3"/>
        <v>48</v>
      </c>
      <c r="M56" s="11"/>
      <c r="N56" s="11"/>
      <c r="O56" s="11"/>
      <c r="P56" s="11"/>
      <c r="S56" s="5" t="e">
        <v>#DIV/0!</v>
      </c>
      <c r="T56" s="5" t="e">
        <v>#DIV/0!</v>
      </c>
      <c r="U56" s="5" t="e">
        <v>#DIV/0!</v>
      </c>
      <c r="V56" s="5" t="e">
        <f t="shared" si="0"/>
        <v>#DIV/0!</v>
      </c>
    </row>
    <row r="57" spans="1:22" x14ac:dyDescent="0.35">
      <c r="A57">
        <f t="shared" si="1"/>
        <v>54</v>
      </c>
      <c r="B57" s="2">
        <v>44646</v>
      </c>
      <c r="C57" s="1"/>
      <c r="E57" s="12">
        <f t="shared" si="3"/>
        <v>48.5</v>
      </c>
      <c r="M57" s="11"/>
      <c r="N57" s="11"/>
      <c r="O57" s="11"/>
      <c r="P57" s="11"/>
      <c r="S57" s="5" t="e">
        <v>#DIV/0!</v>
      </c>
      <c r="T57" s="5" t="e">
        <v>#DIV/0!</v>
      </c>
      <c r="U57" s="5" t="e">
        <v>#DIV/0!</v>
      </c>
      <c r="V57" s="5" t="e">
        <f t="shared" si="0"/>
        <v>#DIV/0!</v>
      </c>
    </row>
    <row r="58" spans="1:22" x14ac:dyDescent="0.35">
      <c r="A58">
        <f t="shared" si="1"/>
        <v>55</v>
      </c>
      <c r="B58" s="2">
        <v>44647</v>
      </c>
      <c r="C58" s="1"/>
      <c r="E58" s="12">
        <f t="shared" si="3"/>
        <v>49</v>
      </c>
      <c r="M58" s="11"/>
      <c r="N58" s="11"/>
      <c r="O58" s="11"/>
      <c r="P58" s="11"/>
      <c r="S58" s="5" t="e">
        <v>#DIV/0!</v>
      </c>
      <c r="T58" s="5" t="e">
        <v>#DIV/0!</v>
      </c>
      <c r="U58" s="5" t="e">
        <v>#DIV/0!</v>
      </c>
      <c r="V58" s="5" t="e">
        <f t="shared" si="0"/>
        <v>#DIV/0!</v>
      </c>
    </row>
    <row r="59" spans="1:22" x14ac:dyDescent="0.35">
      <c r="A59">
        <f t="shared" si="1"/>
        <v>56</v>
      </c>
      <c r="B59" s="2">
        <v>44648</v>
      </c>
      <c r="C59" s="1"/>
      <c r="E59" s="12">
        <f t="shared" si="3"/>
        <v>49.5</v>
      </c>
      <c r="M59" s="11"/>
      <c r="N59" s="11"/>
      <c r="O59" s="11"/>
      <c r="P59" s="11"/>
      <c r="S59" s="5" t="e">
        <v>#DIV/0!</v>
      </c>
      <c r="T59" s="5" t="e">
        <v>#DIV/0!</v>
      </c>
      <c r="U59" s="5" t="e">
        <v>#DIV/0!</v>
      </c>
      <c r="V59" s="5" t="e">
        <f t="shared" si="0"/>
        <v>#DIV/0!</v>
      </c>
    </row>
    <row r="60" spans="1:22" x14ac:dyDescent="0.35">
      <c r="A60">
        <f t="shared" si="1"/>
        <v>57</v>
      </c>
      <c r="B60" s="2">
        <v>44649</v>
      </c>
      <c r="C60" s="1"/>
      <c r="E60" s="12">
        <f t="shared" si="3"/>
        <v>50</v>
      </c>
      <c r="M60" s="11"/>
      <c r="N60" s="11"/>
      <c r="O60" s="11"/>
      <c r="P60" s="11"/>
      <c r="S60" s="5" t="e">
        <v>#DIV/0!</v>
      </c>
      <c r="T60" s="5" t="e">
        <v>#DIV/0!</v>
      </c>
      <c r="U60" s="5" t="e">
        <v>#DIV/0!</v>
      </c>
      <c r="V60" s="5" t="e">
        <f t="shared" si="0"/>
        <v>#DIV/0!</v>
      </c>
    </row>
    <row r="61" spans="1:22" x14ac:dyDescent="0.35">
      <c r="A61">
        <f t="shared" si="1"/>
        <v>58</v>
      </c>
      <c r="B61" s="2">
        <v>44650</v>
      </c>
      <c r="C61" s="1"/>
      <c r="E61" s="12">
        <f t="shared" si="3"/>
        <v>50.5</v>
      </c>
      <c r="M61" s="11"/>
      <c r="N61" s="11"/>
      <c r="O61" s="11"/>
      <c r="P61" s="11"/>
      <c r="S61" s="5" t="e">
        <v>#DIV/0!</v>
      </c>
      <c r="T61" s="5" t="e">
        <v>#DIV/0!</v>
      </c>
      <c r="U61" s="5" t="e">
        <v>#DIV/0!</v>
      </c>
      <c r="V61" s="5" t="e">
        <f t="shared" si="0"/>
        <v>#DIV/0!</v>
      </c>
    </row>
    <row r="62" spans="1:22" x14ac:dyDescent="0.35">
      <c r="A62">
        <f t="shared" si="1"/>
        <v>59</v>
      </c>
      <c r="B62" s="2">
        <v>44651</v>
      </c>
      <c r="C62" s="1"/>
      <c r="E62" s="12">
        <f t="shared" si="3"/>
        <v>51</v>
      </c>
      <c r="M62" s="11"/>
      <c r="N62" s="11"/>
      <c r="O62" s="11"/>
      <c r="P62" s="11"/>
      <c r="S62" s="5" t="e">
        <v>#DIV/0!</v>
      </c>
      <c r="T62" s="5" t="e">
        <v>#DIV/0!</v>
      </c>
      <c r="U62" s="5" t="e">
        <v>#DIV/0!</v>
      </c>
      <c r="V62" s="5" t="e">
        <f t="shared" si="0"/>
        <v>#DIV/0!</v>
      </c>
    </row>
    <row r="63" spans="1:22" x14ac:dyDescent="0.35">
      <c r="A63">
        <f t="shared" si="1"/>
        <v>60</v>
      </c>
      <c r="B63" s="2">
        <v>44652</v>
      </c>
      <c r="E63" s="12">
        <f t="shared" si="3"/>
        <v>51.5</v>
      </c>
      <c r="M63" s="11"/>
      <c r="N63" s="11"/>
      <c r="O63" s="11"/>
      <c r="P63" s="11"/>
      <c r="S63" s="5" t="e">
        <v>#DIV/0!</v>
      </c>
      <c r="T63" s="5" t="e">
        <v>#DIV/0!</v>
      </c>
      <c r="U63" s="5" t="e">
        <v>#DIV/0!</v>
      </c>
      <c r="V63" s="5" t="e">
        <f t="shared" si="0"/>
        <v>#DIV/0!</v>
      </c>
    </row>
    <row r="64" spans="1:22" x14ac:dyDescent="0.35">
      <c r="A64">
        <f t="shared" si="1"/>
        <v>61</v>
      </c>
      <c r="B64" s="2">
        <v>44653</v>
      </c>
      <c r="C64" s="1"/>
      <c r="E64" s="12">
        <f t="shared" si="3"/>
        <v>52</v>
      </c>
      <c r="M64" s="11"/>
      <c r="N64" s="11"/>
      <c r="O64" s="11"/>
      <c r="P64" s="11"/>
      <c r="S64" s="5" t="e">
        <v>#DIV/0!</v>
      </c>
      <c r="T64" s="5" t="e">
        <v>#DIV/0!</v>
      </c>
      <c r="U64" s="5" t="e">
        <v>#DIV/0!</v>
      </c>
      <c r="V64" s="5" t="e">
        <f t="shared" si="0"/>
        <v>#DIV/0!</v>
      </c>
    </row>
    <row r="65" spans="1:22" x14ac:dyDescent="0.35">
      <c r="A65">
        <f t="shared" si="1"/>
        <v>62</v>
      </c>
      <c r="B65" s="2">
        <v>44654</v>
      </c>
      <c r="C65" s="1"/>
      <c r="E65" s="12">
        <f t="shared" si="3"/>
        <v>52.5</v>
      </c>
      <c r="M65" s="11"/>
      <c r="N65" s="11"/>
      <c r="O65" s="11"/>
      <c r="P65" s="11"/>
      <c r="S65" s="5" t="e">
        <v>#DIV/0!</v>
      </c>
      <c r="T65" s="5" t="e">
        <v>#DIV/0!</v>
      </c>
      <c r="U65" s="5" t="e">
        <v>#DIV/0!</v>
      </c>
      <c r="V65" s="5" t="e">
        <f t="shared" si="0"/>
        <v>#DIV/0!</v>
      </c>
    </row>
    <row r="66" spans="1:22" x14ac:dyDescent="0.35">
      <c r="A66">
        <f t="shared" si="1"/>
        <v>63</v>
      </c>
      <c r="B66" s="2">
        <v>44655</v>
      </c>
      <c r="C66" s="1"/>
      <c r="E66" s="12">
        <f t="shared" si="3"/>
        <v>53</v>
      </c>
      <c r="M66" s="11"/>
      <c r="N66" s="11"/>
      <c r="O66" s="11"/>
      <c r="P66" s="11"/>
      <c r="S66" s="5" t="e">
        <v>#DIV/0!</v>
      </c>
      <c r="T66" s="5" t="e">
        <v>#DIV/0!</v>
      </c>
      <c r="U66" s="5" t="e">
        <v>#DIV/0!</v>
      </c>
      <c r="V66" s="5" t="e">
        <f t="shared" si="0"/>
        <v>#DIV/0!</v>
      </c>
    </row>
    <row r="67" spans="1:22" x14ac:dyDescent="0.35">
      <c r="A67">
        <f t="shared" si="1"/>
        <v>64</v>
      </c>
      <c r="B67" s="2">
        <v>44656</v>
      </c>
      <c r="C67" s="1"/>
      <c r="E67" s="12">
        <f t="shared" si="3"/>
        <v>53.5</v>
      </c>
      <c r="M67" s="11"/>
      <c r="N67" s="11"/>
      <c r="O67" s="11"/>
      <c r="P67" s="11"/>
      <c r="S67" s="5" t="e">
        <v>#DIV/0!</v>
      </c>
      <c r="T67" s="5" t="e">
        <v>#DIV/0!</v>
      </c>
      <c r="U67" s="5" t="e">
        <v>#DIV/0!</v>
      </c>
      <c r="V67" s="5" t="e">
        <f t="shared" si="0"/>
        <v>#DIV/0!</v>
      </c>
    </row>
    <row r="68" spans="1:22" x14ac:dyDescent="0.35">
      <c r="A68">
        <f t="shared" si="1"/>
        <v>65</v>
      </c>
      <c r="B68" s="2">
        <v>44657</v>
      </c>
      <c r="C68" s="1"/>
      <c r="E68" s="12">
        <f t="shared" si="3"/>
        <v>54</v>
      </c>
      <c r="M68" s="11"/>
      <c r="N68" s="11"/>
      <c r="O68" s="11"/>
      <c r="P68" s="11"/>
      <c r="S68" s="5" t="e">
        <v>#DIV/0!</v>
      </c>
      <c r="T68" s="5" t="e">
        <v>#DIV/0!</v>
      </c>
      <c r="U68" s="5" t="e">
        <v>#DIV/0!</v>
      </c>
      <c r="V68" s="5" t="e">
        <f t="shared" si="0"/>
        <v>#DIV/0!</v>
      </c>
    </row>
    <row r="69" spans="1:22" x14ac:dyDescent="0.35">
      <c r="A69">
        <f t="shared" si="1"/>
        <v>66</v>
      </c>
      <c r="B69" s="2">
        <v>44658</v>
      </c>
      <c r="C69" s="1"/>
      <c r="E69" s="12">
        <f t="shared" si="3"/>
        <v>54.5</v>
      </c>
      <c r="M69" s="11"/>
      <c r="N69" s="11"/>
      <c r="O69" s="11"/>
      <c r="P69" s="11"/>
      <c r="S69" s="5" t="e">
        <v>#DIV/0!</v>
      </c>
      <c r="T69" s="5" t="e">
        <v>#DIV/0!</v>
      </c>
      <c r="U69" s="5" t="e">
        <v>#DIV/0!</v>
      </c>
      <c r="V69" s="5" t="e">
        <f t="shared" ref="V69:V132" si="4">S69+T69+U69</f>
        <v>#DIV/0!</v>
      </c>
    </row>
    <row r="70" spans="1:22" x14ac:dyDescent="0.35">
      <c r="A70">
        <f t="shared" ref="A70:A133" si="5">A69+1</f>
        <v>67</v>
      </c>
      <c r="B70" s="2">
        <v>44659</v>
      </c>
      <c r="C70" s="1"/>
      <c r="E70" s="12">
        <f t="shared" si="3"/>
        <v>55</v>
      </c>
      <c r="M70" s="11"/>
      <c r="N70" s="11"/>
      <c r="O70" s="11"/>
      <c r="P70" s="11"/>
      <c r="S70" s="5" t="e">
        <v>#DIV/0!</v>
      </c>
      <c r="T70" s="5" t="e">
        <v>#DIV/0!</v>
      </c>
      <c r="U70" s="5" t="e">
        <v>#DIV/0!</v>
      </c>
      <c r="V70" s="5" t="e">
        <f t="shared" si="4"/>
        <v>#DIV/0!</v>
      </c>
    </row>
    <row r="71" spans="1:22" x14ac:dyDescent="0.35">
      <c r="A71">
        <f t="shared" si="5"/>
        <v>68</v>
      </c>
      <c r="B71" s="2">
        <v>44660</v>
      </c>
      <c r="C71" s="1"/>
      <c r="E71" s="12">
        <f t="shared" si="3"/>
        <v>55.5</v>
      </c>
      <c r="M71" s="11"/>
      <c r="N71" s="11"/>
      <c r="O71" s="11"/>
      <c r="P71" s="11"/>
      <c r="S71" s="5" t="e">
        <v>#DIV/0!</v>
      </c>
      <c r="T71" s="5" t="e">
        <v>#DIV/0!</v>
      </c>
      <c r="U71" s="5" t="e">
        <v>#DIV/0!</v>
      </c>
      <c r="V71" s="5" t="e">
        <f t="shared" si="4"/>
        <v>#DIV/0!</v>
      </c>
    </row>
    <row r="72" spans="1:22" x14ac:dyDescent="0.35">
      <c r="A72">
        <f t="shared" si="5"/>
        <v>69</v>
      </c>
      <c r="B72" s="2">
        <v>44661</v>
      </c>
      <c r="C72" s="1"/>
      <c r="E72" s="12">
        <f t="shared" si="3"/>
        <v>56</v>
      </c>
      <c r="M72" s="11"/>
      <c r="N72" s="11"/>
      <c r="O72" s="11"/>
      <c r="P72" s="11"/>
      <c r="S72" s="5" t="e">
        <v>#DIV/0!</v>
      </c>
      <c r="T72" s="5" t="e">
        <v>#DIV/0!</v>
      </c>
      <c r="U72" s="5" t="e">
        <v>#DIV/0!</v>
      </c>
      <c r="V72" s="5" t="e">
        <f t="shared" si="4"/>
        <v>#DIV/0!</v>
      </c>
    </row>
    <row r="73" spans="1:22" x14ac:dyDescent="0.35">
      <c r="A73">
        <f t="shared" si="5"/>
        <v>70</v>
      </c>
      <c r="B73" s="2">
        <v>44662</v>
      </c>
      <c r="C73" s="1"/>
      <c r="E73" s="12">
        <f t="shared" si="3"/>
        <v>56.5</v>
      </c>
      <c r="M73" s="11"/>
      <c r="N73" s="11"/>
      <c r="O73" s="11"/>
      <c r="P73" s="11"/>
      <c r="S73" s="5" t="e">
        <v>#DIV/0!</v>
      </c>
      <c r="T73" s="5" t="e">
        <v>#DIV/0!</v>
      </c>
      <c r="U73" s="5" t="e">
        <v>#DIV/0!</v>
      </c>
      <c r="V73" s="5" t="e">
        <f t="shared" si="4"/>
        <v>#DIV/0!</v>
      </c>
    </row>
    <row r="74" spans="1:22" x14ac:dyDescent="0.35">
      <c r="A74">
        <f t="shared" si="5"/>
        <v>71</v>
      </c>
      <c r="B74" s="2">
        <v>44663</v>
      </c>
      <c r="C74" s="1"/>
      <c r="E74" s="12">
        <f t="shared" si="3"/>
        <v>57</v>
      </c>
      <c r="M74" s="11"/>
      <c r="N74" s="11"/>
      <c r="O74" s="11"/>
      <c r="P74" s="11"/>
      <c r="S74" s="5" t="e">
        <v>#DIV/0!</v>
      </c>
      <c r="T74" s="5" t="e">
        <v>#DIV/0!</v>
      </c>
      <c r="U74" s="5" t="e">
        <v>#DIV/0!</v>
      </c>
      <c r="V74" s="5" t="e">
        <f t="shared" si="4"/>
        <v>#DIV/0!</v>
      </c>
    </row>
    <row r="75" spans="1:22" x14ac:dyDescent="0.35">
      <c r="A75">
        <f t="shared" si="5"/>
        <v>72</v>
      </c>
      <c r="B75" s="2">
        <v>44664</v>
      </c>
      <c r="C75" s="1"/>
      <c r="E75" s="12">
        <f t="shared" si="3"/>
        <v>57.5</v>
      </c>
      <c r="M75" s="11"/>
      <c r="N75" s="11"/>
      <c r="O75" s="11"/>
      <c r="P75" s="11"/>
      <c r="S75" s="5" t="e">
        <v>#DIV/0!</v>
      </c>
      <c r="T75" s="5" t="e">
        <v>#DIV/0!</v>
      </c>
      <c r="U75" s="5" t="e">
        <v>#DIV/0!</v>
      </c>
      <c r="V75" s="5" t="e">
        <f t="shared" si="4"/>
        <v>#DIV/0!</v>
      </c>
    </row>
    <row r="76" spans="1:22" x14ac:dyDescent="0.35">
      <c r="A76">
        <f t="shared" si="5"/>
        <v>73</v>
      </c>
      <c r="B76" s="2">
        <v>44665</v>
      </c>
      <c r="C76" s="1"/>
      <c r="E76" s="12">
        <f t="shared" si="3"/>
        <v>58</v>
      </c>
      <c r="M76" s="11"/>
      <c r="N76" s="11"/>
      <c r="O76" s="11"/>
      <c r="P76" s="11"/>
      <c r="S76" s="5" t="e">
        <v>#DIV/0!</v>
      </c>
      <c r="T76" s="5" t="e">
        <v>#DIV/0!</v>
      </c>
      <c r="U76" s="5" t="e">
        <v>#DIV/0!</v>
      </c>
      <c r="V76" s="5" t="e">
        <f t="shared" si="4"/>
        <v>#DIV/0!</v>
      </c>
    </row>
    <row r="77" spans="1:22" x14ac:dyDescent="0.35">
      <c r="A77">
        <f t="shared" si="5"/>
        <v>74</v>
      </c>
      <c r="B77" s="2">
        <v>44666</v>
      </c>
      <c r="C77" s="1"/>
      <c r="E77" s="12">
        <f t="shared" si="3"/>
        <v>58.5</v>
      </c>
      <c r="M77" s="11"/>
      <c r="N77" s="11"/>
      <c r="O77" s="11"/>
      <c r="P77" s="11"/>
      <c r="S77" s="5" t="e">
        <v>#DIV/0!</v>
      </c>
      <c r="T77" s="5" t="e">
        <v>#DIV/0!</v>
      </c>
      <c r="U77" s="5" t="e">
        <v>#DIV/0!</v>
      </c>
      <c r="V77" s="5" t="e">
        <f t="shared" si="4"/>
        <v>#DIV/0!</v>
      </c>
    </row>
    <row r="78" spans="1:22" x14ac:dyDescent="0.35">
      <c r="A78">
        <f t="shared" si="5"/>
        <v>75</v>
      </c>
      <c r="B78" s="2">
        <v>44667</v>
      </c>
      <c r="C78" s="1"/>
      <c r="E78" s="12">
        <f t="shared" si="3"/>
        <v>59</v>
      </c>
      <c r="M78" s="11"/>
      <c r="N78" s="11"/>
      <c r="O78" s="11"/>
      <c r="P78" s="11"/>
      <c r="S78" s="5" t="e">
        <v>#DIV/0!</v>
      </c>
      <c r="T78" s="5" t="e">
        <v>#DIV/0!</v>
      </c>
      <c r="U78" s="5" t="e">
        <v>#DIV/0!</v>
      </c>
      <c r="V78" s="5" t="e">
        <f t="shared" si="4"/>
        <v>#DIV/0!</v>
      </c>
    </row>
    <row r="79" spans="1:22" x14ac:dyDescent="0.35">
      <c r="A79">
        <f t="shared" si="5"/>
        <v>76</v>
      </c>
      <c r="B79" s="2">
        <v>44668</v>
      </c>
      <c r="C79" s="1"/>
      <c r="E79" s="12">
        <f t="shared" si="3"/>
        <v>59.5</v>
      </c>
      <c r="M79" s="11"/>
      <c r="N79" s="11"/>
      <c r="O79" s="11"/>
      <c r="P79" s="11"/>
      <c r="S79" s="5" t="e">
        <v>#DIV/0!</v>
      </c>
      <c r="T79" s="5" t="e">
        <v>#DIV/0!</v>
      </c>
      <c r="U79" s="5" t="e">
        <v>#DIV/0!</v>
      </c>
      <c r="V79" s="5" t="e">
        <f t="shared" si="4"/>
        <v>#DIV/0!</v>
      </c>
    </row>
    <row r="80" spans="1:22" x14ac:dyDescent="0.35">
      <c r="A80">
        <f t="shared" si="5"/>
        <v>77</v>
      </c>
      <c r="B80" s="2">
        <v>44669</v>
      </c>
      <c r="C80" s="1"/>
      <c r="E80" s="12">
        <f t="shared" si="3"/>
        <v>60</v>
      </c>
      <c r="M80" s="11"/>
      <c r="N80" s="11"/>
      <c r="O80" s="11"/>
      <c r="P80" s="11"/>
      <c r="S80" s="5" t="e">
        <v>#DIV/0!</v>
      </c>
      <c r="T80" s="5" t="e">
        <v>#DIV/0!</v>
      </c>
      <c r="U80" s="5" t="e">
        <v>#DIV/0!</v>
      </c>
      <c r="V80" s="5" t="e">
        <f t="shared" si="4"/>
        <v>#DIV/0!</v>
      </c>
    </row>
    <row r="81" spans="1:22" x14ac:dyDescent="0.35">
      <c r="A81">
        <f t="shared" si="5"/>
        <v>78</v>
      </c>
      <c r="B81" s="2">
        <v>44670</v>
      </c>
      <c r="C81" s="1"/>
      <c r="E81" s="12">
        <f t="shared" si="3"/>
        <v>60.5</v>
      </c>
      <c r="M81" s="11"/>
      <c r="N81" s="11"/>
      <c r="O81" s="11"/>
      <c r="P81" s="11"/>
      <c r="S81" s="5" t="e">
        <v>#DIV/0!</v>
      </c>
      <c r="T81" s="5" t="e">
        <v>#DIV/0!</v>
      </c>
      <c r="U81" s="5" t="e">
        <v>#DIV/0!</v>
      </c>
      <c r="V81" s="5" t="e">
        <f t="shared" si="4"/>
        <v>#DIV/0!</v>
      </c>
    </row>
    <row r="82" spans="1:22" x14ac:dyDescent="0.35">
      <c r="A82">
        <f t="shared" si="5"/>
        <v>79</v>
      </c>
      <c r="B82" s="2">
        <v>44671</v>
      </c>
      <c r="C82" s="1"/>
      <c r="E82" s="12">
        <f t="shared" si="3"/>
        <v>61</v>
      </c>
      <c r="M82" s="11"/>
      <c r="N82" s="11"/>
      <c r="O82" s="11"/>
      <c r="P82" s="11"/>
      <c r="S82" s="5" t="e">
        <v>#DIV/0!</v>
      </c>
      <c r="T82" s="5" t="e">
        <v>#DIV/0!</v>
      </c>
      <c r="U82" s="5" t="e">
        <v>#DIV/0!</v>
      </c>
      <c r="V82" s="5" t="e">
        <f t="shared" si="4"/>
        <v>#DIV/0!</v>
      </c>
    </row>
    <row r="83" spans="1:22" x14ac:dyDescent="0.35">
      <c r="A83">
        <f t="shared" si="5"/>
        <v>80</v>
      </c>
      <c r="B83" s="2">
        <v>44672</v>
      </c>
      <c r="C83" s="1"/>
      <c r="E83" s="12">
        <f t="shared" si="3"/>
        <v>61.5</v>
      </c>
      <c r="M83" s="11"/>
      <c r="N83" s="11"/>
      <c r="O83" s="11"/>
      <c r="P83" s="11"/>
      <c r="S83" s="5" t="e">
        <v>#DIV/0!</v>
      </c>
      <c r="T83" s="5" t="e">
        <v>#DIV/0!</v>
      </c>
      <c r="U83" s="5" t="e">
        <v>#DIV/0!</v>
      </c>
      <c r="V83" s="5" t="e">
        <f t="shared" si="4"/>
        <v>#DIV/0!</v>
      </c>
    </row>
    <row r="84" spans="1:22" x14ac:dyDescent="0.35">
      <c r="A84">
        <f t="shared" si="5"/>
        <v>81</v>
      </c>
      <c r="B84" s="2">
        <v>44673</v>
      </c>
      <c r="C84" s="1"/>
      <c r="E84" s="12">
        <f t="shared" si="3"/>
        <v>62</v>
      </c>
      <c r="M84" s="11"/>
      <c r="N84" s="11"/>
      <c r="O84" s="11"/>
      <c r="P84" s="11"/>
      <c r="S84" s="5" t="e">
        <v>#DIV/0!</v>
      </c>
      <c r="T84" s="5" t="e">
        <v>#DIV/0!</v>
      </c>
      <c r="U84" s="5" t="e">
        <v>#DIV/0!</v>
      </c>
      <c r="V84" s="5" t="e">
        <f t="shared" si="4"/>
        <v>#DIV/0!</v>
      </c>
    </row>
    <row r="85" spans="1:22" x14ac:dyDescent="0.35">
      <c r="A85">
        <f t="shared" si="5"/>
        <v>82</v>
      </c>
      <c r="B85" s="2">
        <v>44674</v>
      </c>
      <c r="C85" s="1"/>
      <c r="E85" s="12">
        <f t="shared" si="3"/>
        <v>62.5</v>
      </c>
      <c r="M85" s="11"/>
      <c r="N85" s="11"/>
      <c r="O85" s="11"/>
      <c r="P85" s="11"/>
      <c r="S85" s="5" t="e">
        <v>#DIV/0!</v>
      </c>
      <c r="T85" s="5" t="e">
        <v>#DIV/0!</v>
      </c>
      <c r="U85" s="5" t="e">
        <v>#DIV/0!</v>
      </c>
      <c r="V85" s="5" t="e">
        <f t="shared" si="4"/>
        <v>#DIV/0!</v>
      </c>
    </row>
    <row r="86" spans="1:22" x14ac:dyDescent="0.35">
      <c r="A86">
        <f t="shared" si="5"/>
        <v>83</v>
      </c>
      <c r="B86" s="2">
        <v>44675</v>
      </c>
      <c r="C86" s="1"/>
      <c r="E86" s="12">
        <f t="shared" si="3"/>
        <v>63</v>
      </c>
      <c r="M86" s="11"/>
      <c r="N86" s="11"/>
      <c r="O86" s="11"/>
      <c r="P86" s="11"/>
      <c r="S86" s="5" t="e">
        <v>#DIV/0!</v>
      </c>
      <c r="T86" s="5" t="e">
        <v>#DIV/0!</v>
      </c>
      <c r="U86" s="5" t="e">
        <v>#DIV/0!</v>
      </c>
      <c r="V86" s="5" t="e">
        <f t="shared" si="4"/>
        <v>#DIV/0!</v>
      </c>
    </row>
    <row r="87" spans="1:22" x14ac:dyDescent="0.35">
      <c r="A87">
        <f t="shared" si="5"/>
        <v>84</v>
      </c>
      <c r="B87" s="2">
        <v>44676</v>
      </c>
      <c r="C87" s="1"/>
      <c r="E87" s="12">
        <f t="shared" si="3"/>
        <v>63.5</v>
      </c>
      <c r="M87" s="11"/>
      <c r="N87" s="11"/>
      <c r="O87" s="11"/>
      <c r="P87" s="11"/>
      <c r="S87" s="5" t="e">
        <v>#DIV/0!</v>
      </c>
      <c r="T87" s="5" t="e">
        <v>#DIV/0!</v>
      </c>
      <c r="U87" s="5" t="e">
        <v>#DIV/0!</v>
      </c>
      <c r="V87" s="5" t="e">
        <f t="shared" si="4"/>
        <v>#DIV/0!</v>
      </c>
    </row>
    <row r="88" spans="1:22" x14ac:dyDescent="0.35">
      <c r="A88">
        <f t="shared" si="5"/>
        <v>85</v>
      </c>
      <c r="B88" s="2">
        <v>44677</v>
      </c>
      <c r="C88" s="1"/>
      <c r="E88" s="12">
        <f t="shared" si="3"/>
        <v>64</v>
      </c>
      <c r="M88" s="11"/>
      <c r="N88" s="11"/>
      <c r="O88" s="11"/>
      <c r="P88" s="11"/>
      <c r="S88" s="5" t="e">
        <v>#DIV/0!</v>
      </c>
      <c r="T88" s="5" t="e">
        <v>#DIV/0!</v>
      </c>
      <c r="U88" s="5" t="e">
        <v>#DIV/0!</v>
      </c>
      <c r="V88" s="5" t="e">
        <f t="shared" si="4"/>
        <v>#DIV/0!</v>
      </c>
    </row>
    <row r="89" spans="1:22" x14ac:dyDescent="0.35">
      <c r="A89">
        <f t="shared" si="5"/>
        <v>86</v>
      </c>
      <c r="B89" s="2">
        <v>44678</v>
      </c>
      <c r="C89" s="1"/>
      <c r="E89" s="12">
        <f t="shared" si="3"/>
        <v>64.5</v>
      </c>
      <c r="M89" s="11"/>
      <c r="N89" s="11"/>
      <c r="O89" s="11"/>
      <c r="P89" s="11"/>
      <c r="S89" s="5" t="e">
        <v>#DIV/0!</v>
      </c>
      <c r="T89" s="5" t="e">
        <v>#DIV/0!</v>
      </c>
      <c r="U89" s="5" t="e">
        <v>#DIV/0!</v>
      </c>
      <c r="V89" s="5" t="e">
        <f t="shared" si="4"/>
        <v>#DIV/0!</v>
      </c>
    </row>
    <row r="90" spans="1:22" x14ac:dyDescent="0.35">
      <c r="A90">
        <f t="shared" si="5"/>
        <v>87</v>
      </c>
      <c r="B90" s="2">
        <v>44679</v>
      </c>
      <c r="C90" s="1"/>
      <c r="E90" s="12">
        <f t="shared" si="3"/>
        <v>65</v>
      </c>
      <c r="M90" s="11"/>
      <c r="N90" s="11"/>
      <c r="O90" s="11"/>
      <c r="P90" s="11"/>
      <c r="S90" s="5" t="e">
        <v>#DIV/0!</v>
      </c>
      <c r="T90" s="5" t="e">
        <v>#DIV/0!</v>
      </c>
      <c r="U90" s="5" t="e">
        <v>#DIV/0!</v>
      </c>
      <c r="V90" s="5" t="e">
        <f t="shared" si="4"/>
        <v>#DIV/0!</v>
      </c>
    </row>
    <row r="91" spans="1:22" x14ac:dyDescent="0.35">
      <c r="A91">
        <f t="shared" si="5"/>
        <v>88</v>
      </c>
      <c r="B91" s="2">
        <v>44680</v>
      </c>
      <c r="C91" s="1"/>
      <c r="E91" s="12">
        <f t="shared" si="3"/>
        <v>65.5</v>
      </c>
      <c r="M91" s="11"/>
      <c r="N91" s="11"/>
      <c r="O91" s="11"/>
      <c r="P91" s="11"/>
      <c r="S91" s="5" t="e">
        <v>#DIV/0!</v>
      </c>
      <c r="T91" s="5" t="e">
        <v>#DIV/0!</v>
      </c>
      <c r="U91" s="5" t="e">
        <v>#DIV/0!</v>
      </c>
      <c r="V91" s="5" t="e">
        <f t="shared" si="4"/>
        <v>#DIV/0!</v>
      </c>
    </row>
    <row r="92" spans="1:22" x14ac:dyDescent="0.35">
      <c r="A92">
        <f t="shared" si="5"/>
        <v>89</v>
      </c>
      <c r="B92" s="2">
        <v>44681</v>
      </c>
      <c r="C92" s="1"/>
      <c r="E92" s="12">
        <f t="shared" si="3"/>
        <v>66</v>
      </c>
      <c r="M92" s="11"/>
      <c r="N92" s="11"/>
      <c r="O92" s="11"/>
      <c r="P92" s="11"/>
      <c r="S92" s="5" t="e">
        <v>#DIV/0!</v>
      </c>
      <c r="T92" s="5" t="e">
        <v>#DIV/0!</v>
      </c>
      <c r="U92" s="5" t="e">
        <v>#DIV/0!</v>
      </c>
      <c r="V92" s="5" t="e">
        <f t="shared" si="4"/>
        <v>#DIV/0!</v>
      </c>
    </row>
    <row r="93" spans="1:22" x14ac:dyDescent="0.35">
      <c r="A93">
        <f t="shared" si="5"/>
        <v>90</v>
      </c>
      <c r="B93" s="2">
        <v>44682</v>
      </c>
      <c r="C93" s="1"/>
      <c r="E93" s="12">
        <f t="shared" si="3"/>
        <v>66.5</v>
      </c>
      <c r="M93" s="11"/>
      <c r="N93" s="11"/>
      <c r="O93" s="11"/>
      <c r="P93" s="11"/>
      <c r="S93" s="5" t="e">
        <v>#DIV/0!</v>
      </c>
      <c r="T93" s="5" t="e">
        <v>#DIV/0!</v>
      </c>
      <c r="U93" s="5" t="e">
        <v>#DIV/0!</v>
      </c>
      <c r="V93" s="5" t="e">
        <f t="shared" si="4"/>
        <v>#DIV/0!</v>
      </c>
    </row>
    <row r="94" spans="1:22" x14ac:dyDescent="0.35">
      <c r="A94">
        <f t="shared" si="5"/>
        <v>91</v>
      </c>
      <c r="B94" s="2">
        <v>44683</v>
      </c>
      <c r="C94" s="1"/>
      <c r="E94" s="12">
        <f t="shared" si="3"/>
        <v>67</v>
      </c>
      <c r="M94" s="11"/>
      <c r="N94" s="11"/>
      <c r="O94" s="11"/>
      <c r="P94" s="11"/>
      <c r="S94" s="5" t="e">
        <v>#DIV/0!</v>
      </c>
      <c r="T94" s="5" t="e">
        <v>#DIV/0!</v>
      </c>
      <c r="U94" s="5" t="e">
        <v>#DIV/0!</v>
      </c>
      <c r="V94" s="5" t="e">
        <f t="shared" si="4"/>
        <v>#DIV/0!</v>
      </c>
    </row>
    <row r="95" spans="1:22" x14ac:dyDescent="0.35">
      <c r="A95">
        <f t="shared" si="5"/>
        <v>92</v>
      </c>
      <c r="B95" s="2">
        <v>44684</v>
      </c>
      <c r="C95" s="1"/>
      <c r="E95" s="12">
        <f t="shared" si="3"/>
        <v>67.5</v>
      </c>
      <c r="M95" s="11"/>
      <c r="N95" s="11"/>
      <c r="O95" s="11"/>
      <c r="P95" s="11"/>
      <c r="S95" s="5" t="e">
        <v>#DIV/0!</v>
      </c>
      <c r="T95" s="5" t="e">
        <v>#DIV/0!</v>
      </c>
      <c r="U95" s="5" t="e">
        <v>#DIV/0!</v>
      </c>
      <c r="V95" s="5" t="e">
        <f t="shared" si="4"/>
        <v>#DIV/0!</v>
      </c>
    </row>
    <row r="96" spans="1:22" x14ac:dyDescent="0.35">
      <c r="A96">
        <f t="shared" si="5"/>
        <v>93</v>
      </c>
      <c r="B96" s="2">
        <v>44685</v>
      </c>
      <c r="C96" s="1"/>
      <c r="E96" s="12">
        <f t="shared" si="3"/>
        <v>68</v>
      </c>
      <c r="M96" s="11"/>
      <c r="N96" s="11"/>
      <c r="O96" s="11"/>
      <c r="P96" s="11"/>
      <c r="S96" s="5" t="e">
        <v>#DIV/0!</v>
      </c>
      <c r="T96" s="5" t="e">
        <v>#DIV/0!</v>
      </c>
      <c r="U96" s="5" t="e">
        <v>#DIV/0!</v>
      </c>
      <c r="V96" s="5" t="e">
        <f t="shared" si="4"/>
        <v>#DIV/0!</v>
      </c>
    </row>
    <row r="97" spans="1:22" x14ac:dyDescent="0.35">
      <c r="A97">
        <f t="shared" si="5"/>
        <v>94</v>
      </c>
      <c r="B97" s="2">
        <v>44686</v>
      </c>
      <c r="C97" s="1"/>
      <c r="E97" s="12">
        <f t="shared" si="3"/>
        <v>68.5</v>
      </c>
      <c r="M97" s="11"/>
      <c r="N97" s="11"/>
      <c r="O97" s="11"/>
      <c r="P97" s="11"/>
      <c r="S97" s="5" t="e">
        <v>#DIV/0!</v>
      </c>
      <c r="T97" s="5" t="e">
        <v>#DIV/0!</v>
      </c>
      <c r="U97" s="5" t="e">
        <v>#DIV/0!</v>
      </c>
      <c r="V97" s="5" t="e">
        <f t="shared" si="4"/>
        <v>#DIV/0!</v>
      </c>
    </row>
    <row r="98" spans="1:22" x14ac:dyDescent="0.35">
      <c r="A98">
        <f t="shared" si="5"/>
        <v>95</v>
      </c>
      <c r="B98" s="2">
        <v>44687</v>
      </c>
      <c r="C98" s="1"/>
      <c r="E98" s="12">
        <f t="shared" si="3"/>
        <v>69</v>
      </c>
      <c r="M98" s="11"/>
      <c r="N98" s="11"/>
      <c r="O98" s="11"/>
      <c r="P98" s="11"/>
      <c r="S98" s="5" t="e">
        <v>#DIV/0!</v>
      </c>
      <c r="T98" s="5" t="e">
        <v>#DIV/0!</v>
      </c>
      <c r="U98" s="5" t="e">
        <v>#DIV/0!</v>
      </c>
      <c r="V98" s="5" t="e">
        <f t="shared" si="4"/>
        <v>#DIV/0!</v>
      </c>
    </row>
    <row r="99" spans="1:22" x14ac:dyDescent="0.35">
      <c r="A99">
        <f t="shared" si="5"/>
        <v>96</v>
      </c>
      <c r="B99" s="2">
        <v>44688</v>
      </c>
      <c r="C99" s="1"/>
      <c r="E99" s="12">
        <f t="shared" si="3"/>
        <v>69.5</v>
      </c>
      <c r="M99" s="11"/>
      <c r="N99" s="11"/>
      <c r="O99" s="11"/>
      <c r="P99" s="11"/>
      <c r="S99" s="5" t="e">
        <v>#DIV/0!</v>
      </c>
      <c r="T99" s="5" t="e">
        <v>#DIV/0!</v>
      </c>
      <c r="U99" s="5" t="e">
        <v>#DIV/0!</v>
      </c>
      <c r="V99" s="5" t="e">
        <f t="shared" si="4"/>
        <v>#DIV/0!</v>
      </c>
    </row>
    <row r="100" spans="1:22" x14ac:dyDescent="0.35">
      <c r="A100">
        <f t="shared" si="5"/>
        <v>97</v>
      </c>
      <c r="B100" s="2">
        <v>44689</v>
      </c>
      <c r="C100" s="1"/>
      <c r="E100" s="12">
        <f t="shared" si="3"/>
        <v>70</v>
      </c>
      <c r="M100" s="11"/>
      <c r="N100" s="11"/>
      <c r="O100" s="11"/>
      <c r="P100" s="11"/>
      <c r="S100" s="5" t="e">
        <v>#DIV/0!</v>
      </c>
      <c r="T100" s="5" t="e">
        <v>#DIV/0!</v>
      </c>
      <c r="U100" s="5" t="e">
        <v>#DIV/0!</v>
      </c>
      <c r="V100" s="5" t="e">
        <f t="shared" si="4"/>
        <v>#DIV/0!</v>
      </c>
    </row>
    <row r="101" spans="1:22" x14ac:dyDescent="0.35">
      <c r="A101">
        <f t="shared" si="5"/>
        <v>98</v>
      </c>
      <c r="B101" s="2">
        <v>44690</v>
      </c>
      <c r="C101" s="1"/>
      <c r="E101" s="12">
        <f t="shared" si="3"/>
        <v>70.5</v>
      </c>
      <c r="M101" s="11"/>
      <c r="N101" s="11"/>
      <c r="O101" s="11"/>
      <c r="P101" s="11"/>
      <c r="S101" s="5" t="e">
        <v>#DIV/0!</v>
      </c>
      <c r="T101" s="5" t="e">
        <v>#DIV/0!</v>
      </c>
      <c r="U101" s="5" t="e">
        <v>#DIV/0!</v>
      </c>
      <c r="V101" s="5" t="e">
        <f t="shared" si="4"/>
        <v>#DIV/0!</v>
      </c>
    </row>
    <row r="102" spans="1:22" x14ac:dyDescent="0.35">
      <c r="A102">
        <f t="shared" si="5"/>
        <v>99</v>
      </c>
      <c r="B102" s="2">
        <v>44691</v>
      </c>
      <c r="C102" s="1"/>
      <c r="E102" s="12">
        <f t="shared" si="3"/>
        <v>71</v>
      </c>
      <c r="M102" s="11"/>
      <c r="N102" s="11"/>
      <c r="O102" s="11"/>
      <c r="P102" s="11"/>
      <c r="S102" s="5" t="e">
        <v>#DIV/0!</v>
      </c>
      <c r="T102" s="5" t="e">
        <v>#DIV/0!</v>
      </c>
      <c r="U102" s="5" t="e">
        <v>#DIV/0!</v>
      </c>
      <c r="V102" s="5" t="e">
        <f t="shared" si="4"/>
        <v>#DIV/0!</v>
      </c>
    </row>
    <row r="103" spans="1:22" x14ac:dyDescent="0.35">
      <c r="A103">
        <f t="shared" si="5"/>
        <v>100</v>
      </c>
      <c r="B103" s="2">
        <v>44692</v>
      </c>
      <c r="C103" s="1"/>
      <c r="E103" s="12">
        <f t="shared" si="3"/>
        <v>71.5</v>
      </c>
      <c r="M103" s="11"/>
      <c r="N103" s="11"/>
      <c r="O103" s="11"/>
      <c r="P103" s="11"/>
      <c r="S103" s="5" t="e">
        <v>#DIV/0!</v>
      </c>
      <c r="T103" s="5" t="e">
        <v>#DIV/0!</v>
      </c>
      <c r="U103" s="5" t="e">
        <v>#DIV/0!</v>
      </c>
      <c r="V103" s="5" t="e">
        <f t="shared" si="4"/>
        <v>#DIV/0!</v>
      </c>
    </row>
    <row r="104" spans="1:22" x14ac:dyDescent="0.35">
      <c r="A104">
        <f t="shared" si="5"/>
        <v>101</v>
      </c>
      <c r="B104" s="2">
        <v>44693</v>
      </c>
      <c r="C104" s="1"/>
      <c r="E104" s="12">
        <f t="shared" si="3"/>
        <v>72</v>
      </c>
      <c r="M104" s="11"/>
      <c r="N104" s="11"/>
      <c r="O104" s="11"/>
      <c r="P104" s="11"/>
      <c r="S104" s="5" t="e">
        <v>#DIV/0!</v>
      </c>
      <c r="T104" s="5" t="e">
        <v>#DIV/0!</v>
      </c>
      <c r="U104" s="5" t="e">
        <v>#DIV/0!</v>
      </c>
      <c r="V104" s="5" t="e">
        <f t="shared" si="4"/>
        <v>#DIV/0!</v>
      </c>
    </row>
    <row r="105" spans="1:22" x14ac:dyDescent="0.35">
      <c r="A105">
        <f t="shared" si="5"/>
        <v>102</v>
      </c>
      <c r="B105" s="2">
        <v>44694</v>
      </c>
      <c r="C105" s="1"/>
      <c r="E105" s="12">
        <f t="shared" si="3"/>
        <v>72.5</v>
      </c>
      <c r="M105" s="11"/>
      <c r="N105" s="11"/>
      <c r="O105" s="11"/>
      <c r="P105" s="11"/>
      <c r="S105" s="5" t="e">
        <v>#DIV/0!</v>
      </c>
      <c r="T105" s="5" t="e">
        <v>#DIV/0!</v>
      </c>
      <c r="U105" s="5" t="e">
        <v>#DIV/0!</v>
      </c>
      <c r="V105" s="5" t="e">
        <f t="shared" si="4"/>
        <v>#DIV/0!</v>
      </c>
    </row>
    <row r="106" spans="1:22" x14ac:dyDescent="0.35">
      <c r="A106">
        <f t="shared" si="5"/>
        <v>103</v>
      </c>
      <c r="B106" s="2">
        <v>44695</v>
      </c>
      <c r="C106" s="1"/>
      <c r="E106" s="12">
        <f t="shared" si="3"/>
        <v>73</v>
      </c>
      <c r="M106" s="11"/>
      <c r="N106" s="11"/>
      <c r="O106" s="11"/>
      <c r="P106" s="11"/>
      <c r="S106" s="5" t="e">
        <v>#DIV/0!</v>
      </c>
      <c r="T106" s="5" t="e">
        <v>#DIV/0!</v>
      </c>
      <c r="U106" s="5" t="e">
        <v>#DIV/0!</v>
      </c>
      <c r="V106" s="5" t="e">
        <f t="shared" si="4"/>
        <v>#DIV/0!</v>
      </c>
    </row>
    <row r="107" spans="1:22" x14ac:dyDescent="0.35">
      <c r="A107">
        <f t="shared" si="5"/>
        <v>104</v>
      </c>
      <c r="B107" s="2">
        <v>44696</v>
      </c>
      <c r="C107" s="1"/>
      <c r="E107" s="12">
        <f t="shared" si="3"/>
        <v>73.5</v>
      </c>
      <c r="M107" s="11"/>
      <c r="N107" s="11"/>
      <c r="O107" s="11"/>
      <c r="P107" s="11"/>
      <c r="S107" s="5" t="e">
        <v>#DIV/0!</v>
      </c>
      <c r="T107" s="5" t="e">
        <v>#DIV/0!</v>
      </c>
      <c r="U107" s="5" t="e">
        <v>#DIV/0!</v>
      </c>
      <c r="V107" s="5" t="e">
        <f t="shared" si="4"/>
        <v>#DIV/0!</v>
      </c>
    </row>
    <row r="108" spans="1:22" x14ac:dyDescent="0.35">
      <c r="A108">
        <f t="shared" si="5"/>
        <v>105</v>
      </c>
      <c r="B108" s="2">
        <v>44697</v>
      </c>
      <c r="C108" s="1"/>
      <c r="E108" s="12">
        <f t="shared" si="3"/>
        <v>74</v>
      </c>
      <c r="M108" s="11"/>
      <c r="N108" s="11"/>
      <c r="O108" s="11"/>
      <c r="P108" s="11"/>
      <c r="S108" s="5" t="e">
        <v>#DIV/0!</v>
      </c>
      <c r="T108" s="5" t="e">
        <v>#DIV/0!</v>
      </c>
      <c r="U108" s="5" t="e">
        <v>#DIV/0!</v>
      </c>
      <c r="V108" s="5" t="e">
        <f t="shared" si="4"/>
        <v>#DIV/0!</v>
      </c>
    </row>
    <row r="109" spans="1:22" x14ac:dyDescent="0.35">
      <c r="A109">
        <f t="shared" si="5"/>
        <v>106</v>
      </c>
      <c r="B109" s="2">
        <v>44698</v>
      </c>
      <c r="C109" s="1"/>
      <c r="E109" s="12">
        <f t="shared" si="3"/>
        <v>74.5</v>
      </c>
      <c r="M109" s="11"/>
      <c r="N109" s="11"/>
      <c r="O109" s="11"/>
      <c r="P109" s="11"/>
      <c r="S109" s="5" t="e">
        <v>#DIV/0!</v>
      </c>
      <c r="T109" s="5" t="e">
        <v>#DIV/0!</v>
      </c>
      <c r="U109" s="5" t="e">
        <v>#DIV/0!</v>
      </c>
      <c r="V109" s="5" t="e">
        <f t="shared" si="4"/>
        <v>#DIV/0!</v>
      </c>
    </row>
    <row r="110" spans="1:22" x14ac:dyDescent="0.35">
      <c r="A110">
        <f t="shared" si="5"/>
        <v>107</v>
      </c>
      <c r="B110" s="2">
        <v>44699</v>
      </c>
      <c r="C110" s="1"/>
      <c r="E110" s="12">
        <f t="shared" si="3"/>
        <v>75</v>
      </c>
      <c r="M110" s="11"/>
      <c r="N110" s="11"/>
      <c r="O110" s="11"/>
      <c r="P110" s="11"/>
      <c r="S110" s="5" t="e">
        <v>#DIV/0!</v>
      </c>
      <c r="T110" s="5" t="e">
        <v>#DIV/0!</v>
      </c>
      <c r="U110" s="5" t="e">
        <v>#DIV/0!</v>
      </c>
      <c r="V110" s="5" t="e">
        <f t="shared" si="4"/>
        <v>#DIV/0!</v>
      </c>
    </row>
    <row r="111" spans="1:22" x14ac:dyDescent="0.35">
      <c r="A111">
        <f t="shared" si="5"/>
        <v>108</v>
      </c>
      <c r="B111" s="2">
        <v>44700</v>
      </c>
      <c r="C111" s="1"/>
      <c r="E111" s="12">
        <f t="shared" si="3"/>
        <v>75.5</v>
      </c>
      <c r="M111" s="11"/>
      <c r="N111" s="11"/>
      <c r="O111" s="11"/>
      <c r="P111" s="11"/>
      <c r="S111" s="5" t="e">
        <v>#DIV/0!</v>
      </c>
      <c r="T111" s="5" t="e">
        <v>#DIV/0!</v>
      </c>
      <c r="U111" s="5" t="e">
        <v>#DIV/0!</v>
      </c>
      <c r="V111" s="5" t="e">
        <f t="shared" si="4"/>
        <v>#DIV/0!</v>
      </c>
    </row>
    <row r="112" spans="1:22" x14ac:dyDescent="0.35">
      <c r="A112">
        <f t="shared" si="5"/>
        <v>109</v>
      </c>
      <c r="B112" s="2">
        <v>44701</v>
      </c>
      <c r="E112" s="13">
        <f>E111+1</f>
        <v>76.5</v>
      </c>
      <c r="M112" s="11"/>
      <c r="N112" s="11"/>
      <c r="O112" s="11"/>
      <c r="P112" s="11"/>
      <c r="S112" s="5" t="e">
        <v>#DIV/0!</v>
      </c>
      <c r="T112" s="5" t="e">
        <v>#DIV/0!</v>
      </c>
      <c r="U112" s="5" t="e">
        <v>#DIV/0!</v>
      </c>
      <c r="V112" s="5" t="e">
        <f t="shared" si="4"/>
        <v>#DIV/0!</v>
      </c>
    </row>
    <row r="113" spans="1:22" x14ac:dyDescent="0.35">
      <c r="A113">
        <f t="shared" si="5"/>
        <v>110</v>
      </c>
      <c r="B113" s="2">
        <v>44702</v>
      </c>
      <c r="C113" s="1"/>
      <c r="E113" s="13">
        <f t="shared" ref="E113:E123" si="6">E112+1</f>
        <v>77.5</v>
      </c>
      <c r="M113" s="11"/>
      <c r="N113" s="11"/>
      <c r="O113" s="11"/>
      <c r="P113" s="11"/>
      <c r="S113" s="5" t="e">
        <v>#DIV/0!</v>
      </c>
      <c r="T113" s="5" t="e">
        <v>#DIV/0!</v>
      </c>
      <c r="U113" s="5" t="e">
        <v>#DIV/0!</v>
      </c>
      <c r="V113" s="5" t="e">
        <f t="shared" si="4"/>
        <v>#DIV/0!</v>
      </c>
    </row>
    <row r="114" spans="1:22" x14ac:dyDescent="0.35">
      <c r="A114">
        <f t="shared" si="5"/>
        <v>111</v>
      </c>
      <c r="B114" s="2">
        <v>44703</v>
      </c>
      <c r="C114" s="1"/>
      <c r="E114" s="13">
        <f t="shared" si="6"/>
        <v>78.5</v>
      </c>
      <c r="M114" s="11"/>
      <c r="N114" s="11"/>
      <c r="O114" s="11"/>
      <c r="P114" s="11"/>
      <c r="S114" s="5" t="e">
        <v>#DIV/0!</v>
      </c>
      <c r="T114" s="5" t="e">
        <v>#DIV/0!</v>
      </c>
      <c r="U114" s="5" t="e">
        <v>#DIV/0!</v>
      </c>
      <c r="V114" s="5" t="e">
        <f t="shared" si="4"/>
        <v>#DIV/0!</v>
      </c>
    </row>
    <row r="115" spans="1:22" x14ac:dyDescent="0.35">
      <c r="A115">
        <f t="shared" si="5"/>
        <v>112</v>
      </c>
      <c r="B115" s="2">
        <v>44704</v>
      </c>
      <c r="C115" s="1"/>
      <c r="E115" s="13">
        <f t="shared" si="6"/>
        <v>79.5</v>
      </c>
      <c r="M115" s="11"/>
      <c r="N115" s="11"/>
      <c r="O115" s="11"/>
      <c r="P115" s="11"/>
      <c r="S115" s="5" t="e">
        <v>#DIV/0!</v>
      </c>
      <c r="T115" s="5" t="e">
        <v>#DIV/0!</v>
      </c>
      <c r="U115" s="5" t="e">
        <v>#DIV/0!</v>
      </c>
      <c r="V115" s="5" t="e">
        <f t="shared" si="4"/>
        <v>#DIV/0!</v>
      </c>
    </row>
    <row r="116" spans="1:22" x14ac:dyDescent="0.35">
      <c r="A116">
        <f t="shared" si="5"/>
        <v>113</v>
      </c>
      <c r="B116" s="2">
        <v>44705</v>
      </c>
      <c r="C116" s="1"/>
      <c r="E116" s="13">
        <f t="shared" si="6"/>
        <v>80.5</v>
      </c>
      <c r="M116" s="11"/>
      <c r="N116" s="11"/>
      <c r="O116" s="11"/>
      <c r="P116" s="11"/>
      <c r="S116" s="5" t="e">
        <v>#DIV/0!</v>
      </c>
      <c r="T116" s="5" t="e">
        <v>#DIV/0!</v>
      </c>
      <c r="U116" s="5" t="e">
        <v>#DIV/0!</v>
      </c>
      <c r="V116" s="5" t="e">
        <f t="shared" si="4"/>
        <v>#DIV/0!</v>
      </c>
    </row>
    <row r="117" spans="1:22" x14ac:dyDescent="0.35">
      <c r="A117">
        <f t="shared" si="5"/>
        <v>114</v>
      </c>
      <c r="B117" s="2">
        <v>44706</v>
      </c>
      <c r="C117" s="1"/>
      <c r="E117" s="13">
        <f t="shared" si="6"/>
        <v>81.5</v>
      </c>
      <c r="M117" s="11"/>
      <c r="N117" s="11"/>
      <c r="O117" s="11"/>
      <c r="P117" s="11"/>
      <c r="S117" s="5" t="e">
        <v>#DIV/0!</v>
      </c>
      <c r="T117" s="5" t="e">
        <v>#DIV/0!</v>
      </c>
      <c r="U117" s="5" t="e">
        <v>#DIV/0!</v>
      </c>
      <c r="V117" s="5" t="e">
        <f t="shared" si="4"/>
        <v>#DIV/0!</v>
      </c>
    </row>
    <row r="118" spans="1:22" x14ac:dyDescent="0.35">
      <c r="A118">
        <f t="shared" si="5"/>
        <v>115</v>
      </c>
      <c r="B118" s="2">
        <v>44707</v>
      </c>
      <c r="C118" s="1"/>
      <c r="E118" s="13">
        <f t="shared" si="6"/>
        <v>82.5</v>
      </c>
      <c r="M118" s="11"/>
      <c r="N118" s="11"/>
      <c r="O118" s="11"/>
      <c r="P118" s="11"/>
      <c r="S118" s="5" t="e">
        <v>#DIV/0!</v>
      </c>
      <c r="T118" s="5" t="e">
        <v>#DIV/0!</v>
      </c>
      <c r="U118" s="5" t="e">
        <v>#DIV/0!</v>
      </c>
      <c r="V118" s="5" t="e">
        <f t="shared" si="4"/>
        <v>#DIV/0!</v>
      </c>
    </row>
    <row r="119" spans="1:22" x14ac:dyDescent="0.35">
      <c r="A119">
        <f t="shared" si="5"/>
        <v>116</v>
      </c>
      <c r="B119" s="2">
        <v>44708</v>
      </c>
      <c r="C119" s="1"/>
      <c r="E119" s="13">
        <f t="shared" si="6"/>
        <v>83.5</v>
      </c>
      <c r="M119" s="11"/>
      <c r="N119" s="11"/>
      <c r="O119" s="11"/>
      <c r="P119" s="11"/>
      <c r="S119" s="5" t="e">
        <v>#DIV/0!</v>
      </c>
      <c r="T119" s="5" t="e">
        <v>#DIV/0!</v>
      </c>
      <c r="U119" s="5" t="e">
        <v>#DIV/0!</v>
      </c>
      <c r="V119" s="5" t="e">
        <f t="shared" si="4"/>
        <v>#DIV/0!</v>
      </c>
    </row>
    <row r="120" spans="1:22" x14ac:dyDescent="0.35">
      <c r="A120">
        <f t="shared" si="5"/>
        <v>117</v>
      </c>
      <c r="B120" s="2">
        <v>44709</v>
      </c>
      <c r="C120" s="1"/>
      <c r="E120" s="13">
        <f t="shared" si="6"/>
        <v>84.5</v>
      </c>
      <c r="M120" s="11"/>
      <c r="N120" s="11"/>
      <c r="O120" s="11"/>
      <c r="P120" s="11"/>
      <c r="S120" s="5" t="e">
        <v>#DIV/0!</v>
      </c>
      <c r="T120" s="5" t="e">
        <v>#DIV/0!</v>
      </c>
      <c r="U120" s="5" t="e">
        <v>#DIV/0!</v>
      </c>
      <c r="V120" s="5" t="e">
        <f t="shared" si="4"/>
        <v>#DIV/0!</v>
      </c>
    </row>
    <row r="121" spans="1:22" x14ac:dyDescent="0.35">
      <c r="A121">
        <f t="shared" si="5"/>
        <v>118</v>
      </c>
      <c r="B121" s="2">
        <v>44710</v>
      </c>
      <c r="C121" s="1"/>
      <c r="E121" s="13">
        <f t="shared" si="6"/>
        <v>85.5</v>
      </c>
      <c r="M121" s="11"/>
      <c r="N121" s="11"/>
      <c r="O121" s="11"/>
      <c r="P121" s="11"/>
      <c r="S121" s="5" t="e">
        <v>#DIV/0!</v>
      </c>
      <c r="T121" s="5" t="e">
        <v>#DIV/0!</v>
      </c>
      <c r="U121" s="5" t="e">
        <v>#DIV/0!</v>
      </c>
      <c r="V121" s="5" t="e">
        <f t="shared" si="4"/>
        <v>#DIV/0!</v>
      </c>
    </row>
    <row r="122" spans="1:22" x14ac:dyDescent="0.35">
      <c r="A122">
        <f t="shared" si="5"/>
        <v>119</v>
      </c>
      <c r="B122" s="2">
        <v>44711</v>
      </c>
      <c r="C122" s="1"/>
      <c r="E122" s="13">
        <f t="shared" si="6"/>
        <v>86.5</v>
      </c>
      <c r="M122" s="11"/>
      <c r="N122" s="11"/>
      <c r="O122" s="11"/>
      <c r="P122" s="11"/>
      <c r="S122" s="5" t="e">
        <v>#DIV/0!</v>
      </c>
      <c r="T122" s="5" t="e">
        <v>#DIV/0!</v>
      </c>
      <c r="U122" s="5" t="e">
        <v>#DIV/0!</v>
      </c>
      <c r="V122" s="5" t="e">
        <f t="shared" si="4"/>
        <v>#DIV/0!</v>
      </c>
    </row>
    <row r="123" spans="1:22" x14ac:dyDescent="0.35">
      <c r="A123">
        <f t="shared" si="5"/>
        <v>120</v>
      </c>
      <c r="B123" s="2">
        <v>44712</v>
      </c>
      <c r="C123" s="1"/>
      <c r="E123" s="13">
        <f t="shared" si="6"/>
        <v>87.5</v>
      </c>
      <c r="M123" s="11"/>
      <c r="N123" s="11"/>
      <c r="O123" s="11"/>
      <c r="P123" s="11"/>
      <c r="S123" s="5" t="e">
        <v>#DIV/0!</v>
      </c>
      <c r="T123" s="5" t="e">
        <v>#DIV/0!</v>
      </c>
      <c r="U123" s="5" t="e">
        <v>#DIV/0!</v>
      </c>
      <c r="V123" s="5" t="e">
        <f t="shared" si="4"/>
        <v>#DIV/0!</v>
      </c>
    </row>
    <row r="124" spans="1:22" x14ac:dyDescent="0.35">
      <c r="A124">
        <f t="shared" si="5"/>
        <v>121</v>
      </c>
      <c r="B124" s="2">
        <v>44713</v>
      </c>
      <c r="C124" s="1"/>
      <c r="E124" s="36">
        <f>(E123+1)/2</f>
        <v>44.25</v>
      </c>
      <c r="M124" s="11"/>
      <c r="N124" s="11"/>
      <c r="O124" s="11"/>
      <c r="P124" s="11"/>
      <c r="S124" s="5" t="e">
        <v>#DIV/0!</v>
      </c>
      <c r="T124" s="5" t="e">
        <v>#DIV/0!</v>
      </c>
      <c r="U124" s="5" t="e">
        <v>#DIV/0!</v>
      </c>
      <c r="V124" s="5" t="e">
        <f t="shared" si="4"/>
        <v>#DIV/0!</v>
      </c>
    </row>
    <row r="125" spans="1:22" x14ac:dyDescent="0.35">
      <c r="A125">
        <f t="shared" si="5"/>
        <v>122</v>
      </c>
      <c r="B125" s="2">
        <v>44714</v>
      </c>
      <c r="C125" s="1"/>
      <c r="E125" s="10"/>
      <c r="M125" s="11"/>
      <c r="N125" s="11"/>
      <c r="O125" s="11"/>
      <c r="P125" s="11"/>
      <c r="S125" s="5" t="e">
        <v>#DIV/0!</v>
      </c>
      <c r="T125" s="5" t="e">
        <v>#DIV/0!</v>
      </c>
      <c r="U125" s="5" t="e">
        <v>#DIV/0!</v>
      </c>
      <c r="V125" s="5" t="e">
        <f t="shared" si="4"/>
        <v>#DIV/0!</v>
      </c>
    </row>
    <row r="126" spans="1:22" x14ac:dyDescent="0.35">
      <c r="A126">
        <f t="shared" si="5"/>
        <v>123</v>
      </c>
      <c r="B126" s="2">
        <v>44715</v>
      </c>
      <c r="C126" s="1"/>
      <c r="E126" s="10"/>
      <c r="M126" s="11"/>
      <c r="N126" s="11"/>
      <c r="O126" s="11"/>
      <c r="P126" s="11"/>
      <c r="S126" s="5" t="e">
        <v>#DIV/0!</v>
      </c>
      <c r="T126" s="5" t="e">
        <v>#DIV/0!</v>
      </c>
      <c r="U126" s="5" t="e">
        <v>#DIV/0!</v>
      </c>
      <c r="V126" s="5" t="e">
        <f t="shared" si="4"/>
        <v>#DIV/0!</v>
      </c>
    </row>
    <row r="127" spans="1:22" x14ac:dyDescent="0.35">
      <c r="A127">
        <f t="shared" si="5"/>
        <v>124</v>
      </c>
      <c r="B127" s="2">
        <v>44716</v>
      </c>
      <c r="C127" s="1"/>
      <c r="E127" s="10"/>
      <c r="M127" s="11"/>
      <c r="N127" s="11"/>
      <c r="O127" s="11"/>
      <c r="P127" s="11"/>
      <c r="S127" s="5" t="e">
        <v>#DIV/0!</v>
      </c>
      <c r="T127" s="5" t="e">
        <v>#DIV/0!</v>
      </c>
      <c r="U127" s="5" t="e">
        <v>#DIV/0!</v>
      </c>
      <c r="V127" s="5" t="e">
        <f t="shared" si="4"/>
        <v>#DIV/0!</v>
      </c>
    </row>
    <row r="128" spans="1:22" x14ac:dyDescent="0.35">
      <c r="A128">
        <f t="shared" si="5"/>
        <v>125</v>
      </c>
      <c r="B128" s="2">
        <v>44717</v>
      </c>
      <c r="C128" s="1"/>
      <c r="E128" s="10"/>
      <c r="M128" s="11"/>
      <c r="N128" s="11"/>
      <c r="O128" s="11"/>
      <c r="P128" s="11"/>
      <c r="S128" s="5" t="e">
        <v>#DIV/0!</v>
      </c>
      <c r="T128" s="5" t="e">
        <v>#DIV/0!</v>
      </c>
      <c r="U128" s="5" t="e">
        <v>#DIV/0!</v>
      </c>
      <c r="V128" s="5" t="e">
        <f t="shared" si="4"/>
        <v>#DIV/0!</v>
      </c>
    </row>
    <row r="129" spans="1:22" x14ac:dyDescent="0.35">
      <c r="A129">
        <f t="shared" si="5"/>
        <v>126</v>
      </c>
      <c r="B129" s="2">
        <v>44718</v>
      </c>
      <c r="E129" s="10"/>
      <c r="M129" s="11"/>
      <c r="N129" s="11"/>
      <c r="O129" s="11"/>
      <c r="P129" s="11"/>
      <c r="S129" s="5" t="e">
        <v>#DIV/0!</v>
      </c>
      <c r="T129" s="5" t="e">
        <v>#DIV/0!</v>
      </c>
      <c r="U129" s="5" t="e">
        <v>#DIV/0!</v>
      </c>
      <c r="V129" s="5" t="e">
        <f t="shared" si="4"/>
        <v>#DIV/0!</v>
      </c>
    </row>
    <row r="130" spans="1:22" x14ac:dyDescent="0.35">
      <c r="A130">
        <f t="shared" si="5"/>
        <v>127</v>
      </c>
      <c r="B130" s="2">
        <v>44719</v>
      </c>
      <c r="C130" s="1"/>
      <c r="E130" s="10"/>
      <c r="M130" s="11"/>
      <c r="N130" s="11"/>
      <c r="O130" s="11"/>
      <c r="P130" s="11"/>
      <c r="S130" s="5" t="e">
        <v>#DIV/0!</v>
      </c>
      <c r="T130" s="5" t="e">
        <v>#DIV/0!</v>
      </c>
      <c r="U130" s="5" t="e">
        <v>#DIV/0!</v>
      </c>
      <c r="V130" s="5" t="e">
        <f t="shared" si="4"/>
        <v>#DIV/0!</v>
      </c>
    </row>
    <row r="131" spans="1:22" x14ac:dyDescent="0.35">
      <c r="A131">
        <f t="shared" si="5"/>
        <v>128</v>
      </c>
      <c r="B131" s="2">
        <v>44720</v>
      </c>
      <c r="C131" s="1"/>
      <c r="E131" s="10"/>
      <c r="M131" s="11"/>
      <c r="N131" s="11"/>
      <c r="O131" s="11"/>
      <c r="P131" s="11"/>
      <c r="S131" s="5" t="e">
        <v>#DIV/0!</v>
      </c>
      <c r="T131" s="5" t="e">
        <v>#DIV/0!</v>
      </c>
      <c r="U131" s="5" t="e">
        <v>#DIV/0!</v>
      </c>
      <c r="V131" s="5" t="e">
        <f t="shared" si="4"/>
        <v>#DIV/0!</v>
      </c>
    </row>
    <row r="132" spans="1:22" x14ac:dyDescent="0.35">
      <c r="A132">
        <f t="shared" si="5"/>
        <v>129</v>
      </c>
      <c r="B132" s="2">
        <v>44721</v>
      </c>
      <c r="C132" s="1"/>
      <c r="E132" s="10"/>
      <c r="M132" s="11"/>
      <c r="N132" s="11"/>
      <c r="O132" s="11"/>
      <c r="P132" s="11"/>
      <c r="S132" s="5" t="e">
        <v>#DIV/0!</v>
      </c>
      <c r="T132" s="5" t="e">
        <v>#DIV/0!</v>
      </c>
      <c r="U132" s="5" t="e">
        <v>#DIV/0!</v>
      </c>
      <c r="V132" s="5" t="e">
        <f t="shared" si="4"/>
        <v>#DIV/0!</v>
      </c>
    </row>
    <row r="133" spans="1:22" x14ac:dyDescent="0.35">
      <c r="A133">
        <f t="shared" si="5"/>
        <v>130</v>
      </c>
      <c r="B133" s="2">
        <v>44722</v>
      </c>
      <c r="C133" s="1"/>
      <c r="E133" s="10"/>
      <c r="M133" s="11"/>
      <c r="N133" s="11"/>
      <c r="O133" s="11"/>
      <c r="P133" s="11"/>
      <c r="S133" s="5" t="e">
        <v>#DIV/0!</v>
      </c>
      <c r="T133" s="5" t="e">
        <v>#DIV/0!</v>
      </c>
      <c r="U133" s="5" t="e">
        <v>#DIV/0!</v>
      </c>
      <c r="V133" s="5" t="e">
        <f t="shared" ref="V133:V196" si="7">S133+T133+U133</f>
        <v>#DIV/0!</v>
      </c>
    </row>
    <row r="134" spans="1:22" x14ac:dyDescent="0.35">
      <c r="A134">
        <f t="shared" ref="A134:A197" si="8">A133+1</f>
        <v>131</v>
      </c>
      <c r="B134" s="2">
        <v>44723</v>
      </c>
      <c r="C134" s="1"/>
      <c r="E134" s="10"/>
      <c r="M134" s="11"/>
      <c r="N134" s="11"/>
      <c r="O134" s="11"/>
      <c r="P134" s="11"/>
      <c r="S134" s="5" t="e">
        <v>#DIV/0!</v>
      </c>
      <c r="T134" s="5" t="e">
        <v>#DIV/0!</v>
      </c>
      <c r="U134" s="5" t="e">
        <v>#DIV/0!</v>
      </c>
      <c r="V134" s="5" t="e">
        <f t="shared" si="7"/>
        <v>#DIV/0!</v>
      </c>
    </row>
    <row r="135" spans="1:22" x14ac:dyDescent="0.35">
      <c r="A135">
        <f t="shared" si="8"/>
        <v>132</v>
      </c>
      <c r="B135" s="2">
        <v>44724</v>
      </c>
      <c r="C135" s="1"/>
      <c r="E135" s="10"/>
      <c r="M135" s="11"/>
      <c r="N135" s="11"/>
      <c r="O135" s="11"/>
      <c r="P135" s="11"/>
      <c r="S135" s="5" t="e">
        <v>#DIV/0!</v>
      </c>
      <c r="T135" s="5" t="e">
        <v>#DIV/0!</v>
      </c>
      <c r="U135" s="5" t="e">
        <v>#DIV/0!</v>
      </c>
      <c r="V135" s="5" t="e">
        <f t="shared" si="7"/>
        <v>#DIV/0!</v>
      </c>
    </row>
    <row r="136" spans="1:22" x14ac:dyDescent="0.35">
      <c r="A136">
        <f t="shared" si="8"/>
        <v>133</v>
      </c>
      <c r="B136" s="2">
        <v>44725</v>
      </c>
      <c r="C136" s="1"/>
      <c r="E136" s="10"/>
      <c r="M136" s="11"/>
      <c r="N136" s="11"/>
      <c r="O136" s="11"/>
      <c r="P136" s="11"/>
      <c r="S136" s="5" t="e">
        <v>#DIV/0!</v>
      </c>
      <c r="T136" s="5" t="e">
        <v>#DIV/0!</v>
      </c>
      <c r="U136" s="5" t="e">
        <v>#DIV/0!</v>
      </c>
      <c r="V136" s="5" t="e">
        <f t="shared" si="7"/>
        <v>#DIV/0!</v>
      </c>
    </row>
    <row r="137" spans="1:22" x14ac:dyDescent="0.35">
      <c r="A137">
        <f t="shared" si="8"/>
        <v>134</v>
      </c>
      <c r="B137" s="2">
        <v>44726</v>
      </c>
      <c r="C137" s="1"/>
      <c r="E137" s="10"/>
      <c r="M137" s="11"/>
      <c r="N137" s="11"/>
      <c r="O137" s="11"/>
      <c r="P137" s="11"/>
      <c r="S137" s="5" t="e">
        <v>#DIV/0!</v>
      </c>
      <c r="T137" s="5" t="e">
        <v>#DIV/0!</v>
      </c>
      <c r="U137" s="5" t="e">
        <v>#DIV/0!</v>
      </c>
      <c r="V137" s="5" t="e">
        <f t="shared" si="7"/>
        <v>#DIV/0!</v>
      </c>
    </row>
    <row r="138" spans="1:22" x14ac:dyDescent="0.35">
      <c r="A138">
        <f t="shared" si="8"/>
        <v>135</v>
      </c>
      <c r="B138" s="2">
        <v>44727</v>
      </c>
      <c r="C138" s="1"/>
      <c r="E138" s="10"/>
      <c r="M138" s="11"/>
      <c r="N138" s="11"/>
      <c r="O138" s="11"/>
      <c r="P138" s="11"/>
      <c r="S138" s="5" t="e">
        <v>#DIV/0!</v>
      </c>
      <c r="T138" s="5" t="e">
        <v>#DIV/0!</v>
      </c>
      <c r="U138" s="5" t="e">
        <v>#DIV/0!</v>
      </c>
      <c r="V138" s="5" t="e">
        <f t="shared" si="7"/>
        <v>#DIV/0!</v>
      </c>
    </row>
    <row r="139" spans="1:22" x14ac:dyDescent="0.35">
      <c r="A139">
        <f t="shared" si="8"/>
        <v>136</v>
      </c>
      <c r="B139" s="2">
        <v>44728</v>
      </c>
      <c r="C139" s="1"/>
      <c r="E139" s="10"/>
      <c r="M139" s="11"/>
      <c r="N139" s="11"/>
      <c r="O139" s="11"/>
      <c r="P139" s="11"/>
      <c r="S139" s="5" t="e">
        <v>#DIV/0!</v>
      </c>
      <c r="T139" s="5" t="e">
        <v>#DIV/0!</v>
      </c>
      <c r="U139" s="5" t="e">
        <v>#DIV/0!</v>
      </c>
      <c r="V139" s="5" t="e">
        <f t="shared" si="7"/>
        <v>#DIV/0!</v>
      </c>
    </row>
    <row r="140" spans="1:22" x14ac:dyDescent="0.35">
      <c r="A140">
        <f t="shared" si="8"/>
        <v>137</v>
      </c>
      <c r="B140" s="2">
        <v>44729</v>
      </c>
      <c r="C140" s="1"/>
      <c r="E140" s="10"/>
      <c r="M140" s="11"/>
      <c r="N140" s="11"/>
      <c r="O140" s="11"/>
      <c r="P140" s="11"/>
      <c r="S140" s="5" t="e">
        <v>#DIV/0!</v>
      </c>
      <c r="T140" s="5" t="e">
        <v>#DIV/0!</v>
      </c>
      <c r="U140" s="5" t="e">
        <v>#DIV/0!</v>
      </c>
      <c r="V140" s="5" t="e">
        <f t="shared" si="7"/>
        <v>#DIV/0!</v>
      </c>
    </row>
    <row r="141" spans="1:22" x14ac:dyDescent="0.35">
      <c r="A141">
        <f t="shared" si="8"/>
        <v>138</v>
      </c>
      <c r="B141" s="2">
        <v>44730</v>
      </c>
      <c r="C141" s="1"/>
      <c r="E141" s="10"/>
      <c r="M141" s="11"/>
      <c r="N141" s="11"/>
      <c r="O141" s="11"/>
      <c r="P141" s="11"/>
      <c r="S141" s="5" t="e">
        <v>#DIV/0!</v>
      </c>
      <c r="T141" s="5" t="e">
        <v>#DIV/0!</v>
      </c>
      <c r="U141" s="5" t="e">
        <v>#DIV/0!</v>
      </c>
      <c r="V141" s="5" t="e">
        <f t="shared" si="7"/>
        <v>#DIV/0!</v>
      </c>
    </row>
    <row r="142" spans="1:22" x14ac:dyDescent="0.35">
      <c r="A142">
        <f t="shared" si="8"/>
        <v>139</v>
      </c>
      <c r="B142" s="2">
        <v>44731</v>
      </c>
      <c r="C142" s="1"/>
      <c r="E142" s="10"/>
      <c r="M142" s="11"/>
      <c r="N142" s="11"/>
      <c r="O142" s="11"/>
      <c r="P142" s="11"/>
      <c r="S142" s="5" t="e">
        <v>#DIV/0!</v>
      </c>
      <c r="T142" s="5" t="e">
        <v>#DIV/0!</v>
      </c>
      <c r="U142" s="5" t="e">
        <v>#DIV/0!</v>
      </c>
      <c r="V142" s="5" t="e">
        <f t="shared" si="7"/>
        <v>#DIV/0!</v>
      </c>
    </row>
    <row r="143" spans="1:22" x14ac:dyDescent="0.35">
      <c r="A143">
        <f t="shared" si="8"/>
        <v>140</v>
      </c>
      <c r="B143" s="2">
        <v>44732</v>
      </c>
      <c r="C143" s="1"/>
      <c r="E143" s="10"/>
      <c r="M143" s="11"/>
      <c r="N143" s="11"/>
      <c r="O143" s="11"/>
      <c r="P143" s="11"/>
      <c r="S143" s="5" t="e">
        <v>#DIV/0!</v>
      </c>
      <c r="T143" s="5" t="e">
        <v>#DIV/0!</v>
      </c>
      <c r="U143" s="5" t="e">
        <v>#DIV/0!</v>
      </c>
      <c r="V143" s="5" t="e">
        <f t="shared" si="7"/>
        <v>#DIV/0!</v>
      </c>
    </row>
    <row r="144" spans="1:22" x14ac:dyDescent="0.35">
      <c r="A144">
        <f t="shared" si="8"/>
        <v>141</v>
      </c>
      <c r="B144" s="2">
        <v>44733</v>
      </c>
      <c r="C144" s="1"/>
      <c r="E144" s="10"/>
      <c r="M144" s="11"/>
      <c r="N144" s="11"/>
      <c r="O144" s="11"/>
      <c r="P144" s="11"/>
      <c r="S144" s="5" t="e">
        <v>#DIV/0!</v>
      </c>
      <c r="T144" s="5" t="e">
        <v>#DIV/0!</v>
      </c>
      <c r="U144" s="5" t="e">
        <v>#DIV/0!</v>
      </c>
      <c r="V144" s="5" t="e">
        <f t="shared" si="7"/>
        <v>#DIV/0!</v>
      </c>
    </row>
    <row r="145" spans="1:22" x14ac:dyDescent="0.35">
      <c r="A145">
        <f t="shared" si="8"/>
        <v>142</v>
      </c>
      <c r="B145" s="2">
        <v>44734</v>
      </c>
      <c r="C145" s="1"/>
      <c r="E145" s="10"/>
      <c r="M145" s="11"/>
      <c r="N145" s="11"/>
      <c r="O145" s="11"/>
      <c r="P145" s="11"/>
      <c r="S145" s="5" t="e">
        <v>#DIV/0!</v>
      </c>
      <c r="T145" s="5" t="e">
        <v>#DIV/0!</v>
      </c>
      <c r="U145" s="5" t="e">
        <v>#DIV/0!</v>
      </c>
      <c r="V145" s="5" t="e">
        <f t="shared" si="7"/>
        <v>#DIV/0!</v>
      </c>
    </row>
    <row r="146" spans="1:22" x14ac:dyDescent="0.35">
      <c r="A146">
        <f t="shared" si="8"/>
        <v>143</v>
      </c>
      <c r="B146" s="2">
        <v>44735</v>
      </c>
      <c r="C146" s="1"/>
      <c r="E146" s="10"/>
      <c r="M146" s="11"/>
      <c r="N146" s="11"/>
      <c r="O146" s="11"/>
      <c r="P146" s="11"/>
      <c r="S146" s="5" t="e">
        <v>#DIV/0!</v>
      </c>
      <c r="T146" s="5" t="e">
        <v>#DIV/0!</v>
      </c>
      <c r="U146" s="5" t="e">
        <v>#DIV/0!</v>
      </c>
      <c r="V146" s="5" t="e">
        <f t="shared" si="7"/>
        <v>#DIV/0!</v>
      </c>
    </row>
    <row r="147" spans="1:22" x14ac:dyDescent="0.35">
      <c r="A147">
        <f t="shared" si="8"/>
        <v>144</v>
      </c>
      <c r="B147" s="2">
        <v>44736</v>
      </c>
      <c r="C147" s="1"/>
      <c r="E147" s="10"/>
      <c r="M147" s="11"/>
      <c r="N147" s="11"/>
      <c r="O147" s="11"/>
      <c r="P147" s="11"/>
      <c r="S147" s="5" t="e">
        <v>#DIV/0!</v>
      </c>
      <c r="T147" s="5" t="e">
        <v>#DIV/0!</v>
      </c>
      <c r="U147" s="5" t="e">
        <v>#DIV/0!</v>
      </c>
      <c r="V147" s="5" t="e">
        <f t="shared" si="7"/>
        <v>#DIV/0!</v>
      </c>
    </row>
    <row r="148" spans="1:22" x14ac:dyDescent="0.35">
      <c r="A148">
        <f t="shared" si="8"/>
        <v>145</v>
      </c>
      <c r="B148" s="2">
        <v>44737</v>
      </c>
      <c r="C148" s="1"/>
      <c r="E148" s="10"/>
      <c r="M148" s="11"/>
      <c r="N148" s="11"/>
      <c r="O148" s="11"/>
      <c r="P148" s="11"/>
      <c r="S148" s="5" t="e">
        <v>#DIV/0!</v>
      </c>
      <c r="T148" s="5" t="e">
        <v>#DIV/0!</v>
      </c>
      <c r="U148" s="5" t="e">
        <v>#DIV/0!</v>
      </c>
      <c r="V148" s="5" t="e">
        <f t="shared" si="7"/>
        <v>#DIV/0!</v>
      </c>
    </row>
    <row r="149" spans="1:22" x14ac:dyDescent="0.35">
      <c r="A149">
        <f t="shared" si="8"/>
        <v>146</v>
      </c>
      <c r="B149" s="2">
        <v>44738</v>
      </c>
      <c r="C149" s="1"/>
      <c r="E149" s="10"/>
      <c r="M149" s="11"/>
      <c r="N149" s="11"/>
      <c r="O149" s="11"/>
      <c r="P149" s="11"/>
      <c r="S149" s="5" t="e">
        <v>#DIV/0!</v>
      </c>
      <c r="T149" s="5" t="e">
        <v>#DIV/0!</v>
      </c>
      <c r="U149" s="5" t="e">
        <v>#DIV/0!</v>
      </c>
      <c r="V149" s="5" t="e">
        <f t="shared" si="7"/>
        <v>#DIV/0!</v>
      </c>
    </row>
    <row r="150" spans="1:22" x14ac:dyDescent="0.35">
      <c r="A150">
        <f t="shared" si="8"/>
        <v>147</v>
      </c>
      <c r="B150" s="2">
        <v>44739</v>
      </c>
      <c r="C150" s="1"/>
      <c r="E150" s="10"/>
      <c r="M150" s="11"/>
      <c r="N150" s="11"/>
      <c r="O150" s="11"/>
      <c r="P150" s="11"/>
      <c r="S150" s="5" t="e">
        <v>#DIV/0!</v>
      </c>
      <c r="T150" s="5" t="e">
        <v>#DIV/0!</v>
      </c>
      <c r="U150" s="5" t="e">
        <v>#DIV/0!</v>
      </c>
      <c r="V150" s="5" t="e">
        <f t="shared" si="7"/>
        <v>#DIV/0!</v>
      </c>
    </row>
    <row r="151" spans="1:22" x14ac:dyDescent="0.35">
      <c r="A151">
        <f t="shared" si="8"/>
        <v>148</v>
      </c>
      <c r="B151" s="2">
        <v>44740</v>
      </c>
      <c r="C151" s="1"/>
      <c r="E151" s="10"/>
      <c r="M151" s="11"/>
      <c r="N151" s="11"/>
      <c r="O151" s="11"/>
      <c r="P151" s="11"/>
      <c r="S151" s="5" t="e">
        <v>#DIV/0!</v>
      </c>
      <c r="T151" s="5" t="e">
        <v>#DIV/0!</v>
      </c>
      <c r="U151" s="5" t="e">
        <v>#DIV/0!</v>
      </c>
      <c r="V151" s="5" t="e">
        <f t="shared" si="7"/>
        <v>#DIV/0!</v>
      </c>
    </row>
    <row r="152" spans="1:22" x14ac:dyDescent="0.35">
      <c r="A152">
        <f t="shared" si="8"/>
        <v>149</v>
      </c>
      <c r="B152" s="2">
        <v>44741</v>
      </c>
      <c r="C152" s="1"/>
      <c r="E152" s="10"/>
      <c r="M152" s="11"/>
      <c r="N152" s="11"/>
      <c r="O152" s="11"/>
      <c r="P152" s="11"/>
      <c r="S152" s="5" t="e">
        <v>#DIV/0!</v>
      </c>
      <c r="T152" s="5" t="e">
        <v>#DIV/0!</v>
      </c>
      <c r="U152" s="5" t="e">
        <v>#DIV/0!</v>
      </c>
      <c r="V152" s="5" t="e">
        <f t="shared" si="7"/>
        <v>#DIV/0!</v>
      </c>
    </row>
    <row r="153" spans="1:22" x14ac:dyDescent="0.35">
      <c r="A153">
        <f t="shared" si="8"/>
        <v>150</v>
      </c>
      <c r="B153" s="2">
        <v>44742</v>
      </c>
      <c r="C153" s="1"/>
      <c r="E153" s="10"/>
      <c r="M153" s="11"/>
      <c r="N153" s="11"/>
      <c r="O153" s="11"/>
      <c r="P153" s="11"/>
      <c r="S153" s="5" t="e">
        <v>#DIV/0!</v>
      </c>
      <c r="T153" s="5" t="e">
        <v>#DIV/0!</v>
      </c>
      <c r="U153" s="5" t="e">
        <v>#DIV/0!</v>
      </c>
      <c r="V153" s="5" t="e">
        <f t="shared" si="7"/>
        <v>#DIV/0!</v>
      </c>
    </row>
    <row r="154" spans="1:22" x14ac:dyDescent="0.35">
      <c r="A154">
        <f t="shared" si="8"/>
        <v>151</v>
      </c>
      <c r="B154" s="2">
        <v>44743</v>
      </c>
      <c r="C154" s="1"/>
      <c r="E154" s="10"/>
      <c r="M154" s="11"/>
      <c r="N154" s="11"/>
      <c r="O154" s="11"/>
      <c r="P154" s="11"/>
      <c r="S154" s="5" t="e">
        <v>#DIV/0!</v>
      </c>
      <c r="T154" s="5" t="e">
        <v>#DIV/0!</v>
      </c>
      <c r="U154" s="5" t="e">
        <v>#DIV/0!</v>
      </c>
      <c r="V154" s="5" t="e">
        <f t="shared" si="7"/>
        <v>#DIV/0!</v>
      </c>
    </row>
    <row r="155" spans="1:22" x14ac:dyDescent="0.35">
      <c r="A155">
        <f t="shared" si="8"/>
        <v>152</v>
      </c>
      <c r="B155" s="2">
        <v>44744</v>
      </c>
      <c r="C155" s="1"/>
      <c r="E155" s="10"/>
      <c r="M155" s="11"/>
      <c r="N155" s="11"/>
      <c r="O155" s="11"/>
      <c r="P155" s="11"/>
      <c r="S155" s="5" t="e">
        <v>#DIV/0!</v>
      </c>
      <c r="T155" s="5" t="e">
        <v>#DIV/0!</v>
      </c>
      <c r="U155" s="5" t="e">
        <v>#DIV/0!</v>
      </c>
      <c r="V155" s="5" t="e">
        <f t="shared" si="7"/>
        <v>#DIV/0!</v>
      </c>
    </row>
    <row r="156" spans="1:22" x14ac:dyDescent="0.35">
      <c r="A156">
        <f t="shared" si="8"/>
        <v>153</v>
      </c>
      <c r="B156" s="2">
        <v>44745</v>
      </c>
      <c r="C156" s="1"/>
      <c r="E156" s="10"/>
      <c r="M156" s="11"/>
      <c r="N156" s="11"/>
      <c r="O156" s="11"/>
      <c r="P156" s="11"/>
      <c r="S156" s="5" t="e">
        <v>#DIV/0!</v>
      </c>
      <c r="T156" s="5" t="e">
        <v>#DIV/0!</v>
      </c>
      <c r="U156" s="5" t="e">
        <v>#DIV/0!</v>
      </c>
      <c r="V156" s="5" t="e">
        <f t="shared" si="7"/>
        <v>#DIV/0!</v>
      </c>
    </row>
    <row r="157" spans="1:22" x14ac:dyDescent="0.35">
      <c r="A157">
        <f t="shared" si="8"/>
        <v>154</v>
      </c>
      <c r="B157" s="2">
        <v>44746</v>
      </c>
      <c r="C157" s="1"/>
      <c r="E157" s="10"/>
      <c r="M157" s="11"/>
      <c r="N157" s="11"/>
      <c r="O157" s="11"/>
      <c r="P157" s="11"/>
      <c r="S157" s="5" t="e">
        <v>#DIV/0!</v>
      </c>
      <c r="T157" s="5" t="e">
        <v>#DIV/0!</v>
      </c>
      <c r="U157" s="5" t="e">
        <v>#DIV/0!</v>
      </c>
      <c r="V157" s="5" t="e">
        <f t="shared" si="7"/>
        <v>#DIV/0!</v>
      </c>
    </row>
    <row r="158" spans="1:22" x14ac:dyDescent="0.35">
      <c r="A158">
        <f t="shared" si="8"/>
        <v>155</v>
      </c>
      <c r="B158" s="2">
        <v>44747</v>
      </c>
      <c r="C158" s="1"/>
      <c r="E158" s="10"/>
      <c r="M158" s="11"/>
      <c r="N158" s="11"/>
      <c r="O158" s="11"/>
      <c r="P158" s="11"/>
      <c r="S158" s="5" t="e">
        <v>#DIV/0!</v>
      </c>
      <c r="T158" s="5" t="e">
        <v>#DIV/0!</v>
      </c>
      <c r="U158" s="5" t="e">
        <v>#DIV/0!</v>
      </c>
      <c r="V158" s="5" t="e">
        <f t="shared" si="7"/>
        <v>#DIV/0!</v>
      </c>
    </row>
    <row r="159" spans="1:22" x14ac:dyDescent="0.35">
      <c r="A159">
        <f t="shared" si="8"/>
        <v>156</v>
      </c>
      <c r="B159" s="2">
        <v>44748</v>
      </c>
      <c r="C159" s="1"/>
      <c r="E159" s="10"/>
      <c r="M159" s="11"/>
      <c r="N159" s="11"/>
      <c r="O159" s="11"/>
      <c r="P159" s="11"/>
      <c r="S159" s="5" t="e">
        <v>#DIV/0!</v>
      </c>
      <c r="T159" s="5" t="e">
        <v>#DIV/0!</v>
      </c>
      <c r="U159" s="5" t="e">
        <v>#DIV/0!</v>
      </c>
      <c r="V159" s="5" t="e">
        <f t="shared" si="7"/>
        <v>#DIV/0!</v>
      </c>
    </row>
    <row r="160" spans="1:22" x14ac:dyDescent="0.35">
      <c r="A160">
        <f t="shared" si="8"/>
        <v>157</v>
      </c>
      <c r="B160" s="2">
        <v>44749</v>
      </c>
      <c r="C160" s="1"/>
      <c r="E160" s="10"/>
      <c r="M160" s="11"/>
      <c r="N160" s="11"/>
      <c r="O160" s="11"/>
      <c r="P160" s="11"/>
      <c r="S160" s="5" t="e">
        <v>#DIV/0!</v>
      </c>
      <c r="T160" s="5" t="e">
        <v>#DIV/0!</v>
      </c>
      <c r="U160" s="5" t="e">
        <v>#DIV/0!</v>
      </c>
      <c r="V160" s="5" t="e">
        <f t="shared" si="7"/>
        <v>#DIV/0!</v>
      </c>
    </row>
    <row r="161" spans="1:22" x14ac:dyDescent="0.35">
      <c r="A161">
        <f t="shared" si="8"/>
        <v>158</v>
      </c>
      <c r="B161" s="2">
        <v>44750</v>
      </c>
      <c r="C161" s="1"/>
      <c r="E161" s="10"/>
      <c r="M161" s="11"/>
      <c r="N161" s="11"/>
      <c r="O161" s="11"/>
      <c r="P161" s="11"/>
      <c r="S161" s="5" t="e">
        <v>#DIV/0!</v>
      </c>
      <c r="T161" s="5" t="e">
        <v>#DIV/0!</v>
      </c>
      <c r="U161" s="5" t="e">
        <v>#DIV/0!</v>
      </c>
      <c r="V161" s="5" t="e">
        <f t="shared" si="7"/>
        <v>#DIV/0!</v>
      </c>
    </row>
    <row r="162" spans="1:22" x14ac:dyDescent="0.35">
      <c r="A162">
        <f t="shared" si="8"/>
        <v>159</v>
      </c>
      <c r="B162" s="2">
        <v>44751</v>
      </c>
      <c r="C162" s="1"/>
      <c r="E162" s="10"/>
      <c r="M162" s="11"/>
      <c r="N162" s="11"/>
      <c r="O162" s="11"/>
      <c r="P162" s="11"/>
      <c r="S162" s="5" t="e">
        <v>#DIV/0!</v>
      </c>
      <c r="T162" s="5" t="e">
        <v>#DIV/0!</v>
      </c>
      <c r="U162" s="5" t="e">
        <v>#DIV/0!</v>
      </c>
      <c r="V162" s="5" t="e">
        <f t="shared" si="7"/>
        <v>#DIV/0!</v>
      </c>
    </row>
    <row r="163" spans="1:22" x14ac:dyDescent="0.35">
      <c r="A163">
        <f t="shared" si="8"/>
        <v>160</v>
      </c>
      <c r="B163" s="2">
        <v>44752</v>
      </c>
      <c r="C163" s="1"/>
      <c r="E163" s="10"/>
      <c r="M163" s="11"/>
      <c r="N163" s="11"/>
      <c r="O163" s="11"/>
      <c r="P163" s="11"/>
      <c r="S163" s="5" t="e">
        <v>#DIV/0!</v>
      </c>
      <c r="T163" s="5" t="e">
        <v>#DIV/0!</v>
      </c>
      <c r="U163" s="5" t="e">
        <v>#DIV/0!</v>
      </c>
      <c r="V163" s="5" t="e">
        <f t="shared" si="7"/>
        <v>#DIV/0!</v>
      </c>
    </row>
    <row r="164" spans="1:22" x14ac:dyDescent="0.35">
      <c r="A164">
        <f t="shared" si="8"/>
        <v>161</v>
      </c>
      <c r="B164" s="2">
        <v>44753</v>
      </c>
      <c r="C164" s="1"/>
      <c r="E164" s="10"/>
      <c r="M164" s="11"/>
      <c r="N164" s="11"/>
      <c r="O164" s="11"/>
      <c r="P164" s="11"/>
      <c r="S164" s="5" t="e">
        <v>#DIV/0!</v>
      </c>
      <c r="T164" s="5" t="e">
        <v>#DIV/0!</v>
      </c>
      <c r="U164" s="5" t="e">
        <v>#DIV/0!</v>
      </c>
      <c r="V164" s="5" t="e">
        <f t="shared" si="7"/>
        <v>#DIV/0!</v>
      </c>
    </row>
    <row r="165" spans="1:22" x14ac:dyDescent="0.35">
      <c r="A165">
        <f t="shared" si="8"/>
        <v>162</v>
      </c>
      <c r="B165" s="2">
        <v>44754</v>
      </c>
      <c r="C165" s="1"/>
      <c r="E165" s="10"/>
      <c r="M165" s="11"/>
      <c r="N165" s="11"/>
      <c r="O165" s="11"/>
      <c r="P165" s="11"/>
      <c r="S165" s="5" t="e">
        <v>#DIV/0!</v>
      </c>
      <c r="T165" s="5" t="e">
        <v>#DIV/0!</v>
      </c>
      <c r="U165" s="5" t="e">
        <v>#DIV/0!</v>
      </c>
      <c r="V165" s="5" t="e">
        <f t="shared" si="7"/>
        <v>#DIV/0!</v>
      </c>
    </row>
    <row r="166" spans="1:22" x14ac:dyDescent="0.35">
      <c r="A166">
        <f t="shared" si="8"/>
        <v>163</v>
      </c>
      <c r="B166" s="2">
        <v>44755</v>
      </c>
      <c r="C166" s="1"/>
      <c r="E166" s="10"/>
      <c r="M166" s="11"/>
      <c r="N166" s="11"/>
      <c r="O166" s="11"/>
      <c r="P166" s="11"/>
      <c r="S166" s="5" t="e">
        <v>#DIV/0!</v>
      </c>
      <c r="T166" s="5" t="e">
        <v>#DIV/0!</v>
      </c>
      <c r="U166" s="5" t="e">
        <v>#DIV/0!</v>
      </c>
      <c r="V166" s="5" t="e">
        <f t="shared" si="7"/>
        <v>#DIV/0!</v>
      </c>
    </row>
    <row r="167" spans="1:22" x14ac:dyDescent="0.35">
      <c r="A167">
        <f t="shared" si="8"/>
        <v>164</v>
      </c>
      <c r="B167" s="2">
        <v>44756</v>
      </c>
      <c r="C167" s="1"/>
      <c r="E167" s="10"/>
      <c r="M167" s="11"/>
      <c r="N167" s="11"/>
      <c r="O167" s="11"/>
      <c r="P167" s="11"/>
      <c r="S167" s="5" t="e">
        <v>#DIV/0!</v>
      </c>
      <c r="T167" s="5" t="e">
        <v>#DIV/0!</v>
      </c>
      <c r="U167" s="5" t="e">
        <v>#DIV/0!</v>
      </c>
      <c r="V167" s="5" t="e">
        <f t="shared" si="7"/>
        <v>#DIV/0!</v>
      </c>
    </row>
    <row r="168" spans="1:22" x14ac:dyDescent="0.35">
      <c r="A168">
        <f t="shared" si="8"/>
        <v>165</v>
      </c>
      <c r="B168" s="2">
        <v>44757</v>
      </c>
      <c r="C168" s="1"/>
      <c r="E168" s="10"/>
      <c r="M168" s="11"/>
      <c r="N168" s="11"/>
      <c r="O168" s="11"/>
      <c r="P168" s="11"/>
      <c r="S168" s="5" t="e">
        <v>#DIV/0!</v>
      </c>
      <c r="T168" s="5" t="e">
        <v>#DIV/0!</v>
      </c>
      <c r="U168" s="5" t="e">
        <v>#DIV/0!</v>
      </c>
      <c r="V168" s="5" t="e">
        <f t="shared" si="7"/>
        <v>#DIV/0!</v>
      </c>
    </row>
    <row r="169" spans="1:22" x14ac:dyDescent="0.35">
      <c r="A169">
        <f t="shared" si="8"/>
        <v>166</v>
      </c>
      <c r="B169" s="2">
        <v>44758</v>
      </c>
      <c r="C169" s="1"/>
      <c r="E169" s="10"/>
      <c r="M169" s="11"/>
      <c r="N169" s="11"/>
      <c r="O169" s="11"/>
      <c r="P169" s="11"/>
      <c r="S169" s="5" t="e">
        <v>#DIV/0!</v>
      </c>
      <c r="T169" s="5" t="e">
        <v>#DIV/0!</v>
      </c>
      <c r="U169" s="5" t="e">
        <v>#DIV/0!</v>
      </c>
      <c r="V169" s="5" t="e">
        <f t="shared" si="7"/>
        <v>#DIV/0!</v>
      </c>
    </row>
    <row r="170" spans="1:22" x14ac:dyDescent="0.35">
      <c r="A170">
        <f t="shared" si="8"/>
        <v>167</v>
      </c>
      <c r="B170" s="2">
        <v>44759</v>
      </c>
      <c r="C170" s="1"/>
      <c r="E170" s="10"/>
      <c r="M170" s="11"/>
      <c r="N170" s="11"/>
      <c r="O170" s="11"/>
      <c r="P170" s="11"/>
      <c r="S170" s="5" t="e">
        <v>#DIV/0!</v>
      </c>
      <c r="T170" s="5" t="e">
        <v>#DIV/0!</v>
      </c>
      <c r="U170" s="5" t="e">
        <v>#DIV/0!</v>
      </c>
      <c r="V170" s="5" t="e">
        <f t="shared" si="7"/>
        <v>#DIV/0!</v>
      </c>
    </row>
    <row r="171" spans="1:22" x14ac:dyDescent="0.35">
      <c r="A171">
        <f t="shared" si="8"/>
        <v>168</v>
      </c>
      <c r="B171" s="2">
        <v>44760</v>
      </c>
      <c r="C171" s="1"/>
      <c r="E171" s="10"/>
      <c r="M171" s="11"/>
      <c r="N171" s="11"/>
      <c r="O171" s="11"/>
      <c r="P171" s="11"/>
      <c r="S171" s="5" t="e">
        <v>#DIV/0!</v>
      </c>
      <c r="T171" s="5" t="e">
        <v>#DIV/0!</v>
      </c>
      <c r="U171" s="5" t="e">
        <v>#DIV/0!</v>
      </c>
      <c r="V171" s="5" t="e">
        <f t="shared" si="7"/>
        <v>#DIV/0!</v>
      </c>
    </row>
    <row r="172" spans="1:22" x14ac:dyDescent="0.35">
      <c r="A172">
        <f t="shared" si="8"/>
        <v>169</v>
      </c>
      <c r="B172" s="2">
        <v>44761</v>
      </c>
      <c r="D172" s="10"/>
      <c r="E172" s="10"/>
      <c r="M172" s="11"/>
      <c r="N172" s="11"/>
      <c r="O172" s="11"/>
      <c r="P172" s="11"/>
      <c r="S172" s="5" t="e">
        <v>#DIV/0!</v>
      </c>
      <c r="T172" s="5" t="e">
        <v>#DIV/0!</v>
      </c>
      <c r="U172" s="5" t="e">
        <v>#DIV/0!</v>
      </c>
      <c r="V172" s="5" t="e">
        <f t="shared" si="7"/>
        <v>#DIV/0!</v>
      </c>
    </row>
    <row r="173" spans="1:22" x14ac:dyDescent="0.35">
      <c r="A173">
        <f t="shared" si="8"/>
        <v>170</v>
      </c>
      <c r="B173" s="2">
        <v>44762</v>
      </c>
      <c r="C173" s="1"/>
      <c r="D173" s="10"/>
      <c r="E173" s="10"/>
      <c r="M173" s="11"/>
      <c r="N173" s="11"/>
      <c r="O173" s="11"/>
      <c r="P173" s="11"/>
      <c r="S173" s="5" t="e">
        <v>#DIV/0!</v>
      </c>
      <c r="T173" s="5" t="e">
        <v>#DIV/0!</v>
      </c>
      <c r="U173" s="5" t="e">
        <v>#DIV/0!</v>
      </c>
      <c r="V173" s="5" t="e">
        <f t="shared" si="7"/>
        <v>#DIV/0!</v>
      </c>
    </row>
    <row r="174" spans="1:22" x14ac:dyDescent="0.35">
      <c r="A174">
        <f t="shared" si="8"/>
        <v>171</v>
      </c>
      <c r="B174" s="2">
        <v>44763</v>
      </c>
      <c r="D174" s="10"/>
      <c r="E174" s="10"/>
      <c r="M174" s="11"/>
      <c r="N174" s="11"/>
      <c r="O174" s="11"/>
      <c r="P174" s="11"/>
      <c r="S174" s="5" t="e">
        <v>#DIV/0!</v>
      </c>
      <c r="T174" s="5" t="e">
        <v>#DIV/0!</v>
      </c>
      <c r="U174" s="5" t="e">
        <v>#DIV/0!</v>
      </c>
      <c r="V174" s="5" t="e">
        <f t="shared" si="7"/>
        <v>#DIV/0!</v>
      </c>
    </row>
    <row r="175" spans="1:22" x14ac:dyDescent="0.35">
      <c r="A175">
        <f t="shared" si="8"/>
        <v>172</v>
      </c>
      <c r="B175" s="2">
        <v>44764</v>
      </c>
      <c r="C175" s="1"/>
      <c r="D175" s="10"/>
      <c r="E175" s="10"/>
      <c r="M175" s="11"/>
      <c r="N175" s="11"/>
      <c r="O175" s="11"/>
      <c r="P175" s="11"/>
      <c r="S175" s="5" t="e">
        <v>#DIV/0!</v>
      </c>
      <c r="T175" s="5" t="e">
        <v>#DIV/0!</v>
      </c>
      <c r="U175" s="5" t="e">
        <v>#DIV/0!</v>
      </c>
      <c r="V175" s="5" t="e">
        <f t="shared" si="7"/>
        <v>#DIV/0!</v>
      </c>
    </row>
    <row r="176" spans="1:22" x14ac:dyDescent="0.35">
      <c r="A176">
        <f t="shared" si="8"/>
        <v>173</v>
      </c>
      <c r="B176" s="2">
        <v>44765</v>
      </c>
      <c r="C176" s="1"/>
      <c r="D176" s="10"/>
      <c r="E176" s="10"/>
      <c r="M176" s="11"/>
      <c r="N176" s="11"/>
      <c r="O176" s="11"/>
      <c r="P176" s="11"/>
      <c r="S176" s="5" t="e">
        <v>#DIV/0!</v>
      </c>
      <c r="T176" s="5" t="e">
        <v>#DIV/0!</v>
      </c>
      <c r="U176" s="5" t="e">
        <v>#DIV/0!</v>
      </c>
      <c r="V176" s="5" t="e">
        <f t="shared" si="7"/>
        <v>#DIV/0!</v>
      </c>
    </row>
    <row r="177" spans="1:22" x14ac:dyDescent="0.35">
      <c r="A177">
        <f t="shared" si="8"/>
        <v>174</v>
      </c>
      <c r="B177" s="2">
        <v>44766</v>
      </c>
      <c r="C177" s="1"/>
      <c r="D177" s="10"/>
      <c r="E177" s="10"/>
      <c r="M177" s="11"/>
      <c r="N177" s="11"/>
      <c r="O177" s="11"/>
      <c r="P177" s="11"/>
      <c r="S177" s="5" t="e">
        <v>#DIV/0!</v>
      </c>
      <c r="T177" s="5" t="e">
        <v>#DIV/0!</v>
      </c>
      <c r="U177" s="5" t="e">
        <v>#DIV/0!</v>
      </c>
      <c r="V177" s="5" t="e">
        <f t="shared" si="7"/>
        <v>#DIV/0!</v>
      </c>
    </row>
    <row r="178" spans="1:22" x14ac:dyDescent="0.35">
      <c r="A178">
        <f t="shared" si="8"/>
        <v>175</v>
      </c>
      <c r="B178" s="2">
        <v>44767</v>
      </c>
      <c r="C178" s="1"/>
      <c r="D178" s="10"/>
      <c r="E178" s="10"/>
      <c r="M178" s="11"/>
      <c r="N178" s="11"/>
      <c r="O178" s="11"/>
      <c r="P178" s="11"/>
      <c r="S178" s="5" t="e">
        <v>#DIV/0!</v>
      </c>
      <c r="T178" s="5" t="e">
        <v>#DIV/0!</v>
      </c>
      <c r="U178" s="5" t="e">
        <v>#DIV/0!</v>
      </c>
      <c r="V178" s="5" t="e">
        <f t="shared" si="7"/>
        <v>#DIV/0!</v>
      </c>
    </row>
    <row r="179" spans="1:22" x14ac:dyDescent="0.35">
      <c r="A179">
        <f t="shared" si="8"/>
        <v>176</v>
      </c>
      <c r="B179" s="2">
        <v>44768</v>
      </c>
      <c r="C179" s="1"/>
      <c r="D179" s="10"/>
      <c r="E179" s="10"/>
      <c r="M179" s="11"/>
      <c r="N179" s="11"/>
      <c r="O179" s="11"/>
      <c r="P179" s="11"/>
      <c r="S179" s="5" t="e">
        <v>#DIV/0!</v>
      </c>
      <c r="T179" s="5" t="e">
        <v>#DIV/0!</v>
      </c>
      <c r="U179" s="5" t="e">
        <v>#DIV/0!</v>
      </c>
      <c r="V179" s="5" t="e">
        <f t="shared" si="7"/>
        <v>#DIV/0!</v>
      </c>
    </row>
    <row r="180" spans="1:22" x14ac:dyDescent="0.35">
      <c r="A180">
        <f t="shared" si="8"/>
        <v>177</v>
      </c>
      <c r="B180" s="2">
        <v>44769</v>
      </c>
      <c r="C180" s="1"/>
      <c r="D180" s="10"/>
      <c r="E180" s="10"/>
      <c r="M180" s="11"/>
      <c r="N180" s="11"/>
      <c r="O180" s="11"/>
      <c r="P180" s="11"/>
      <c r="S180" s="5" t="e">
        <v>#DIV/0!</v>
      </c>
      <c r="T180" s="5" t="e">
        <v>#DIV/0!</v>
      </c>
      <c r="U180" s="5" t="e">
        <v>#DIV/0!</v>
      </c>
      <c r="V180" s="5" t="e">
        <f t="shared" si="7"/>
        <v>#DIV/0!</v>
      </c>
    </row>
    <row r="181" spans="1:22" x14ac:dyDescent="0.35">
      <c r="A181">
        <f t="shared" si="8"/>
        <v>178</v>
      </c>
      <c r="B181" s="2">
        <v>44770</v>
      </c>
      <c r="C181" s="1"/>
      <c r="D181" s="10"/>
      <c r="E181" s="10"/>
      <c r="M181" s="11"/>
      <c r="N181" s="11"/>
      <c r="O181" s="11"/>
      <c r="P181" s="11"/>
      <c r="S181" s="5" t="e">
        <v>#DIV/0!</v>
      </c>
      <c r="T181" s="5" t="e">
        <v>#DIV/0!</v>
      </c>
      <c r="U181" s="5" t="e">
        <v>#DIV/0!</v>
      </c>
      <c r="V181" s="5" t="e">
        <f t="shared" si="7"/>
        <v>#DIV/0!</v>
      </c>
    </row>
    <row r="182" spans="1:22" x14ac:dyDescent="0.35">
      <c r="A182">
        <f t="shared" si="8"/>
        <v>179</v>
      </c>
      <c r="B182" s="2">
        <v>44771</v>
      </c>
      <c r="C182" s="1"/>
      <c r="D182" s="10"/>
      <c r="E182" s="10"/>
      <c r="M182" s="11"/>
      <c r="N182" s="11"/>
      <c r="O182" s="11"/>
      <c r="P182" s="11"/>
      <c r="S182" s="5" t="e">
        <v>#DIV/0!</v>
      </c>
      <c r="T182" s="5" t="e">
        <v>#DIV/0!</v>
      </c>
      <c r="U182" s="5" t="e">
        <v>#DIV/0!</v>
      </c>
      <c r="V182" s="5" t="e">
        <f t="shared" si="7"/>
        <v>#DIV/0!</v>
      </c>
    </row>
    <row r="183" spans="1:22" x14ac:dyDescent="0.35">
      <c r="A183">
        <f t="shared" si="8"/>
        <v>180</v>
      </c>
      <c r="B183" s="2">
        <v>44772</v>
      </c>
      <c r="C183" s="1"/>
      <c r="D183" s="10"/>
      <c r="E183" s="10"/>
      <c r="M183" s="11"/>
      <c r="N183" s="11"/>
      <c r="O183" s="11"/>
      <c r="P183" s="11"/>
      <c r="S183" s="5" t="e">
        <v>#DIV/0!</v>
      </c>
      <c r="T183" s="5" t="e">
        <v>#DIV/0!</v>
      </c>
      <c r="U183" s="5" t="e">
        <v>#DIV/0!</v>
      </c>
      <c r="V183" s="5" t="e">
        <f t="shared" si="7"/>
        <v>#DIV/0!</v>
      </c>
    </row>
    <row r="184" spans="1:22" x14ac:dyDescent="0.35">
      <c r="A184">
        <f t="shared" si="8"/>
        <v>181</v>
      </c>
      <c r="B184" s="2">
        <v>44773</v>
      </c>
      <c r="C184" s="1"/>
      <c r="D184" s="10"/>
      <c r="E184" s="10"/>
      <c r="M184" s="11"/>
      <c r="N184" s="11"/>
      <c r="O184" s="11"/>
      <c r="P184" s="11"/>
      <c r="S184" s="5" t="e">
        <v>#DIV/0!</v>
      </c>
      <c r="T184" s="5" t="e">
        <v>#DIV/0!</v>
      </c>
      <c r="U184" s="5" t="e">
        <v>#DIV/0!</v>
      </c>
      <c r="V184" s="5" t="e">
        <f t="shared" si="7"/>
        <v>#DIV/0!</v>
      </c>
    </row>
    <row r="185" spans="1:22" x14ac:dyDescent="0.35">
      <c r="A185">
        <f t="shared" si="8"/>
        <v>182</v>
      </c>
      <c r="B185" s="2">
        <v>44774</v>
      </c>
      <c r="C185" s="1"/>
      <c r="D185" s="10"/>
      <c r="E185" s="10"/>
      <c r="M185" s="11"/>
      <c r="N185" s="11"/>
      <c r="O185" s="11"/>
      <c r="P185" s="11"/>
      <c r="S185" s="5" t="e">
        <v>#DIV/0!</v>
      </c>
      <c r="T185" s="5" t="e">
        <v>#DIV/0!</v>
      </c>
      <c r="U185" s="5" t="e">
        <v>#DIV/0!</v>
      </c>
      <c r="V185" s="5" t="e">
        <f t="shared" si="7"/>
        <v>#DIV/0!</v>
      </c>
    </row>
    <row r="186" spans="1:22" x14ac:dyDescent="0.35">
      <c r="A186">
        <f t="shared" si="8"/>
        <v>183</v>
      </c>
      <c r="B186" s="2">
        <v>44775</v>
      </c>
      <c r="C186" s="1"/>
      <c r="D186" s="10"/>
      <c r="E186" s="10"/>
      <c r="M186" s="11"/>
      <c r="N186" s="11"/>
      <c r="O186" s="11"/>
      <c r="P186" s="11"/>
      <c r="S186" s="5" t="e">
        <v>#DIV/0!</v>
      </c>
      <c r="T186" s="5" t="e">
        <v>#DIV/0!</v>
      </c>
      <c r="U186" s="5" t="e">
        <v>#DIV/0!</v>
      </c>
      <c r="V186" s="5" t="e">
        <f t="shared" si="7"/>
        <v>#DIV/0!</v>
      </c>
    </row>
    <row r="187" spans="1:22" x14ac:dyDescent="0.35">
      <c r="A187">
        <f t="shared" si="8"/>
        <v>184</v>
      </c>
      <c r="B187" s="2">
        <v>44776</v>
      </c>
      <c r="C187" s="1"/>
      <c r="D187" s="10"/>
      <c r="E187" s="10"/>
      <c r="M187" s="11"/>
      <c r="N187" s="11"/>
      <c r="O187" s="11"/>
      <c r="P187" s="11"/>
      <c r="S187" s="5" t="e">
        <v>#DIV/0!</v>
      </c>
      <c r="T187" s="5" t="e">
        <v>#DIV/0!</v>
      </c>
      <c r="U187" s="5" t="e">
        <v>#DIV/0!</v>
      </c>
      <c r="V187" s="5" t="e">
        <f t="shared" si="7"/>
        <v>#DIV/0!</v>
      </c>
    </row>
    <row r="188" spans="1:22" x14ac:dyDescent="0.35">
      <c r="A188">
        <f t="shared" si="8"/>
        <v>185</v>
      </c>
      <c r="B188" s="2">
        <v>44777</v>
      </c>
      <c r="C188" s="1"/>
      <c r="D188" s="10"/>
      <c r="E188" s="10"/>
      <c r="M188" s="11"/>
      <c r="N188" s="11"/>
      <c r="O188" s="11"/>
      <c r="P188" s="11"/>
      <c r="S188" s="5" t="e">
        <v>#DIV/0!</v>
      </c>
      <c r="T188" s="5" t="e">
        <v>#DIV/0!</v>
      </c>
      <c r="U188" s="5" t="e">
        <v>#DIV/0!</v>
      </c>
      <c r="V188" s="5" t="e">
        <f t="shared" si="7"/>
        <v>#DIV/0!</v>
      </c>
    </row>
    <row r="189" spans="1:22" x14ac:dyDescent="0.35">
      <c r="A189">
        <f t="shared" si="8"/>
        <v>186</v>
      </c>
      <c r="B189" s="2">
        <v>44778</v>
      </c>
      <c r="C189" s="1"/>
      <c r="D189" s="10"/>
      <c r="E189" s="10"/>
      <c r="M189" s="11"/>
      <c r="N189" s="11"/>
      <c r="O189" s="11"/>
      <c r="P189" s="11"/>
      <c r="S189" s="5" t="e">
        <v>#DIV/0!</v>
      </c>
      <c r="T189" s="5" t="e">
        <v>#DIV/0!</v>
      </c>
      <c r="U189" s="5" t="e">
        <v>#DIV/0!</v>
      </c>
      <c r="V189" s="5" t="e">
        <f t="shared" si="7"/>
        <v>#DIV/0!</v>
      </c>
    </row>
    <row r="190" spans="1:22" x14ac:dyDescent="0.35">
      <c r="A190">
        <f t="shared" si="8"/>
        <v>187</v>
      </c>
      <c r="B190" s="2">
        <v>44779</v>
      </c>
      <c r="C190" s="1"/>
      <c r="D190" s="10"/>
      <c r="E190" s="10"/>
      <c r="M190" s="11"/>
      <c r="N190" s="11"/>
      <c r="O190" s="11"/>
      <c r="P190" s="11"/>
      <c r="S190" s="5" t="e">
        <v>#DIV/0!</v>
      </c>
      <c r="T190" s="5" t="e">
        <v>#DIV/0!</v>
      </c>
      <c r="U190" s="5" t="e">
        <v>#DIV/0!</v>
      </c>
      <c r="V190" s="5" t="e">
        <f t="shared" si="7"/>
        <v>#DIV/0!</v>
      </c>
    </row>
    <row r="191" spans="1:22" x14ac:dyDescent="0.35">
      <c r="A191">
        <f t="shared" si="8"/>
        <v>188</v>
      </c>
      <c r="B191" s="2">
        <v>44780</v>
      </c>
      <c r="C191" s="1"/>
      <c r="D191" s="10"/>
      <c r="E191" s="10"/>
      <c r="M191" s="11"/>
      <c r="N191" s="11"/>
      <c r="O191" s="11"/>
      <c r="P191" s="11"/>
      <c r="S191" s="5" t="e">
        <v>#DIV/0!</v>
      </c>
      <c r="T191" s="5" t="e">
        <v>#DIV/0!</v>
      </c>
      <c r="U191" s="5" t="e">
        <v>#DIV/0!</v>
      </c>
      <c r="V191" s="5" t="e">
        <f t="shared" si="7"/>
        <v>#DIV/0!</v>
      </c>
    </row>
    <row r="192" spans="1:22" x14ac:dyDescent="0.35">
      <c r="A192">
        <f t="shared" si="8"/>
        <v>189</v>
      </c>
      <c r="B192" s="2">
        <v>44781</v>
      </c>
      <c r="C192" s="1"/>
      <c r="D192" s="10"/>
      <c r="E192" s="10"/>
      <c r="M192" s="11"/>
      <c r="N192" s="11"/>
      <c r="O192" s="11"/>
      <c r="P192" s="11"/>
      <c r="S192" s="5" t="e">
        <v>#DIV/0!</v>
      </c>
      <c r="T192" s="5" t="e">
        <v>#DIV/0!</v>
      </c>
      <c r="U192" s="5" t="e">
        <v>#DIV/0!</v>
      </c>
      <c r="V192" s="5" t="e">
        <f t="shared" si="7"/>
        <v>#DIV/0!</v>
      </c>
    </row>
    <row r="193" spans="1:22" x14ac:dyDescent="0.35">
      <c r="A193">
        <f t="shared" si="8"/>
        <v>190</v>
      </c>
      <c r="B193" s="2">
        <v>44782</v>
      </c>
      <c r="C193" s="1"/>
      <c r="D193" s="10"/>
      <c r="E193" s="10"/>
      <c r="M193" s="11"/>
      <c r="N193" s="11"/>
      <c r="O193" s="11"/>
      <c r="P193" s="11"/>
      <c r="S193" s="5" t="e">
        <v>#DIV/0!</v>
      </c>
      <c r="T193" s="5" t="e">
        <v>#DIV/0!</v>
      </c>
      <c r="U193" s="5" t="e">
        <v>#DIV/0!</v>
      </c>
      <c r="V193" s="5" t="e">
        <f t="shared" si="7"/>
        <v>#DIV/0!</v>
      </c>
    </row>
    <row r="194" spans="1:22" x14ac:dyDescent="0.35">
      <c r="A194">
        <f t="shared" si="8"/>
        <v>191</v>
      </c>
      <c r="B194" s="2">
        <v>44783</v>
      </c>
      <c r="C194" s="1"/>
      <c r="D194" s="10"/>
      <c r="E194" s="10"/>
      <c r="M194" s="11"/>
      <c r="N194" s="11"/>
      <c r="O194" s="11"/>
      <c r="P194" s="11"/>
      <c r="S194" s="5" t="e">
        <v>#DIV/0!</v>
      </c>
      <c r="T194" s="5" t="e">
        <v>#DIV/0!</v>
      </c>
      <c r="U194" s="5" t="e">
        <v>#DIV/0!</v>
      </c>
      <c r="V194" s="5" t="e">
        <f t="shared" si="7"/>
        <v>#DIV/0!</v>
      </c>
    </row>
    <row r="195" spans="1:22" x14ac:dyDescent="0.35">
      <c r="A195">
        <f t="shared" si="8"/>
        <v>192</v>
      </c>
      <c r="B195" s="2">
        <v>44784</v>
      </c>
      <c r="C195" s="1"/>
      <c r="D195" s="10"/>
      <c r="E195" s="10"/>
      <c r="M195" s="11"/>
      <c r="N195" s="11"/>
      <c r="O195" s="11"/>
      <c r="P195" s="11"/>
      <c r="S195" s="5" t="e">
        <v>#DIV/0!</v>
      </c>
      <c r="T195" s="5" t="e">
        <v>#DIV/0!</v>
      </c>
      <c r="U195" s="5" t="e">
        <v>#DIV/0!</v>
      </c>
      <c r="V195" s="5" t="e">
        <f t="shared" si="7"/>
        <v>#DIV/0!</v>
      </c>
    </row>
    <row r="196" spans="1:22" x14ac:dyDescent="0.35">
      <c r="A196">
        <f t="shared" si="8"/>
        <v>193</v>
      </c>
      <c r="B196" s="2">
        <v>44785</v>
      </c>
      <c r="C196" s="1"/>
      <c r="D196" s="10"/>
      <c r="E196" s="10"/>
      <c r="M196" s="11"/>
      <c r="N196" s="11"/>
      <c r="O196" s="11"/>
      <c r="P196" s="11"/>
      <c r="S196" s="5" t="e">
        <v>#DIV/0!</v>
      </c>
      <c r="T196" s="5" t="e">
        <v>#DIV/0!</v>
      </c>
      <c r="U196" s="5" t="e">
        <v>#DIV/0!</v>
      </c>
      <c r="V196" s="5" t="e">
        <f t="shared" si="7"/>
        <v>#DIV/0!</v>
      </c>
    </row>
    <row r="197" spans="1:22" x14ac:dyDescent="0.35">
      <c r="A197">
        <f t="shared" si="8"/>
        <v>194</v>
      </c>
      <c r="B197" s="2">
        <v>44786</v>
      </c>
      <c r="C197" s="1"/>
      <c r="D197" s="10"/>
      <c r="E197" s="10"/>
      <c r="M197" s="11"/>
      <c r="N197" s="11"/>
      <c r="O197" s="11"/>
      <c r="P197" s="11"/>
      <c r="S197" s="5" t="e">
        <v>#DIV/0!</v>
      </c>
      <c r="T197" s="5" t="e">
        <v>#DIV/0!</v>
      </c>
      <c r="U197" s="5" t="e">
        <v>#DIV/0!</v>
      </c>
      <c r="V197" s="5" t="e">
        <f t="shared" ref="V197:V260" si="9">S197+T197+U197</f>
        <v>#DIV/0!</v>
      </c>
    </row>
    <row r="198" spans="1:22" x14ac:dyDescent="0.35">
      <c r="A198">
        <f t="shared" ref="A198:A245" si="10">A197+1</f>
        <v>195</v>
      </c>
      <c r="B198" s="2">
        <v>44787</v>
      </c>
      <c r="C198" s="1"/>
      <c r="D198" s="10"/>
      <c r="E198" s="10"/>
      <c r="M198" s="11"/>
      <c r="N198" s="11"/>
      <c r="O198" s="11"/>
      <c r="P198" s="11"/>
      <c r="S198" s="5" t="e">
        <v>#DIV/0!</v>
      </c>
      <c r="T198" s="5" t="e">
        <v>#DIV/0!</v>
      </c>
      <c r="U198" s="5" t="e">
        <v>#DIV/0!</v>
      </c>
      <c r="V198" s="5" t="e">
        <f t="shared" si="9"/>
        <v>#DIV/0!</v>
      </c>
    </row>
    <row r="199" spans="1:22" x14ac:dyDescent="0.35">
      <c r="A199">
        <f t="shared" si="10"/>
        <v>196</v>
      </c>
      <c r="B199" s="2">
        <v>44788</v>
      </c>
      <c r="C199" s="1"/>
      <c r="D199" s="10"/>
      <c r="E199" s="10"/>
      <c r="M199" s="11"/>
      <c r="N199" s="11"/>
      <c r="O199" s="11"/>
      <c r="P199" s="11"/>
      <c r="S199" s="5" t="e">
        <v>#DIV/0!</v>
      </c>
      <c r="T199" s="5" t="e">
        <v>#DIV/0!</v>
      </c>
      <c r="U199" s="5" t="e">
        <v>#DIV/0!</v>
      </c>
      <c r="V199" s="5" t="e">
        <f t="shared" si="9"/>
        <v>#DIV/0!</v>
      </c>
    </row>
    <row r="200" spans="1:22" x14ac:dyDescent="0.35">
      <c r="A200">
        <f t="shared" si="10"/>
        <v>197</v>
      </c>
      <c r="B200" s="2">
        <v>44789</v>
      </c>
      <c r="C200" s="1"/>
      <c r="D200" s="10"/>
      <c r="E200" s="10"/>
      <c r="M200" s="11"/>
      <c r="N200" s="11"/>
      <c r="O200" s="11"/>
      <c r="P200" s="11"/>
      <c r="S200" s="5" t="e">
        <v>#DIV/0!</v>
      </c>
      <c r="T200" s="5" t="e">
        <v>#DIV/0!</v>
      </c>
      <c r="U200" s="5" t="e">
        <v>#DIV/0!</v>
      </c>
      <c r="V200" s="5" t="e">
        <f t="shared" si="9"/>
        <v>#DIV/0!</v>
      </c>
    </row>
    <row r="201" spans="1:22" x14ac:dyDescent="0.35">
      <c r="A201">
        <f t="shared" si="10"/>
        <v>198</v>
      </c>
      <c r="B201" s="2">
        <v>44790</v>
      </c>
      <c r="C201" s="1"/>
      <c r="D201" s="10"/>
      <c r="E201" s="10"/>
      <c r="M201" s="11"/>
      <c r="N201" s="11"/>
      <c r="O201" s="11"/>
      <c r="P201" s="11"/>
      <c r="S201" s="5" t="e">
        <v>#DIV/0!</v>
      </c>
      <c r="T201" s="5" t="e">
        <v>#DIV/0!</v>
      </c>
      <c r="U201" s="5" t="e">
        <v>#DIV/0!</v>
      </c>
      <c r="V201" s="5" t="e">
        <f t="shared" si="9"/>
        <v>#DIV/0!</v>
      </c>
    </row>
    <row r="202" spans="1:22" x14ac:dyDescent="0.35">
      <c r="A202">
        <f t="shared" si="10"/>
        <v>199</v>
      </c>
      <c r="B202" s="2">
        <v>44791</v>
      </c>
      <c r="C202" s="1"/>
      <c r="D202" s="10"/>
      <c r="E202" s="10"/>
      <c r="M202" s="11"/>
      <c r="N202" s="11"/>
      <c r="O202" s="11"/>
      <c r="P202" s="11"/>
      <c r="S202" s="5" t="e">
        <v>#DIV/0!</v>
      </c>
      <c r="T202" s="5" t="e">
        <v>#DIV/0!</v>
      </c>
      <c r="U202" s="5" t="e">
        <v>#DIV/0!</v>
      </c>
      <c r="V202" s="5" t="e">
        <f t="shared" si="9"/>
        <v>#DIV/0!</v>
      </c>
    </row>
    <row r="203" spans="1:22" x14ac:dyDescent="0.35">
      <c r="A203">
        <f t="shared" si="10"/>
        <v>200</v>
      </c>
      <c r="B203" s="2">
        <v>44792</v>
      </c>
      <c r="C203" s="1"/>
      <c r="D203" s="10"/>
      <c r="E203" s="13">
        <f>E124+0.9833</f>
        <v>45.2333</v>
      </c>
      <c r="M203" s="11"/>
      <c r="N203" s="11"/>
      <c r="O203" s="11"/>
      <c r="P203" s="11"/>
      <c r="S203" s="5" t="e">
        <v>#DIV/0!</v>
      </c>
      <c r="T203" s="5" t="e">
        <v>#DIV/0!</v>
      </c>
      <c r="U203" s="5" t="e">
        <v>#DIV/0!</v>
      </c>
      <c r="V203" s="5" t="e">
        <f t="shared" si="9"/>
        <v>#DIV/0!</v>
      </c>
    </row>
    <row r="204" spans="1:22" x14ac:dyDescent="0.35">
      <c r="A204">
        <f t="shared" si="10"/>
        <v>201</v>
      </c>
      <c r="B204" s="2">
        <v>44793</v>
      </c>
      <c r="C204" s="1"/>
      <c r="D204" s="10"/>
      <c r="E204" s="13">
        <f>E203+0.9833</f>
        <v>46.2166</v>
      </c>
      <c r="M204" s="11"/>
      <c r="N204" s="11"/>
      <c r="O204" s="11"/>
      <c r="P204" s="11"/>
      <c r="S204" s="5" t="e">
        <v>#DIV/0!</v>
      </c>
      <c r="T204" s="5" t="e">
        <v>#DIV/0!</v>
      </c>
      <c r="U204" s="5" t="e">
        <v>#DIV/0!</v>
      </c>
      <c r="V204" s="5" t="e">
        <f t="shared" si="9"/>
        <v>#DIV/0!</v>
      </c>
    </row>
    <row r="205" spans="1:22" x14ac:dyDescent="0.35">
      <c r="A205">
        <f t="shared" si="10"/>
        <v>202</v>
      </c>
      <c r="B205" s="2">
        <v>44794</v>
      </c>
      <c r="C205" s="1"/>
      <c r="D205" s="10"/>
      <c r="E205" s="13">
        <f t="shared" ref="E205:E268" si="11">E204+0.9833</f>
        <v>47.1999</v>
      </c>
      <c r="M205" s="11"/>
      <c r="N205" s="11"/>
      <c r="O205" s="11"/>
      <c r="P205" s="11"/>
      <c r="S205" s="5" t="e">
        <v>#DIV/0!</v>
      </c>
      <c r="T205" s="5" t="e">
        <v>#DIV/0!</v>
      </c>
      <c r="U205" s="5" t="e">
        <v>#DIV/0!</v>
      </c>
      <c r="V205" s="5" t="e">
        <f t="shared" si="9"/>
        <v>#DIV/0!</v>
      </c>
    </row>
    <row r="206" spans="1:22" x14ac:dyDescent="0.35">
      <c r="A206">
        <f t="shared" si="10"/>
        <v>203</v>
      </c>
      <c r="B206" s="2">
        <v>44795</v>
      </c>
      <c r="C206" s="1"/>
      <c r="D206" s="10"/>
      <c r="E206" s="13">
        <f t="shared" si="11"/>
        <v>48.183199999999999</v>
      </c>
      <c r="M206" s="11"/>
      <c r="N206" s="11"/>
      <c r="O206" s="11"/>
      <c r="P206" s="11"/>
      <c r="S206" s="5" t="e">
        <v>#DIV/0!</v>
      </c>
      <c r="T206" s="5" t="e">
        <v>#DIV/0!</v>
      </c>
      <c r="U206" s="5" t="e">
        <v>#DIV/0!</v>
      </c>
      <c r="V206" s="5" t="e">
        <f t="shared" si="9"/>
        <v>#DIV/0!</v>
      </c>
    </row>
    <row r="207" spans="1:22" x14ac:dyDescent="0.35">
      <c r="A207">
        <f t="shared" si="10"/>
        <v>204</v>
      </c>
      <c r="B207" s="2">
        <v>44796</v>
      </c>
      <c r="C207" s="1"/>
      <c r="D207" s="10"/>
      <c r="E207" s="13">
        <f t="shared" si="11"/>
        <v>49.166499999999999</v>
      </c>
      <c r="M207" s="11"/>
      <c r="N207" s="11"/>
      <c r="O207" s="11"/>
      <c r="P207" s="11"/>
      <c r="S207" s="5" t="e">
        <v>#DIV/0!</v>
      </c>
      <c r="T207" s="5" t="e">
        <v>#DIV/0!</v>
      </c>
      <c r="U207" s="5" t="e">
        <v>#DIV/0!</v>
      </c>
      <c r="V207" s="5" t="e">
        <f t="shared" si="9"/>
        <v>#DIV/0!</v>
      </c>
    </row>
    <row r="208" spans="1:22" x14ac:dyDescent="0.35">
      <c r="A208">
        <f t="shared" si="10"/>
        <v>205</v>
      </c>
      <c r="B208" s="2">
        <v>44797</v>
      </c>
      <c r="C208" s="1"/>
      <c r="D208" s="10"/>
      <c r="E208" s="13">
        <f t="shared" si="11"/>
        <v>50.149799999999999</v>
      </c>
      <c r="M208" s="11"/>
      <c r="N208" s="11"/>
      <c r="O208" s="11"/>
      <c r="P208" s="11"/>
      <c r="S208" s="5" t="e">
        <v>#DIV/0!</v>
      </c>
      <c r="T208" s="5" t="e">
        <v>#DIV/0!</v>
      </c>
      <c r="U208" s="5" t="e">
        <v>#DIV/0!</v>
      </c>
      <c r="V208" s="5" t="e">
        <f t="shared" si="9"/>
        <v>#DIV/0!</v>
      </c>
    </row>
    <row r="209" spans="1:22" x14ac:dyDescent="0.35">
      <c r="A209">
        <f t="shared" si="10"/>
        <v>206</v>
      </c>
      <c r="B209" s="2">
        <v>44798</v>
      </c>
      <c r="C209" s="1"/>
      <c r="D209" s="10"/>
      <c r="E209" s="13">
        <f t="shared" si="11"/>
        <v>51.133099999999999</v>
      </c>
      <c r="M209" s="11"/>
      <c r="N209" s="11"/>
      <c r="O209" s="11"/>
      <c r="P209" s="11"/>
      <c r="S209" s="5" t="e">
        <v>#DIV/0!</v>
      </c>
      <c r="T209" s="5" t="e">
        <v>#DIV/0!</v>
      </c>
      <c r="U209" s="5" t="e">
        <v>#DIV/0!</v>
      </c>
      <c r="V209" s="5" t="e">
        <f t="shared" si="9"/>
        <v>#DIV/0!</v>
      </c>
    </row>
    <row r="210" spans="1:22" x14ac:dyDescent="0.35">
      <c r="A210">
        <f t="shared" si="10"/>
        <v>207</v>
      </c>
      <c r="B210" s="2">
        <v>44799</v>
      </c>
      <c r="C210" s="1"/>
      <c r="D210" s="10"/>
      <c r="E210" s="13">
        <f t="shared" si="11"/>
        <v>52.116399999999999</v>
      </c>
      <c r="M210" s="11"/>
      <c r="N210" s="11"/>
      <c r="O210" s="11"/>
      <c r="P210" s="11"/>
      <c r="S210" s="5" t="e">
        <v>#DIV/0!</v>
      </c>
      <c r="T210" s="5" t="e">
        <v>#DIV/0!</v>
      </c>
      <c r="U210" s="5" t="e">
        <v>#DIV/0!</v>
      </c>
      <c r="V210" s="5" t="e">
        <f t="shared" si="9"/>
        <v>#DIV/0!</v>
      </c>
    </row>
    <row r="211" spans="1:22" x14ac:dyDescent="0.35">
      <c r="A211">
        <f t="shared" si="10"/>
        <v>208</v>
      </c>
      <c r="B211" s="2">
        <v>44800</v>
      </c>
      <c r="C211" s="1"/>
      <c r="D211" s="10"/>
      <c r="E211" s="13">
        <f t="shared" si="11"/>
        <v>53.099699999999999</v>
      </c>
      <c r="M211" s="11"/>
      <c r="N211" s="11"/>
      <c r="O211" s="11"/>
      <c r="P211" s="11"/>
      <c r="S211" s="5" t="e">
        <v>#DIV/0!</v>
      </c>
      <c r="T211" s="5" t="e">
        <v>#DIV/0!</v>
      </c>
      <c r="U211" s="5" t="e">
        <v>#DIV/0!</v>
      </c>
      <c r="V211" s="5" t="e">
        <f t="shared" si="9"/>
        <v>#DIV/0!</v>
      </c>
    </row>
    <row r="212" spans="1:22" x14ac:dyDescent="0.35">
      <c r="A212">
        <f t="shared" si="10"/>
        <v>209</v>
      </c>
      <c r="B212" s="2">
        <v>44801</v>
      </c>
      <c r="C212" s="1"/>
      <c r="D212" s="10"/>
      <c r="E212" s="13">
        <f t="shared" si="11"/>
        <v>54.082999999999998</v>
      </c>
      <c r="M212" s="11"/>
      <c r="N212" s="11"/>
      <c r="O212" s="11"/>
      <c r="P212" s="11"/>
      <c r="S212" s="5" t="e">
        <v>#DIV/0!</v>
      </c>
      <c r="T212" s="5" t="e">
        <v>#DIV/0!</v>
      </c>
      <c r="U212" s="5" t="e">
        <v>#DIV/0!</v>
      </c>
      <c r="V212" s="5" t="e">
        <f t="shared" si="9"/>
        <v>#DIV/0!</v>
      </c>
    </row>
    <row r="213" spans="1:22" x14ac:dyDescent="0.35">
      <c r="A213">
        <f t="shared" si="10"/>
        <v>210</v>
      </c>
      <c r="B213" s="2">
        <v>44802</v>
      </c>
      <c r="C213" s="1"/>
      <c r="D213" s="10"/>
      <c r="E213" s="13">
        <f t="shared" si="11"/>
        <v>55.066299999999998</v>
      </c>
      <c r="M213" s="11"/>
      <c r="N213" s="11"/>
      <c r="O213" s="11"/>
      <c r="P213" s="11"/>
      <c r="S213" s="5" t="e">
        <v>#DIV/0!</v>
      </c>
      <c r="T213" s="5" t="e">
        <v>#DIV/0!</v>
      </c>
      <c r="U213" s="5" t="e">
        <v>#DIV/0!</v>
      </c>
      <c r="V213" s="5" t="e">
        <f t="shared" si="9"/>
        <v>#DIV/0!</v>
      </c>
    </row>
    <row r="214" spans="1:22" x14ac:dyDescent="0.35">
      <c r="A214">
        <f t="shared" si="10"/>
        <v>211</v>
      </c>
      <c r="B214" s="2">
        <v>44803</v>
      </c>
      <c r="C214" s="1"/>
      <c r="D214" s="10"/>
      <c r="E214" s="13">
        <f t="shared" si="11"/>
        <v>56.049599999999998</v>
      </c>
      <c r="M214" s="11"/>
      <c r="N214" s="11"/>
      <c r="O214" s="11"/>
      <c r="P214" s="11"/>
      <c r="S214" s="5" t="e">
        <v>#DIV/0!</v>
      </c>
      <c r="T214" s="5" t="e">
        <v>#DIV/0!</v>
      </c>
      <c r="U214" s="5" t="e">
        <v>#DIV/0!</v>
      </c>
      <c r="V214" s="5" t="e">
        <f t="shared" si="9"/>
        <v>#DIV/0!</v>
      </c>
    </row>
    <row r="215" spans="1:22" x14ac:dyDescent="0.35">
      <c r="A215">
        <f t="shared" si="10"/>
        <v>212</v>
      </c>
      <c r="B215" s="2">
        <v>44804</v>
      </c>
      <c r="C215" s="1"/>
      <c r="D215" s="10"/>
      <c r="E215" s="13">
        <f t="shared" si="11"/>
        <v>57.032899999999998</v>
      </c>
      <c r="M215" s="11"/>
      <c r="N215" s="11"/>
      <c r="O215" s="11"/>
      <c r="P215" s="11"/>
      <c r="S215" s="5" t="e">
        <v>#DIV/0!</v>
      </c>
      <c r="T215" s="5" t="e">
        <v>#DIV/0!</v>
      </c>
      <c r="U215" s="5" t="e">
        <v>#DIV/0!</v>
      </c>
      <c r="V215" s="5" t="e">
        <f t="shared" si="9"/>
        <v>#DIV/0!</v>
      </c>
    </row>
    <row r="216" spans="1:22" x14ac:dyDescent="0.35">
      <c r="A216">
        <f t="shared" si="10"/>
        <v>213</v>
      </c>
      <c r="B216" s="2">
        <v>44805</v>
      </c>
      <c r="C216" s="1"/>
      <c r="D216" s="10"/>
      <c r="E216" s="13">
        <f t="shared" si="11"/>
        <v>58.016199999999998</v>
      </c>
      <c r="M216" s="11"/>
      <c r="N216" s="11"/>
      <c r="O216" s="11"/>
      <c r="P216" s="11"/>
      <c r="S216" s="5" t="e">
        <v>#DIV/0!</v>
      </c>
      <c r="T216" s="5" t="e">
        <v>#DIV/0!</v>
      </c>
      <c r="U216" s="5" t="e">
        <v>#DIV/0!</v>
      </c>
      <c r="V216" s="5" t="e">
        <f t="shared" si="9"/>
        <v>#DIV/0!</v>
      </c>
    </row>
    <row r="217" spans="1:22" x14ac:dyDescent="0.35">
      <c r="A217">
        <f t="shared" si="10"/>
        <v>214</v>
      </c>
      <c r="B217" s="2">
        <v>44806</v>
      </c>
      <c r="C217" s="1"/>
      <c r="D217" s="10"/>
      <c r="E217" s="13">
        <f t="shared" si="11"/>
        <v>58.999499999999998</v>
      </c>
      <c r="M217" s="11"/>
      <c r="N217" s="11"/>
      <c r="O217" s="11"/>
      <c r="P217" s="11"/>
      <c r="S217" s="5" t="e">
        <v>#DIV/0!</v>
      </c>
      <c r="T217" s="5" t="e">
        <v>#DIV/0!</v>
      </c>
      <c r="U217" s="5" t="e">
        <v>#DIV/0!</v>
      </c>
      <c r="V217" s="5" t="e">
        <f t="shared" si="9"/>
        <v>#DIV/0!</v>
      </c>
    </row>
    <row r="218" spans="1:22" x14ac:dyDescent="0.35">
      <c r="A218">
        <f t="shared" si="10"/>
        <v>215</v>
      </c>
      <c r="B218" s="2">
        <v>44807</v>
      </c>
      <c r="C218" s="1"/>
      <c r="D218" s="10"/>
      <c r="E218" s="13">
        <f t="shared" si="11"/>
        <v>59.982799999999997</v>
      </c>
      <c r="M218" s="11"/>
      <c r="N218" s="11"/>
      <c r="O218" s="11"/>
      <c r="P218" s="11"/>
      <c r="S218" s="5" t="e">
        <v>#DIV/0!</v>
      </c>
      <c r="T218" s="5" t="e">
        <v>#DIV/0!</v>
      </c>
      <c r="U218" s="5" t="e">
        <v>#DIV/0!</v>
      </c>
      <c r="V218" s="5" t="e">
        <f t="shared" si="9"/>
        <v>#DIV/0!</v>
      </c>
    </row>
    <row r="219" spans="1:22" x14ac:dyDescent="0.35">
      <c r="A219">
        <f t="shared" si="10"/>
        <v>216</v>
      </c>
      <c r="B219" s="2">
        <v>44808</v>
      </c>
      <c r="C219" s="1"/>
      <c r="D219" s="10"/>
      <c r="E219" s="13">
        <f t="shared" si="11"/>
        <v>60.966099999999997</v>
      </c>
      <c r="M219" s="11"/>
      <c r="N219" s="11"/>
      <c r="O219" s="11"/>
      <c r="P219" s="11"/>
      <c r="S219" s="5" t="e">
        <v>#DIV/0!</v>
      </c>
      <c r="T219" s="5" t="e">
        <v>#DIV/0!</v>
      </c>
      <c r="U219" s="5" t="e">
        <v>#DIV/0!</v>
      </c>
      <c r="V219" s="5" t="e">
        <f t="shared" si="9"/>
        <v>#DIV/0!</v>
      </c>
    </row>
    <row r="220" spans="1:22" x14ac:dyDescent="0.35">
      <c r="A220">
        <f t="shared" si="10"/>
        <v>217</v>
      </c>
      <c r="B220" s="2">
        <v>44809</v>
      </c>
      <c r="C220" s="1"/>
      <c r="D220" s="10"/>
      <c r="E220" s="13">
        <f t="shared" si="11"/>
        <v>61.949399999999997</v>
      </c>
      <c r="M220" s="11"/>
      <c r="N220" s="11"/>
      <c r="O220" s="11"/>
      <c r="P220" s="11"/>
      <c r="S220" s="5" t="e">
        <v>#DIV/0!</v>
      </c>
      <c r="T220" s="5" t="e">
        <v>#DIV/0!</v>
      </c>
      <c r="U220" s="5" t="e">
        <v>#DIV/0!</v>
      </c>
      <c r="V220" s="5" t="e">
        <f t="shared" si="9"/>
        <v>#DIV/0!</v>
      </c>
    </row>
    <row r="221" spans="1:22" x14ac:dyDescent="0.35">
      <c r="A221">
        <f t="shared" si="10"/>
        <v>218</v>
      </c>
      <c r="B221" s="2">
        <v>44810</v>
      </c>
      <c r="C221" s="1"/>
      <c r="D221" s="10"/>
      <c r="E221" s="13">
        <f t="shared" si="11"/>
        <v>62.932699999999997</v>
      </c>
      <c r="M221" s="11"/>
      <c r="N221" s="11"/>
      <c r="O221" s="11"/>
      <c r="P221" s="11"/>
      <c r="S221" s="5" t="e">
        <v>#DIV/0!</v>
      </c>
      <c r="T221" s="5" t="e">
        <v>#DIV/0!</v>
      </c>
      <c r="U221" s="5" t="e">
        <v>#DIV/0!</v>
      </c>
      <c r="V221" s="5" t="e">
        <f t="shared" si="9"/>
        <v>#DIV/0!</v>
      </c>
    </row>
    <row r="222" spans="1:22" x14ac:dyDescent="0.35">
      <c r="A222">
        <f t="shared" si="10"/>
        <v>219</v>
      </c>
      <c r="B222" s="2">
        <v>44811</v>
      </c>
      <c r="C222" s="1"/>
      <c r="D222" s="10"/>
      <c r="E222" s="13">
        <f t="shared" si="11"/>
        <v>63.915999999999997</v>
      </c>
      <c r="M222" s="11"/>
      <c r="N222" s="11"/>
      <c r="O222" s="11"/>
      <c r="P222" s="11"/>
      <c r="S222" s="5" t="e">
        <v>#DIV/0!</v>
      </c>
      <c r="T222" s="5" t="e">
        <v>#DIV/0!</v>
      </c>
      <c r="U222" s="5" t="e">
        <v>#DIV/0!</v>
      </c>
      <c r="V222" s="5" t="e">
        <f t="shared" si="9"/>
        <v>#DIV/0!</v>
      </c>
    </row>
    <row r="223" spans="1:22" x14ac:dyDescent="0.35">
      <c r="A223">
        <f t="shared" si="10"/>
        <v>220</v>
      </c>
      <c r="B223" s="2">
        <v>44812</v>
      </c>
      <c r="C223" s="1"/>
      <c r="D223" s="10"/>
      <c r="E223" s="13">
        <f t="shared" si="11"/>
        <v>64.899299999999997</v>
      </c>
      <c r="M223" s="11"/>
      <c r="N223" s="11"/>
      <c r="O223" s="11"/>
      <c r="P223" s="11"/>
      <c r="S223" s="5" t="e">
        <v>#DIV/0!</v>
      </c>
      <c r="T223" s="5" t="e">
        <v>#DIV/0!</v>
      </c>
      <c r="U223" s="5" t="e">
        <v>#DIV/0!</v>
      </c>
      <c r="V223" s="5" t="e">
        <f t="shared" si="9"/>
        <v>#DIV/0!</v>
      </c>
    </row>
    <row r="224" spans="1:22" x14ac:dyDescent="0.35">
      <c r="A224">
        <f t="shared" si="10"/>
        <v>221</v>
      </c>
      <c r="B224" s="2">
        <v>44813</v>
      </c>
      <c r="C224" s="1"/>
      <c r="D224" s="10"/>
      <c r="E224" s="13">
        <f t="shared" si="11"/>
        <v>65.882599999999996</v>
      </c>
      <c r="M224" s="11"/>
      <c r="N224" s="11"/>
      <c r="O224" s="11"/>
      <c r="P224" s="11"/>
      <c r="S224" s="5" t="e">
        <v>#DIV/0!</v>
      </c>
      <c r="T224" s="5" t="e">
        <v>#DIV/0!</v>
      </c>
      <c r="U224" s="5" t="e">
        <v>#DIV/0!</v>
      </c>
      <c r="V224" s="5" t="e">
        <f t="shared" si="9"/>
        <v>#DIV/0!</v>
      </c>
    </row>
    <row r="225" spans="1:22" x14ac:dyDescent="0.35">
      <c r="A225">
        <f t="shared" si="10"/>
        <v>222</v>
      </c>
      <c r="B225" s="2">
        <v>44814</v>
      </c>
      <c r="C225" s="1"/>
      <c r="D225" s="10"/>
      <c r="E225" s="13">
        <f t="shared" si="11"/>
        <v>66.865899999999996</v>
      </c>
      <c r="M225" s="11"/>
      <c r="N225" s="11"/>
      <c r="O225" s="11"/>
      <c r="P225" s="11"/>
      <c r="S225" s="5" t="e">
        <v>#DIV/0!</v>
      </c>
      <c r="T225" s="5" t="e">
        <v>#DIV/0!</v>
      </c>
      <c r="U225" s="5" t="e">
        <v>#DIV/0!</v>
      </c>
      <c r="V225" s="5" t="e">
        <f t="shared" si="9"/>
        <v>#DIV/0!</v>
      </c>
    </row>
    <row r="226" spans="1:22" x14ac:dyDescent="0.35">
      <c r="A226">
        <f t="shared" si="10"/>
        <v>223</v>
      </c>
      <c r="B226" s="2">
        <v>44815</v>
      </c>
      <c r="C226" s="1"/>
      <c r="D226" s="10"/>
      <c r="E226" s="13">
        <f t="shared" si="11"/>
        <v>67.849199999999996</v>
      </c>
      <c r="M226" s="11"/>
      <c r="N226" s="11"/>
      <c r="O226" s="11"/>
      <c r="P226" s="11"/>
      <c r="S226" s="5" t="e">
        <v>#DIV/0!</v>
      </c>
      <c r="T226" s="5" t="e">
        <v>#DIV/0!</v>
      </c>
      <c r="U226" s="5" t="e">
        <v>#DIV/0!</v>
      </c>
      <c r="V226" s="5" t="e">
        <f t="shared" si="9"/>
        <v>#DIV/0!</v>
      </c>
    </row>
    <row r="227" spans="1:22" x14ac:dyDescent="0.35">
      <c r="A227">
        <f t="shared" si="10"/>
        <v>224</v>
      </c>
      <c r="B227" s="2">
        <v>44816</v>
      </c>
      <c r="C227" s="1"/>
      <c r="D227" s="10"/>
      <c r="E227" s="13">
        <f t="shared" si="11"/>
        <v>68.832499999999996</v>
      </c>
      <c r="M227" s="11"/>
      <c r="N227" s="11"/>
      <c r="O227" s="11"/>
      <c r="P227" s="11"/>
      <c r="S227" s="5" t="e">
        <v>#DIV/0!</v>
      </c>
      <c r="T227" s="5" t="e">
        <v>#DIV/0!</v>
      </c>
      <c r="U227" s="5" t="e">
        <v>#DIV/0!</v>
      </c>
      <c r="V227" s="5" t="e">
        <f t="shared" si="9"/>
        <v>#DIV/0!</v>
      </c>
    </row>
    <row r="228" spans="1:22" x14ac:dyDescent="0.35">
      <c r="A228">
        <f t="shared" si="10"/>
        <v>225</v>
      </c>
      <c r="B228" s="2">
        <v>44817</v>
      </c>
      <c r="C228" s="1"/>
      <c r="D228" s="10"/>
      <c r="E228" s="13">
        <f t="shared" si="11"/>
        <v>69.815799999999996</v>
      </c>
      <c r="M228" s="11"/>
      <c r="N228" s="11"/>
      <c r="O228" s="11"/>
      <c r="P228" s="11"/>
      <c r="S228" s="5" t="e">
        <v>#DIV/0!</v>
      </c>
      <c r="T228" s="5" t="e">
        <v>#DIV/0!</v>
      </c>
      <c r="U228" s="5" t="e">
        <v>#DIV/0!</v>
      </c>
      <c r="V228" s="5" t="e">
        <f t="shared" si="9"/>
        <v>#DIV/0!</v>
      </c>
    </row>
    <row r="229" spans="1:22" x14ac:dyDescent="0.35">
      <c r="A229">
        <f t="shared" si="10"/>
        <v>226</v>
      </c>
      <c r="B229" s="2">
        <v>44818</v>
      </c>
      <c r="C229" s="1"/>
      <c r="D229" s="10"/>
      <c r="E229" s="13">
        <f t="shared" si="11"/>
        <v>70.799099999999996</v>
      </c>
      <c r="M229" s="11"/>
      <c r="N229" s="11"/>
      <c r="O229" s="11"/>
      <c r="P229" s="11"/>
      <c r="S229" s="5" t="e">
        <v>#DIV/0!</v>
      </c>
      <c r="T229" s="5" t="e">
        <v>#DIV/0!</v>
      </c>
      <c r="U229" s="5" t="e">
        <v>#DIV/0!</v>
      </c>
      <c r="V229" s="5" t="e">
        <f t="shared" si="9"/>
        <v>#DIV/0!</v>
      </c>
    </row>
    <row r="230" spans="1:22" x14ac:dyDescent="0.35">
      <c r="A230">
        <f t="shared" si="10"/>
        <v>227</v>
      </c>
      <c r="B230" s="2">
        <v>44819</v>
      </c>
      <c r="C230" s="1"/>
      <c r="D230" s="10"/>
      <c r="E230" s="13">
        <f t="shared" si="11"/>
        <v>71.782399999999996</v>
      </c>
      <c r="M230" s="11"/>
      <c r="N230" s="11"/>
      <c r="O230" s="11"/>
      <c r="P230" s="11"/>
      <c r="S230" s="5" t="e">
        <v>#DIV/0!</v>
      </c>
      <c r="T230" s="5" t="e">
        <v>#DIV/0!</v>
      </c>
      <c r="U230" s="5" t="e">
        <v>#DIV/0!</v>
      </c>
      <c r="V230" s="5" t="e">
        <f t="shared" si="9"/>
        <v>#DIV/0!</v>
      </c>
    </row>
    <row r="231" spans="1:22" x14ac:dyDescent="0.35">
      <c r="A231">
        <f t="shared" si="10"/>
        <v>228</v>
      </c>
      <c r="B231" s="2">
        <v>44820</v>
      </c>
      <c r="C231" s="1"/>
      <c r="D231" s="10"/>
      <c r="E231" s="13">
        <f t="shared" si="11"/>
        <v>72.765699999999995</v>
      </c>
      <c r="M231" s="11"/>
      <c r="N231" s="11"/>
      <c r="O231" s="11"/>
      <c r="P231" s="11"/>
      <c r="S231" s="5" t="e">
        <v>#DIV/0!</v>
      </c>
      <c r="T231" s="5" t="e">
        <v>#DIV/0!</v>
      </c>
      <c r="U231" s="5" t="e">
        <v>#DIV/0!</v>
      </c>
      <c r="V231" s="5" t="e">
        <f t="shared" si="9"/>
        <v>#DIV/0!</v>
      </c>
    </row>
    <row r="232" spans="1:22" x14ac:dyDescent="0.35">
      <c r="A232">
        <f t="shared" si="10"/>
        <v>229</v>
      </c>
      <c r="B232" s="2">
        <v>44821</v>
      </c>
      <c r="C232" s="1"/>
      <c r="D232" s="10"/>
      <c r="E232" s="13">
        <f t="shared" si="11"/>
        <v>73.748999999999995</v>
      </c>
      <c r="M232" s="11"/>
      <c r="N232" s="11"/>
      <c r="O232" s="11"/>
      <c r="P232" s="11"/>
      <c r="S232" s="5" t="e">
        <v>#DIV/0!</v>
      </c>
      <c r="T232" s="5" t="e">
        <v>#DIV/0!</v>
      </c>
      <c r="U232" s="5" t="e">
        <v>#DIV/0!</v>
      </c>
      <c r="V232" s="5" t="e">
        <f t="shared" si="9"/>
        <v>#DIV/0!</v>
      </c>
    </row>
    <row r="233" spans="1:22" x14ac:dyDescent="0.35">
      <c r="A233">
        <f t="shared" si="10"/>
        <v>230</v>
      </c>
      <c r="B233" s="2">
        <v>44822</v>
      </c>
      <c r="C233" s="1"/>
      <c r="D233" s="10"/>
      <c r="E233" s="13">
        <f t="shared" si="11"/>
        <v>74.732299999999995</v>
      </c>
      <c r="M233" s="11"/>
      <c r="N233" s="11"/>
      <c r="O233" s="11"/>
      <c r="P233" s="11"/>
      <c r="S233" s="5" t="e">
        <v>#DIV/0!</v>
      </c>
      <c r="T233" s="5" t="e">
        <v>#DIV/0!</v>
      </c>
      <c r="U233" s="5" t="e">
        <v>#DIV/0!</v>
      </c>
      <c r="V233" s="5" t="e">
        <f t="shared" si="9"/>
        <v>#DIV/0!</v>
      </c>
    </row>
    <row r="234" spans="1:22" x14ac:dyDescent="0.35">
      <c r="A234">
        <f t="shared" si="10"/>
        <v>231</v>
      </c>
      <c r="B234" s="2">
        <v>44823</v>
      </c>
      <c r="C234" s="1"/>
      <c r="D234" s="10"/>
      <c r="E234" s="13">
        <f t="shared" si="11"/>
        <v>75.715599999999995</v>
      </c>
      <c r="M234" s="11"/>
      <c r="N234" s="11"/>
      <c r="O234" s="11"/>
      <c r="P234" s="11"/>
      <c r="S234" s="5" t="e">
        <v>#DIV/0!</v>
      </c>
      <c r="T234" s="5" t="e">
        <v>#DIV/0!</v>
      </c>
      <c r="U234" s="5" t="e">
        <v>#DIV/0!</v>
      </c>
      <c r="V234" s="5" t="e">
        <f t="shared" si="9"/>
        <v>#DIV/0!</v>
      </c>
    </row>
    <row r="235" spans="1:22" x14ac:dyDescent="0.35">
      <c r="A235">
        <f t="shared" si="10"/>
        <v>232</v>
      </c>
      <c r="B235" s="2">
        <v>44824</v>
      </c>
      <c r="E235" s="13">
        <f t="shared" si="11"/>
        <v>76.698899999999995</v>
      </c>
      <c r="M235" s="11"/>
      <c r="N235" s="11"/>
      <c r="O235" s="11"/>
      <c r="P235" s="11"/>
      <c r="S235" t="e">
        <v>#DIV/0!</v>
      </c>
      <c r="T235" t="e">
        <v>#DIV/0!</v>
      </c>
      <c r="U235" t="e">
        <v>#DIV/0!</v>
      </c>
      <c r="V235" s="5" t="e">
        <f t="shared" si="9"/>
        <v>#DIV/0!</v>
      </c>
    </row>
    <row r="236" spans="1:22" x14ac:dyDescent="0.35">
      <c r="A236">
        <f t="shared" si="10"/>
        <v>233</v>
      </c>
      <c r="B236" s="2">
        <v>44825</v>
      </c>
      <c r="E236" s="13">
        <f t="shared" si="11"/>
        <v>77.682199999999995</v>
      </c>
      <c r="M236" s="11"/>
      <c r="N236" s="11"/>
      <c r="O236" s="11"/>
      <c r="P236" s="11"/>
      <c r="S236" t="e">
        <v>#DIV/0!</v>
      </c>
      <c r="T236" t="e">
        <v>#DIV/0!</v>
      </c>
      <c r="U236" t="e">
        <v>#DIV/0!</v>
      </c>
      <c r="V236" s="5" t="e">
        <f t="shared" si="9"/>
        <v>#DIV/0!</v>
      </c>
    </row>
    <row r="237" spans="1:22" x14ac:dyDescent="0.35">
      <c r="A237">
        <f t="shared" si="10"/>
        <v>234</v>
      </c>
      <c r="B237" s="2">
        <v>44826</v>
      </c>
      <c r="E237" s="13">
        <f t="shared" si="11"/>
        <v>78.665499999999994</v>
      </c>
      <c r="M237" s="11"/>
      <c r="N237" s="11"/>
      <c r="O237" s="11"/>
      <c r="P237" s="11"/>
      <c r="S237" t="e">
        <v>#DIV/0!</v>
      </c>
      <c r="T237" t="e">
        <v>#DIV/0!</v>
      </c>
      <c r="U237" t="e">
        <v>#DIV/0!</v>
      </c>
      <c r="V237" s="5" t="e">
        <f t="shared" si="9"/>
        <v>#DIV/0!</v>
      </c>
    </row>
    <row r="238" spans="1:22" x14ac:dyDescent="0.35">
      <c r="A238">
        <f t="shared" si="10"/>
        <v>235</v>
      </c>
      <c r="B238" s="2">
        <v>44827</v>
      </c>
      <c r="E238" s="13">
        <f t="shared" si="11"/>
        <v>79.648799999999994</v>
      </c>
      <c r="M238" s="11"/>
      <c r="N238" s="11"/>
      <c r="O238" s="11"/>
      <c r="P238" s="11"/>
      <c r="S238" t="e">
        <v>#DIV/0!</v>
      </c>
      <c r="T238" t="e">
        <v>#DIV/0!</v>
      </c>
      <c r="U238" t="e">
        <v>#DIV/0!</v>
      </c>
      <c r="V238" s="5" t="e">
        <f t="shared" si="9"/>
        <v>#DIV/0!</v>
      </c>
    </row>
    <row r="239" spans="1:22" x14ac:dyDescent="0.35">
      <c r="A239">
        <f t="shared" si="10"/>
        <v>236</v>
      </c>
      <c r="B239" s="2">
        <v>44828</v>
      </c>
      <c r="E239" s="13">
        <f t="shared" si="11"/>
        <v>80.632099999999994</v>
      </c>
      <c r="M239" s="11"/>
      <c r="N239" s="11"/>
      <c r="O239" s="11"/>
      <c r="P239" s="11"/>
      <c r="S239" t="e">
        <v>#DIV/0!</v>
      </c>
      <c r="T239" t="e">
        <v>#DIV/0!</v>
      </c>
      <c r="U239" t="e">
        <v>#DIV/0!</v>
      </c>
      <c r="V239" s="5" t="e">
        <f t="shared" si="9"/>
        <v>#DIV/0!</v>
      </c>
    </row>
    <row r="240" spans="1:22" x14ac:dyDescent="0.35">
      <c r="A240">
        <f t="shared" si="10"/>
        <v>237</v>
      </c>
      <c r="B240" s="2">
        <v>44829</v>
      </c>
      <c r="E240" s="13">
        <f t="shared" si="11"/>
        <v>81.615399999999994</v>
      </c>
      <c r="M240" s="11"/>
      <c r="N240" s="11"/>
      <c r="O240" s="11"/>
      <c r="P240" s="11"/>
      <c r="S240" t="e">
        <v>#DIV/0!</v>
      </c>
      <c r="T240" t="e">
        <v>#DIV/0!</v>
      </c>
      <c r="U240" t="e">
        <v>#DIV/0!</v>
      </c>
      <c r="V240" s="5" t="e">
        <f t="shared" si="9"/>
        <v>#DIV/0!</v>
      </c>
    </row>
    <row r="241" spans="1:22" x14ac:dyDescent="0.35">
      <c r="A241">
        <f t="shared" si="10"/>
        <v>238</v>
      </c>
      <c r="B241" s="2">
        <v>44830</v>
      </c>
      <c r="E241" s="13">
        <f t="shared" si="11"/>
        <v>82.598699999999994</v>
      </c>
      <c r="M241" s="11"/>
      <c r="N241" s="11"/>
      <c r="O241" s="11"/>
      <c r="P241" s="11"/>
      <c r="S241" t="e">
        <v>#DIV/0!</v>
      </c>
      <c r="T241" t="e">
        <v>#DIV/0!</v>
      </c>
      <c r="U241" t="e">
        <v>#DIV/0!</v>
      </c>
      <c r="V241" s="5" t="e">
        <f t="shared" si="9"/>
        <v>#DIV/0!</v>
      </c>
    </row>
    <row r="242" spans="1:22" x14ac:dyDescent="0.35">
      <c r="A242">
        <f t="shared" si="10"/>
        <v>239</v>
      </c>
      <c r="B242" s="2">
        <v>44831</v>
      </c>
      <c r="E242" s="13">
        <f t="shared" si="11"/>
        <v>83.581999999999994</v>
      </c>
      <c r="M242" s="11"/>
      <c r="N242" s="11"/>
      <c r="O242" s="11"/>
      <c r="P242" s="11"/>
      <c r="S242" t="e">
        <v>#DIV/0!</v>
      </c>
      <c r="T242" t="e">
        <v>#DIV/0!</v>
      </c>
      <c r="U242" t="e">
        <v>#DIV/0!</v>
      </c>
      <c r="V242" s="5" t="e">
        <f t="shared" si="9"/>
        <v>#DIV/0!</v>
      </c>
    </row>
    <row r="243" spans="1:22" x14ac:dyDescent="0.35">
      <c r="A243">
        <f t="shared" si="10"/>
        <v>240</v>
      </c>
      <c r="B243" s="2">
        <v>44832</v>
      </c>
      <c r="E243" s="13">
        <f t="shared" si="11"/>
        <v>84.565299999999993</v>
      </c>
      <c r="M243" s="11"/>
      <c r="N243" s="11"/>
      <c r="O243" s="11"/>
      <c r="P243" s="11"/>
      <c r="S243" t="e">
        <v>#DIV/0!</v>
      </c>
      <c r="T243" t="e">
        <v>#DIV/0!</v>
      </c>
      <c r="U243" t="e">
        <v>#DIV/0!</v>
      </c>
      <c r="V243" s="5" t="e">
        <f t="shared" si="9"/>
        <v>#DIV/0!</v>
      </c>
    </row>
    <row r="244" spans="1:22" x14ac:dyDescent="0.35">
      <c r="A244">
        <f t="shared" si="10"/>
        <v>241</v>
      </c>
      <c r="B244" s="2">
        <v>44833</v>
      </c>
      <c r="E244" s="13">
        <f t="shared" si="11"/>
        <v>85.548599999999993</v>
      </c>
      <c r="M244" s="11"/>
      <c r="N244" s="11"/>
      <c r="O244" s="11"/>
      <c r="P244" s="11"/>
      <c r="S244" t="e">
        <v>#DIV/0!</v>
      </c>
      <c r="T244" t="e">
        <v>#DIV/0!</v>
      </c>
      <c r="U244" t="e">
        <v>#DIV/0!</v>
      </c>
      <c r="V244" s="5" t="e">
        <f t="shared" si="9"/>
        <v>#DIV/0!</v>
      </c>
    </row>
    <row r="245" spans="1:22" x14ac:dyDescent="0.35">
      <c r="A245">
        <f t="shared" si="10"/>
        <v>242</v>
      </c>
      <c r="B245" s="2">
        <v>44834</v>
      </c>
      <c r="E245" s="13">
        <f t="shared" si="11"/>
        <v>86.531899999999993</v>
      </c>
      <c r="M245" s="11"/>
      <c r="N245" s="11"/>
      <c r="O245" s="11"/>
      <c r="P245" s="11"/>
      <c r="S245" t="e">
        <v>#DIV/0!</v>
      </c>
      <c r="T245" t="e">
        <v>#DIV/0!</v>
      </c>
      <c r="U245" t="e">
        <v>#DIV/0!</v>
      </c>
      <c r="V245" s="5" t="e">
        <f t="shared" si="9"/>
        <v>#DIV/0!</v>
      </c>
    </row>
    <row r="246" spans="1:22" x14ac:dyDescent="0.35">
      <c r="A246">
        <v>1</v>
      </c>
      <c r="B246" s="2">
        <v>44835</v>
      </c>
      <c r="E246" s="13">
        <f t="shared" si="11"/>
        <v>87.515199999999993</v>
      </c>
      <c r="M246" s="11"/>
      <c r="N246" s="11"/>
      <c r="O246" s="11"/>
      <c r="P246" s="11"/>
      <c r="S246" t="e">
        <v>#DIV/0!</v>
      </c>
      <c r="T246" t="e">
        <v>#DIV/0!</v>
      </c>
      <c r="U246" t="e">
        <v>#DIV/0!</v>
      </c>
      <c r="V246" s="5" t="e">
        <f t="shared" si="9"/>
        <v>#DIV/0!</v>
      </c>
    </row>
    <row r="247" spans="1:22" x14ac:dyDescent="0.35">
      <c r="A247">
        <f t="shared" ref="A247:A261" si="12">A246+1</f>
        <v>2</v>
      </c>
      <c r="B247" s="2">
        <v>44836</v>
      </c>
      <c r="E247" s="13">
        <f t="shared" si="11"/>
        <v>88.498499999999993</v>
      </c>
      <c r="M247" s="11"/>
      <c r="N247" s="11"/>
      <c r="O247" s="11"/>
      <c r="P247" s="11"/>
      <c r="S247" t="e">
        <v>#DIV/0!</v>
      </c>
      <c r="T247" t="e">
        <v>#DIV/0!</v>
      </c>
      <c r="U247" t="e">
        <v>#DIV/0!</v>
      </c>
      <c r="V247" s="5" t="e">
        <f t="shared" si="9"/>
        <v>#DIV/0!</v>
      </c>
    </row>
    <row r="248" spans="1:22" x14ac:dyDescent="0.35">
      <c r="A248">
        <f t="shared" si="12"/>
        <v>3</v>
      </c>
      <c r="B248" s="2">
        <v>44837</v>
      </c>
      <c r="C248" s="1"/>
      <c r="E248" s="13">
        <f t="shared" si="11"/>
        <v>89.481799999999993</v>
      </c>
      <c r="M248" s="11"/>
      <c r="N248" s="11"/>
      <c r="O248" s="11"/>
      <c r="P248" s="11"/>
      <c r="S248" t="e">
        <v>#DIV/0!</v>
      </c>
      <c r="T248" t="e">
        <v>#DIV/0!</v>
      </c>
      <c r="U248" t="e">
        <v>#DIV/0!</v>
      </c>
      <c r="V248" s="5" t="e">
        <f t="shared" si="9"/>
        <v>#DIV/0!</v>
      </c>
    </row>
    <row r="249" spans="1:22" x14ac:dyDescent="0.35">
      <c r="A249">
        <f t="shared" si="12"/>
        <v>4</v>
      </c>
      <c r="B249" s="2">
        <v>44838</v>
      </c>
      <c r="E249" s="13">
        <f t="shared" si="11"/>
        <v>90.465099999999993</v>
      </c>
      <c r="M249" s="11"/>
      <c r="N249" s="11"/>
      <c r="O249" s="11"/>
      <c r="P249" s="11"/>
      <c r="S249" t="e">
        <v>#DIV/0!</v>
      </c>
      <c r="T249" t="e">
        <v>#DIV/0!</v>
      </c>
      <c r="U249" t="e">
        <v>#DIV/0!</v>
      </c>
      <c r="V249" s="5" t="e">
        <f t="shared" si="9"/>
        <v>#DIV/0!</v>
      </c>
    </row>
    <row r="250" spans="1:22" x14ac:dyDescent="0.35">
      <c r="A250">
        <f t="shared" si="12"/>
        <v>5</v>
      </c>
      <c r="B250" s="2">
        <v>44839</v>
      </c>
      <c r="E250" s="13">
        <f t="shared" si="11"/>
        <v>91.448399999999992</v>
      </c>
      <c r="M250" s="11"/>
      <c r="N250" s="11"/>
      <c r="O250" s="11"/>
      <c r="P250" s="11"/>
      <c r="S250" t="e">
        <v>#DIV/0!</v>
      </c>
      <c r="T250" t="e">
        <v>#DIV/0!</v>
      </c>
      <c r="U250" t="e">
        <v>#DIV/0!</v>
      </c>
      <c r="V250" s="5" t="e">
        <f t="shared" si="9"/>
        <v>#DIV/0!</v>
      </c>
    </row>
    <row r="251" spans="1:22" x14ac:dyDescent="0.35">
      <c r="A251">
        <f t="shared" si="12"/>
        <v>6</v>
      </c>
      <c r="B251" s="2">
        <v>44840</v>
      </c>
      <c r="E251" s="13">
        <f t="shared" si="11"/>
        <v>92.431699999999992</v>
      </c>
      <c r="M251" s="11"/>
      <c r="N251" s="11"/>
      <c r="O251" s="11"/>
      <c r="P251" s="11"/>
      <c r="S251" t="e">
        <v>#DIV/0!</v>
      </c>
      <c r="T251" t="e">
        <v>#DIV/0!</v>
      </c>
      <c r="U251" t="e">
        <v>#DIV/0!</v>
      </c>
      <c r="V251" s="5" t="e">
        <f t="shared" si="9"/>
        <v>#DIV/0!</v>
      </c>
    </row>
    <row r="252" spans="1:22" x14ac:dyDescent="0.35">
      <c r="A252">
        <f t="shared" si="12"/>
        <v>7</v>
      </c>
      <c r="B252" s="2">
        <v>44841</v>
      </c>
      <c r="E252" s="13">
        <f t="shared" si="11"/>
        <v>93.414999999999992</v>
      </c>
      <c r="M252" s="11"/>
      <c r="N252" s="11"/>
      <c r="O252" s="11"/>
      <c r="P252" s="11"/>
      <c r="S252" t="e">
        <v>#DIV/0!</v>
      </c>
      <c r="T252" t="e">
        <v>#DIV/0!</v>
      </c>
      <c r="U252" t="e">
        <v>#DIV/0!</v>
      </c>
      <c r="V252" s="5" t="e">
        <f t="shared" si="9"/>
        <v>#DIV/0!</v>
      </c>
    </row>
    <row r="253" spans="1:22" x14ac:dyDescent="0.35">
      <c r="A253">
        <f t="shared" si="12"/>
        <v>8</v>
      </c>
      <c r="B253" s="2">
        <v>44842</v>
      </c>
      <c r="E253" s="13">
        <f t="shared" si="11"/>
        <v>94.398299999999992</v>
      </c>
      <c r="M253" s="11"/>
      <c r="N253" s="11"/>
      <c r="O253" s="11"/>
      <c r="P253" s="11"/>
      <c r="S253" t="e">
        <v>#DIV/0!</v>
      </c>
      <c r="T253" t="e">
        <v>#DIV/0!</v>
      </c>
      <c r="U253" t="e">
        <v>#DIV/0!</v>
      </c>
      <c r="V253" s="5" t="e">
        <f t="shared" si="9"/>
        <v>#DIV/0!</v>
      </c>
    </row>
    <row r="254" spans="1:22" x14ac:dyDescent="0.35">
      <c r="A254">
        <f t="shared" si="12"/>
        <v>9</v>
      </c>
      <c r="B254" s="2">
        <v>44843</v>
      </c>
      <c r="E254" s="13">
        <f t="shared" si="11"/>
        <v>95.381599999999992</v>
      </c>
      <c r="M254" s="11"/>
      <c r="N254" s="11"/>
      <c r="O254" s="11"/>
      <c r="P254" s="11"/>
      <c r="S254" t="e">
        <v>#DIV/0!</v>
      </c>
      <c r="T254" t="e">
        <v>#DIV/0!</v>
      </c>
      <c r="U254" t="e">
        <v>#DIV/0!</v>
      </c>
      <c r="V254" s="5" t="e">
        <f t="shared" si="9"/>
        <v>#DIV/0!</v>
      </c>
    </row>
    <row r="255" spans="1:22" x14ac:dyDescent="0.35">
      <c r="A255">
        <f t="shared" si="12"/>
        <v>10</v>
      </c>
      <c r="B255" s="2">
        <v>44844</v>
      </c>
      <c r="E255" s="13">
        <f t="shared" si="11"/>
        <v>96.364899999999992</v>
      </c>
      <c r="M255" s="11"/>
      <c r="N255" s="11"/>
      <c r="O255" s="11"/>
      <c r="P255" s="11"/>
      <c r="S255" t="e">
        <v>#DIV/0!</v>
      </c>
      <c r="T255" t="e">
        <v>#DIV/0!</v>
      </c>
      <c r="U255" t="e">
        <v>#DIV/0!</v>
      </c>
      <c r="V255" s="5" t="e">
        <f t="shared" si="9"/>
        <v>#DIV/0!</v>
      </c>
    </row>
    <row r="256" spans="1:22" x14ac:dyDescent="0.35">
      <c r="A256">
        <f t="shared" si="12"/>
        <v>11</v>
      </c>
      <c r="B256" s="2">
        <v>44845</v>
      </c>
      <c r="E256" s="13">
        <f t="shared" si="11"/>
        <v>97.348199999999991</v>
      </c>
      <c r="M256" s="11"/>
      <c r="N256" s="11"/>
      <c r="O256" s="11"/>
      <c r="P256" s="11"/>
      <c r="S256" t="e">
        <v>#DIV/0!</v>
      </c>
      <c r="T256" t="e">
        <v>#DIV/0!</v>
      </c>
      <c r="U256" t="e">
        <v>#DIV/0!</v>
      </c>
      <c r="V256" s="5" t="e">
        <f t="shared" si="9"/>
        <v>#DIV/0!</v>
      </c>
    </row>
    <row r="257" spans="1:22" x14ac:dyDescent="0.35">
      <c r="A257">
        <f t="shared" si="12"/>
        <v>12</v>
      </c>
      <c r="B257" s="2">
        <v>44846</v>
      </c>
      <c r="E257" s="13">
        <f t="shared" si="11"/>
        <v>98.331499999999991</v>
      </c>
      <c r="M257" s="11"/>
      <c r="N257" s="11"/>
      <c r="O257" s="11"/>
      <c r="P257" s="11"/>
      <c r="S257" t="e">
        <v>#DIV/0!</v>
      </c>
      <c r="T257" t="e">
        <v>#DIV/0!</v>
      </c>
      <c r="U257" t="e">
        <v>#DIV/0!</v>
      </c>
      <c r="V257" s="5" t="e">
        <f t="shared" si="9"/>
        <v>#DIV/0!</v>
      </c>
    </row>
    <row r="258" spans="1:22" x14ac:dyDescent="0.35">
      <c r="A258">
        <f t="shared" si="12"/>
        <v>13</v>
      </c>
      <c r="B258" s="2">
        <v>44847</v>
      </c>
      <c r="E258" s="13">
        <f t="shared" si="11"/>
        <v>99.314799999999991</v>
      </c>
      <c r="M258" s="11"/>
      <c r="N258" s="11"/>
      <c r="O258" s="11"/>
      <c r="P258" s="11"/>
      <c r="S258" t="e">
        <v>#DIV/0!</v>
      </c>
      <c r="T258" t="e">
        <v>#DIV/0!</v>
      </c>
      <c r="U258" t="e">
        <v>#DIV/0!</v>
      </c>
      <c r="V258" s="5" t="e">
        <f t="shared" si="9"/>
        <v>#DIV/0!</v>
      </c>
    </row>
    <row r="259" spans="1:22" x14ac:dyDescent="0.35">
      <c r="A259">
        <f t="shared" si="12"/>
        <v>14</v>
      </c>
      <c r="B259" s="2">
        <v>44848</v>
      </c>
      <c r="E259" s="13">
        <f t="shared" si="11"/>
        <v>100.29809999999999</v>
      </c>
      <c r="M259" s="11"/>
      <c r="N259" s="11"/>
      <c r="O259" s="11"/>
      <c r="P259" s="11"/>
      <c r="S259" t="e">
        <v>#DIV/0!</v>
      </c>
      <c r="T259" t="e">
        <v>#DIV/0!</v>
      </c>
      <c r="U259" t="e">
        <v>#DIV/0!</v>
      </c>
      <c r="V259" s="5" t="e">
        <f t="shared" si="9"/>
        <v>#DIV/0!</v>
      </c>
    </row>
    <row r="260" spans="1:22" x14ac:dyDescent="0.35">
      <c r="A260">
        <f t="shared" si="12"/>
        <v>15</v>
      </c>
      <c r="B260" s="2">
        <v>44849</v>
      </c>
      <c r="E260" s="13">
        <f t="shared" si="11"/>
        <v>101.28139999999999</v>
      </c>
      <c r="M260" s="11"/>
      <c r="N260" s="11"/>
      <c r="O260" s="11"/>
      <c r="P260" s="11"/>
      <c r="S260" t="e">
        <v>#DIV/0!</v>
      </c>
      <c r="T260" t="e">
        <v>#DIV/0!</v>
      </c>
      <c r="U260" t="e">
        <v>#DIV/0!</v>
      </c>
      <c r="V260" s="5" t="e">
        <f t="shared" si="9"/>
        <v>#DIV/0!</v>
      </c>
    </row>
    <row r="261" spans="1:22" x14ac:dyDescent="0.35">
      <c r="A261">
        <f t="shared" si="12"/>
        <v>16</v>
      </c>
      <c r="B261" s="2">
        <v>44850</v>
      </c>
      <c r="E261" s="13">
        <f t="shared" si="11"/>
        <v>102.26469999999999</v>
      </c>
      <c r="M261" s="11"/>
      <c r="N261" s="11"/>
      <c r="O261" s="11"/>
      <c r="P261" s="11"/>
      <c r="S261" t="e">
        <v>#DIV/0!</v>
      </c>
      <c r="T261" t="e">
        <v>#DIV/0!</v>
      </c>
      <c r="U261" t="e">
        <v>#DIV/0!</v>
      </c>
      <c r="V261" s="5" t="e">
        <f t="shared" ref="V261:V324" si="13">S261+T261+U261</f>
        <v>#DIV/0!</v>
      </c>
    </row>
    <row r="262" spans="1:22" x14ac:dyDescent="0.35">
      <c r="A262">
        <f t="shared" ref="A262:A325" si="14">A261+1</f>
        <v>17</v>
      </c>
      <c r="B262" s="2">
        <v>44851</v>
      </c>
      <c r="E262" s="13">
        <f t="shared" si="11"/>
        <v>103.24799999999999</v>
      </c>
      <c r="M262" s="11"/>
      <c r="N262" s="11"/>
      <c r="O262" s="11"/>
      <c r="P262" s="11"/>
      <c r="S262" t="e">
        <v>#DIV/0!</v>
      </c>
      <c r="T262" t="e">
        <v>#DIV/0!</v>
      </c>
      <c r="U262" t="e">
        <v>#DIV/0!</v>
      </c>
      <c r="V262" s="5" t="e">
        <f t="shared" si="13"/>
        <v>#DIV/0!</v>
      </c>
    </row>
    <row r="263" spans="1:22" x14ac:dyDescent="0.35">
      <c r="A263">
        <f t="shared" si="14"/>
        <v>18</v>
      </c>
      <c r="B263" s="2">
        <v>44852</v>
      </c>
      <c r="E263" s="13">
        <f t="shared" si="11"/>
        <v>104.23129999999999</v>
      </c>
      <c r="M263" s="11"/>
      <c r="N263" s="11"/>
      <c r="O263" s="11"/>
      <c r="P263" s="11"/>
      <c r="S263" t="e">
        <v>#DIV/0!</v>
      </c>
      <c r="T263" t="e">
        <v>#DIV/0!</v>
      </c>
      <c r="U263" t="e">
        <v>#DIV/0!</v>
      </c>
      <c r="V263" s="5" t="e">
        <f t="shared" si="13"/>
        <v>#DIV/0!</v>
      </c>
    </row>
    <row r="264" spans="1:22" x14ac:dyDescent="0.35">
      <c r="A264">
        <f t="shared" si="14"/>
        <v>19</v>
      </c>
      <c r="B264" s="2">
        <v>44853</v>
      </c>
      <c r="E264" s="13">
        <f t="shared" si="11"/>
        <v>105.21459999999999</v>
      </c>
      <c r="M264" s="11"/>
      <c r="N264" s="11"/>
      <c r="O264" s="11"/>
      <c r="P264" s="11"/>
      <c r="S264" t="e">
        <v>#DIV/0!</v>
      </c>
      <c r="T264" t="e">
        <v>#DIV/0!</v>
      </c>
      <c r="U264" t="e">
        <v>#DIV/0!</v>
      </c>
      <c r="V264" s="5" t="e">
        <f t="shared" si="13"/>
        <v>#DIV/0!</v>
      </c>
    </row>
    <row r="265" spans="1:22" x14ac:dyDescent="0.35">
      <c r="A265">
        <f t="shared" si="14"/>
        <v>20</v>
      </c>
      <c r="B265" s="2">
        <v>44854</v>
      </c>
      <c r="E265" s="13">
        <f t="shared" si="11"/>
        <v>106.19789999999999</v>
      </c>
      <c r="M265" s="11"/>
      <c r="N265" s="11"/>
      <c r="O265" s="11"/>
      <c r="P265" s="11"/>
      <c r="S265" t="e">
        <v>#DIV/0!</v>
      </c>
      <c r="T265" t="e">
        <v>#DIV/0!</v>
      </c>
      <c r="U265" t="e">
        <v>#DIV/0!</v>
      </c>
      <c r="V265" s="5" t="e">
        <f t="shared" si="13"/>
        <v>#DIV/0!</v>
      </c>
    </row>
    <row r="266" spans="1:22" x14ac:dyDescent="0.35">
      <c r="A266">
        <f t="shared" si="14"/>
        <v>21</v>
      </c>
      <c r="B266" s="2">
        <v>44855</v>
      </c>
      <c r="E266" s="13">
        <f t="shared" si="11"/>
        <v>107.18119999999999</v>
      </c>
      <c r="M266" s="11"/>
      <c r="N266" s="11"/>
      <c r="O266" s="11"/>
      <c r="P266" s="11"/>
      <c r="S266" t="e">
        <v>#DIV/0!</v>
      </c>
      <c r="T266" t="e">
        <v>#DIV/0!</v>
      </c>
      <c r="U266" t="e">
        <v>#DIV/0!</v>
      </c>
      <c r="V266" s="5" t="e">
        <f t="shared" si="13"/>
        <v>#DIV/0!</v>
      </c>
    </row>
    <row r="267" spans="1:22" x14ac:dyDescent="0.35">
      <c r="A267">
        <f t="shared" si="14"/>
        <v>22</v>
      </c>
      <c r="B267" s="2">
        <v>44856</v>
      </c>
      <c r="E267" s="13">
        <f t="shared" si="11"/>
        <v>108.16449999999999</v>
      </c>
      <c r="M267" s="11"/>
      <c r="N267" s="11"/>
      <c r="O267" s="11"/>
      <c r="P267" s="11"/>
      <c r="S267" t="e">
        <v>#DIV/0!</v>
      </c>
      <c r="T267" t="e">
        <v>#DIV/0!</v>
      </c>
      <c r="U267" t="e">
        <v>#DIV/0!</v>
      </c>
      <c r="V267" s="5" t="e">
        <f t="shared" si="13"/>
        <v>#DIV/0!</v>
      </c>
    </row>
    <row r="268" spans="1:22" x14ac:dyDescent="0.35">
      <c r="A268">
        <f t="shared" si="14"/>
        <v>23</v>
      </c>
      <c r="B268" s="2">
        <v>44857</v>
      </c>
      <c r="E268" s="13">
        <f t="shared" si="11"/>
        <v>109.14779999999999</v>
      </c>
      <c r="M268" s="11"/>
      <c r="N268" s="11"/>
      <c r="O268" s="11"/>
      <c r="P268" s="11"/>
      <c r="S268" t="e">
        <v>#DIV/0!</v>
      </c>
      <c r="T268" t="e">
        <v>#DIV/0!</v>
      </c>
      <c r="U268" t="e">
        <v>#DIV/0!</v>
      </c>
      <c r="V268" s="5" t="e">
        <f t="shared" si="13"/>
        <v>#DIV/0!</v>
      </c>
    </row>
    <row r="269" spans="1:22" x14ac:dyDescent="0.35">
      <c r="A269">
        <f t="shared" si="14"/>
        <v>24</v>
      </c>
      <c r="B269" s="2">
        <v>44858</v>
      </c>
      <c r="E269" s="13">
        <f t="shared" ref="E269:E292" si="15">E268+0.9833</f>
        <v>110.13109999999999</v>
      </c>
      <c r="M269" s="11"/>
      <c r="N269" s="11"/>
      <c r="O269" s="11"/>
      <c r="P269" s="11"/>
      <c r="S269" t="e">
        <v>#DIV/0!</v>
      </c>
      <c r="T269" t="e">
        <v>#DIV/0!</v>
      </c>
      <c r="U269" t="e">
        <v>#DIV/0!</v>
      </c>
      <c r="V269" s="5" t="e">
        <f t="shared" si="13"/>
        <v>#DIV/0!</v>
      </c>
    </row>
    <row r="270" spans="1:22" x14ac:dyDescent="0.35">
      <c r="A270">
        <f t="shared" si="14"/>
        <v>25</v>
      </c>
      <c r="B270" s="2">
        <v>44859</v>
      </c>
      <c r="E270" s="13">
        <f t="shared" si="15"/>
        <v>111.11439999999999</v>
      </c>
      <c r="M270" s="11"/>
      <c r="N270" s="11"/>
      <c r="O270" s="11"/>
      <c r="P270" s="11"/>
      <c r="S270" t="e">
        <v>#DIV/0!</v>
      </c>
      <c r="T270" t="e">
        <v>#DIV/0!</v>
      </c>
      <c r="U270" t="e">
        <v>#DIV/0!</v>
      </c>
      <c r="V270" s="5" t="e">
        <f t="shared" si="13"/>
        <v>#DIV/0!</v>
      </c>
    </row>
    <row r="271" spans="1:22" x14ac:dyDescent="0.35">
      <c r="A271">
        <f t="shared" si="14"/>
        <v>26</v>
      </c>
      <c r="B271" s="2">
        <v>44860</v>
      </c>
      <c r="E271" s="13">
        <f t="shared" si="15"/>
        <v>112.09769999999999</v>
      </c>
      <c r="M271" s="11"/>
      <c r="N271" s="11"/>
      <c r="O271" s="11"/>
      <c r="P271" s="11"/>
      <c r="S271" t="e">
        <v>#DIV/0!</v>
      </c>
      <c r="T271" t="e">
        <v>#DIV/0!</v>
      </c>
      <c r="U271" t="e">
        <v>#DIV/0!</v>
      </c>
      <c r="V271" s="5" t="e">
        <f t="shared" si="13"/>
        <v>#DIV/0!</v>
      </c>
    </row>
    <row r="272" spans="1:22" x14ac:dyDescent="0.35">
      <c r="A272">
        <f t="shared" si="14"/>
        <v>27</v>
      </c>
      <c r="B272" s="2">
        <v>44861</v>
      </c>
      <c r="E272" s="13">
        <f t="shared" si="15"/>
        <v>113.08099999999999</v>
      </c>
      <c r="M272" s="11"/>
      <c r="N272" s="11"/>
      <c r="O272" s="11"/>
      <c r="P272" s="11"/>
      <c r="S272" t="e">
        <v>#DIV/0!</v>
      </c>
      <c r="T272" t="e">
        <v>#DIV/0!</v>
      </c>
      <c r="U272" t="e">
        <v>#DIV/0!</v>
      </c>
      <c r="V272" s="5" t="e">
        <f t="shared" si="13"/>
        <v>#DIV/0!</v>
      </c>
    </row>
    <row r="273" spans="1:22" x14ac:dyDescent="0.35">
      <c r="A273">
        <f t="shared" si="14"/>
        <v>28</v>
      </c>
      <c r="B273" s="2">
        <v>44862</v>
      </c>
      <c r="E273" s="13">
        <f t="shared" si="15"/>
        <v>114.06429999999999</v>
      </c>
      <c r="M273" s="11"/>
      <c r="N273" s="11"/>
      <c r="O273" s="11"/>
      <c r="P273" s="11"/>
      <c r="S273" t="e">
        <v>#DIV/0!</v>
      </c>
      <c r="T273" t="e">
        <v>#DIV/0!</v>
      </c>
      <c r="U273" t="e">
        <v>#DIV/0!</v>
      </c>
      <c r="V273" s="5" t="e">
        <f t="shared" si="13"/>
        <v>#DIV/0!</v>
      </c>
    </row>
    <row r="274" spans="1:22" x14ac:dyDescent="0.35">
      <c r="A274">
        <f t="shared" si="14"/>
        <v>29</v>
      </c>
      <c r="B274" s="2">
        <v>44863</v>
      </c>
      <c r="E274" s="13">
        <f t="shared" si="15"/>
        <v>115.04759999999999</v>
      </c>
      <c r="M274" s="11"/>
      <c r="N274" s="11"/>
      <c r="O274" s="11"/>
      <c r="P274" s="11"/>
      <c r="S274" t="e">
        <v>#DIV/0!</v>
      </c>
      <c r="T274" t="e">
        <v>#DIV/0!</v>
      </c>
      <c r="U274" t="e">
        <v>#DIV/0!</v>
      </c>
      <c r="V274" s="5" t="e">
        <f t="shared" si="13"/>
        <v>#DIV/0!</v>
      </c>
    </row>
    <row r="275" spans="1:22" x14ac:dyDescent="0.35">
      <c r="A275">
        <f t="shared" si="14"/>
        <v>30</v>
      </c>
      <c r="B275" s="2">
        <v>44864</v>
      </c>
      <c r="E275" s="13">
        <f t="shared" si="15"/>
        <v>116.03089999999999</v>
      </c>
      <c r="M275" s="11"/>
      <c r="N275" s="11"/>
      <c r="O275" s="11"/>
      <c r="P275" s="11"/>
      <c r="S275" t="e">
        <v>#DIV/0!</v>
      </c>
      <c r="T275" t="e">
        <v>#DIV/0!</v>
      </c>
      <c r="U275" t="e">
        <v>#DIV/0!</v>
      </c>
      <c r="V275" s="5" t="e">
        <f t="shared" si="13"/>
        <v>#DIV/0!</v>
      </c>
    </row>
    <row r="276" spans="1:22" x14ac:dyDescent="0.35">
      <c r="A276">
        <f t="shared" si="14"/>
        <v>31</v>
      </c>
      <c r="B276" s="2">
        <v>44865</v>
      </c>
      <c r="E276" s="13">
        <f t="shared" si="15"/>
        <v>117.01419999999999</v>
      </c>
      <c r="M276" s="11"/>
      <c r="N276" s="11"/>
      <c r="O276" s="11"/>
      <c r="P276" s="11"/>
      <c r="S276" t="e">
        <v>#DIV/0!</v>
      </c>
      <c r="T276" t="e">
        <v>#DIV/0!</v>
      </c>
      <c r="U276" t="e">
        <v>#DIV/0!</v>
      </c>
      <c r="V276" s="5" t="e">
        <f t="shared" si="13"/>
        <v>#DIV/0!</v>
      </c>
    </row>
    <row r="277" spans="1:22" x14ac:dyDescent="0.35">
      <c r="A277">
        <f t="shared" si="14"/>
        <v>32</v>
      </c>
      <c r="B277" s="2">
        <v>44866</v>
      </c>
      <c r="E277" s="13">
        <f t="shared" si="15"/>
        <v>117.99749999999999</v>
      </c>
      <c r="M277" s="11"/>
      <c r="N277" s="11"/>
      <c r="O277" s="11"/>
      <c r="P277" s="11"/>
      <c r="S277" t="e">
        <v>#DIV/0!</v>
      </c>
      <c r="T277" t="e">
        <v>#DIV/0!</v>
      </c>
      <c r="U277" t="e">
        <v>#DIV/0!</v>
      </c>
      <c r="V277" s="5" t="e">
        <f t="shared" si="13"/>
        <v>#DIV/0!</v>
      </c>
    </row>
    <row r="278" spans="1:22" x14ac:dyDescent="0.35">
      <c r="A278">
        <f t="shared" si="14"/>
        <v>33</v>
      </c>
      <c r="B278" s="2">
        <v>44867</v>
      </c>
      <c r="E278" s="13">
        <f t="shared" si="15"/>
        <v>118.98079999999999</v>
      </c>
      <c r="M278" s="11"/>
      <c r="N278" s="11"/>
      <c r="O278" s="11"/>
      <c r="P278" s="11"/>
      <c r="S278" t="e">
        <v>#DIV/0!</v>
      </c>
      <c r="T278" t="e">
        <v>#DIV/0!</v>
      </c>
      <c r="U278" t="e">
        <v>#DIV/0!</v>
      </c>
      <c r="V278" s="5" t="e">
        <f t="shared" si="13"/>
        <v>#DIV/0!</v>
      </c>
    </row>
    <row r="279" spans="1:22" x14ac:dyDescent="0.35">
      <c r="A279">
        <f t="shared" si="14"/>
        <v>34</v>
      </c>
      <c r="B279" s="2">
        <v>44868</v>
      </c>
      <c r="E279" s="13">
        <f t="shared" si="15"/>
        <v>119.96409999999999</v>
      </c>
      <c r="M279" s="11"/>
      <c r="N279" s="11"/>
      <c r="O279" s="11"/>
      <c r="P279" s="11"/>
      <c r="S279" t="e">
        <v>#DIV/0!</v>
      </c>
      <c r="T279" t="e">
        <v>#DIV/0!</v>
      </c>
      <c r="U279" t="e">
        <v>#DIV/0!</v>
      </c>
      <c r="V279" s="5" t="e">
        <f t="shared" si="13"/>
        <v>#DIV/0!</v>
      </c>
    </row>
    <row r="280" spans="1:22" x14ac:dyDescent="0.35">
      <c r="A280">
        <f t="shared" si="14"/>
        <v>35</v>
      </c>
      <c r="B280" s="2">
        <v>44869</v>
      </c>
      <c r="E280" s="13">
        <f t="shared" si="15"/>
        <v>120.94739999999999</v>
      </c>
      <c r="M280" s="11"/>
      <c r="N280" s="11"/>
      <c r="O280" s="11"/>
      <c r="P280" s="11"/>
      <c r="S280" t="e">
        <v>#DIV/0!</v>
      </c>
      <c r="T280" t="e">
        <v>#DIV/0!</v>
      </c>
      <c r="U280" t="e">
        <v>#DIV/0!</v>
      </c>
      <c r="V280" s="5" t="e">
        <f t="shared" si="13"/>
        <v>#DIV/0!</v>
      </c>
    </row>
    <row r="281" spans="1:22" x14ac:dyDescent="0.35">
      <c r="A281">
        <f t="shared" si="14"/>
        <v>36</v>
      </c>
      <c r="B281" s="2">
        <v>44870</v>
      </c>
      <c r="E281" s="13">
        <f t="shared" si="15"/>
        <v>121.93069999999999</v>
      </c>
      <c r="M281" s="11"/>
      <c r="N281" s="11"/>
      <c r="O281" s="11"/>
      <c r="P281" s="11"/>
      <c r="S281" t="e">
        <v>#DIV/0!</v>
      </c>
      <c r="T281" t="e">
        <v>#DIV/0!</v>
      </c>
      <c r="U281" t="e">
        <v>#DIV/0!</v>
      </c>
      <c r="V281" s="5" t="e">
        <f t="shared" si="13"/>
        <v>#DIV/0!</v>
      </c>
    </row>
    <row r="282" spans="1:22" x14ac:dyDescent="0.35">
      <c r="A282">
        <f t="shared" si="14"/>
        <v>37</v>
      </c>
      <c r="B282" s="2">
        <v>44871</v>
      </c>
      <c r="E282" s="13">
        <f t="shared" si="15"/>
        <v>122.91399999999999</v>
      </c>
      <c r="M282" s="11"/>
      <c r="N282" s="11"/>
      <c r="O282" s="11"/>
      <c r="P282" s="11"/>
      <c r="S282" t="e">
        <v>#DIV/0!</v>
      </c>
      <c r="T282" t="e">
        <v>#DIV/0!</v>
      </c>
      <c r="U282" t="e">
        <v>#DIV/0!</v>
      </c>
      <c r="V282" s="5" t="e">
        <f t="shared" si="13"/>
        <v>#DIV/0!</v>
      </c>
    </row>
    <row r="283" spans="1:22" x14ac:dyDescent="0.35">
      <c r="A283">
        <f t="shared" si="14"/>
        <v>38</v>
      </c>
      <c r="B283" s="2">
        <v>44872</v>
      </c>
      <c r="E283" s="13">
        <f t="shared" si="15"/>
        <v>123.89729999999999</v>
      </c>
      <c r="M283" s="11"/>
      <c r="N283" s="11"/>
      <c r="O283" s="11"/>
      <c r="P283" s="11"/>
      <c r="S283" t="e">
        <v>#DIV/0!</v>
      </c>
      <c r="T283" t="e">
        <v>#DIV/0!</v>
      </c>
      <c r="U283" t="e">
        <v>#DIV/0!</v>
      </c>
      <c r="V283" s="5" t="e">
        <f t="shared" si="13"/>
        <v>#DIV/0!</v>
      </c>
    </row>
    <row r="284" spans="1:22" x14ac:dyDescent="0.35">
      <c r="A284">
        <f t="shared" si="14"/>
        <v>39</v>
      </c>
      <c r="B284" s="2">
        <v>44873</v>
      </c>
      <c r="E284" s="13">
        <f t="shared" si="15"/>
        <v>124.88059999999999</v>
      </c>
      <c r="M284" s="11"/>
      <c r="N284" s="11"/>
      <c r="O284" s="11"/>
      <c r="P284" s="11"/>
      <c r="S284" t="e">
        <v>#DIV/0!</v>
      </c>
      <c r="T284" t="e">
        <v>#DIV/0!</v>
      </c>
      <c r="U284" t="e">
        <v>#DIV/0!</v>
      </c>
      <c r="V284" s="5" t="e">
        <f t="shared" si="13"/>
        <v>#DIV/0!</v>
      </c>
    </row>
    <row r="285" spans="1:22" x14ac:dyDescent="0.35">
      <c r="A285">
        <f t="shared" si="14"/>
        <v>40</v>
      </c>
      <c r="B285" s="2">
        <v>44874</v>
      </c>
      <c r="E285" s="13">
        <f t="shared" si="15"/>
        <v>125.86389999999999</v>
      </c>
      <c r="M285" s="11"/>
      <c r="N285" s="11"/>
      <c r="O285" s="11"/>
      <c r="P285" s="11"/>
      <c r="S285" t="e">
        <v>#DIV/0!</v>
      </c>
      <c r="T285" t="e">
        <v>#DIV/0!</v>
      </c>
      <c r="U285" t="e">
        <v>#DIV/0!</v>
      </c>
      <c r="V285" s="5" t="e">
        <f t="shared" si="13"/>
        <v>#DIV/0!</v>
      </c>
    </row>
    <row r="286" spans="1:22" x14ac:dyDescent="0.35">
      <c r="A286">
        <f t="shared" si="14"/>
        <v>41</v>
      </c>
      <c r="B286" s="2">
        <v>44875</v>
      </c>
      <c r="E286" s="13">
        <f t="shared" si="15"/>
        <v>126.84719999999999</v>
      </c>
      <c r="M286" s="11"/>
      <c r="N286" s="11"/>
      <c r="O286" s="11"/>
      <c r="P286" s="11"/>
      <c r="S286" t="e">
        <v>#DIV/0!</v>
      </c>
      <c r="T286" t="e">
        <v>#DIV/0!</v>
      </c>
      <c r="U286" t="e">
        <v>#DIV/0!</v>
      </c>
      <c r="V286" s="5" t="e">
        <f t="shared" si="13"/>
        <v>#DIV/0!</v>
      </c>
    </row>
    <row r="287" spans="1:22" x14ac:dyDescent="0.35">
      <c r="A287">
        <f t="shared" si="14"/>
        <v>42</v>
      </c>
      <c r="B287" s="2">
        <v>44876</v>
      </c>
      <c r="E287" s="13">
        <f t="shared" si="15"/>
        <v>127.83049999999999</v>
      </c>
      <c r="M287" s="11"/>
      <c r="N287" s="11"/>
      <c r="O287" s="11"/>
      <c r="P287" s="11"/>
      <c r="S287" t="e">
        <v>#DIV/0!</v>
      </c>
      <c r="T287" t="e">
        <v>#DIV/0!</v>
      </c>
      <c r="U287" t="e">
        <v>#DIV/0!</v>
      </c>
      <c r="V287" s="5" t="e">
        <f t="shared" si="13"/>
        <v>#DIV/0!</v>
      </c>
    </row>
    <row r="288" spans="1:22" x14ac:dyDescent="0.35">
      <c r="A288">
        <f t="shared" si="14"/>
        <v>43</v>
      </c>
      <c r="B288" s="2">
        <v>44877</v>
      </c>
      <c r="E288" s="13">
        <f t="shared" si="15"/>
        <v>128.81379999999999</v>
      </c>
      <c r="M288" s="11"/>
      <c r="N288" s="11"/>
      <c r="O288" s="11"/>
      <c r="P288" s="11"/>
      <c r="S288" t="e">
        <v>#DIV/0!</v>
      </c>
      <c r="T288" t="e">
        <v>#DIV/0!</v>
      </c>
      <c r="U288" t="e">
        <v>#DIV/0!</v>
      </c>
      <c r="V288" s="5" t="e">
        <f t="shared" si="13"/>
        <v>#DIV/0!</v>
      </c>
    </row>
    <row r="289" spans="1:22" x14ac:dyDescent="0.35">
      <c r="A289">
        <f t="shared" si="14"/>
        <v>44</v>
      </c>
      <c r="B289" s="2">
        <v>44878</v>
      </c>
      <c r="E289" s="13">
        <f t="shared" si="15"/>
        <v>129.7971</v>
      </c>
      <c r="M289" s="11"/>
      <c r="N289" s="11"/>
      <c r="O289" s="11"/>
      <c r="P289" s="11"/>
      <c r="S289" t="e">
        <v>#DIV/0!</v>
      </c>
      <c r="T289" t="e">
        <v>#DIV/0!</v>
      </c>
      <c r="U289" t="e">
        <v>#DIV/0!</v>
      </c>
      <c r="V289" s="5" t="e">
        <f t="shared" si="13"/>
        <v>#DIV/0!</v>
      </c>
    </row>
    <row r="290" spans="1:22" x14ac:dyDescent="0.35">
      <c r="A290">
        <f t="shared" si="14"/>
        <v>45</v>
      </c>
      <c r="B290" s="2">
        <v>44879</v>
      </c>
      <c r="E290" s="13">
        <f t="shared" si="15"/>
        <v>130.78040000000001</v>
      </c>
      <c r="M290" s="11"/>
      <c r="N290" s="11"/>
      <c r="O290" s="11"/>
      <c r="P290" s="11"/>
      <c r="S290" t="e">
        <v>#DIV/0!</v>
      </c>
      <c r="T290" t="e">
        <v>#DIV/0!</v>
      </c>
      <c r="U290" t="e">
        <v>#DIV/0!</v>
      </c>
      <c r="V290" s="5" t="e">
        <f t="shared" si="13"/>
        <v>#DIV/0!</v>
      </c>
    </row>
    <row r="291" spans="1:22" x14ac:dyDescent="0.35">
      <c r="A291">
        <f t="shared" si="14"/>
        <v>46</v>
      </c>
      <c r="B291" s="2">
        <v>44880</v>
      </c>
      <c r="E291" s="13">
        <f t="shared" si="15"/>
        <v>131.76370000000003</v>
      </c>
      <c r="M291" s="11"/>
      <c r="N291" s="11"/>
      <c r="O291" s="11"/>
      <c r="P291" s="11"/>
      <c r="S291" t="e">
        <v>#DIV/0!</v>
      </c>
      <c r="T291" t="e">
        <v>#DIV/0!</v>
      </c>
      <c r="U291" t="e">
        <v>#DIV/0!</v>
      </c>
      <c r="V291" s="5" t="e">
        <f t="shared" si="13"/>
        <v>#DIV/0!</v>
      </c>
    </row>
    <row r="292" spans="1:22" x14ac:dyDescent="0.35">
      <c r="A292">
        <f t="shared" si="14"/>
        <v>47</v>
      </c>
      <c r="B292" s="2">
        <v>44881</v>
      </c>
      <c r="E292" s="26">
        <f t="shared" si="15"/>
        <v>132.74700000000004</v>
      </c>
      <c r="M292" s="11"/>
      <c r="N292" s="11"/>
      <c r="O292" s="11"/>
      <c r="P292" s="11"/>
      <c r="S292" t="e">
        <v>#DIV/0!</v>
      </c>
      <c r="T292" t="e">
        <v>#DIV/0!</v>
      </c>
      <c r="U292" t="e">
        <v>#DIV/0!</v>
      </c>
      <c r="V292" s="5" t="e">
        <f t="shared" si="13"/>
        <v>#DIV/0!</v>
      </c>
    </row>
    <row r="293" spans="1:22" x14ac:dyDescent="0.35">
      <c r="A293">
        <f t="shared" si="14"/>
        <v>48</v>
      </c>
      <c r="B293" s="2">
        <v>44882</v>
      </c>
      <c r="G293" s="12">
        <v>1</v>
      </c>
      <c r="M293" s="11"/>
      <c r="N293" s="11"/>
      <c r="O293" s="11"/>
      <c r="P293" s="11"/>
      <c r="S293">
        <v>0</v>
      </c>
      <c r="T293">
        <v>0</v>
      </c>
      <c r="U293">
        <v>0</v>
      </c>
      <c r="V293" s="5">
        <f t="shared" si="13"/>
        <v>0</v>
      </c>
    </row>
    <row r="294" spans="1:22" x14ac:dyDescent="0.35">
      <c r="A294">
        <f t="shared" si="14"/>
        <v>49</v>
      </c>
      <c r="B294" s="2">
        <v>44883</v>
      </c>
      <c r="G294" s="12">
        <f t="shared" ref="G294:G337" si="16">G293+1</f>
        <v>2</v>
      </c>
      <c r="M294" s="11"/>
      <c r="N294" s="11"/>
      <c r="O294" s="11"/>
      <c r="P294" s="11"/>
      <c r="S294">
        <v>0</v>
      </c>
      <c r="T294">
        <v>0</v>
      </c>
      <c r="U294">
        <v>0</v>
      </c>
      <c r="V294" s="5">
        <f t="shared" si="13"/>
        <v>0</v>
      </c>
    </row>
    <row r="295" spans="1:22" x14ac:dyDescent="0.35">
      <c r="A295">
        <f t="shared" si="14"/>
        <v>50</v>
      </c>
      <c r="B295" s="2">
        <v>44884</v>
      </c>
      <c r="G295" s="12">
        <f t="shared" si="16"/>
        <v>3</v>
      </c>
      <c r="M295" s="11"/>
      <c r="N295" s="11"/>
      <c r="O295" s="11"/>
      <c r="P295" s="11"/>
      <c r="S295">
        <v>0</v>
      </c>
      <c r="T295">
        <v>0</v>
      </c>
      <c r="U295">
        <v>0</v>
      </c>
      <c r="V295" s="5">
        <f t="shared" si="13"/>
        <v>0</v>
      </c>
    </row>
    <row r="296" spans="1:22" x14ac:dyDescent="0.35">
      <c r="A296">
        <f t="shared" si="14"/>
        <v>51</v>
      </c>
      <c r="B296" s="2">
        <v>44885</v>
      </c>
      <c r="G296" s="12">
        <f t="shared" si="16"/>
        <v>4</v>
      </c>
      <c r="M296" s="11"/>
      <c r="N296" s="11"/>
      <c r="O296" s="11"/>
      <c r="P296" s="11"/>
      <c r="S296">
        <v>0</v>
      </c>
      <c r="T296">
        <v>0</v>
      </c>
      <c r="U296">
        <v>0</v>
      </c>
      <c r="V296" s="5">
        <f t="shared" si="13"/>
        <v>0</v>
      </c>
    </row>
    <row r="297" spans="1:22" x14ac:dyDescent="0.35">
      <c r="A297">
        <f t="shared" si="14"/>
        <v>52</v>
      </c>
      <c r="B297" s="2">
        <v>44886</v>
      </c>
      <c r="G297" s="12">
        <f t="shared" si="16"/>
        <v>5</v>
      </c>
      <c r="M297" s="11"/>
      <c r="N297" s="11"/>
      <c r="O297" s="11"/>
      <c r="P297" s="11"/>
      <c r="S297">
        <v>0</v>
      </c>
      <c r="T297">
        <v>0</v>
      </c>
      <c r="U297">
        <v>0</v>
      </c>
      <c r="V297" s="5">
        <f t="shared" si="13"/>
        <v>0</v>
      </c>
    </row>
    <row r="298" spans="1:22" x14ac:dyDescent="0.35">
      <c r="A298">
        <f t="shared" si="14"/>
        <v>53</v>
      </c>
      <c r="B298" s="2">
        <v>44887</v>
      </c>
      <c r="G298" s="12">
        <f t="shared" si="16"/>
        <v>6</v>
      </c>
      <c r="M298" s="11"/>
      <c r="N298" s="11"/>
      <c r="O298" s="11"/>
      <c r="P298" s="11"/>
      <c r="S298">
        <v>0</v>
      </c>
      <c r="T298">
        <v>0</v>
      </c>
      <c r="U298">
        <v>0</v>
      </c>
      <c r="V298" s="5">
        <f t="shared" si="13"/>
        <v>0</v>
      </c>
    </row>
    <row r="299" spans="1:22" x14ac:dyDescent="0.35">
      <c r="A299">
        <f t="shared" si="14"/>
        <v>54</v>
      </c>
      <c r="B299" s="2">
        <v>44888</v>
      </c>
      <c r="G299" s="12">
        <f t="shared" si="16"/>
        <v>7</v>
      </c>
      <c r="M299" s="11"/>
      <c r="N299" s="11"/>
      <c r="O299" s="11"/>
      <c r="P299" s="11"/>
      <c r="S299">
        <v>0</v>
      </c>
      <c r="T299">
        <v>0</v>
      </c>
      <c r="U299">
        <v>0</v>
      </c>
      <c r="V299" s="5">
        <f t="shared" si="13"/>
        <v>0</v>
      </c>
    </row>
    <row r="300" spans="1:22" x14ac:dyDescent="0.35">
      <c r="A300">
        <f t="shared" si="14"/>
        <v>55</v>
      </c>
      <c r="B300" s="2">
        <v>44889</v>
      </c>
      <c r="G300" s="12">
        <f t="shared" si="16"/>
        <v>8</v>
      </c>
      <c r="M300" s="11"/>
      <c r="N300" s="11"/>
      <c r="O300" s="11"/>
      <c r="P300" s="11"/>
      <c r="S300">
        <v>0</v>
      </c>
      <c r="T300">
        <v>0</v>
      </c>
      <c r="U300">
        <v>0</v>
      </c>
      <c r="V300" s="5">
        <f t="shared" si="13"/>
        <v>0</v>
      </c>
    </row>
    <row r="301" spans="1:22" x14ac:dyDescent="0.35">
      <c r="A301">
        <f t="shared" si="14"/>
        <v>56</v>
      </c>
      <c r="B301" s="2">
        <v>44890</v>
      </c>
      <c r="G301" s="12">
        <f t="shared" si="16"/>
        <v>9</v>
      </c>
      <c r="M301" s="11"/>
      <c r="N301" s="11"/>
      <c r="O301" s="11"/>
      <c r="P301" s="11"/>
      <c r="S301">
        <v>0</v>
      </c>
      <c r="T301">
        <v>0</v>
      </c>
      <c r="U301">
        <v>0</v>
      </c>
      <c r="V301" s="5">
        <f t="shared" si="13"/>
        <v>0</v>
      </c>
    </row>
    <row r="302" spans="1:22" x14ac:dyDescent="0.35">
      <c r="A302">
        <f t="shared" si="14"/>
        <v>57</v>
      </c>
      <c r="B302" s="2">
        <v>44891</v>
      </c>
      <c r="G302" s="12">
        <f t="shared" si="16"/>
        <v>10</v>
      </c>
      <c r="M302" s="11"/>
      <c r="N302" s="11"/>
      <c r="O302" s="11"/>
      <c r="P302" s="11"/>
      <c r="S302">
        <v>0</v>
      </c>
      <c r="T302">
        <v>0</v>
      </c>
      <c r="U302">
        <v>0</v>
      </c>
      <c r="V302" s="5">
        <f t="shared" si="13"/>
        <v>0</v>
      </c>
    </row>
    <row r="303" spans="1:22" x14ac:dyDescent="0.35">
      <c r="A303">
        <f t="shared" si="14"/>
        <v>58</v>
      </c>
      <c r="B303" s="2">
        <v>44892</v>
      </c>
      <c r="G303" s="12">
        <f t="shared" si="16"/>
        <v>11</v>
      </c>
      <c r="M303" s="11"/>
      <c r="N303" s="11"/>
      <c r="O303" s="11"/>
      <c r="P303" s="11"/>
      <c r="S303">
        <v>0</v>
      </c>
      <c r="T303">
        <v>0</v>
      </c>
      <c r="U303">
        <v>0</v>
      </c>
      <c r="V303" s="5">
        <f t="shared" si="13"/>
        <v>0</v>
      </c>
    </row>
    <row r="304" spans="1:22" x14ac:dyDescent="0.35">
      <c r="A304">
        <f t="shared" si="14"/>
        <v>59</v>
      </c>
      <c r="B304" s="2">
        <v>44893</v>
      </c>
      <c r="G304" s="12">
        <f t="shared" si="16"/>
        <v>12</v>
      </c>
      <c r="M304" s="11"/>
      <c r="N304" s="11"/>
      <c r="O304" s="11"/>
      <c r="P304" s="11"/>
      <c r="S304">
        <v>0</v>
      </c>
      <c r="T304">
        <v>0</v>
      </c>
      <c r="U304">
        <v>0</v>
      </c>
      <c r="V304" s="5">
        <f t="shared" si="13"/>
        <v>0</v>
      </c>
    </row>
    <row r="305" spans="1:22" x14ac:dyDescent="0.35">
      <c r="A305">
        <f t="shared" si="14"/>
        <v>60</v>
      </c>
      <c r="B305" s="2">
        <v>44894</v>
      </c>
      <c r="G305" s="12">
        <f t="shared" si="16"/>
        <v>13</v>
      </c>
      <c r="M305" s="11"/>
      <c r="N305" s="11"/>
      <c r="O305" s="11"/>
      <c r="P305" s="11"/>
      <c r="S305">
        <v>0</v>
      </c>
      <c r="T305">
        <v>0</v>
      </c>
      <c r="U305">
        <v>0</v>
      </c>
      <c r="V305" s="5">
        <f t="shared" si="13"/>
        <v>0</v>
      </c>
    </row>
    <row r="306" spans="1:22" x14ac:dyDescent="0.35">
      <c r="A306">
        <f t="shared" si="14"/>
        <v>61</v>
      </c>
      <c r="B306" s="2">
        <v>44895</v>
      </c>
      <c r="G306" s="12">
        <f t="shared" si="16"/>
        <v>14</v>
      </c>
      <c r="M306" s="11"/>
      <c r="N306" s="11"/>
      <c r="O306" s="11"/>
      <c r="P306" s="11"/>
      <c r="S306">
        <v>0</v>
      </c>
      <c r="T306">
        <v>0</v>
      </c>
      <c r="U306">
        <v>0</v>
      </c>
      <c r="V306" s="5">
        <f t="shared" si="13"/>
        <v>0</v>
      </c>
    </row>
    <row r="307" spans="1:22" x14ac:dyDescent="0.35">
      <c r="A307">
        <f t="shared" si="14"/>
        <v>62</v>
      </c>
      <c r="B307" s="2">
        <v>44896</v>
      </c>
      <c r="G307" s="12">
        <f t="shared" si="16"/>
        <v>15</v>
      </c>
      <c r="M307" s="11"/>
      <c r="N307" s="11"/>
      <c r="O307" s="11"/>
      <c r="P307" s="11"/>
      <c r="S307">
        <v>0</v>
      </c>
      <c r="T307">
        <v>0</v>
      </c>
      <c r="U307">
        <v>0</v>
      </c>
      <c r="V307" s="5">
        <f t="shared" si="13"/>
        <v>0</v>
      </c>
    </row>
    <row r="308" spans="1:22" x14ac:dyDescent="0.35">
      <c r="A308">
        <f t="shared" si="14"/>
        <v>63</v>
      </c>
      <c r="B308" s="2">
        <v>44897</v>
      </c>
      <c r="G308" s="12">
        <f t="shared" si="16"/>
        <v>16</v>
      </c>
      <c r="M308" s="11"/>
      <c r="N308" s="11"/>
      <c r="O308" s="11"/>
      <c r="P308" s="11"/>
      <c r="S308">
        <v>0</v>
      </c>
      <c r="T308">
        <v>0</v>
      </c>
      <c r="U308">
        <v>0</v>
      </c>
      <c r="V308" s="5">
        <f t="shared" si="13"/>
        <v>0</v>
      </c>
    </row>
    <row r="309" spans="1:22" x14ac:dyDescent="0.35">
      <c r="A309">
        <f t="shared" si="14"/>
        <v>64</v>
      </c>
      <c r="B309" s="2">
        <v>44898</v>
      </c>
      <c r="G309" s="12">
        <f t="shared" si="16"/>
        <v>17</v>
      </c>
      <c r="M309" s="11"/>
      <c r="N309" s="11"/>
      <c r="O309" s="11"/>
      <c r="P309" s="11"/>
      <c r="S309">
        <v>0</v>
      </c>
      <c r="T309">
        <v>0</v>
      </c>
      <c r="U309">
        <v>0</v>
      </c>
      <c r="V309" s="5">
        <f t="shared" si="13"/>
        <v>0</v>
      </c>
    </row>
    <row r="310" spans="1:22" x14ac:dyDescent="0.35">
      <c r="A310">
        <f t="shared" si="14"/>
        <v>65</v>
      </c>
      <c r="B310" s="2">
        <v>44899</v>
      </c>
      <c r="G310" s="12">
        <f t="shared" si="16"/>
        <v>18</v>
      </c>
      <c r="M310" s="11"/>
      <c r="N310" s="11"/>
      <c r="O310" s="11"/>
      <c r="P310" s="11"/>
      <c r="S310">
        <v>0</v>
      </c>
      <c r="T310">
        <v>0</v>
      </c>
      <c r="U310">
        <v>0</v>
      </c>
      <c r="V310" s="5">
        <f t="shared" si="13"/>
        <v>0</v>
      </c>
    </row>
    <row r="311" spans="1:22" x14ac:dyDescent="0.35">
      <c r="A311">
        <f t="shared" si="14"/>
        <v>66</v>
      </c>
      <c r="B311" s="2">
        <v>44900</v>
      </c>
      <c r="G311" s="12">
        <f t="shared" si="16"/>
        <v>19</v>
      </c>
      <c r="M311" s="11"/>
      <c r="N311" s="11"/>
      <c r="O311" s="11"/>
      <c r="P311" s="11"/>
      <c r="S311">
        <v>0</v>
      </c>
      <c r="T311">
        <v>0</v>
      </c>
      <c r="U311">
        <v>0</v>
      </c>
      <c r="V311" s="5">
        <f t="shared" si="13"/>
        <v>0</v>
      </c>
    </row>
    <row r="312" spans="1:22" x14ac:dyDescent="0.35">
      <c r="A312">
        <f t="shared" si="14"/>
        <v>67</v>
      </c>
      <c r="B312" s="2">
        <v>44901</v>
      </c>
      <c r="G312" s="12">
        <f t="shared" si="16"/>
        <v>20</v>
      </c>
      <c r="M312" s="11"/>
      <c r="N312" s="11"/>
      <c r="O312" s="11"/>
      <c r="P312" s="11"/>
      <c r="S312">
        <v>0</v>
      </c>
      <c r="T312">
        <v>0</v>
      </c>
      <c r="U312">
        <v>0</v>
      </c>
      <c r="V312" s="5">
        <f t="shared" si="13"/>
        <v>0</v>
      </c>
    </row>
    <row r="313" spans="1:22" x14ac:dyDescent="0.35">
      <c r="A313">
        <f t="shared" si="14"/>
        <v>68</v>
      </c>
      <c r="B313" s="2">
        <v>44902</v>
      </c>
      <c r="G313" s="12">
        <f t="shared" si="16"/>
        <v>21</v>
      </c>
      <c r="M313" s="11"/>
      <c r="N313" s="11"/>
      <c r="O313" s="11"/>
      <c r="P313" s="11"/>
      <c r="S313">
        <v>0</v>
      </c>
      <c r="T313">
        <v>0</v>
      </c>
      <c r="U313">
        <v>0</v>
      </c>
      <c r="V313" s="5">
        <f t="shared" si="13"/>
        <v>0</v>
      </c>
    </row>
    <row r="314" spans="1:22" x14ac:dyDescent="0.35">
      <c r="A314">
        <f t="shared" si="14"/>
        <v>69</v>
      </c>
      <c r="B314" s="2">
        <v>44903</v>
      </c>
      <c r="G314" s="12">
        <f t="shared" si="16"/>
        <v>22</v>
      </c>
      <c r="M314" s="11"/>
      <c r="N314" s="11"/>
      <c r="O314" s="11"/>
      <c r="P314" s="11"/>
      <c r="S314">
        <v>0</v>
      </c>
      <c r="T314">
        <v>0</v>
      </c>
      <c r="U314">
        <v>0</v>
      </c>
      <c r="V314" s="5">
        <f t="shared" si="13"/>
        <v>0</v>
      </c>
    </row>
    <row r="315" spans="1:22" x14ac:dyDescent="0.35">
      <c r="A315">
        <f t="shared" si="14"/>
        <v>70</v>
      </c>
      <c r="B315" s="2">
        <v>44904</v>
      </c>
      <c r="G315" s="12">
        <f t="shared" si="16"/>
        <v>23</v>
      </c>
      <c r="M315" s="11"/>
      <c r="N315" s="11"/>
      <c r="O315" s="11"/>
      <c r="P315" s="11"/>
      <c r="S315">
        <v>0</v>
      </c>
      <c r="T315">
        <v>0</v>
      </c>
      <c r="U315">
        <v>0</v>
      </c>
      <c r="V315" s="5">
        <f t="shared" si="13"/>
        <v>0</v>
      </c>
    </row>
    <row r="316" spans="1:22" x14ac:dyDescent="0.35">
      <c r="A316">
        <f t="shared" si="14"/>
        <v>71</v>
      </c>
      <c r="B316" s="2">
        <v>44905</v>
      </c>
      <c r="G316" s="12">
        <f t="shared" si="16"/>
        <v>24</v>
      </c>
      <c r="M316" s="11"/>
      <c r="N316" s="11"/>
      <c r="O316" s="11"/>
      <c r="P316" s="11"/>
      <c r="S316">
        <v>0</v>
      </c>
      <c r="T316">
        <v>0</v>
      </c>
      <c r="U316">
        <v>0</v>
      </c>
      <c r="V316" s="5">
        <f t="shared" si="13"/>
        <v>0</v>
      </c>
    </row>
    <row r="317" spans="1:22" x14ac:dyDescent="0.35">
      <c r="A317">
        <f t="shared" si="14"/>
        <v>72</v>
      </c>
      <c r="B317" s="2">
        <v>44906</v>
      </c>
      <c r="G317" s="12">
        <f t="shared" si="16"/>
        <v>25</v>
      </c>
      <c r="M317" s="11"/>
      <c r="N317" s="11"/>
      <c r="O317" s="11"/>
      <c r="P317" s="11"/>
      <c r="S317">
        <v>0</v>
      </c>
      <c r="T317">
        <v>0</v>
      </c>
      <c r="U317">
        <v>0</v>
      </c>
      <c r="V317" s="5">
        <f t="shared" si="13"/>
        <v>0</v>
      </c>
    </row>
    <row r="318" spans="1:22" x14ac:dyDescent="0.35">
      <c r="A318">
        <f t="shared" si="14"/>
        <v>73</v>
      </c>
      <c r="B318" s="2">
        <v>44907</v>
      </c>
      <c r="G318" s="12">
        <f t="shared" si="16"/>
        <v>26</v>
      </c>
      <c r="M318" s="11"/>
      <c r="N318" s="11"/>
      <c r="O318" s="11"/>
      <c r="P318" s="11"/>
      <c r="S318">
        <v>0</v>
      </c>
      <c r="T318">
        <v>0</v>
      </c>
      <c r="U318">
        <v>0</v>
      </c>
      <c r="V318" s="5">
        <f t="shared" si="13"/>
        <v>0</v>
      </c>
    </row>
    <row r="319" spans="1:22" x14ac:dyDescent="0.35">
      <c r="A319">
        <f t="shared" si="14"/>
        <v>74</v>
      </c>
      <c r="B319" s="2">
        <v>44908</v>
      </c>
      <c r="G319" s="12">
        <f t="shared" si="16"/>
        <v>27</v>
      </c>
      <c r="M319" s="11"/>
      <c r="N319" s="11"/>
      <c r="O319" s="11"/>
      <c r="P319" s="11"/>
      <c r="S319">
        <v>0</v>
      </c>
      <c r="T319">
        <v>0</v>
      </c>
      <c r="U319">
        <v>0</v>
      </c>
      <c r="V319" s="5">
        <f t="shared" si="13"/>
        <v>0</v>
      </c>
    </row>
    <row r="320" spans="1:22" x14ac:dyDescent="0.35">
      <c r="A320">
        <f t="shared" si="14"/>
        <v>75</v>
      </c>
      <c r="B320" s="2">
        <v>44909</v>
      </c>
      <c r="G320" s="12">
        <f t="shared" si="16"/>
        <v>28</v>
      </c>
      <c r="M320" s="11"/>
      <c r="N320" s="11"/>
      <c r="O320" s="11"/>
      <c r="P320" s="11"/>
      <c r="S320">
        <v>0</v>
      </c>
      <c r="T320">
        <v>0</v>
      </c>
      <c r="U320">
        <v>0</v>
      </c>
      <c r="V320" s="5">
        <f t="shared" si="13"/>
        <v>0</v>
      </c>
    </row>
    <row r="321" spans="1:22" x14ac:dyDescent="0.35">
      <c r="A321">
        <f t="shared" si="14"/>
        <v>76</v>
      </c>
      <c r="B321" s="2">
        <v>44910</v>
      </c>
      <c r="G321" s="12">
        <f t="shared" si="16"/>
        <v>29</v>
      </c>
      <c r="M321" s="11"/>
      <c r="N321" s="11"/>
      <c r="O321" s="11"/>
      <c r="P321" s="11"/>
      <c r="S321">
        <v>0</v>
      </c>
      <c r="T321">
        <v>0</v>
      </c>
      <c r="U321">
        <v>0</v>
      </c>
      <c r="V321" s="5">
        <f t="shared" si="13"/>
        <v>0</v>
      </c>
    </row>
    <row r="322" spans="1:22" x14ac:dyDescent="0.35">
      <c r="A322">
        <f t="shared" si="14"/>
        <v>77</v>
      </c>
      <c r="B322" s="2">
        <v>44911</v>
      </c>
      <c r="G322" s="12">
        <f t="shared" si="16"/>
        <v>30</v>
      </c>
      <c r="M322" s="11"/>
      <c r="N322" s="11"/>
      <c r="O322" s="11"/>
      <c r="P322" s="11"/>
      <c r="S322">
        <v>0</v>
      </c>
      <c r="T322">
        <v>0</v>
      </c>
      <c r="U322">
        <v>0</v>
      </c>
      <c r="V322" s="5">
        <f t="shared" si="13"/>
        <v>0</v>
      </c>
    </row>
    <row r="323" spans="1:22" x14ac:dyDescent="0.35">
      <c r="A323">
        <f t="shared" si="14"/>
        <v>78</v>
      </c>
      <c r="B323" s="2">
        <v>44912</v>
      </c>
      <c r="G323" s="12">
        <f t="shared" si="16"/>
        <v>31</v>
      </c>
      <c r="M323" s="11"/>
      <c r="N323" s="11"/>
      <c r="O323" s="11"/>
      <c r="P323" s="11"/>
      <c r="S323">
        <v>0</v>
      </c>
      <c r="T323">
        <v>0</v>
      </c>
      <c r="U323">
        <v>0</v>
      </c>
      <c r="V323" s="5">
        <f t="shared" si="13"/>
        <v>0</v>
      </c>
    </row>
    <row r="324" spans="1:22" x14ac:dyDescent="0.35">
      <c r="A324">
        <f t="shared" si="14"/>
        <v>79</v>
      </c>
      <c r="B324" s="2">
        <v>44913</v>
      </c>
      <c r="G324" s="12">
        <f t="shared" si="16"/>
        <v>32</v>
      </c>
      <c r="M324" s="11"/>
      <c r="N324" s="11"/>
      <c r="O324" s="11"/>
      <c r="P324" s="11"/>
      <c r="S324">
        <v>0</v>
      </c>
      <c r="T324">
        <v>0</v>
      </c>
      <c r="U324">
        <v>0</v>
      </c>
      <c r="V324" s="5">
        <f t="shared" si="13"/>
        <v>0</v>
      </c>
    </row>
    <row r="325" spans="1:22" x14ac:dyDescent="0.35">
      <c r="A325">
        <f t="shared" si="14"/>
        <v>80</v>
      </c>
      <c r="B325" s="2">
        <v>44914</v>
      </c>
      <c r="G325" s="12">
        <f t="shared" si="16"/>
        <v>33</v>
      </c>
      <c r="M325" s="11"/>
      <c r="N325" s="11"/>
      <c r="O325" s="11"/>
      <c r="P325" s="11"/>
      <c r="S325">
        <v>0</v>
      </c>
      <c r="T325">
        <v>0</v>
      </c>
      <c r="U325">
        <v>0</v>
      </c>
      <c r="V325" s="5">
        <f t="shared" ref="V325:V388" si="17">S325+T325+U325</f>
        <v>0</v>
      </c>
    </row>
    <row r="326" spans="1:22" x14ac:dyDescent="0.35">
      <c r="A326">
        <f t="shared" ref="A326:A337" si="18">A325+1</f>
        <v>81</v>
      </c>
      <c r="B326" s="2">
        <v>44915</v>
      </c>
      <c r="G326" s="12">
        <f t="shared" si="16"/>
        <v>34</v>
      </c>
      <c r="M326" s="11"/>
      <c r="N326" s="11"/>
      <c r="O326" s="11"/>
      <c r="P326" s="11"/>
      <c r="S326">
        <v>0</v>
      </c>
      <c r="T326">
        <v>0</v>
      </c>
      <c r="U326">
        <v>0</v>
      </c>
      <c r="V326" s="5">
        <f t="shared" si="17"/>
        <v>0</v>
      </c>
    </row>
    <row r="327" spans="1:22" x14ac:dyDescent="0.35">
      <c r="A327">
        <f t="shared" si="18"/>
        <v>82</v>
      </c>
      <c r="B327" s="2">
        <v>44916</v>
      </c>
      <c r="G327" s="12">
        <f t="shared" si="16"/>
        <v>35</v>
      </c>
      <c r="M327" s="11"/>
      <c r="N327" s="11"/>
      <c r="O327" s="11"/>
      <c r="P327" s="11"/>
      <c r="S327">
        <v>0</v>
      </c>
      <c r="T327">
        <v>0</v>
      </c>
      <c r="U327">
        <v>0</v>
      </c>
      <c r="V327" s="5">
        <f t="shared" si="17"/>
        <v>0</v>
      </c>
    </row>
    <row r="328" spans="1:22" x14ac:dyDescent="0.35">
      <c r="A328">
        <f t="shared" si="18"/>
        <v>83</v>
      </c>
      <c r="B328" s="2">
        <v>44917</v>
      </c>
      <c r="G328" s="12">
        <f t="shared" si="16"/>
        <v>36</v>
      </c>
      <c r="M328" s="11"/>
      <c r="N328" s="11"/>
      <c r="O328" s="11"/>
      <c r="P328" s="11"/>
      <c r="S328">
        <v>0</v>
      </c>
      <c r="T328">
        <v>0</v>
      </c>
      <c r="U328">
        <v>0</v>
      </c>
      <c r="V328" s="5">
        <f t="shared" si="17"/>
        <v>0</v>
      </c>
    </row>
    <row r="329" spans="1:22" x14ac:dyDescent="0.35">
      <c r="A329">
        <f t="shared" si="18"/>
        <v>84</v>
      </c>
      <c r="B329" s="2">
        <v>44918</v>
      </c>
      <c r="G329" s="12">
        <f t="shared" si="16"/>
        <v>37</v>
      </c>
      <c r="M329" s="11"/>
      <c r="N329" s="11"/>
      <c r="O329" s="11"/>
      <c r="P329" s="11"/>
      <c r="S329">
        <v>0</v>
      </c>
      <c r="T329">
        <v>0</v>
      </c>
      <c r="U329">
        <v>0</v>
      </c>
      <c r="V329" s="5">
        <f t="shared" si="17"/>
        <v>0</v>
      </c>
    </row>
    <row r="330" spans="1:22" x14ac:dyDescent="0.35">
      <c r="A330">
        <f t="shared" si="18"/>
        <v>85</v>
      </c>
      <c r="B330" s="2">
        <v>44919</v>
      </c>
      <c r="G330" s="12">
        <f t="shared" si="16"/>
        <v>38</v>
      </c>
      <c r="M330" s="11"/>
      <c r="N330" s="11"/>
      <c r="O330" s="11"/>
      <c r="P330" s="11"/>
      <c r="S330">
        <v>0</v>
      </c>
      <c r="T330">
        <v>0</v>
      </c>
      <c r="U330">
        <v>0</v>
      </c>
      <c r="V330" s="5">
        <f t="shared" si="17"/>
        <v>0</v>
      </c>
    </row>
    <row r="331" spans="1:22" x14ac:dyDescent="0.35">
      <c r="A331">
        <f t="shared" si="18"/>
        <v>86</v>
      </c>
      <c r="B331" s="2">
        <v>44920</v>
      </c>
      <c r="G331" s="12">
        <f t="shared" si="16"/>
        <v>39</v>
      </c>
      <c r="M331" s="11"/>
      <c r="N331" s="11"/>
      <c r="O331" s="11"/>
      <c r="P331" s="11"/>
      <c r="S331">
        <v>0</v>
      </c>
      <c r="T331">
        <v>0</v>
      </c>
      <c r="U331">
        <v>0</v>
      </c>
      <c r="V331" s="5">
        <f t="shared" si="17"/>
        <v>0</v>
      </c>
    </row>
    <row r="332" spans="1:22" x14ac:dyDescent="0.35">
      <c r="A332">
        <f t="shared" si="18"/>
        <v>87</v>
      </c>
      <c r="B332" s="2">
        <v>44921</v>
      </c>
      <c r="G332" s="12">
        <f t="shared" si="16"/>
        <v>40</v>
      </c>
      <c r="M332" s="11"/>
      <c r="N332" s="11"/>
      <c r="O332" s="11"/>
      <c r="P332" s="11"/>
      <c r="S332">
        <v>0</v>
      </c>
      <c r="T332">
        <v>0</v>
      </c>
      <c r="U332">
        <v>0</v>
      </c>
      <c r="V332" s="5">
        <f t="shared" si="17"/>
        <v>0</v>
      </c>
    </row>
    <row r="333" spans="1:22" x14ac:dyDescent="0.35">
      <c r="A333">
        <f t="shared" si="18"/>
        <v>88</v>
      </c>
      <c r="B333" s="2">
        <v>44922</v>
      </c>
      <c r="G333" s="12">
        <f t="shared" si="16"/>
        <v>41</v>
      </c>
      <c r="M333" s="11"/>
      <c r="N333" s="11"/>
      <c r="O333" s="11"/>
      <c r="P333" s="11"/>
      <c r="S333">
        <v>0</v>
      </c>
      <c r="T333">
        <v>0</v>
      </c>
      <c r="U333">
        <v>0</v>
      </c>
      <c r="V333" s="5">
        <f t="shared" si="17"/>
        <v>0</v>
      </c>
    </row>
    <row r="334" spans="1:22" x14ac:dyDescent="0.35">
      <c r="A334">
        <f t="shared" si="18"/>
        <v>89</v>
      </c>
      <c r="B334" s="2">
        <v>44923</v>
      </c>
      <c r="G334" s="12">
        <f t="shared" si="16"/>
        <v>42</v>
      </c>
      <c r="M334" s="11"/>
      <c r="N334" s="11"/>
      <c r="O334" s="11"/>
      <c r="P334" s="11"/>
      <c r="S334">
        <v>0</v>
      </c>
      <c r="T334">
        <v>0</v>
      </c>
      <c r="U334">
        <v>0</v>
      </c>
      <c r="V334" s="5">
        <f t="shared" si="17"/>
        <v>0</v>
      </c>
    </row>
    <row r="335" spans="1:22" x14ac:dyDescent="0.35">
      <c r="A335">
        <f t="shared" si="18"/>
        <v>90</v>
      </c>
      <c r="B335" s="2">
        <v>44924</v>
      </c>
      <c r="G335" s="12">
        <f t="shared" si="16"/>
        <v>43</v>
      </c>
      <c r="M335" s="11"/>
      <c r="N335" s="11"/>
      <c r="O335" s="11"/>
      <c r="P335" s="11"/>
      <c r="S335">
        <v>0</v>
      </c>
      <c r="T335">
        <v>0</v>
      </c>
      <c r="U335">
        <v>0</v>
      </c>
      <c r="V335" s="5">
        <f t="shared" si="17"/>
        <v>0</v>
      </c>
    </row>
    <row r="336" spans="1:22" x14ac:dyDescent="0.35">
      <c r="A336">
        <f t="shared" si="18"/>
        <v>91</v>
      </c>
      <c r="B336" s="2">
        <v>44925</v>
      </c>
      <c r="G336" s="12">
        <f t="shared" si="16"/>
        <v>44</v>
      </c>
      <c r="M336" s="11"/>
      <c r="N336" s="11"/>
      <c r="O336" s="11"/>
      <c r="P336" s="11"/>
      <c r="S336">
        <v>0</v>
      </c>
      <c r="T336">
        <v>0</v>
      </c>
      <c r="U336">
        <v>0</v>
      </c>
      <c r="V336" s="5">
        <f t="shared" si="17"/>
        <v>0</v>
      </c>
    </row>
    <row r="337" spans="1:22" x14ac:dyDescent="0.35">
      <c r="A337">
        <f t="shared" si="18"/>
        <v>92</v>
      </c>
      <c r="B337" s="2">
        <v>44926</v>
      </c>
      <c r="G337" s="12">
        <f t="shared" si="16"/>
        <v>45</v>
      </c>
      <c r="M337" s="11"/>
      <c r="N337" s="11"/>
      <c r="O337" s="11"/>
      <c r="P337" s="11"/>
      <c r="S337">
        <v>0</v>
      </c>
      <c r="T337">
        <v>0</v>
      </c>
      <c r="U337">
        <v>0</v>
      </c>
      <c r="V337" s="5">
        <f t="shared" si="17"/>
        <v>0</v>
      </c>
    </row>
    <row r="338" spans="1:22" x14ac:dyDescent="0.35">
      <c r="A338">
        <v>1</v>
      </c>
      <c r="B338" s="2">
        <v>44927</v>
      </c>
      <c r="C338" t="s">
        <v>111</v>
      </c>
      <c r="D338" s="10">
        <f>$D$2</f>
        <v>1.4749666666666672</v>
      </c>
      <c r="E338">
        <f>$E$2</f>
        <v>132.75</v>
      </c>
      <c r="F338">
        <f>$F$2</f>
        <v>46</v>
      </c>
      <c r="G338" s="34">
        <f>$G$2</f>
        <v>178</v>
      </c>
      <c r="H338">
        <f>$H$2</f>
        <v>1</v>
      </c>
      <c r="M338" s="11"/>
      <c r="N338" s="11"/>
      <c r="O338" s="11"/>
      <c r="P338" s="11"/>
      <c r="S338">
        <v>0.73750018726591759</v>
      </c>
      <c r="T338">
        <v>0.2640449438202247</v>
      </c>
      <c r="U338">
        <v>0</v>
      </c>
      <c r="V338" s="5">
        <f t="shared" si="17"/>
        <v>1.0015451310861423</v>
      </c>
    </row>
    <row r="339" spans="1:22" x14ac:dyDescent="0.35">
      <c r="A339">
        <f>A338+1</f>
        <v>2</v>
      </c>
      <c r="B339" s="2">
        <v>44928</v>
      </c>
      <c r="D339" s="10">
        <f>D338+$D$2</f>
        <v>2.9499333333333344</v>
      </c>
      <c r="E339">
        <f t="shared" ref="E339:E402" si="19">$E$2</f>
        <v>132.75</v>
      </c>
      <c r="F339">
        <f t="shared" ref="F339:F402" si="20">$F$2</f>
        <v>46</v>
      </c>
      <c r="G339" s="34">
        <f t="shared" ref="G339:G402" si="21">$G$2</f>
        <v>178</v>
      </c>
      <c r="H339">
        <f>H338+1</f>
        <v>2</v>
      </c>
      <c r="M339" s="11"/>
      <c r="N339" s="11"/>
      <c r="O339" s="11"/>
      <c r="P339" s="11"/>
      <c r="S339">
        <v>0.72921385767790259</v>
      </c>
      <c r="T339">
        <v>0.2696629213483146</v>
      </c>
      <c r="U339">
        <v>0</v>
      </c>
      <c r="V339" s="5">
        <f t="shared" si="17"/>
        <v>0.99887677902621719</v>
      </c>
    </row>
    <row r="340" spans="1:22" x14ac:dyDescent="0.35">
      <c r="A340">
        <f>A339+1</f>
        <v>3</v>
      </c>
      <c r="B340" s="2">
        <v>44929</v>
      </c>
      <c r="D340" s="10">
        <f>D339+($E$292/91)</f>
        <v>4.4086915750915772</v>
      </c>
      <c r="E340">
        <f t="shared" si="19"/>
        <v>132.75</v>
      </c>
      <c r="F340">
        <f t="shared" si="20"/>
        <v>46</v>
      </c>
      <c r="G340" s="34">
        <f t="shared" si="21"/>
        <v>178</v>
      </c>
      <c r="H340">
        <f>H339+1</f>
        <v>3</v>
      </c>
      <c r="M340" s="11"/>
      <c r="N340" s="11"/>
      <c r="O340" s="11"/>
      <c r="P340" s="11"/>
      <c r="S340">
        <v>0.72101858665678886</v>
      </c>
      <c r="T340">
        <v>0.2752808988764045</v>
      </c>
      <c r="U340">
        <v>0</v>
      </c>
      <c r="V340" s="5">
        <f t="shared" si="17"/>
        <v>0.99629948553319336</v>
      </c>
    </row>
    <row r="341" spans="1:22" x14ac:dyDescent="0.35">
      <c r="A341">
        <f>A340+1</f>
        <v>4</v>
      </c>
      <c r="B341" s="2">
        <v>44930</v>
      </c>
      <c r="D341" s="10">
        <f t="shared" ref="D341:D404" si="22">D340+($E$292/91)</f>
        <v>5.8674498168498195</v>
      </c>
      <c r="E341">
        <f t="shared" si="19"/>
        <v>132.75</v>
      </c>
      <c r="F341">
        <f t="shared" si="20"/>
        <v>46</v>
      </c>
      <c r="G341" s="34">
        <f t="shared" si="21"/>
        <v>178</v>
      </c>
      <c r="H341">
        <f t="shared" ref="H341:H404" si="23">H340+1</f>
        <v>4</v>
      </c>
      <c r="M341" s="11"/>
      <c r="N341" s="11"/>
      <c r="O341" s="11"/>
      <c r="P341" s="11"/>
      <c r="S341">
        <v>0.71282331563567525</v>
      </c>
      <c r="T341">
        <v>0.2808988764044944</v>
      </c>
      <c r="U341">
        <v>0</v>
      </c>
      <c r="V341" s="5">
        <f t="shared" si="17"/>
        <v>0.99372219204016965</v>
      </c>
    </row>
    <row r="342" spans="1:22" x14ac:dyDescent="0.35">
      <c r="A342">
        <f t="shared" ref="A342:A405" si="24">A341+1</f>
        <v>5</v>
      </c>
      <c r="B342" s="2">
        <v>44931</v>
      </c>
      <c r="D342" s="10">
        <f t="shared" si="22"/>
        <v>7.3262080586080618</v>
      </c>
      <c r="E342">
        <f t="shared" si="19"/>
        <v>132.75</v>
      </c>
      <c r="F342">
        <f t="shared" si="20"/>
        <v>46</v>
      </c>
      <c r="G342" s="34">
        <f t="shared" si="21"/>
        <v>178</v>
      </c>
      <c r="H342">
        <f t="shared" si="23"/>
        <v>5</v>
      </c>
      <c r="M342" s="11"/>
      <c r="N342" s="11"/>
      <c r="O342" s="11"/>
      <c r="P342" s="11"/>
      <c r="S342">
        <v>0.70462804461456141</v>
      </c>
      <c r="T342">
        <v>0.28651685393258425</v>
      </c>
      <c r="U342">
        <v>0</v>
      </c>
      <c r="V342" s="5">
        <f t="shared" si="17"/>
        <v>0.9911448985471456</v>
      </c>
    </row>
    <row r="343" spans="1:22" x14ac:dyDescent="0.35">
      <c r="A343">
        <f t="shared" si="24"/>
        <v>6</v>
      </c>
      <c r="B343" s="2">
        <v>44932</v>
      </c>
      <c r="D343" s="10">
        <f t="shared" si="22"/>
        <v>8.7849663003663032</v>
      </c>
      <c r="E343">
        <f t="shared" si="19"/>
        <v>132.75</v>
      </c>
      <c r="F343">
        <f t="shared" si="20"/>
        <v>46</v>
      </c>
      <c r="G343" s="34">
        <f t="shared" si="21"/>
        <v>178</v>
      </c>
      <c r="H343">
        <f t="shared" si="23"/>
        <v>6</v>
      </c>
      <c r="M343" s="11"/>
      <c r="N343" s="11"/>
      <c r="O343" s="11"/>
      <c r="P343" s="11"/>
      <c r="S343">
        <v>0.69643277359344768</v>
      </c>
      <c r="T343">
        <v>0.29213483146067415</v>
      </c>
      <c r="U343">
        <v>0</v>
      </c>
      <c r="V343" s="5">
        <f t="shared" si="17"/>
        <v>0.98856760505412189</v>
      </c>
    </row>
    <row r="344" spans="1:22" x14ac:dyDescent="0.35">
      <c r="A344">
        <f t="shared" si="24"/>
        <v>7</v>
      </c>
      <c r="B344" s="2">
        <v>44933</v>
      </c>
      <c r="D344" s="10">
        <f t="shared" si="22"/>
        <v>10.243724542124546</v>
      </c>
      <c r="E344">
        <f t="shared" si="19"/>
        <v>132.75</v>
      </c>
      <c r="F344">
        <f t="shared" si="20"/>
        <v>46</v>
      </c>
      <c r="G344" s="34">
        <f t="shared" si="21"/>
        <v>178</v>
      </c>
      <c r="H344">
        <f t="shared" si="23"/>
        <v>7</v>
      </c>
      <c r="M344" s="11"/>
      <c r="N344" s="11"/>
      <c r="O344" s="11"/>
      <c r="P344" s="11"/>
      <c r="S344">
        <v>0.68823750257233407</v>
      </c>
      <c r="T344">
        <v>0.29775280898876405</v>
      </c>
      <c r="U344">
        <v>0</v>
      </c>
      <c r="V344" s="5">
        <f t="shared" si="17"/>
        <v>0.98599031156109818</v>
      </c>
    </row>
    <row r="345" spans="1:22" x14ac:dyDescent="0.35">
      <c r="A345">
        <f t="shared" si="24"/>
        <v>8</v>
      </c>
      <c r="B345" s="2">
        <v>44934</v>
      </c>
      <c r="D345" s="10">
        <f t="shared" si="22"/>
        <v>11.70248278388279</v>
      </c>
      <c r="E345">
        <f t="shared" si="19"/>
        <v>132.75</v>
      </c>
      <c r="F345">
        <f t="shared" si="20"/>
        <v>46</v>
      </c>
      <c r="G345" s="34">
        <f t="shared" si="21"/>
        <v>178</v>
      </c>
      <c r="H345">
        <f t="shared" si="23"/>
        <v>8</v>
      </c>
      <c r="M345" s="11"/>
      <c r="N345" s="11"/>
      <c r="O345" s="11"/>
      <c r="P345" s="11"/>
      <c r="S345">
        <v>0.68004223155122034</v>
      </c>
      <c r="T345">
        <v>0.30337078651685395</v>
      </c>
      <c r="U345">
        <v>0</v>
      </c>
      <c r="V345" s="5">
        <f t="shared" si="17"/>
        <v>0.98341301806807424</v>
      </c>
    </row>
    <row r="346" spans="1:22" x14ac:dyDescent="0.35">
      <c r="A346">
        <f t="shared" si="24"/>
        <v>9</v>
      </c>
      <c r="B346" s="2">
        <v>44935</v>
      </c>
      <c r="D346" s="10">
        <f t="shared" si="22"/>
        <v>13.161241025641033</v>
      </c>
      <c r="E346">
        <f t="shared" si="19"/>
        <v>132.75</v>
      </c>
      <c r="F346">
        <f t="shared" si="20"/>
        <v>46</v>
      </c>
      <c r="G346" s="34">
        <f t="shared" si="21"/>
        <v>178</v>
      </c>
      <c r="H346">
        <f t="shared" si="23"/>
        <v>9</v>
      </c>
      <c r="M346" s="11"/>
      <c r="N346" s="11"/>
      <c r="O346" s="11"/>
      <c r="P346" s="11"/>
      <c r="S346">
        <v>0.67184696053010651</v>
      </c>
      <c r="T346">
        <v>0.3089887640449438</v>
      </c>
      <c r="U346">
        <v>0</v>
      </c>
      <c r="V346" s="5">
        <f t="shared" si="17"/>
        <v>0.98083572457505031</v>
      </c>
    </row>
    <row r="347" spans="1:22" x14ac:dyDescent="0.35">
      <c r="A347">
        <f t="shared" si="24"/>
        <v>10</v>
      </c>
      <c r="B347" s="2">
        <v>44936</v>
      </c>
      <c r="D347" s="10">
        <f t="shared" si="22"/>
        <v>14.619999267399276</v>
      </c>
      <c r="E347">
        <f t="shared" si="19"/>
        <v>132.75</v>
      </c>
      <c r="F347">
        <f t="shared" si="20"/>
        <v>46</v>
      </c>
      <c r="G347" s="34">
        <f t="shared" si="21"/>
        <v>178</v>
      </c>
      <c r="H347">
        <f t="shared" si="23"/>
        <v>10</v>
      </c>
      <c r="M347" s="11"/>
      <c r="N347" s="11"/>
      <c r="O347" s="11"/>
      <c r="P347" s="11"/>
      <c r="S347">
        <v>0.66365168950899278</v>
      </c>
      <c r="T347">
        <v>0.3146067415730337</v>
      </c>
      <c r="U347">
        <v>0</v>
      </c>
      <c r="V347" s="5">
        <f t="shared" si="17"/>
        <v>0.97825843108202648</v>
      </c>
    </row>
    <row r="348" spans="1:22" x14ac:dyDescent="0.35">
      <c r="A348">
        <f t="shared" si="24"/>
        <v>11</v>
      </c>
      <c r="B348" s="2">
        <v>44937</v>
      </c>
      <c r="D348" s="10">
        <f t="shared" si="22"/>
        <v>16.078757509157519</v>
      </c>
      <c r="E348">
        <f t="shared" si="19"/>
        <v>132.75</v>
      </c>
      <c r="F348">
        <f t="shared" si="20"/>
        <v>46</v>
      </c>
      <c r="G348" s="34">
        <f t="shared" si="21"/>
        <v>178</v>
      </c>
      <c r="H348">
        <f t="shared" si="23"/>
        <v>11</v>
      </c>
      <c r="M348" s="11"/>
      <c r="N348" s="11"/>
      <c r="O348" s="11"/>
      <c r="P348" s="11"/>
      <c r="S348">
        <v>0.65545641848787906</v>
      </c>
      <c r="T348">
        <v>0.3202247191011236</v>
      </c>
      <c r="U348">
        <v>0</v>
      </c>
      <c r="V348" s="5">
        <f t="shared" si="17"/>
        <v>0.97568113758900266</v>
      </c>
    </row>
    <row r="349" spans="1:22" x14ac:dyDescent="0.35">
      <c r="A349">
        <f t="shared" si="24"/>
        <v>12</v>
      </c>
      <c r="B349" s="2">
        <v>44938</v>
      </c>
      <c r="D349" s="10">
        <f t="shared" si="22"/>
        <v>17.537515750915762</v>
      </c>
      <c r="E349">
        <f t="shared" si="19"/>
        <v>132.75</v>
      </c>
      <c r="F349">
        <f t="shared" si="20"/>
        <v>46</v>
      </c>
      <c r="G349" s="34">
        <f t="shared" si="21"/>
        <v>178</v>
      </c>
      <c r="H349">
        <f t="shared" si="23"/>
        <v>12</v>
      </c>
      <c r="M349" s="11"/>
      <c r="N349" s="11"/>
      <c r="O349" s="11"/>
      <c r="P349" s="11"/>
      <c r="S349">
        <v>0.64726114746676544</v>
      </c>
      <c r="T349">
        <v>0.3258426966292135</v>
      </c>
      <c r="U349">
        <v>0</v>
      </c>
      <c r="V349" s="5">
        <f t="shared" si="17"/>
        <v>0.97310384409597894</v>
      </c>
    </row>
    <row r="350" spans="1:22" x14ac:dyDescent="0.35">
      <c r="A350">
        <f t="shared" si="24"/>
        <v>13</v>
      </c>
      <c r="B350" s="2">
        <v>44939</v>
      </c>
      <c r="D350" s="10">
        <f t="shared" si="22"/>
        <v>18.996273992674006</v>
      </c>
      <c r="E350">
        <f t="shared" si="19"/>
        <v>132.75</v>
      </c>
      <c r="F350">
        <f t="shared" si="20"/>
        <v>46</v>
      </c>
      <c r="G350" s="34">
        <f t="shared" si="21"/>
        <v>178</v>
      </c>
      <c r="H350">
        <f t="shared" si="23"/>
        <v>13</v>
      </c>
      <c r="M350" s="11"/>
      <c r="N350" s="11"/>
      <c r="O350" s="11"/>
      <c r="P350" s="11"/>
      <c r="S350">
        <v>0.6390658764456516</v>
      </c>
      <c r="T350">
        <v>0.33146067415730335</v>
      </c>
      <c r="U350">
        <v>0</v>
      </c>
      <c r="V350" s="5">
        <f t="shared" si="17"/>
        <v>0.97052655060295501</v>
      </c>
    </row>
    <row r="351" spans="1:22" x14ac:dyDescent="0.35">
      <c r="A351">
        <f t="shared" si="24"/>
        <v>14</v>
      </c>
      <c r="B351" s="2">
        <v>44940</v>
      </c>
      <c r="D351" s="10">
        <f t="shared" si="22"/>
        <v>20.455032234432249</v>
      </c>
      <c r="E351">
        <f t="shared" si="19"/>
        <v>132.75</v>
      </c>
      <c r="F351">
        <f t="shared" si="20"/>
        <v>46</v>
      </c>
      <c r="G351" s="34">
        <f t="shared" si="21"/>
        <v>178</v>
      </c>
      <c r="H351">
        <f t="shared" si="23"/>
        <v>14</v>
      </c>
      <c r="M351" s="11"/>
      <c r="N351" s="11"/>
      <c r="O351" s="11"/>
      <c r="P351" s="11"/>
      <c r="S351">
        <v>0.63087060542453788</v>
      </c>
      <c r="T351">
        <v>0.33707865168539325</v>
      </c>
      <c r="U351">
        <v>0</v>
      </c>
      <c r="V351" s="5">
        <f t="shared" si="17"/>
        <v>0.96794925710993107</v>
      </c>
    </row>
    <row r="352" spans="1:22" x14ac:dyDescent="0.35">
      <c r="A352">
        <f t="shared" si="24"/>
        <v>15</v>
      </c>
      <c r="B352" s="2">
        <v>44941</v>
      </c>
      <c r="D352" s="10">
        <f t="shared" si="22"/>
        <v>21.913790476190492</v>
      </c>
      <c r="E352">
        <f t="shared" si="19"/>
        <v>132.75</v>
      </c>
      <c r="F352">
        <f t="shared" si="20"/>
        <v>46</v>
      </c>
      <c r="G352" s="34">
        <f t="shared" si="21"/>
        <v>178</v>
      </c>
      <c r="H352">
        <f t="shared" si="23"/>
        <v>15</v>
      </c>
      <c r="M352" s="11"/>
      <c r="N352" s="11"/>
      <c r="O352" s="11"/>
      <c r="P352" s="11"/>
      <c r="S352">
        <v>0.62267533440342426</v>
      </c>
      <c r="T352">
        <v>0.34269662921348315</v>
      </c>
      <c r="U352">
        <v>0</v>
      </c>
      <c r="V352" s="5">
        <f t="shared" si="17"/>
        <v>0.96537196361690736</v>
      </c>
    </row>
    <row r="353" spans="1:22" x14ac:dyDescent="0.35">
      <c r="A353">
        <f t="shared" si="24"/>
        <v>16</v>
      </c>
      <c r="B353" s="2">
        <v>44942</v>
      </c>
      <c r="D353" s="10">
        <f t="shared" si="22"/>
        <v>23.372548717948735</v>
      </c>
      <c r="E353">
        <f t="shared" si="19"/>
        <v>132.75</v>
      </c>
      <c r="F353">
        <f t="shared" si="20"/>
        <v>46</v>
      </c>
      <c r="G353" s="34">
        <f t="shared" si="21"/>
        <v>178</v>
      </c>
      <c r="H353">
        <f t="shared" si="23"/>
        <v>16</v>
      </c>
      <c r="M353" s="11"/>
      <c r="N353" s="11"/>
      <c r="O353" s="11"/>
      <c r="P353" s="11"/>
      <c r="S353">
        <v>0.61448006338231054</v>
      </c>
      <c r="T353">
        <v>0.34831460674157305</v>
      </c>
      <c r="U353">
        <v>0</v>
      </c>
      <c r="V353" s="5">
        <f t="shared" si="17"/>
        <v>0.96279467012388364</v>
      </c>
    </row>
    <row r="354" spans="1:22" x14ac:dyDescent="0.35">
      <c r="A354">
        <f t="shared" si="24"/>
        <v>17</v>
      </c>
      <c r="B354" s="2">
        <v>44943</v>
      </c>
      <c r="D354" s="10">
        <f t="shared" si="22"/>
        <v>24.831306959706978</v>
      </c>
      <c r="E354">
        <f t="shared" si="19"/>
        <v>132.75</v>
      </c>
      <c r="F354">
        <f t="shared" si="20"/>
        <v>46</v>
      </c>
      <c r="G354" s="34">
        <f t="shared" si="21"/>
        <v>178</v>
      </c>
      <c r="H354">
        <f t="shared" si="23"/>
        <v>17</v>
      </c>
      <c r="M354" s="11"/>
      <c r="N354" s="11"/>
      <c r="O354" s="11"/>
      <c r="P354" s="11"/>
      <c r="S354">
        <v>0.6062847923611967</v>
      </c>
      <c r="T354">
        <v>0.3539325842696629</v>
      </c>
      <c r="U354">
        <v>0</v>
      </c>
      <c r="V354" s="5">
        <f t="shared" si="17"/>
        <v>0.9602173766308596</v>
      </c>
    </row>
    <row r="355" spans="1:22" x14ac:dyDescent="0.35">
      <c r="A355">
        <f t="shared" si="24"/>
        <v>18</v>
      </c>
      <c r="B355" s="2">
        <v>44944</v>
      </c>
      <c r="D355" s="10">
        <f t="shared" si="22"/>
        <v>26.290065201465222</v>
      </c>
      <c r="E355">
        <f t="shared" si="19"/>
        <v>132.75</v>
      </c>
      <c r="F355">
        <f t="shared" si="20"/>
        <v>46</v>
      </c>
      <c r="G355" s="34">
        <f t="shared" si="21"/>
        <v>178</v>
      </c>
      <c r="H355">
        <f t="shared" si="23"/>
        <v>18</v>
      </c>
      <c r="M355" s="11"/>
      <c r="N355" s="11"/>
      <c r="O355" s="11"/>
      <c r="P355" s="11"/>
      <c r="S355">
        <v>0.59808952134008297</v>
      </c>
      <c r="T355">
        <v>0.3595505617977528</v>
      </c>
      <c r="U355">
        <v>0</v>
      </c>
      <c r="V355" s="5">
        <f t="shared" si="17"/>
        <v>0.95764008313783577</v>
      </c>
    </row>
    <row r="356" spans="1:22" x14ac:dyDescent="0.35">
      <c r="A356">
        <f t="shared" si="24"/>
        <v>19</v>
      </c>
      <c r="B356" s="2">
        <v>44945</v>
      </c>
      <c r="D356" s="10">
        <f t="shared" si="22"/>
        <v>27.748823443223465</v>
      </c>
      <c r="E356">
        <f t="shared" si="19"/>
        <v>132.75</v>
      </c>
      <c r="F356">
        <f t="shared" si="20"/>
        <v>46</v>
      </c>
      <c r="G356" s="34">
        <f t="shared" si="21"/>
        <v>178</v>
      </c>
      <c r="H356">
        <f t="shared" si="23"/>
        <v>19</v>
      </c>
      <c r="M356" s="11"/>
      <c r="N356" s="11"/>
      <c r="O356" s="11"/>
      <c r="P356" s="11"/>
      <c r="S356">
        <v>0.58989425031896925</v>
      </c>
      <c r="T356">
        <v>0.3651685393258427</v>
      </c>
      <c r="U356">
        <v>0</v>
      </c>
      <c r="V356" s="5">
        <f t="shared" si="17"/>
        <v>0.95506278964481195</v>
      </c>
    </row>
    <row r="357" spans="1:22" x14ac:dyDescent="0.35">
      <c r="A357">
        <f t="shared" si="24"/>
        <v>20</v>
      </c>
      <c r="B357" s="2">
        <v>44946</v>
      </c>
      <c r="D357" s="10">
        <f t="shared" si="22"/>
        <v>29.207581684981708</v>
      </c>
      <c r="E357">
        <f t="shared" si="19"/>
        <v>132.75</v>
      </c>
      <c r="F357">
        <f t="shared" si="20"/>
        <v>46</v>
      </c>
      <c r="G357" s="34">
        <f t="shared" si="21"/>
        <v>178</v>
      </c>
      <c r="H357">
        <f t="shared" si="23"/>
        <v>20</v>
      </c>
      <c r="M357" s="11"/>
      <c r="N357" s="11"/>
      <c r="O357" s="11"/>
      <c r="P357" s="11"/>
      <c r="S357">
        <v>0.58169897929785563</v>
      </c>
      <c r="T357">
        <v>0.3707865168539326</v>
      </c>
      <c r="U357">
        <v>0</v>
      </c>
      <c r="V357" s="5">
        <f t="shared" si="17"/>
        <v>0.95248549615178824</v>
      </c>
    </row>
    <row r="358" spans="1:22" x14ac:dyDescent="0.35">
      <c r="A358">
        <f t="shared" si="24"/>
        <v>21</v>
      </c>
      <c r="B358" s="2">
        <v>44947</v>
      </c>
      <c r="D358" s="10">
        <f t="shared" si="22"/>
        <v>30.666339926739951</v>
      </c>
      <c r="E358">
        <f t="shared" si="19"/>
        <v>132.75</v>
      </c>
      <c r="F358">
        <f t="shared" si="20"/>
        <v>46</v>
      </c>
      <c r="G358" s="34">
        <f t="shared" si="21"/>
        <v>178</v>
      </c>
      <c r="H358">
        <f t="shared" si="23"/>
        <v>21</v>
      </c>
      <c r="M358" s="11"/>
      <c r="N358" s="11"/>
      <c r="O358" s="11"/>
      <c r="P358" s="11"/>
      <c r="S358">
        <v>0.5735037082767418</v>
      </c>
      <c r="T358">
        <v>0.37640449438202245</v>
      </c>
      <c r="U358">
        <v>0</v>
      </c>
      <c r="V358" s="5">
        <f t="shared" si="17"/>
        <v>0.94990820265876419</v>
      </c>
    </row>
    <row r="359" spans="1:22" x14ac:dyDescent="0.35">
      <c r="A359">
        <f t="shared" si="24"/>
        <v>22</v>
      </c>
      <c r="B359" s="2">
        <v>44948</v>
      </c>
      <c r="D359" s="10">
        <f t="shared" si="22"/>
        <v>32.125098168498191</v>
      </c>
      <c r="E359">
        <f t="shared" si="19"/>
        <v>132.75</v>
      </c>
      <c r="F359">
        <f t="shared" si="20"/>
        <v>46</v>
      </c>
      <c r="G359" s="34">
        <f t="shared" si="21"/>
        <v>178</v>
      </c>
      <c r="H359">
        <f t="shared" si="23"/>
        <v>22</v>
      </c>
      <c r="M359" s="11"/>
      <c r="N359" s="11"/>
      <c r="O359" s="11"/>
      <c r="P359" s="11"/>
      <c r="S359">
        <v>0.56530843725562807</v>
      </c>
      <c r="T359">
        <v>0.38202247191011235</v>
      </c>
      <c r="U359">
        <v>0</v>
      </c>
      <c r="V359" s="5">
        <f t="shared" si="17"/>
        <v>0.94733090916574048</v>
      </c>
    </row>
    <row r="360" spans="1:22" x14ac:dyDescent="0.35">
      <c r="A360">
        <f t="shared" si="24"/>
        <v>23</v>
      </c>
      <c r="B360" s="2">
        <v>44949</v>
      </c>
      <c r="D360" s="10">
        <f t="shared" si="22"/>
        <v>33.583856410256431</v>
      </c>
      <c r="E360">
        <f t="shared" si="19"/>
        <v>132.75</v>
      </c>
      <c r="F360">
        <f t="shared" si="20"/>
        <v>46</v>
      </c>
      <c r="G360" s="34">
        <f t="shared" si="21"/>
        <v>178</v>
      </c>
      <c r="H360">
        <f t="shared" si="23"/>
        <v>23</v>
      </c>
      <c r="M360" s="11"/>
      <c r="N360" s="11"/>
      <c r="O360" s="11"/>
      <c r="P360" s="11"/>
      <c r="S360">
        <v>0.55711316623451446</v>
      </c>
      <c r="T360">
        <v>0.38764044943820225</v>
      </c>
      <c r="U360">
        <v>0</v>
      </c>
      <c r="V360" s="5">
        <f t="shared" si="17"/>
        <v>0.94475361567271676</v>
      </c>
    </row>
    <row r="361" spans="1:22" x14ac:dyDescent="0.35">
      <c r="A361">
        <f t="shared" si="24"/>
        <v>24</v>
      </c>
      <c r="B361" s="2">
        <v>44950</v>
      </c>
      <c r="D361" s="10">
        <f t="shared" si="22"/>
        <v>35.04261465201467</v>
      </c>
      <c r="E361">
        <f t="shared" si="19"/>
        <v>132.75</v>
      </c>
      <c r="F361">
        <f t="shared" si="20"/>
        <v>46</v>
      </c>
      <c r="G361" s="34">
        <f t="shared" si="21"/>
        <v>178</v>
      </c>
      <c r="H361">
        <f t="shared" si="23"/>
        <v>24</v>
      </c>
      <c r="M361" s="11"/>
      <c r="N361" s="11"/>
      <c r="O361" s="11"/>
      <c r="P361" s="11"/>
      <c r="S361">
        <v>0.54891789521340073</v>
      </c>
      <c r="T361">
        <v>0.39325842696629215</v>
      </c>
      <c r="U361">
        <v>0</v>
      </c>
      <c r="V361" s="5">
        <f t="shared" si="17"/>
        <v>0.94217632217969283</v>
      </c>
    </row>
    <row r="362" spans="1:22" x14ac:dyDescent="0.35">
      <c r="A362">
        <f t="shared" si="24"/>
        <v>25</v>
      </c>
      <c r="B362" s="2">
        <v>44951</v>
      </c>
      <c r="D362" s="10">
        <f t="shared" si="22"/>
        <v>36.50137289377291</v>
      </c>
      <c r="E362">
        <f t="shared" si="19"/>
        <v>132.75</v>
      </c>
      <c r="F362">
        <f t="shared" si="20"/>
        <v>46</v>
      </c>
      <c r="G362" s="34">
        <f t="shared" si="21"/>
        <v>178</v>
      </c>
      <c r="H362">
        <f t="shared" si="23"/>
        <v>25</v>
      </c>
      <c r="M362" s="11"/>
      <c r="N362" s="11"/>
      <c r="O362" s="11"/>
      <c r="P362" s="11"/>
      <c r="S362">
        <v>0.540722624192287</v>
      </c>
      <c r="T362">
        <v>0.398876404494382</v>
      </c>
      <c r="U362">
        <v>0</v>
      </c>
      <c r="V362" s="5">
        <f t="shared" si="17"/>
        <v>0.939599028686669</v>
      </c>
    </row>
    <row r="363" spans="1:22" x14ac:dyDescent="0.35">
      <c r="A363">
        <f t="shared" si="24"/>
        <v>26</v>
      </c>
      <c r="B363" s="2">
        <v>44952</v>
      </c>
      <c r="D363" s="10">
        <f t="shared" si="22"/>
        <v>37.960131135531149</v>
      </c>
      <c r="E363">
        <f t="shared" si="19"/>
        <v>132.75</v>
      </c>
      <c r="F363">
        <f t="shared" si="20"/>
        <v>46</v>
      </c>
      <c r="G363" s="34">
        <f t="shared" si="21"/>
        <v>178</v>
      </c>
      <c r="H363">
        <f t="shared" si="23"/>
        <v>26</v>
      </c>
      <c r="M363" s="11"/>
      <c r="N363" s="11"/>
      <c r="O363" s="11"/>
      <c r="P363" s="11"/>
      <c r="S363">
        <v>0.53252735317117328</v>
      </c>
      <c r="T363">
        <v>0.4044943820224719</v>
      </c>
      <c r="U363">
        <v>0</v>
      </c>
      <c r="V363" s="5">
        <f t="shared" si="17"/>
        <v>0.93702173519364518</v>
      </c>
    </row>
    <row r="364" spans="1:22" x14ac:dyDescent="0.35">
      <c r="A364">
        <f t="shared" si="24"/>
        <v>27</v>
      </c>
      <c r="B364" s="2">
        <v>44953</v>
      </c>
      <c r="D364" s="10">
        <f t="shared" si="22"/>
        <v>39.418889377289389</v>
      </c>
      <c r="E364">
        <f t="shared" si="19"/>
        <v>132.75</v>
      </c>
      <c r="F364">
        <f t="shared" si="20"/>
        <v>46</v>
      </c>
      <c r="G364" s="34">
        <f t="shared" si="21"/>
        <v>178</v>
      </c>
      <c r="H364">
        <f t="shared" si="23"/>
        <v>27</v>
      </c>
      <c r="M364" s="11"/>
      <c r="N364" s="11"/>
      <c r="O364" s="11"/>
      <c r="P364" s="11"/>
      <c r="S364">
        <v>0.52433208215005966</v>
      </c>
      <c r="T364">
        <v>0.4101123595505618</v>
      </c>
      <c r="U364">
        <v>0</v>
      </c>
      <c r="V364" s="5">
        <f t="shared" si="17"/>
        <v>0.93444444170062146</v>
      </c>
    </row>
    <row r="365" spans="1:22" x14ac:dyDescent="0.35">
      <c r="A365">
        <f t="shared" si="24"/>
        <v>28</v>
      </c>
      <c r="B365" s="2">
        <v>44954</v>
      </c>
      <c r="D365" s="10">
        <f t="shared" si="22"/>
        <v>40.877647619047629</v>
      </c>
      <c r="E365">
        <f t="shared" si="19"/>
        <v>132.75</v>
      </c>
      <c r="F365">
        <f t="shared" si="20"/>
        <v>46</v>
      </c>
      <c r="G365" s="34">
        <f t="shared" si="21"/>
        <v>178</v>
      </c>
      <c r="H365">
        <f t="shared" si="23"/>
        <v>28</v>
      </c>
      <c r="M365" s="11"/>
      <c r="N365" s="11"/>
      <c r="O365" s="11"/>
      <c r="P365" s="11"/>
      <c r="S365">
        <v>0.51613681112894594</v>
      </c>
      <c r="T365">
        <v>0.4157303370786517</v>
      </c>
      <c r="U365">
        <v>0</v>
      </c>
      <c r="V365" s="5">
        <f t="shared" si="17"/>
        <v>0.93186714820759764</v>
      </c>
    </row>
    <row r="366" spans="1:22" x14ac:dyDescent="0.35">
      <c r="A366">
        <f t="shared" si="24"/>
        <v>29</v>
      </c>
      <c r="B366" s="2">
        <v>44955</v>
      </c>
      <c r="D366" s="10">
        <f t="shared" si="22"/>
        <v>42.336405860805868</v>
      </c>
      <c r="E366">
        <f t="shared" si="19"/>
        <v>132.75</v>
      </c>
      <c r="F366">
        <f t="shared" si="20"/>
        <v>46</v>
      </c>
      <c r="G366" s="34">
        <f t="shared" si="21"/>
        <v>178</v>
      </c>
      <c r="H366">
        <f t="shared" si="23"/>
        <v>29</v>
      </c>
      <c r="M366" s="11"/>
      <c r="N366" s="11"/>
      <c r="O366" s="11"/>
      <c r="P366" s="11"/>
      <c r="S366">
        <v>0.50794154010783221</v>
      </c>
      <c r="T366">
        <v>0.42134831460674155</v>
      </c>
      <c r="U366">
        <v>0</v>
      </c>
      <c r="V366" s="5">
        <f t="shared" si="17"/>
        <v>0.92928985471457382</v>
      </c>
    </row>
    <row r="367" spans="1:22" x14ac:dyDescent="0.35">
      <c r="A367">
        <f t="shared" si="24"/>
        <v>30</v>
      </c>
      <c r="B367" s="2">
        <v>44956</v>
      </c>
      <c r="D367" s="10">
        <f t="shared" si="22"/>
        <v>43.795164102564108</v>
      </c>
      <c r="E367">
        <f t="shared" si="19"/>
        <v>132.75</v>
      </c>
      <c r="F367">
        <f t="shared" si="20"/>
        <v>46</v>
      </c>
      <c r="G367" s="34">
        <f t="shared" si="21"/>
        <v>178</v>
      </c>
      <c r="H367">
        <f t="shared" si="23"/>
        <v>30</v>
      </c>
      <c r="M367" s="11"/>
      <c r="N367" s="11"/>
      <c r="O367" s="11"/>
      <c r="P367" s="11"/>
      <c r="S367">
        <v>0.49974626908671843</v>
      </c>
      <c r="T367">
        <v>0.42696629213483145</v>
      </c>
      <c r="U367">
        <v>0</v>
      </c>
      <c r="V367" s="5">
        <f t="shared" si="17"/>
        <v>0.92671256122154988</v>
      </c>
    </row>
    <row r="368" spans="1:22" x14ac:dyDescent="0.35">
      <c r="A368">
        <f t="shared" si="24"/>
        <v>31</v>
      </c>
      <c r="B368" s="2">
        <v>44957</v>
      </c>
      <c r="D368" s="10">
        <f t="shared" si="22"/>
        <v>45.253922344322348</v>
      </c>
      <c r="E368">
        <f t="shared" si="19"/>
        <v>132.75</v>
      </c>
      <c r="F368">
        <f t="shared" si="20"/>
        <v>46</v>
      </c>
      <c r="G368" s="34">
        <f t="shared" si="21"/>
        <v>178</v>
      </c>
      <c r="H368">
        <f t="shared" si="23"/>
        <v>31</v>
      </c>
      <c r="M368" s="11"/>
      <c r="N368" s="11"/>
      <c r="O368" s="11"/>
      <c r="P368" s="11"/>
      <c r="S368">
        <v>0.49155099806560476</v>
      </c>
      <c r="T368">
        <v>0.43258426966292135</v>
      </c>
      <c r="U368">
        <v>0</v>
      </c>
      <c r="V368" s="5">
        <f t="shared" si="17"/>
        <v>0.92413526772852617</v>
      </c>
    </row>
    <row r="369" spans="1:22" x14ac:dyDescent="0.35">
      <c r="A369">
        <f t="shared" si="24"/>
        <v>32</v>
      </c>
      <c r="B369" s="2">
        <v>44958</v>
      </c>
      <c r="D369" s="10">
        <f t="shared" si="22"/>
        <v>46.712680586080587</v>
      </c>
      <c r="E369">
        <f t="shared" si="19"/>
        <v>132.75</v>
      </c>
      <c r="F369">
        <f t="shared" si="20"/>
        <v>46</v>
      </c>
      <c r="G369" s="34">
        <f t="shared" si="21"/>
        <v>178</v>
      </c>
      <c r="H369">
        <f t="shared" si="23"/>
        <v>32</v>
      </c>
      <c r="M369" s="11"/>
      <c r="N369" s="11"/>
      <c r="O369" s="11"/>
      <c r="P369" s="11"/>
      <c r="S369">
        <v>0.48335572704449115</v>
      </c>
      <c r="T369">
        <v>0.43820224719101125</v>
      </c>
      <c r="U369">
        <v>0</v>
      </c>
      <c r="V369" s="5">
        <f t="shared" si="17"/>
        <v>0.92155797423550245</v>
      </c>
    </row>
    <row r="370" spans="1:22" x14ac:dyDescent="0.35">
      <c r="A370">
        <f t="shared" si="24"/>
        <v>33</v>
      </c>
      <c r="B370" s="2">
        <v>44959</v>
      </c>
      <c r="D370" s="10">
        <f t="shared" si="22"/>
        <v>48.171438827838827</v>
      </c>
      <c r="E370">
        <f t="shared" si="19"/>
        <v>132.75</v>
      </c>
      <c r="F370">
        <f t="shared" si="20"/>
        <v>46</v>
      </c>
      <c r="G370" s="34">
        <f t="shared" si="21"/>
        <v>178</v>
      </c>
      <c r="H370">
        <f t="shared" si="23"/>
        <v>33</v>
      </c>
      <c r="M370" s="11"/>
      <c r="N370" s="11"/>
      <c r="O370" s="11"/>
      <c r="P370" s="11"/>
      <c r="S370">
        <v>0.47516045602337736</v>
      </c>
      <c r="T370">
        <v>0.4438202247191011</v>
      </c>
      <c r="U370">
        <v>0</v>
      </c>
      <c r="V370" s="5">
        <f t="shared" si="17"/>
        <v>0.91898068074247852</v>
      </c>
    </row>
    <row r="371" spans="1:22" x14ac:dyDescent="0.35">
      <c r="A371">
        <f t="shared" si="24"/>
        <v>34</v>
      </c>
      <c r="B371" s="2">
        <v>44960</v>
      </c>
      <c r="D371" s="10">
        <f t="shared" si="22"/>
        <v>49.630197069597067</v>
      </c>
      <c r="E371">
        <f t="shared" si="19"/>
        <v>132.75</v>
      </c>
      <c r="F371">
        <f t="shared" si="20"/>
        <v>46</v>
      </c>
      <c r="G371" s="34">
        <f t="shared" si="21"/>
        <v>178</v>
      </c>
      <c r="H371">
        <f t="shared" si="23"/>
        <v>34</v>
      </c>
      <c r="M371" s="11"/>
      <c r="N371" s="11"/>
      <c r="O371" s="11"/>
      <c r="P371" s="11"/>
      <c r="S371">
        <v>0.46696518500226364</v>
      </c>
      <c r="T371">
        <v>0.449438202247191</v>
      </c>
      <c r="U371">
        <v>0</v>
      </c>
      <c r="V371" s="5">
        <f t="shared" si="17"/>
        <v>0.91640338724945458</v>
      </c>
    </row>
    <row r="372" spans="1:22" x14ac:dyDescent="0.35">
      <c r="A372">
        <f t="shared" si="24"/>
        <v>35</v>
      </c>
      <c r="B372" s="2">
        <v>44961</v>
      </c>
      <c r="D372" s="10">
        <f t="shared" si="22"/>
        <v>51.088955311355306</v>
      </c>
      <c r="E372">
        <f t="shared" si="19"/>
        <v>132.75</v>
      </c>
      <c r="F372">
        <f t="shared" si="20"/>
        <v>46</v>
      </c>
      <c r="G372" s="34">
        <f t="shared" si="21"/>
        <v>178</v>
      </c>
      <c r="H372">
        <f t="shared" si="23"/>
        <v>35</v>
      </c>
      <c r="M372" s="11"/>
      <c r="N372" s="11"/>
      <c r="O372" s="11"/>
      <c r="P372" s="11"/>
      <c r="S372">
        <v>0.45876991398114997</v>
      </c>
      <c r="T372">
        <v>0.4550561797752809</v>
      </c>
      <c r="U372">
        <v>0</v>
      </c>
      <c r="V372" s="5">
        <f t="shared" si="17"/>
        <v>0.91382609375643087</v>
      </c>
    </row>
    <row r="373" spans="1:22" x14ac:dyDescent="0.35">
      <c r="A373">
        <f t="shared" si="24"/>
        <v>36</v>
      </c>
      <c r="B373" s="2">
        <v>44962</v>
      </c>
      <c r="D373" s="10">
        <f t="shared" si="22"/>
        <v>52.547713553113546</v>
      </c>
      <c r="E373">
        <f t="shared" si="19"/>
        <v>132.75</v>
      </c>
      <c r="F373">
        <f t="shared" si="20"/>
        <v>46</v>
      </c>
      <c r="G373" s="34">
        <f t="shared" si="21"/>
        <v>178</v>
      </c>
      <c r="H373">
        <f t="shared" si="23"/>
        <v>36</v>
      </c>
      <c r="M373" s="11"/>
      <c r="N373" s="11"/>
      <c r="O373" s="11"/>
      <c r="P373" s="11"/>
      <c r="S373">
        <v>0.4505746429600363</v>
      </c>
      <c r="T373">
        <v>0.4606741573033708</v>
      </c>
      <c r="U373">
        <v>0</v>
      </c>
      <c r="V373" s="5">
        <f t="shared" si="17"/>
        <v>0.91124880026340715</v>
      </c>
    </row>
    <row r="374" spans="1:22" x14ac:dyDescent="0.35">
      <c r="A374">
        <f t="shared" si="24"/>
        <v>37</v>
      </c>
      <c r="B374" s="2">
        <v>44963</v>
      </c>
      <c r="D374" s="10">
        <f t="shared" si="22"/>
        <v>54.006471794871786</v>
      </c>
      <c r="E374">
        <f t="shared" si="19"/>
        <v>132.75</v>
      </c>
      <c r="F374">
        <f t="shared" si="20"/>
        <v>46</v>
      </c>
      <c r="G374" s="34">
        <f t="shared" si="21"/>
        <v>178</v>
      </c>
      <c r="H374">
        <f t="shared" si="23"/>
        <v>37</v>
      </c>
      <c r="M374" s="11"/>
      <c r="N374" s="11"/>
      <c r="O374" s="11"/>
      <c r="P374" s="11"/>
      <c r="S374">
        <v>0.44237937193892257</v>
      </c>
      <c r="T374">
        <v>0.46629213483146065</v>
      </c>
      <c r="U374">
        <v>0</v>
      </c>
      <c r="V374" s="5">
        <f t="shared" si="17"/>
        <v>0.90867150677038322</v>
      </c>
    </row>
    <row r="375" spans="1:22" x14ac:dyDescent="0.35">
      <c r="A375">
        <f t="shared" si="24"/>
        <v>38</v>
      </c>
      <c r="B375" s="2">
        <v>44964</v>
      </c>
      <c r="D375" s="10">
        <f t="shared" si="22"/>
        <v>55.465230036630025</v>
      </c>
      <c r="E375">
        <f t="shared" si="19"/>
        <v>132.75</v>
      </c>
      <c r="F375">
        <f t="shared" si="20"/>
        <v>46</v>
      </c>
      <c r="G375" s="34">
        <f t="shared" si="21"/>
        <v>178</v>
      </c>
      <c r="H375">
        <f t="shared" si="23"/>
        <v>38</v>
      </c>
      <c r="M375" s="11"/>
      <c r="N375" s="11"/>
      <c r="O375" s="11"/>
      <c r="P375" s="11"/>
      <c r="S375">
        <v>0.43418410091780879</v>
      </c>
      <c r="T375">
        <v>0.47191011235955055</v>
      </c>
      <c r="U375">
        <v>0</v>
      </c>
      <c r="V375" s="5">
        <f t="shared" si="17"/>
        <v>0.90609421327735928</v>
      </c>
    </row>
    <row r="376" spans="1:22" x14ac:dyDescent="0.35">
      <c r="A376">
        <f t="shared" si="24"/>
        <v>39</v>
      </c>
      <c r="B376" s="2">
        <v>44965</v>
      </c>
      <c r="D376" s="10">
        <f t="shared" si="22"/>
        <v>56.923988278388265</v>
      </c>
      <c r="E376">
        <f t="shared" si="19"/>
        <v>132.75</v>
      </c>
      <c r="F376">
        <f t="shared" si="20"/>
        <v>46</v>
      </c>
      <c r="G376" s="34">
        <f t="shared" si="21"/>
        <v>178</v>
      </c>
      <c r="H376">
        <f t="shared" si="23"/>
        <v>39</v>
      </c>
      <c r="M376" s="11"/>
      <c r="N376" s="11"/>
      <c r="O376" s="11"/>
      <c r="P376" s="11"/>
      <c r="S376">
        <v>0.42598882989669512</v>
      </c>
      <c r="T376">
        <v>0.47752808988764045</v>
      </c>
      <c r="U376">
        <v>0</v>
      </c>
      <c r="V376" s="5">
        <f t="shared" si="17"/>
        <v>0.90351691978433557</v>
      </c>
    </row>
    <row r="377" spans="1:22" x14ac:dyDescent="0.35">
      <c r="A377">
        <f t="shared" si="24"/>
        <v>40</v>
      </c>
      <c r="B377" s="2">
        <v>44966</v>
      </c>
      <c r="D377" s="10">
        <f t="shared" si="22"/>
        <v>58.382746520146505</v>
      </c>
      <c r="E377">
        <f t="shared" si="19"/>
        <v>132.75</v>
      </c>
      <c r="F377">
        <f t="shared" si="20"/>
        <v>46</v>
      </c>
      <c r="G377" s="34">
        <f t="shared" si="21"/>
        <v>178</v>
      </c>
      <c r="H377">
        <f t="shared" si="23"/>
        <v>40</v>
      </c>
      <c r="M377" s="11"/>
      <c r="N377" s="11"/>
      <c r="O377" s="11"/>
      <c r="P377" s="11"/>
      <c r="S377">
        <v>0.41779355887558145</v>
      </c>
      <c r="T377">
        <v>0.48314606741573035</v>
      </c>
      <c r="U377">
        <v>0</v>
      </c>
      <c r="V377" s="5">
        <f t="shared" si="17"/>
        <v>0.90093962629131186</v>
      </c>
    </row>
    <row r="378" spans="1:22" x14ac:dyDescent="0.35">
      <c r="A378">
        <f t="shared" si="24"/>
        <v>41</v>
      </c>
      <c r="B378" s="2">
        <v>44967</v>
      </c>
      <c r="D378" s="10">
        <f t="shared" si="22"/>
        <v>59.841504761904744</v>
      </c>
      <c r="E378">
        <f t="shared" si="19"/>
        <v>132.75</v>
      </c>
      <c r="F378">
        <f t="shared" si="20"/>
        <v>46</v>
      </c>
      <c r="G378" s="34">
        <f t="shared" si="21"/>
        <v>178</v>
      </c>
      <c r="H378">
        <f t="shared" si="23"/>
        <v>41</v>
      </c>
      <c r="M378" s="11"/>
      <c r="N378" s="11"/>
      <c r="O378" s="11"/>
      <c r="P378" s="11"/>
      <c r="S378">
        <v>0.40959828785446772</v>
      </c>
      <c r="T378">
        <v>0.4887640449438202</v>
      </c>
      <c r="U378">
        <v>0</v>
      </c>
      <c r="V378" s="5">
        <f t="shared" si="17"/>
        <v>0.89836233279828792</v>
      </c>
    </row>
    <row r="379" spans="1:22" x14ac:dyDescent="0.35">
      <c r="A379">
        <f t="shared" si="24"/>
        <v>42</v>
      </c>
      <c r="B379" s="2">
        <v>44968</v>
      </c>
      <c r="D379" s="10">
        <f t="shared" si="22"/>
        <v>61.300263003662984</v>
      </c>
      <c r="E379">
        <f t="shared" si="19"/>
        <v>132.75</v>
      </c>
      <c r="F379">
        <f t="shared" si="20"/>
        <v>46</v>
      </c>
      <c r="G379" s="34">
        <f t="shared" si="21"/>
        <v>178</v>
      </c>
      <c r="H379">
        <f t="shared" si="23"/>
        <v>42</v>
      </c>
      <c r="M379" s="11"/>
      <c r="N379" s="11"/>
      <c r="O379" s="11"/>
      <c r="P379" s="11"/>
      <c r="S379">
        <v>0.401403016833354</v>
      </c>
      <c r="T379">
        <v>0.4943820224719101</v>
      </c>
      <c r="U379">
        <v>0</v>
      </c>
      <c r="V379" s="5">
        <f t="shared" si="17"/>
        <v>0.8957850393052641</v>
      </c>
    </row>
    <row r="380" spans="1:22" x14ac:dyDescent="0.35">
      <c r="A380">
        <f t="shared" si="24"/>
        <v>43</v>
      </c>
      <c r="B380" s="2">
        <v>44969</v>
      </c>
      <c r="D380" s="10">
        <f t="shared" si="22"/>
        <v>62.759021245421224</v>
      </c>
      <c r="E380">
        <f t="shared" si="19"/>
        <v>132.75</v>
      </c>
      <c r="F380">
        <f t="shared" si="20"/>
        <v>46</v>
      </c>
      <c r="G380" s="34">
        <f t="shared" si="21"/>
        <v>178</v>
      </c>
      <c r="H380">
        <f t="shared" si="23"/>
        <v>43</v>
      </c>
      <c r="M380" s="11"/>
      <c r="N380" s="11"/>
      <c r="O380" s="11"/>
      <c r="P380" s="11"/>
      <c r="S380">
        <v>0.39320774581224033</v>
      </c>
      <c r="T380">
        <v>0.5</v>
      </c>
      <c r="U380">
        <v>0</v>
      </c>
      <c r="V380" s="5">
        <f t="shared" si="17"/>
        <v>0.89320774581224027</v>
      </c>
    </row>
    <row r="381" spans="1:22" x14ac:dyDescent="0.35">
      <c r="A381">
        <f t="shared" si="24"/>
        <v>44</v>
      </c>
      <c r="B381" s="2">
        <v>44970</v>
      </c>
      <c r="D381" s="10">
        <f t="shared" si="22"/>
        <v>64.21777948717947</v>
      </c>
      <c r="E381">
        <f t="shared" si="19"/>
        <v>132.75</v>
      </c>
      <c r="F381">
        <f t="shared" si="20"/>
        <v>46</v>
      </c>
      <c r="G381" s="34">
        <f t="shared" si="21"/>
        <v>178</v>
      </c>
      <c r="H381">
        <f t="shared" si="23"/>
        <v>44</v>
      </c>
      <c r="M381" s="11"/>
      <c r="N381" s="11"/>
      <c r="O381" s="11"/>
      <c r="P381" s="11"/>
      <c r="S381">
        <v>0.38501247479112655</v>
      </c>
      <c r="T381">
        <v>0.5056179775280899</v>
      </c>
      <c r="U381">
        <v>0</v>
      </c>
      <c r="V381" s="5">
        <f t="shared" si="17"/>
        <v>0.89063045231921645</v>
      </c>
    </row>
    <row r="382" spans="1:22" x14ac:dyDescent="0.35">
      <c r="A382">
        <f t="shared" si="24"/>
        <v>45</v>
      </c>
      <c r="B382" s="2">
        <v>44971</v>
      </c>
      <c r="D382" s="10">
        <f t="shared" si="22"/>
        <v>65.676537728937717</v>
      </c>
      <c r="E382">
        <f t="shared" si="19"/>
        <v>132.75</v>
      </c>
      <c r="F382">
        <f t="shared" si="20"/>
        <v>46</v>
      </c>
      <c r="G382" s="34">
        <f t="shared" si="21"/>
        <v>178</v>
      </c>
      <c r="H382">
        <f t="shared" si="23"/>
        <v>45</v>
      </c>
      <c r="M382" s="11"/>
      <c r="N382" s="11"/>
      <c r="O382" s="11"/>
      <c r="P382" s="11"/>
      <c r="S382">
        <v>0.37681720377001282</v>
      </c>
      <c r="T382">
        <v>0.5112359550561798</v>
      </c>
      <c r="U382">
        <v>0</v>
      </c>
      <c r="V382" s="5">
        <f t="shared" si="17"/>
        <v>0.88805315882619262</v>
      </c>
    </row>
    <row r="383" spans="1:22" x14ac:dyDescent="0.35">
      <c r="A383">
        <f t="shared" si="24"/>
        <v>46</v>
      </c>
      <c r="B383" s="2">
        <v>44972</v>
      </c>
      <c r="D383" s="10">
        <f t="shared" si="22"/>
        <v>67.135295970695964</v>
      </c>
      <c r="E383">
        <f t="shared" si="19"/>
        <v>132.75</v>
      </c>
      <c r="F383">
        <f t="shared" si="20"/>
        <v>46</v>
      </c>
      <c r="G383" s="34">
        <f t="shared" si="21"/>
        <v>178</v>
      </c>
      <c r="H383">
        <f t="shared" si="23"/>
        <v>46</v>
      </c>
      <c r="M383" s="11"/>
      <c r="N383" s="11"/>
      <c r="O383" s="11"/>
      <c r="P383" s="11"/>
      <c r="S383">
        <v>0.36862193274889909</v>
      </c>
      <c r="T383">
        <v>0.5168539325842697</v>
      </c>
      <c r="U383">
        <v>0</v>
      </c>
      <c r="V383" s="5">
        <f t="shared" si="17"/>
        <v>0.8854758653331688</v>
      </c>
    </row>
    <row r="384" spans="1:22" x14ac:dyDescent="0.35">
      <c r="A384">
        <f t="shared" si="24"/>
        <v>47</v>
      </c>
      <c r="B384" s="2">
        <v>44973</v>
      </c>
      <c r="D384" s="10">
        <f t="shared" si="22"/>
        <v>68.594054212454211</v>
      </c>
      <c r="E384">
        <f t="shared" si="19"/>
        <v>132.75</v>
      </c>
      <c r="F384">
        <f t="shared" si="20"/>
        <v>46</v>
      </c>
      <c r="G384" s="34">
        <f t="shared" si="21"/>
        <v>178</v>
      </c>
      <c r="H384">
        <f t="shared" si="23"/>
        <v>47</v>
      </c>
      <c r="M384" s="11"/>
      <c r="N384" s="11"/>
      <c r="O384" s="11"/>
      <c r="P384" s="11"/>
      <c r="S384">
        <v>0.36042666172778531</v>
      </c>
      <c r="T384">
        <v>0.52247191011235961</v>
      </c>
      <c r="U384">
        <v>0</v>
      </c>
      <c r="V384" s="5">
        <f t="shared" si="17"/>
        <v>0.88289857184014497</v>
      </c>
    </row>
    <row r="385" spans="1:22" x14ac:dyDescent="0.35">
      <c r="A385">
        <f t="shared" si="24"/>
        <v>48</v>
      </c>
      <c r="B385" s="2">
        <v>44974</v>
      </c>
      <c r="D385" s="10">
        <f t="shared" si="22"/>
        <v>70.052812454212457</v>
      </c>
      <c r="E385">
        <f t="shared" si="19"/>
        <v>132.75</v>
      </c>
      <c r="F385">
        <f t="shared" si="20"/>
        <v>46</v>
      </c>
      <c r="G385" s="34">
        <f t="shared" si="21"/>
        <v>178</v>
      </c>
      <c r="H385">
        <f t="shared" si="23"/>
        <v>48</v>
      </c>
      <c r="M385" s="11"/>
      <c r="N385" s="11"/>
      <c r="O385" s="11"/>
      <c r="P385" s="11"/>
      <c r="S385">
        <v>0.35223139070667159</v>
      </c>
      <c r="T385">
        <v>0.5280898876404494</v>
      </c>
      <c r="U385">
        <v>0</v>
      </c>
      <c r="V385" s="5">
        <f t="shared" si="17"/>
        <v>0.88032127834712104</v>
      </c>
    </row>
    <row r="386" spans="1:22" x14ac:dyDescent="0.35">
      <c r="A386">
        <f t="shared" si="24"/>
        <v>49</v>
      </c>
      <c r="B386" s="2">
        <v>44975</v>
      </c>
      <c r="D386" s="10">
        <f t="shared" si="22"/>
        <v>71.511570695970704</v>
      </c>
      <c r="E386">
        <f t="shared" si="19"/>
        <v>132.75</v>
      </c>
      <c r="F386">
        <f t="shared" si="20"/>
        <v>46</v>
      </c>
      <c r="G386" s="34">
        <f t="shared" si="21"/>
        <v>178</v>
      </c>
      <c r="H386">
        <f t="shared" si="23"/>
        <v>49</v>
      </c>
      <c r="M386" s="11"/>
      <c r="N386" s="11"/>
      <c r="O386" s="11"/>
      <c r="P386" s="11"/>
      <c r="S386">
        <v>0.34403611968555786</v>
      </c>
      <c r="T386">
        <v>0.5337078651685393</v>
      </c>
      <c r="U386">
        <v>0</v>
      </c>
      <c r="V386" s="5">
        <f t="shared" si="17"/>
        <v>0.8777439848540971</v>
      </c>
    </row>
    <row r="387" spans="1:22" x14ac:dyDescent="0.35">
      <c r="A387">
        <f t="shared" si="24"/>
        <v>50</v>
      </c>
      <c r="B387" s="2">
        <v>44976</v>
      </c>
      <c r="D387" s="10">
        <f t="shared" si="22"/>
        <v>72.970328937728951</v>
      </c>
      <c r="E387">
        <f t="shared" si="19"/>
        <v>132.75</v>
      </c>
      <c r="F387">
        <f t="shared" si="20"/>
        <v>46</v>
      </c>
      <c r="G387" s="34">
        <f t="shared" si="21"/>
        <v>178</v>
      </c>
      <c r="H387">
        <f t="shared" si="23"/>
        <v>50</v>
      </c>
      <c r="M387" s="11"/>
      <c r="N387" s="11"/>
      <c r="O387" s="11"/>
      <c r="P387" s="11"/>
      <c r="S387">
        <v>0.33584084866444408</v>
      </c>
      <c r="T387">
        <v>0.5393258426966292</v>
      </c>
      <c r="U387">
        <v>0</v>
      </c>
      <c r="V387" s="5">
        <f t="shared" si="17"/>
        <v>0.87516669136107328</v>
      </c>
    </row>
    <row r="388" spans="1:22" x14ac:dyDescent="0.35">
      <c r="A388">
        <f t="shared" si="24"/>
        <v>51</v>
      </c>
      <c r="B388" s="14">
        <v>44977</v>
      </c>
      <c r="C388" t="s">
        <v>73</v>
      </c>
      <c r="D388" s="10">
        <f t="shared" si="22"/>
        <v>74.429087179487198</v>
      </c>
      <c r="E388">
        <f t="shared" si="19"/>
        <v>132.75</v>
      </c>
      <c r="F388">
        <f t="shared" si="20"/>
        <v>46</v>
      </c>
      <c r="G388" s="34">
        <f t="shared" si="21"/>
        <v>178</v>
      </c>
      <c r="H388">
        <f t="shared" si="23"/>
        <v>51</v>
      </c>
      <c r="I388">
        <f>$I$2</f>
        <v>1</v>
      </c>
      <c r="M388" s="11"/>
      <c r="N388" s="11"/>
      <c r="O388" s="11"/>
      <c r="P388" s="11"/>
      <c r="S388">
        <v>0.32764557764333035</v>
      </c>
      <c r="T388">
        <v>0.5393258426966292</v>
      </c>
      <c r="U388">
        <v>5.6179775280898875E-3</v>
      </c>
      <c r="V388" s="5">
        <f t="shared" si="17"/>
        <v>0.87258939786804945</v>
      </c>
    </row>
    <row r="389" spans="1:22" x14ac:dyDescent="0.35">
      <c r="A389">
        <f t="shared" si="24"/>
        <v>52</v>
      </c>
      <c r="B389" s="2">
        <v>44978</v>
      </c>
      <c r="D389" s="10">
        <f t="shared" si="22"/>
        <v>75.887845421245444</v>
      </c>
      <c r="E389">
        <f t="shared" si="19"/>
        <v>132.75</v>
      </c>
      <c r="F389">
        <f t="shared" si="20"/>
        <v>46</v>
      </c>
      <c r="G389" s="34">
        <f t="shared" si="21"/>
        <v>178</v>
      </c>
      <c r="H389">
        <f t="shared" si="23"/>
        <v>52</v>
      </c>
      <c r="I389">
        <f t="shared" ref="I389:I405" si="25">I388+1</f>
        <v>2</v>
      </c>
      <c r="M389" s="11"/>
      <c r="N389" s="11"/>
      <c r="O389" s="11"/>
      <c r="P389" s="11"/>
      <c r="S389">
        <v>0.31945030662221663</v>
      </c>
      <c r="T389">
        <v>0.5393258426966292</v>
      </c>
      <c r="U389">
        <v>1.1235955056179775E-2</v>
      </c>
      <c r="V389" s="5">
        <f t="shared" ref="V389:V429" si="26">S389+T389+U389</f>
        <v>0.87001210437502563</v>
      </c>
    </row>
    <row r="390" spans="1:22" x14ac:dyDescent="0.35">
      <c r="A390">
        <f t="shared" si="24"/>
        <v>53</v>
      </c>
      <c r="B390" s="2">
        <v>44979</v>
      </c>
      <c r="D390" s="10">
        <f t="shared" si="22"/>
        <v>77.346603663003691</v>
      </c>
      <c r="E390">
        <f t="shared" si="19"/>
        <v>132.75</v>
      </c>
      <c r="F390">
        <f t="shared" si="20"/>
        <v>46</v>
      </c>
      <c r="G390" s="34">
        <f t="shared" si="21"/>
        <v>178</v>
      </c>
      <c r="H390">
        <f t="shared" si="23"/>
        <v>53</v>
      </c>
      <c r="I390">
        <f t="shared" si="25"/>
        <v>3</v>
      </c>
      <c r="M390" s="11"/>
      <c r="N390" s="11"/>
      <c r="O390" s="11"/>
      <c r="P390" s="11"/>
      <c r="S390">
        <v>0.31125503560110285</v>
      </c>
      <c r="T390">
        <v>0.5393258426966292</v>
      </c>
      <c r="U390">
        <v>1.6853932584269662E-2</v>
      </c>
      <c r="V390" s="5">
        <f t="shared" si="26"/>
        <v>0.86743481088200169</v>
      </c>
    </row>
    <row r="391" spans="1:22" x14ac:dyDescent="0.35">
      <c r="A391">
        <f t="shared" si="24"/>
        <v>54</v>
      </c>
      <c r="B391" s="2">
        <v>44980</v>
      </c>
      <c r="D391" s="10">
        <f t="shared" si="22"/>
        <v>78.805361904761938</v>
      </c>
      <c r="E391">
        <f t="shared" si="19"/>
        <v>132.75</v>
      </c>
      <c r="F391">
        <f t="shared" si="20"/>
        <v>46</v>
      </c>
      <c r="G391" s="34">
        <f t="shared" si="21"/>
        <v>178</v>
      </c>
      <c r="H391">
        <f t="shared" si="23"/>
        <v>54</v>
      </c>
      <c r="I391">
        <f t="shared" si="25"/>
        <v>4</v>
      </c>
      <c r="M391" s="11"/>
      <c r="N391" s="11"/>
      <c r="O391" s="11"/>
      <c r="P391" s="11"/>
      <c r="S391">
        <v>0.30305976457998912</v>
      </c>
      <c r="T391">
        <v>0.5393258426966292</v>
      </c>
      <c r="U391">
        <v>2.247191011235955E-2</v>
      </c>
      <c r="V391" s="5">
        <f t="shared" si="26"/>
        <v>0.86485751738897787</v>
      </c>
    </row>
    <row r="392" spans="1:22" x14ac:dyDescent="0.35">
      <c r="A392">
        <f t="shared" si="24"/>
        <v>55</v>
      </c>
      <c r="B392" s="2">
        <v>44981</v>
      </c>
      <c r="D392" s="10">
        <f t="shared" si="22"/>
        <v>80.264120146520185</v>
      </c>
      <c r="E392">
        <f t="shared" si="19"/>
        <v>132.75</v>
      </c>
      <c r="F392">
        <f t="shared" si="20"/>
        <v>46</v>
      </c>
      <c r="G392" s="34">
        <f t="shared" si="21"/>
        <v>178</v>
      </c>
      <c r="H392">
        <f t="shared" si="23"/>
        <v>55</v>
      </c>
      <c r="I392">
        <f t="shared" si="25"/>
        <v>5</v>
      </c>
      <c r="M392" s="11"/>
      <c r="N392" s="11"/>
      <c r="O392" s="11"/>
      <c r="P392" s="11"/>
      <c r="S392">
        <v>0.29486449355887534</v>
      </c>
      <c r="T392">
        <v>0.5393258426966292</v>
      </c>
      <c r="U392">
        <v>2.8089887640449437E-2</v>
      </c>
      <c r="V392" s="5">
        <f t="shared" si="26"/>
        <v>0.86228022389595393</v>
      </c>
    </row>
    <row r="393" spans="1:22" x14ac:dyDescent="0.35">
      <c r="A393">
        <f t="shared" si="24"/>
        <v>56</v>
      </c>
      <c r="B393" s="2">
        <v>44982</v>
      </c>
      <c r="D393" s="10">
        <f t="shared" si="22"/>
        <v>81.722878388278431</v>
      </c>
      <c r="E393">
        <f t="shared" si="19"/>
        <v>132.75</v>
      </c>
      <c r="F393">
        <f t="shared" si="20"/>
        <v>46</v>
      </c>
      <c r="G393" s="34">
        <f t="shared" si="21"/>
        <v>178</v>
      </c>
      <c r="H393">
        <f t="shared" si="23"/>
        <v>56</v>
      </c>
      <c r="I393">
        <f t="shared" si="25"/>
        <v>6</v>
      </c>
      <c r="M393" s="11"/>
      <c r="N393" s="11"/>
      <c r="O393" s="11"/>
      <c r="P393" s="11"/>
      <c r="S393">
        <v>0.28666922253776161</v>
      </c>
      <c r="T393">
        <v>0.5393258426966292</v>
      </c>
      <c r="U393">
        <v>3.3707865168539325E-2</v>
      </c>
      <c r="V393" s="5">
        <f t="shared" si="26"/>
        <v>0.85970293040293011</v>
      </c>
    </row>
    <row r="394" spans="1:22" x14ac:dyDescent="0.35">
      <c r="A394">
        <f t="shared" si="24"/>
        <v>57</v>
      </c>
      <c r="B394" s="2">
        <v>44983</v>
      </c>
      <c r="D394" s="10">
        <f t="shared" si="22"/>
        <v>83.181636630036678</v>
      </c>
      <c r="E394">
        <f t="shared" si="19"/>
        <v>132.75</v>
      </c>
      <c r="F394">
        <f t="shared" si="20"/>
        <v>46</v>
      </c>
      <c r="G394" s="34">
        <f t="shared" si="21"/>
        <v>178</v>
      </c>
      <c r="H394">
        <f t="shared" si="23"/>
        <v>57</v>
      </c>
      <c r="I394">
        <f t="shared" si="25"/>
        <v>7</v>
      </c>
      <c r="M394" s="11"/>
      <c r="N394" s="11"/>
      <c r="O394" s="11"/>
      <c r="P394" s="11"/>
      <c r="S394">
        <v>0.27847395151664789</v>
      </c>
      <c r="T394">
        <v>0.5393258426966292</v>
      </c>
      <c r="U394">
        <v>3.9325842696629212E-2</v>
      </c>
      <c r="V394" s="5">
        <f t="shared" si="26"/>
        <v>0.85712563690990629</v>
      </c>
    </row>
    <row r="395" spans="1:22" x14ac:dyDescent="0.35">
      <c r="A395">
        <f t="shared" si="24"/>
        <v>58</v>
      </c>
      <c r="B395" s="2">
        <v>44984</v>
      </c>
      <c r="D395" s="10">
        <f t="shared" si="22"/>
        <v>84.640394871794925</v>
      </c>
      <c r="E395">
        <f t="shared" si="19"/>
        <v>132.75</v>
      </c>
      <c r="F395">
        <f t="shared" si="20"/>
        <v>46</v>
      </c>
      <c r="G395" s="34">
        <f t="shared" si="21"/>
        <v>178</v>
      </c>
      <c r="H395">
        <f t="shared" si="23"/>
        <v>58</v>
      </c>
      <c r="I395">
        <f t="shared" si="25"/>
        <v>8</v>
      </c>
      <c r="M395" s="11"/>
      <c r="N395" s="11"/>
      <c r="O395" s="11"/>
      <c r="P395" s="11"/>
      <c r="S395">
        <v>0.27027868049553411</v>
      </c>
      <c r="T395">
        <v>0.5393258426966292</v>
      </c>
      <c r="U395">
        <v>4.49438202247191E-2</v>
      </c>
      <c r="V395" s="5">
        <f t="shared" si="26"/>
        <v>0.85454834341688246</v>
      </c>
    </row>
    <row r="396" spans="1:22" x14ac:dyDescent="0.35">
      <c r="A396">
        <f t="shared" si="24"/>
        <v>59</v>
      </c>
      <c r="B396" s="2">
        <v>44985</v>
      </c>
      <c r="D396" s="10">
        <f t="shared" si="22"/>
        <v>86.099153113553172</v>
      </c>
      <c r="E396">
        <f t="shared" si="19"/>
        <v>132.75</v>
      </c>
      <c r="F396">
        <f t="shared" si="20"/>
        <v>46</v>
      </c>
      <c r="G396" s="34">
        <f t="shared" si="21"/>
        <v>178</v>
      </c>
      <c r="H396">
        <f t="shared" si="23"/>
        <v>59</v>
      </c>
      <c r="I396">
        <f t="shared" si="25"/>
        <v>9</v>
      </c>
      <c r="M396" s="11"/>
      <c r="N396" s="11"/>
      <c r="O396" s="11"/>
      <c r="P396" s="11"/>
      <c r="S396">
        <v>0.26208340947442038</v>
      </c>
      <c r="T396">
        <v>0.5393258426966292</v>
      </c>
      <c r="U396">
        <v>5.0561797752808987E-2</v>
      </c>
      <c r="V396" s="5">
        <f t="shared" si="26"/>
        <v>0.85197104992385864</v>
      </c>
    </row>
    <row r="397" spans="1:22" x14ac:dyDescent="0.35">
      <c r="A397">
        <f t="shared" si="24"/>
        <v>60</v>
      </c>
      <c r="B397" s="2">
        <v>44986</v>
      </c>
      <c r="D397" s="10">
        <f t="shared" si="22"/>
        <v>87.557911355311418</v>
      </c>
      <c r="E397">
        <f t="shared" si="19"/>
        <v>132.75</v>
      </c>
      <c r="F397">
        <f t="shared" si="20"/>
        <v>46</v>
      </c>
      <c r="G397" s="34">
        <f t="shared" si="21"/>
        <v>178</v>
      </c>
      <c r="H397">
        <f t="shared" si="23"/>
        <v>60</v>
      </c>
      <c r="I397">
        <f t="shared" si="25"/>
        <v>10</v>
      </c>
      <c r="M397" s="11"/>
      <c r="N397" s="11"/>
      <c r="O397" s="11"/>
      <c r="P397" s="11"/>
      <c r="S397">
        <v>0.25388813845330666</v>
      </c>
      <c r="T397">
        <v>0.5393258426966292</v>
      </c>
      <c r="U397">
        <v>5.6179775280898875E-2</v>
      </c>
      <c r="V397" s="5">
        <f t="shared" si="26"/>
        <v>0.84939375643083481</v>
      </c>
    </row>
    <row r="398" spans="1:22" x14ac:dyDescent="0.35">
      <c r="A398">
        <f t="shared" si="24"/>
        <v>61</v>
      </c>
      <c r="B398" s="2">
        <v>44987</v>
      </c>
      <c r="D398" s="10">
        <f t="shared" si="22"/>
        <v>89.016669597069665</v>
      </c>
      <c r="E398">
        <f t="shared" si="19"/>
        <v>132.75</v>
      </c>
      <c r="F398">
        <f t="shared" si="20"/>
        <v>46</v>
      </c>
      <c r="G398" s="34">
        <f t="shared" si="21"/>
        <v>178</v>
      </c>
      <c r="H398">
        <f t="shared" si="23"/>
        <v>61</v>
      </c>
      <c r="I398">
        <f t="shared" si="25"/>
        <v>11</v>
      </c>
      <c r="M398" s="11"/>
      <c r="N398" s="11"/>
      <c r="O398" s="11"/>
      <c r="P398" s="11"/>
      <c r="S398">
        <v>0.2456928674321929</v>
      </c>
      <c r="T398">
        <v>0.5393258426966292</v>
      </c>
      <c r="U398">
        <v>6.1797752808988762E-2</v>
      </c>
      <c r="V398" s="5">
        <f t="shared" si="26"/>
        <v>0.84681646293781088</v>
      </c>
    </row>
    <row r="399" spans="1:22" x14ac:dyDescent="0.35">
      <c r="A399">
        <f t="shared" si="24"/>
        <v>62</v>
      </c>
      <c r="B399" s="2">
        <v>44988</v>
      </c>
      <c r="D399" s="10">
        <f t="shared" si="22"/>
        <v>90.475427838827912</v>
      </c>
      <c r="E399">
        <f t="shared" si="19"/>
        <v>132.75</v>
      </c>
      <c r="F399">
        <f t="shared" si="20"/>
        <v>46</v>
      </c>
      <c r="G399" s="34">
        <f t="shared" si="21"/>
        <v>178</v>
      </c>
      <c r="H399">
        <f t="shared" si="23"/>
        <v>62</v>
      </c>
      <c r="I399">
        <f t="shared" si="25"/>
        <v>12</v>
      </c>
      <c r="M399" s="11"/>
      <c r="N399" s="11"/>
      <c r="O399" s="11"/>
      <c r="P399" s="11"/>
      <c r="S399">
        <v>0.23749759641107915</v>
      </c>
      <c r="T399">
        <v>0.5393258426966292</v>
      </c>
      <c r="U399">
        <v>6.741573033707865E-2</v>
      </c>
      <c r="V399" s="5">
        <f t="shared" si="26"/>
        <v>0.84423916944478705</v>
      </c>
    </row>
    <row r="400" spans="1:22" x14ac:dyDescent="0.35">
      <c r="A400">
        <f t="shared" si="24"/>
        <v>63</v>
      </c>
      <c r="B400" s="2">
        <v>44989</v>
      </c>
      <c r="D400" s="10">
        <f t="shared" si="22"/>
        <v>91.934186080586159</v>
      </c>
      <c r="E400">
        <f t="shared" si="19"/>
        <v>132.75</v>
      </c>
      <c r="F400">
        <f t="shared" si="20"/>
        <v>46</v>
      </c>
      <c r="G400" s="34">
        <f t="shared" si="21"/>
        <v>178</v>
      </c>
      <c r="H400">
        <f t="shared" si="23"/>
        <v>63</v>
      </c>
      <c r="I400">
        <f t="shared" si="25"/>
        <v>13</v>
      </c>
      <c r="M400" s="11"/>
      <c r="N400" s="11"/>
      <c r="O400" s="11"/>
      <c r="P400" s="11"/>
      <c r="S400">
        <v>0.22930232538996539</v>
      </c>
      <c r="T400">
        <v>0.5393258426966292</v>
      </c>
      <c r="U400">
        <v>7.3033707865168537E-2</v>
      </c>
      <c r="V400" s="5">
        <f t="shared" si="26"/>
        <v>0.84166187595176312</v>
      </c>
    </row>
    <row r="401" spans="1:22" x14ac:dyDescent="0.35">
      <c r="A401">
        <f t="shared" si="24"/>
        <v>64</v>
      </c>
      <c r="B401" s="2">
        <v>44990</v>
      </c>
      <c r="D401" s="10">
        <f t="shared" si="22"/>
        <v>93.392944322344405</v>
      </c>
      <c r="E401">
        <f t="shared" si="19"/>
        <v>132.75</v>
      </c>
      <c r="F401">
        <f t="shared" si="20"/>
        <v>46</v>
      </c>
      <c r="G401" s="34">
        <f t="shared" si="21"/>
        <v>178</v>
      </c>
      <c r="H401">
        <f t="shared" si="23"/>
        <v>64</v>
      </c>
      <c r="I401">
        <f t="shared" si="25"/>
        <v>14</v>
      </c>
      <c r="M401" s="11"/>
      <c r="N401" s="11"/>
      <c r="O401" s="11"/>
      <c r="P401" s="11"/>
      <c r="S401">
        <v>0.22110705436885167</v>
      </c>
      <c r="T401">
        <v>0.5393258426966292</v>
      </c>
      <c r="U401">
        <v>7.8651685393258425E-2</v>
      </c>
      <c r="V401" s="5">
        <f t="shared" si="26"/>
        <v>0.83908458245873929</v>
      </c>
    </row>
    <row r="402" spans="1:22" x14ac:dyDescent="0.35">
      <c r="A402">
        <f t="shared" si="24"/>
        <v>65</v>
      </c>
      <c r="B402" s="2">
        <v>44991</v>
      </c>
      <c r="D402" s="10">
        <f t="shared" si="22"/>
        <v>94.851702564102652</v>
      </c>
      <c r="E402">
        <f t="shared" si="19"/>
        <v>132.75</v>
      </c>
      <c r="F402">
        <f t="shared" si="20"/>
        <v>46</v>
      </c>
      <c r="G402" s="34">
        <f t="shared" si="21"/>
        <v>178</v>
      </c>
      <c r="H402">
        <f t="shared" si="23"/>
        <v>65</v>
      </c>
      <c r="I402">
        <f t="shared" si="25"/>
        <v>15</v>
      </c>
      <c r="M402" s="11"/>
      <c r="N402" s="11"/>
      <c r="O402" s="11"/>
      <c r="P402" s="11"/>
      <c r="S402">
        <v>0.21291178334773792</v>
      </c>
      <c r="T402">
        <v>0.5393258426966292</v>
      </c>
      <c r="U402">
        <v>8.4269662921348312E-2</v>
      </c>
      <c r="V402" s="5">
        <f t="shared" si="26"/>
        <v>0.83650728896571536</v>
      </c>
    </row>
    <row r="403" spans="1:22" x14ac:dyDescent="0.35">
      <c r="A403">
        <f t="shared" si="24"/>
        <v>66</v>
      </c>
      <c r="B403" s="2">
        <v>44992</v>
      </c>
      <c r="D403" s="10">
        <f t="shared" si="22"/>
        <v>96.310460805860899</v>
      </c>
      <c r="E403">
        <f t="shared" ref="E403:E427" si="27">$E$2</f>
        <v>132.75</v>
      </c>
      <c r="F403">
        <f t="shared" ref="F403:F427" si="28">$F$2</f>
        <v>46</v>
      </c>
      <c r="G403" s="34">
        <f t="shared" ref="G403:G427" si="29">$G$2</f>
        <v>178</v>
      </c>
      <c r="H403">
        <f t="shared" si="23"/>
        <v>66</v>
      </c>
      <c r="I403">
        <f t="shared" si="25"/>
        <v>16</v>
      </c>
      <c r="M403" s="11"/>
      <c r="N403" s="11"/>
      <c r="O403" s="11"/>
      <c r="P403" s="11"/>
      <c r="S403">
        <v>0.20471651232662416</v>
      </c>
      <c r="T403">
        <v>0.5393258426966292</v>
      </c>
      <c r="U403">
        <v>8.98876404494382E-2</v>
      </c>
      <c r="V403" s="5">
        <f t="shared" si="26"/>
        <v>0.83392999547269153</v>
      </c>
    </row>
    <row r="404" spans="1:22" x14ac:dyDescent="0.35">
      <c r="A404">
        <f t="shared" si="24"/>
        <v>67</v>
      </c>
      <c r="B404" s="2">
        <v>44993</v>
      </c>
      <c r="D404" s="10">
        <f t="shared" si="22"/>
        <v>97.769219047619146</v>
      </c>
      <c r="E404">
        <f t="shared" si="27"/>
        <v>132.75</v>
      </c>
      <c r="F404">
        <f t="shared" si="28"/>
        <v>46</v>
      </c>
      <c r="G404" s="34">
        <f t="shared" si="29"/>
        <v>178</v>
      </c>
      <c r="H404">
        <f t="shared" si="23"/>
        <v>67</v>
      </c>
      <c r="I404">
        <f t="shared" si="25"/>
        <v>17</v>
      </c>
      <c r="M404" s="11"/>
      <c r="N404" s="11"/>
      <c r="O404" s="11"/>
      <c r="P404" s="11"/>
      <c r="S404">
        <v>0.19652124130551041</v>
      </c>
      <c r="T404">
        <v>0.5393258426966292</v>
      </c>
      <c r="U404">
        <v>9.5505617977528087E-2</v>
      </c>
      <c r="V404" s="5">
        <f t="shared" si="26"/>
        <v>0.83135270197966771</v>
      </c>
    </row>
    <row r="405" spans="1:22" x14ac:dyDescent="0.35">
      <c r="A405">
        <f t="shared" si="24"/>
        <v>68</v>
      </c>
      <c r="B405" s="2">
        <v>44994</v>
      </c>
      <c r="D405" s="10">
        <f t="shared" ref="D405:D427" si="30">D404+($E$292/91)</f>
        <v>99.227977289377392</v>
      </c>
      <c r="E405">
        <f t="shared" si="27"/>
        <v>132.75</v>
      </c>
      <c r="F405">
        <f t="shared" si="28"/>
        <v>46</v>
      </c>
      <c r="G405" s="34">
        <f t="shared" si="29"/>
        <v>178</v>
      </c>
      <c r="H405">
        <f t="shared" ref="H405:H427" si="31">H404+1</f>
        <v>68</v>
      </c>
      <c r="I405">
        <f t="shared" si="25"/>
        <v>18</v>
      </c>
      <c r="M405" s="11"/>
      <c r="N405" s="11"/>
      <c r="O405" s="11"/>
      <c r="P405" s="11"/>
      <c r="S405">
        <v>0.18832597028439668</v>
      </c>
      <c r="T405">
        <v>0.5393258426966292</v>
      </c>
      <c r="U405">
        <v>0.10112359550561797</v>
      </c>
      <c r="V405" s="5">
        <f t="shared" si="26"/>
        <v>0.82877540848664388</v>
      </c>
    </row>
    <row r="406" spans="1:22" x14ac:dyDescent="0.35">
      <c r="A406">
        <f t="shared" ref="A406:A427" si="32">A405+1</f>
        <v>69</v>
      </c>
      <c r="B406" s="2">
        <v>44995</v>
      </c>
      <c r="D406" s="10">
        <f t="shared" si="30"/>
        <v>100.68673553113564</v>
      </c>
      <c r="E406">
        <f t="shared" si="27"/>
        <v>132.75</v>
      </c>
      <c r="F406">
        <f t="shared" si="28"/>
        <v>46</v>
      </c>
      <c r="G406" s="34">
        <f t="shared" si="29"/>
        <v>178</v>
      </c>
      <c r="H406">
        <f t="shared" si="31"/>
        <v>69</v>
      </c>
      <c r="I406">
        <f t="shared" ref="I406:I427" si="33">I405+1</f>
        <v>19</v>
      </c>
      <c r="M406" s="11"/>
      <c r="N406" s="11"/>
      <c r="O406" s="11"/>
      <c r="P406" s="11"/>
      <c r="S406">
        <v>0.18013069926328293</v>
      </c>
      <c r="T406">
        <v>0.5393258426966292</v>
      </c>
      <c r="U406">
        <v>0.10674157303370786</v>
      </c>
      <c r="V406" s="5">
        <f t="shared" si="26"/>
        <v>0.82619811499362006</v>
      </c>
    </row>
    <row r="407" spans="1:22" x14ac:dyDescent="0.35">
      <c r="A407">
        <f t="shared" si="32"/>
        <v>70</v>
      </c>
      <c r="B407" s="2">
        <v>44996</v>
      </c>
      <c r="D407" s="10">
        <f t="shared" si="30"/>
        <v>102.14549377289389</v>
      </c>
      <c r="E407">
        <f t="shared" si="27"/>
        <v>132.75</v>
      </c>
      <c r="F407">
        <f t="shared" si="28"/>
        <v>46</v>
      </c>
      <c r="G407" s="34">
        <f t="shared" si="29"/>
        <v>178</v>
      </c>
      <c r="H407">
        <f t="shared" si="31"/>
        <v>70</v>
      </c>
      <c r="I407">
        <f t="shared" si="33"/>
        <v>20</v>
      </c>
      <c r="M407" s="11"/>
      <c r="N407" s="11"/>
      <c r="O407" s="11"/>
      <c r="P407" s="11"/>
      <c r="S407">
        <v>0.17193542824216917</v>
      </c>
      <c r="T407">
        <v>0.5393258426966292</v>
      </c>
      <c r="U407">
        <v>0.11235955056179775</v>
      </c>
      <c r="V407" s="5">
        <f t="shared" si="26"/>
        <v>0.82362082150059623</v>
      </c>
    </row>
    <row r="408" spans="1:22" x14ac:dyDescent="0.35">
      <c r="A408">
        <f t="shared" si="32"/>
        <v>71</v>
      </c>
      <c r="B408" s="2">
        <v>44997</v>
      </c>
      <c r="D408" s="10">
        <f t="shared" si="30"/>
        <v>103.60425201465213</v>
      </c>
      <c r="E408">
        <f t="shared" si="27"/>
        <v>132.75</v>
      </c>
      <c r="F408">
        <f t="shared" si="28"/>
        <v>46</v>
      </c>
      <c r="G408" s="34">
        <f t="shared" si="29"/>
        <v>178</v>
      </c>
      <c r="H408">
        <f t="shared" si="31"/>
        <v>71</v>
      </c>
      <c r="I408">
        <f t="shared" si="33"/>
        <v>21</v>
      </c>
      <c r="M408" s="11"/>
      <c r="N408" s="11"/>
      <c r="O408" s="11"/>
      <c r="P408" s="11"/>
      <c r="S408">
        <v>0.16374015722105542</v>
      </c>
      <c r="T408">
        <v>0.5393258426966292</v>
      </c>
      <c r="U408">
        <v>0.11797752808988764</v>
      </c>
      <c r="V408" s="5">
        <f t="shared" si="26"/>
        <v>0.82104352800757219</v>
      </c>
    </row>
    <row r="409" spans="1:22" x14ac:dyDescent="0.35">
      <c r="A409">
        <f t="shared" si="32"/>
        <v>72</v>
      </c>
      <c r="B409" s="2">
        <v>44998</v>
      </c>
      <c r="D409" s="10">
        <f t="shared" si="30"/>
        <v>105.06301025641038</v>
      </c>
      <c r="E409">
        <f t="shared" si="27"/>
        <v>132.75</v>
      </c>
      <c r="F409">
        <f t="shared" si="28"/>
        <v>46</v>
      </c>
      <c r="G409" s="34">
        <f t="shared" si="29"/>
        <v>178</v>
      </c>
      <c r="H409">
        <f t="shared" si="31"/>
        <v>72</v>
      </c>
      <c r="I409">
        <f t="shared" si="33"/>
        <v>22</v>
      </c>
      <c r="M409" s="11"/>
      <c r="N409" s="11"/>
      <c r="O409" s="11"/>
      <c r="P409" s="11"/>
      <c r="S409">
        <v>0.1555448861999417</v>
      </c>
      <c r="T409">
        <v>0.5393258426966292</v>
      </c>
      <c r="U409">
        <v>0.12359550561797752</v>
      </c>
      <c r="V409" s="5">
        <f t="shared" si="26"/>
        <v>0.81846623451454836</v>
      </c>
    </row>
    <row r="410" spans="1:22" x14ac:dyDescent="0.35">
      <c r="A410">
        <f t="shared" si="32"/>
        <v>73</v>
      </c>
      <c r="B410" s="2">
        <v>44999</v>
      </c>
      <c r="D410" s="10">
        <f t="shared" si="30"/>
        <v>106.52176849816863</v>
      </c>
      <c r="E410">
        <f t="shared" si="27"/>
        <v>132.75</v>
      </c>
      <c r="F410">
        <f t="shared" si="28"/>
        <v>46</v>
      </c>
      <c r="G410" s="34">
        <f t="shared" si="29"/>
        <v>178</v>
      </c>
      <c r="H410">
        <f t="shared" si="31"/>
        <v>73</v>
      </c>
      <c r="I410">
        <f t="shared" si="33"/>
        <v>23</v>
      </c>
      <c r="M410" s="11"/>
      <c r="N410" s="11"/>
      <c r="O410" s="11"/>
      <c r="P410" s="11"/>
      <c r="S410">
        <v>0.14734961517882794</v>
      </c>
      <c r="T410">
        <v>0.5393258426966292</v>
      </c>
      <c r="U410">
        <v>0.12921348314606743</v>
      </c>
      <c r="V410" s="5">
        <f t="shared" si="26"/>
        <v>0.81588894102152454</v>
      </c>
    </row>
    <row r="411" spans="1:22" x14ac:dyDescent="0.35">
      <c r="A411">
        <f t="shared" si="32"/>
        <v>74</v>
      </c>
      <c r="B411" s="2">
        <v>45000</v>
      </c>
      <c r="D411" s="10">
        <f t="shared" si="30"/>
        <v>107.98052673992687</v>
      </c>
      <c r="E411">
        <f t="shared" si="27"/>
        <v>132.75</v>
      </c>
      <c r="F411">
        <f t="shared" si="28"/>
        <v>46</v>
      </c>
      <c r="G411" s="34">
        <f t="shared" si="29"/>
        <v>178</v>
      </c>
      <c r="H411">
        <f t="shared" si="31"/>
        <v>74</v>
      </c>
      <c r="I411">
        <f t="shared" si="33"/>
        <v>24</v>
      </c>
      <c r="M411" s="11"/>
      <c r="N411" s="11"/>
      <c r="O411" s="11"/>
      <c r="P411" s="11"/>
      <c r="S411">
        <v>0.13915434415771419</v>
      </c>
      <c r="T411">
        <v>0.5393258426966292</v>
      </c>
      <c r="U411">
        <v>0.1348314606741573</v>
      </c>
      <c r="V411" s="5">
        <f t="shared" si="26"/>
        <v>0.81331164752850071</v>
      </c>
    </row>
    <row r="412" spans="1:22" x14ac:dyDescent="0.35">
      <c r="A412">
        <f t="shared" si="32"/>
        <v>75</v>
      </c>
      <c r="B412" s="2">
        <v>45001</v>
      </c>
      <c r="D412" s="10">
        <f t="shared" si="30"/>
        <v>109.43928498168512</v>
      </c>
      <c r="E412">
        <f t="shared" si="27"/>
        <v>132.75</v>
      </c>
      <c r="F412">
        <f t="shared" si="28"/>
        <v>46</v>
      </c>
      <c r="G412" s="34">
        <f t="shared" si="29"/>
        <v>178</v>
      </c>
      <c r="H412">
        <f t="shared" si="31"/>
        <v>75</v>
      </c>
      <c r="I412">
        <f t="shared" si="33"/>
        <v>25</v>
      </c>
      <c r="M412" s="11"/>
      <c r="N412" s="11"/>
      <c r="O412" s="11"/>
      <c r="P412" s="11"/>
      <c r="S412">
        <v>0.13095907313660046</v>
      </c>
      <c r="T412">
        <v>0.5393258426966292</v>
      </c>
      <c r="U412">
        <v>0.1404494382022472</v>
      </c>
      <c r="V412" s="5">
        <f t="shared" si="26"/>
        <v>0.81073435403547689</v>
      </c>
    </row>
    <row r="413" spans="1:22" x14ac:dyDescent="0.35">
      <c r="A413">
        <f t="shared" si="32"/>
        <v>76</v>
      </c>
      <c r="B413" s="2">
        <v>45002</v>
      </c>
      <c r="D413" s="10">
        <f t="shared" si="30"/>
        <v>110.89804322344337</v>
      </c>
      <c r="E413">
        <f t="shared" si="27"/>
        <v>132.75</v>
      </c>
      <c r="F413">
        <f t="shared" si="28"/>
        <v>46</v>
      </c>
      <c r="G413" s="34">
        <f t="shared" si="29"/>
        <v>178</v>
      </c>
      <c r="H413">
        <f t="shared" si="31"/>
        <v>76</v>
      </c>
      <c r="I413">
        <f t="shared" si="33"/>
        <v>26</v>
      </c>
      <c r="M413" s="11"/>
      <c r="N413" s="11"/>
      <c r="O413" s="11"/>
      <c r="P413" s="11"/>
      <c r="S413">
        <v>0.12276380211548671</v>
      </c>
      <c r="T413">
        <v>0.5393258426966292</v>
      </c>
      <c r="U413">
        <v>0.14606741573033707</v>
      </c>
      <c r="V413" s="5">
        <f t="shared" si="26"/>
        <v>0.80815706054245295</v>
      </c>
    </row>
    <row r="414" spans="1:22" x14ac:dyDescent="0.35">
      <c r="A414">
        <f t="shared" si="32"/>
        <v>77</v>
      </c>
      <c r="B414" s="2">
        <v>45003</v>
      </c>
      <c r="D414" s="10">
        <f t="shared" si="30"/>
        <v>112.35680146520161</v>
      </c>
      <c r="E414">
        <f t="shared" si="27"/>
        <v>132.75</v>
      </c>
      <c r="F414">
        <f t="shared" si="28"/>
        <v>46</v>
      </c>
      <c r="G414" s="34">
        <f t="shared" si="29"/>
        <v>178</v>
      </c>
      <c r="H414">
        <f t="shared" si="31"/>
        <v>77</v>
      </c>
      <c r="I414">
        <f t="shared" si="33"/>
        <v>27</v>
      </c>
      <c r="M414" s="11"/>
      <c r="N414" s="11"/>
      <c r="O414" s="11"/>
      <c r="P414" s="11"/>
      <c r="S414">
        <v>0.11456853109437296</v>
      </c>
      <c r="T414">
        <v>0.5393258426966292</v>
      </c>
      <c r="U414">
        <v>0.15168539325842698</v>
      </c>
      <c r="V414" s="5">
        <f t="shared" si="26"/>
        <v>0.80557976704942913</v>
      </c>
    </row>
    <row r="415" spans="1:22" x14ac:dyDescent="0.35">
      <c r="A415">
        <f t="shared" si="32"/>
        <v>78</v>
      </c>
      <c r="B415" s="2">
        <v>45004</v>
      </c>
      <c r="D415" s="10">
        <f t="shared" si="30"/>
        <v>113.81555970695986</v>
      </c>
      <c r="E415">
        <f t="shared" si="27"/>
        <v>132.75</v>
      </c>
      <c r="F415">
        <f t="shared" si="28"/>
        <v>46</v>
      </c>
      <c r="G415" s="34">
        <f t="shared" si="29"/>
        <v>178</v>
      </c>
      <c r="H415">
        <f t="shared" si="31"/>
        <v>78</v>
      </c>
      <c r="I415">
        <f t="shared" si="33"/>
        <v>28</v>
      </c>
      <c r="M415" s="11"/>
      <c r="N415" s="11"/>
      <c r="O415" s="11"/>
      <c r="P415" s="11"/>
      <c r="S415">
        <v>0.10637326007325922</v>
      </c>
      <c r="T415">
        <v>0.5393258426966292</v>
      </c>
      <c r="U415">
        <v>0.15730337078651685</v>
      </c>
      <c r="V415" s="5">
        <f t="shared" si="26"/>
        <v>0.80300247355640519</v>
      </c>
    </row>
    <row r="416" spans="1:22" x14ac:dyDescent="0.35">
      <c r="A416">
        <f t="shared" si="32"/>
        <v>79</v>
      </c>
      <c r="B416" s="2">
        <v>45005</v>
      </c>
      <c r="D416" s="10">
        <f t="shared" si="30"/>
        <v>115.27431794871811</v>
      </c>
      <c r="E416">
        <f t="shared" si="27"/>
        <v>132.75</v>
      </c>
      <c r="F416">
        <f t="shared" si="28"/>
        <v>46</v>
      </c>
      <c r="G416" s="34">
        <f t="shared" si="29"/>
        <v>178</v>
      </c>
      <c r="H416">
        <f t="shared" si="31"/>
        <v>79</v>
      </c>
      <c r="I416">
        <f t="shared" si="33"/>
        <v>29</v>
      </c>
      <c r="M416" s="11"/>
      <c r="N416" s="11"/>
      <c r="O416" s="11"/>
      <c r="P416" s="11"/>
      <c r="S416">
        <v>9.8177989052145462E-2</v>
      </c>
      <c r="T416">
        <v>0.5393258426966292</v>
      </c>
      <c r="U416">
        <v>0.16292134831460675</v>
      </c>
      <c r="V416" s="5">
        <f t="shared" si="26"/>
        <v>0.80042518006338148</v>
      </c>
    </row>
    <row r="417" spans="1:22" x14ac:dyDescent="0.35">
      <c r="A417">
        <f t="shared" si="32"/>
        <v>80</v>
      </c>
      <c r="B417" s="2">
        <v>45006</v>
      </c>
      <c r="D417" s="10">
        <f t="shared" si="30"/>
        <v>116.73307619047635</v>
      </c>
      <c r="E417">
        <f t="shared" si="27"/>
        <v>132.75</v>
      </c>
      <c r="F417">
        <f t="shared" si="28"/>
        <v>46</v>
      </c>
      <c r="G417" s="34">
        <f t="shared" si="29"/>
        <v>178</v>
      </c>
      <c r="H417">
        <f t="shared" si="31"/>
        <v>80</v>
      </c>
      <c r="I417">
        <f t="shared" si="33"/>
        <v>30</v>
      </c>
      <c r="M417" s="11"/>
      <c r="N417" s="11"/>
      <c r="O417" s="11"/>
      <c r="P417" s="11"/>
      <c r="S417">
        <v>8.9982718031031722E-2</v>
      </c>
      <c r="T417">
        <v>0.5393258426966292</v>
      </c>
      <c r="U417">
        <v>0.16853932584269662</v>
      </c>
      <c r="V417" s="5">
        <f t="shared" si="26"/>
        <v>0.79784788657035755</v>
      </c>
    </row>
    <row r="418" spans="1:22" x14ac:dyDescent="0.35">
      <c r="A418">
        <f t="shared" si="32"/>
        <v>81</v>
      </c>
      <c r="B418" s="2">
        <v>45007</v>
      </c>
      <c r="D418" s="10">
        <f t="shared" si="30"/>
        <v>118.1918344322346</v>
      </c>
      <c r="E418">
        <f t="shared" si="27"/>
        <v>132.75</v>
      </c>
      <c r="F418">
        <f t="shared" si="28"/>
        <v>46</v>
      </c>
      <c r="G418" s="34">
        <f t="shared" si="29"/>
        <v>178</v>
      </c>
      <c r="H418">
        <f t="shared" si="31"/>
        <v>81</v>
      </c>
      <c r="I418">
        <f t="shared" si="33"/>
        <v>31</v>
      </c>
      <c r="M418" s="11"/>
      <c r="N418" s="11"/>
      <c r="O418" s="11"/>
      <c r="P418" s="11"/>
      <c r="S418">
        <v>8.1787447009917982E-2</v>
      </c>
      <c r="T418">
        <v>0.5393258426966292</v>
      </c>
      <c r="U418">
        <v>0.17415730337078653</v>
      </c>
      <c r="V418" s="5">
        <f t="shared" si="26"/>
        <v>0.79527059307733372</v>
      </c>
    </row>
    <row r="419" spans="1:22" x14ac:dyDescent="0.35">
      <c r="A419">
        <f t="shared" si="32"/>
        <v>82</v>
      </c>
      <c r="B419" s="2">
        <v>45008</v>
      </c>
      <c r="D419" s="10">
        <f t="shared" si="30"/>
        <v>119.65059267399285</v>
      </c>
      <c r="E419">
        <f t="shared" si="27"/>
        <v>132.75</v>
      </c>
      <c r="F419">
        <f t="shared" si="28"/>
        <v>46</v>
      </c>
      <c r="G419" s="34">
        <f t="shared" si="29"/>
        <v>178</v>
      </c>
      <c r="H419">
        <f t="shared" si="31"/>
        <v>82</v>
      </c>
      <c r="I419">
        <f t="shared" si="33"/>
        <v>32</v>
      </c>
      <c r="M419" s="11"/>
      <c r="N419" s="11"/>
      <c r="O419" s="11"/>
      <c r="P419" s="11"/>
      <c r="S419">
        <v>7.3592175988804229E-2</v>
      </c>
      <c r="T419">
        <v>0.5393258426966292</v>
      </c>
      <c r="U419">
        <v>0.1797752808988764</v>
      </c>
      <c r="V419" s="5">
        <f t="shared" si="26"/>
        <v>0.79269329958430979</v>
      </c>
    </row>
    <row r="420" spans="1:22" x14ac:dyDescent="0.35">
      <c r="A420">
        <f t="shared" si="32"/>
        <v>83</v>
      </c>
      <c r="B420" s="2">
        <v>45009</v>
      </c>
      <c r="D420" s="10">
        <f t="shared" si="30"/>
        <v>121.10935091575109</v>
      </c>
      <c r="E420">
        <f t="shared" si="27"/>
        <v>132.75</v>
      </c>
      <c r="F420">
        <f t="shared" si="28"/>
        <v>46</v>
      </c>
      <c r="G420" s="34">
        <f t="shared" si="29"/>
        <v>178</v>
      </c>
      <c r="H420">
        <f t="shared" si="31"/>
        <v>83</v>
      </c>
      <c r="I420">
        <f t="shared" si="33"/>
        <v>33</v>
      </c>
      <c r="M420" s="11"/>
      <c r="N420" s="11"/>
      <c r="O420" s="11"/>
      <c r="P420" s="11"/>
      <c r="S420">
        <v>6.5396904967690489E-2</v>
      </c>
      <c r="T420">
        <v>0.5393258426966292</v>
      </c>
      <c r="U420">
        <v>0.1853932584269663</v>
      </c>
      <c r="V420" s="5">
        <f t="shared" si="26"/>
        <v>0.79011600609128596</v>
      </c>
    </row>
    <row r="421" spans="1:22" x14ac:dyDescent="0.35">
      <c r="A421">
        <f t="shared" si="32"/>
        <v>84</v>
      </c>
      <c r="B421" s="2">
        <v>45010</v>
      </c>
      <c r="D421" s="10">
        <f t="shared" si="30"/>
        <v>122.56810915750934</v>
      </c>
      <c r="E421">
        <f t="shared" si="27"/>
        <v>132.75</v>
      </c>
      <c r="F421">
        <f t="shared" si="28"/>
        <v>46</v>
      </c>
      <c r="G421" s="34">
        <f t="shared" si="29"/>
        <v>178</v>
      </c>
      <c r="H421">
        <f t="shared" si="31"/>
        <v>84</v>
      </c>
      <c r="I421">
        <f t="shared" si="33"/>
        <v>34</v>
      </c>
      <c r="M421" s="11"/>
      <c r="N421" s="11"/>
      <c r="O421" s="11"/>
      <c r="P421" s="11"/>
      <c r="S421">
        <v>5.7201633946576742E-2</v>
      </c>
      <c r="T421">
        <v>0.5393258426966292</v>
      </c>
      <c r="U421">
        <v>0.19101123595505617</v>
      </c>
      <c r="V421" s="5">
        <f t="shared" si="26"/>
        <v>0.78753871259826214</v>
      </c>
    </row>
    <row r="422" spans="1:22" x14ac:dyDescent="0.35">
      <c r="A422">
        <f t="shared" si="32"/>
        <v>85</v>
      </c>
      <c r="B422" s="2">
        <v>45011</v>
      </c>
      <c r="D422" s="10">
        <f t="shared" si="30"/>
        <v>124.02686739926759</v>
      </c>
      <c r="E422">
        <f t="shared" si="27"/>
        <v>132.75</v>
      </c>
      <c r="F422">
        <f t="shared" si="28"/>
        <v>46</v>
      </c>
      <c r="G422" s="34">
        <f t="shared" si="29"/>
        <v>178</v>
      </c>
      <c r="H422">
        <f t="shared" si="31"/>
        <v>85</v>
      </c>
      <c r="I422">
        <f t="shared" si="33"/>
        <v>35</v>
      </c>
      <c r="M422" s="11"/>
      <c r="N422" s="11"/>
      <c r="O422" s="11"/>
      <c r="P422" s="11"/>
      <c r="S422">
        <v>4.9006362925462996E-2</v>
      </c>
      <c r="T422">
        <v>0.5393258426966292</v>
      </c>
      <c r="U422">
        <v>0.19662921348314608</v>
      </c>
      <c r="V422" s="5">
        <f t="shared" si="26"/>
        <v>0.78496141910523831</v>
      </c>
    </row>
    <row r="423" spans="1:22" x14ac:dyDescent="0.35">
      <c r="A423">
        <f t="shared" si="32"/>
        <v>86</v>
      </c>
      <c r="B423" s="2">
        <v>45012</v>
      </c>
      <c r="D423" s="10">
        <f t="shared" si="30"/>
        <v>125.48562564102583</v>
      </c>
      <c r="E423">
        <f t="shared" si="27"/>
        <v>132.75</v>
      </c>
      <c r="F423">
        <f t="shared" si="28"/>
        <v>46</v>
      </c>
      <c r="G423" s="34">
        <f t="shared" si="29"/>
        <v>178</v>
      </c>
      <c r="H423">
        <f t="shared" si="31"/>
        <v>86</v>
      </c>
      <c r="I423">
        <f t="shared" si="33"/>
        <v>36</v>
      </c>
      <c r="M423" s="11"/>
      <c r="N423" s="11"/>
      <c r="O423" s="11"/>
      <c r="P423" s="11"/>
      <c r="S423">
        <v>4.0811091904349249E-2</v>
      </c>
      <c r="T423">
        <v>0.5393258426966292</v>
      </c>
      <c r="U423">
        <v>0.20224719101123595</v>
      </c>
      <c r="V423" s="5">
        <f t="shared" si="26"/>
        <v>0.78238412561221438</v>
      </c>
    </row>
    <row r="424" spans="1:22" x14ac:dyDescent="0.35">
      <c r="A424">
        <f t="shared" si="32"/>
        <v>87</v>
      </c>
      <c r="B424" s="2">
        <v>45013</v>
      </c>
      <c r="D424" s="10">
        <f t="shared" si="30"/>
        <v>126.94438388278408</v>
      </c>
      <c r="E424">
        <f t="shared" si="27"/>
        <v>132.75</v>
      </c>
      <c r="F424">
        <f t="shared" si="28"/>
        <v>46</v>
      </c>
      <c r="G424" s="34">
        <f t="shared" si="29"/>
        <v>178</v>
      </c>
      <c r="H424">
        <f t="shared" si="31"/>
        <v>87</v>
      </c>
      <c r="I424">
        <f t="shared" si="33"/>
        <v>37</v>
      </c>
      <c r="M424" s="11"/>
      <c r="N424" s="11"/>
      <c r="O424" s="11"/>
      <c r="P424" s="11"/>
      <c r="S424">
        <v>3.2615820883235502E-2</v>
      </c>
      <c r="T424">
        <v>0.5393258426966292</v>
      </c>
      <c r="U424">
        <v>0.20786516853932585</v>
      </c>
      <c r="V424" s="5">
        <f t="shared" si="26"/>
        <v>0.77980683211919044</v>
      </c>
    </row>
    <row r="425" spans="1:22" x14ac:dyDescent="0.35">
      <c r="A425">
        <f t="shared" si="32"/>
        <v>88</v>
      </c>
      <c r="B425" s="2">
        <v>45014</v>
      </c>
      <c r="D425" s="10">
        <f t="shared" si="30"/>
        <v>128.40314212454231</v>
      </c>
      <c r="E425">
        <f t="shared" si="27"/>
        <v>132.75</v>
      </c>
      <c r="F425">
        <f t="shared" si="28"/>
        <v>46</v>
      </c>
      <c r="G425" s="34">
        <f t="shared" si="29"/>
        <v>178</v>
      </c>
      <c r="H425">
        <f t="shared" si="31"/>
        <v>88</v>
      </c>
      <c r="I425">
        <f t="shared" si="33"/>
        <v>38</v>
      </c>
      <c r="M425" s="11"/>
      <c r="N425" s="11"/>
      <c r="O425" s="11"/>
      <c r="P425" s="11"/>
      <c r="S425">
        <v>2.4420549862121835E-2</v>
      </c>
      <c r="T425">
        <v>0.5393258426966292</v>
      </c>
      <c r="U425">
        <v>0.21348314606741572</v>
      </c>
      <c r="V425" s="5">
        <f t="shared" si="26"/>
        <v>0.77722953862616673</v>
      </c>
    </row>
    <row r="426" spans="1:22" x14ac:dyDescent="0.35">
      <c r="A426">
        <f t="shared" si="32"/>
        <v>89</v>
      </c>
      <c r="B426" s="2">
        <v>45015</v>
      </c>
      <c r="D426" s="10">
        <f t="shared" si="30"/>
        <v>129.86190036630055</v>
      </c>
      <c r="E426">
        <f t="shared" si="27"/>
        <v>132.75</v>
      </c>
      <c r="F426">
        <f t="shared" si="28"/>
        <v>46</v>
      </c>
      <c r="G426" s="34">
        <f t="shared" si="29"/>
        <v>178</v>
      </c>
      <c r="H426">
        <f t="shared" si="31"/>
        <v>89</v>
      </c>
      <c r="I426">
        <f t="shared" si="33"/>
        <v>39</v>
      </c>
      <c r="M426" s="11"/>
      <c r="N426" s="11"/>
      <c r="O426" s="11"/>
      <c r="P426" s="11"/>
      <c r="S426">
        <v>1.6225278841008169E-2</v>
      </c>
      <c r="T426">
        <v>0.5393258426966292</v>
      </c>
      <c r="U426">
        <v>0.21910112359550563</v>
      </c>
      <c r="V426" s="5">
        <f t="shared" si="26"/>
        <v>0.77465224513314301</v>
      </c>
    </row>
    <row r="427" spans="1:22" x14ac:dyDescent="0.35">
      <c r="A427">
        <f t="shared" si="32"/>
        <v>90</v>
      </c>
      <c r="B427" s="2">
        <v>45016</v>
      </c>
      <c r="D427" s="10">
        <f t="shared" si="30"/>
        <v>131.32065860805878</v>
      </c>
      <c r="E427">
        <f t="shared" si="27"/>
        <v>132.75</v>
      </c>
      <c r="F427">
        <f t="shared" si="28"/>
        <v>46</v>
      </c>
      <c r="G427" s="34">
        <f t="shared" si="29"/>
        <v>178</v>
      </c>
      <c r="H427">
        <f t="shared" si="31"/>
        <v>90</v>
      </c>
      <c r="I427">
        <f t="shared" si="33"/>
        <v>40</v>
      </c>
      <c r="M427" s="11"/>
      <c r="N427" s="11"/>
      <c r="O427" s="11"/>
      <c r="P427" s="11"/>
      <c r="S427">
        <v>8.0300078198945034E-3</v>
      </c>
      <c r="T427">
        <v>0.5393258426966292</v>
      </c>
      <c r="U427">
        <v>0.2247191011235955</v>
      </c>
      <c r="V427" s="5">
        <f t="shared" si="26"/>
        <v>0.77207495164011919</v>
      </c>
    </row>
    <row r="428" spans="1:22" x14ac:dyDescent="0.35">
      <c r="A428">
        <f t="shared" ref="A428:A429" si="34">A427+1</f>
        <v>91</v>
      </c>
      <c r="B428" s="2">
        <v>45017</v>
      </c>
      <c r="D428" s="16"/>
      <c r="E428" s="16"/>
      <c r="S428" t="e">
        <v>#DIV/0!</v>
      </c>
      <c r="T428" t="e">
        <v>#DIV/0!</v>
      </c>
      <c r="U428" t="e">
        <v>#DIV/0!</v>
      </c>
      <c r="V428" s="5" t="e">
        <f t="shared" si="26"/>
        <v>#DIV/0!</v>
      </c>
    </row>
    <row r="429" spans="1:22" x14ac:dyDescent="0.35">
      <c r="A429">
        <f t="shared" si="34"/>
        <v>92</v>
      </c>
      <c r="B429" s="2">
        <v>45018</v>
      </c>
      <c r="D429" s="16"/>
      <c r="E429" s="16"/>
      <c r="S429" t="e">
        <v>#DIV/0!</v>
      </c>
      <c r="T429" t="e">
        <v>#DIV/0!</v>
      </c>
      <c r="U429" t="e">
        <v>#DIV/0!</v>
      </c>
      <c r="V429" s="5" t="e">
        <f t="shared" si="26"/>
        <v>#DIV/0!</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20A74851E5684AB3B63F79F30AFF74" ma:contentTypeVersion="21" ma:contentTypeDescription="Create a new document." ma:contentTypeScope="" ma:versionID="9a15770f420c0ac2b779e2db010ba647">
  <xsd:schema xmlns:xsd="http://www.w3.org/2001/XMLSchema" xmlns:xs="http://www.w3.org/2001/XMLSchema" xmlns:p="http://schemas.microsoft.com/office/2006/metadata/properties" xmlns:ns1="http://schemas.microsoft.com/sharepoint/v3" xmlns:ns2="acd03b4c-6354-4256-bad1-3aac3163c37d" xmlns:ns3="67d01bf7-0249-4c80-a1cc-28c5e99ab06e" targetNamespace="http://schemas.microsoft.com/office/2006/metadata/properties" ma:root="true" ma:fieldsID="6ba6037eadcb2f988f713f68ddec0e35" ns1:_="" ns2:_="" ns3:_="">
    <xsd:import namespace="http://schemas.microsoft.com/sharepoint/v3"/>
    <xsd:import namespace="acd03b4c-6354-4256-bad1-3aac3163c37d"/>
    <xsd:import namespace="67d01bf7-0249-4c80-a1cc-28c5e99ab06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Notes" minOccurs="0"/>
                <xsd:element ref="ns2:Status" minOccurs="0"/>
                <xsd:element ref="ns2:MediaServiceDateTaken"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Supplier"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d03b4c-6354-4256-bad1-3aac3163c3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Notes" ma:index="14" nillable="true" ma:displayName="Notes" ma:format="Dropdown" ma:internalName="Notes">
      <xsd:simpleType>
        <xsd:restriction base="dms:Text">
          <xsd:maxLength value="255"/>
        </xsd:restriction>
      </xsd:simpleType>
    </xsd:element>
    <xsd:element name="Status" ma:index="15" nillable="true" ma:displayName="Status" ma:format="Dropdown" ma:internalName="Status">
      <xsd:simpleType>
        <xsd:restriction base="dms:Choice">
          <xsd:enumeration value="Draft"/>
          <xsd:enumeration value="Final"/>
          <xsd:enumeration value="Sent"/>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Supplier" ma:index="22" nillable="true" ma:displayName="Supplier" ma:format="Dropdown" ma:internalName="Supplier">
      <xsd:simpleType>
        <xsd:restriction base="dms:Choice">
          <xsd:enumeration value="Deloitte"/>
          <xsd:enumeration value="KPMG"/>
          <xsd:enumeration value="EY"/>
          <xsd:enumeration value="Baringa"/>
          <xsd:enumeration value="PWC"/>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ternalName="MediaServiceLocation"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7d01bf7-0249-4c80-a1cc-28c5e99ab06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be465d68-9328-4381-bed6-e464e96850d5}" ma:internalName="TaxCatchAll" ma:showField="CatchAllData" ma:web="67d01bf7-0249-4c80-a1cc-28c5e99ab0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Notes xmlns="acd03b4c-6354-4256-bad1-3aac3163c37d" xsi:nil="true"/>
    <Supplier xmlns="acd03b4c-6354-4256-bad1-3aac3163c37d" xsi:nil="true"/>
    <Status xmlns="acd03b4c-6354-4256-bad1-3aac3163c37d" xsi:nil="true"/>
    <_ip_UnifiedCompliancePolicyProperties xmlns="http://schemas.microsoft.com/sharepoint/v3" xsi:nil="true"/>
    <lcf76f155ced4ddcb4097134ff3c332f xmlns="acd03b4c-6354-4256-bad1-3aac3163c37d">
      <Terms xmlns="http://schemas.microsoft.com/office/infopath/2007/PartnerControls"/>
    </lcf76f155ced4ddcb4097134ff3c332f>
    <TaxCatchAll xmlns="67d01bf7-0249-4c80-a1cc-28c5e99ab06e" xsi:nil="true"/>
  </documentManagement>
</p:properties>
</file>

<file path=customXml/item4.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Props1.xml><?xml version="1.0" encoding="utf-8"?>
<ds:datastoreItem xmlns:ds="http://schemas.openxmlformats.org/officeDocument/2006/customXml" ds:itemID="{28AF84E3-1B81-4AFE-941E-406AA07EB9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cd03b4c-6354-4256-bad1-3aac3163c37d"/>
    <ds:schemaRef ds:uri="67d01bf7-0249-4c80-a1cc-28c5e99ab0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F9B692-BB91-4C42-8D46-CFF1CD781C87}">
  <ds:schemaRefs>
    <ds:schemaRef ds:uri="http://schemas.microsoft.com/sharepoint/v3/contenttype/forms"/>
  </ds:schemaRefs>
</ds:datastoreItem>
</file>

<file path=customXml/itemProps3.xml><?xml version="1.0" encoding="utf-8"?>
<ds:datastoreItem xmlns:ds="http://schemas.openxmlformats.org/officeDocument/2006/customXml" ds:itemID="{7FA79402-1BA3-4B7C-B83E-F9B99F131454}">
  <ds:schemaRefs>
    <ds:schemaRef ds:uri="http://schemas.microsoft.com/sharepoint/v3"/>
    <ds:schemaRef ds:uri="http://purl.org/dc/dcmitype/"/>
    <ds:schemaRef ds:uri="http://purl.org/dc/elements/1.1/"/>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terms/"/>
    <ds:schemaRef ds:uri="67d01bf7-0249-4c80-a1cc-28c5e99ab06e"/>
    <ds:schemaRef ds:uri="acd03b4c-6354-4256-bad1-3aac3163c37d"/>
    <ds:schemaRef ds:uri="http://schemas.microsoft.com/office/2006/metadata/properties"/>
  </ds:schemaRefs>
</ds:datastoreItem>
</file>

<file path=customXml/itemProps4.xml><?xml version="1.0" encoding="utf-8"?>
<ds:datastoreItem xmlns:ds="http://schemas.openxmlformats.org/officeDocument/2006/customXml" ds:itemID="{ACDF85CC-5A05-4087-A937-79070D72220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55</vt:i4>
      </vt:variant>
    </vt:vector>
  </HeadingPairs>
  <TitlesOfParts>
    <vt:vector size="62" baseType="lpstr">
      <vt:lpstr>Cover</vt:lpstr>
      <vt:lpstr>P8 TD</vt:lpstr>
      <vt:lpstr>P8 DD</vt:lpstr>
      <vt:lpstr>P9a TD</vt:lpstr>
      <vt:lpstr>P9a DD</vt:lpstr>
      <vt:lpstr>P9b TD</vt:lpstr>
      <vt:lpstr>P9b DD</vt:lpstr>
      <vt:lpstr>Dc_P9a_D</vt:lpstr>
      <vt:lpstr>Dc_P9b_D</vt:lpstr>
      <vt:lpstr>Dd1_P8_D</vt:lpstr>
      <vt:lpstr>Dd1_P9a_D</vt:lpstr>
      <vt:lpstr>Dd1_P9b_D</vt:lpstr>
      <vt:lpstr>Dd141_P8_D</vt:lpstr>
      <vt:lpstr>Dd1P9B_P8_D</vt:lpstr>
      <vt:lpstr>Dd48_P9a_D</vt:lpstr>
      <vt:lpstr>Dd50_P8_D</vt:lpstr>
      <vt:lpstr>Dd51_P9b_D</vt:lpstr>
      <vt:lpstr>Dd63_P8_D</vt:lpstr>
      <vt:lpstr>Dh_P8_D</vt:lpstr>
      <vt:lpstr>Dh_P9a_D</vt:lpstr>
      <vt:lpstr>Dh_P9b_D</vt:lpstr>
      <vt:lpstr>Dn_P8_D</vt:lpstr>
      <vt:lpstr>Dn_P9a_D</vt:lpstr>
      <vt:lpstr>Dn_P9b_D</vt:lpstr>
      <vt:lpstr>Dn2_P9a_D</vt:lpstr>
      <vt:lpstr>Dpass_P9a_D</vt:lpstr>
      <vt:lpstr>Dpass_P9b_D</vt:lpstr>
      <vt:lpstr>Drem_P8_D</vt:lpstr>
      <vt:lpstr>Cover!Print_Area</vt:lpstr>
      <vt:lpstr>Q1_P8_D</vt:lpstr>
      <vt:lpstr>Q1_P8_T</vt:lpstr>
      <vt:lpstr>'P9a DD'!Q1_P9a_D</vt:lpstr>
      <vt:lpstr>Q1_P9a_T</vt:lpstr>
      <vt:lpstr>Q4_P8_D</vt:lpstr>
      <vt:lpstr>Q4_P8_T</vt:lpstr>
      <vt:lpstr>Tc_P9a_T</vt:lpstr>
      <vt:lpstr>Tc_P9b_T</vt:lpstr>
      <vt:lpstr>Td1_P8_T</vt:lpstr>
      <vt:lpstr>Td1_P9a_T</vt:lpstr>
      <vt:lpstr>Td1_P9b_T</vt:lpstr>
      <vt:lpstr>Td1P9B_P8_T</vt:lpstr>
      <vt:lpstr>Td33_P8_T</vt:lpstr>
      <vt:lpstr>Td34_P9a_T</vt:lpstr>
      <vt:lpstr>Td35_P9b_T</vt:lpstr>
      <vt:lpstr>Td42_P8_T</vt:lpstr>
      <vt:lpstr>Td96_P8_T</vt:lpstr>
      <vt:lpstr>Th_P8_T</vt:lpstr>
      <vt:lpstr>Th_P9a_T</vt:lpstr>
      <vt:lpstr>Th_P9b_T</vt:lpstr>
      <vt:lpstr>Tn_P8_T</vt:lpstr>
      <vt:lpstr>Tn_P9a_T</vt:lpstr>
      <vt:lpstr>Tn_P9b_T</vt:lpstr>
      <vt:lpstr>Tn2_P9a_T</vt:lpstr>
      <vt:lpstr>Tpass_P9a_T</vt:lpstr>
      <vt:lpstr>Tpass_P9b_T</vt:lpstr>
      <vt:lpstr>Trem_P8_T</vt:lpstr>
      <vt:lpstr>TWQ1_P8_D</vt:lpstr>
      <vt:lpstr>TWQ1_P8_T</vt:lpstr>
      <vt:lpstr>'P9a DD'!TWQ1_P9a_D</vt:lpstr>
      <vt:lpstr>TWQ1_P9a_T</vt:lpstr>
      <vt:lpstr>TWQ4_P8_D</vt:lpstr>
      <vt:lpstr>TWQ4_P8_T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McDougall</dc:creator>
  <cp:keywords/>
  <dc:description/>
  <cp:lastModifiedBy>Lucy Hare</cp:lastModifiedBy>
  <cp:revision/>
  <cp:lastPrinted>2022-06-22T09:58:51Z</cp:lastPrinted>
  <dcterms:created xsi:type="dcterms:W3CDTF">2022-06-06T07:59:45Z</dcterms:created>
  <dcterms:modified xsi:type="dcterms:W3CDTF">2022-06-27T17:03:19Z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d327bc2c-a05a-4f90-8dd0-c3d59c033cc4</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Saver">
    <vt:lpwstr>6n70EBqYBZ0xG49MrMp5TRfItpBtUKWE</vt:lpwstr>
  </property>
  <property fmtid="{D5CDD505-2E9C-101B-9397-08002B2CF9AE}" pid="7" name="bjClsUserRVM">
    <vt:lpwstr>[]</vt:lpwstr>
  </property>
  <property fmtid="{D5CDD505-2E9C-101B-9397-08002B2CF9AE}" pid="8" name="bjCentreHeaderLabel-first">
    <vt:lpwstr>&amp;"Verdana,Regular"&amp;10&amp;K000000Internal Only</vt:lpwstr>
  </property>
  <property fmtid="{D5CDD505-2E9C-101B-9397-08002B2CF9AE}" pid="9" name="bjCentreFooterLabel-first">
    <vt:lpwstr>&amp;"Verdana,Regular"&amp;10&amp;K000000Internal Only</vt:lpwstr>
  </property>
  <property fmtid="{D5CDD505-2E9C-101B-9397-08002B2CF9AE}" pid="10" name="bjCentreHeaderLabel-even">
    <vt:lpwstr>&amp;"Verdana,Regular"&amp;10&amp;K000000Internal Only</vt:lpwstr>
  </property>
  <property fmtid="{D5CDD505-2E9C-101B-9397-08002B2CF9AE}" pid="11" name="bjCentreFooterLabel-even">
    <vt:lpwstr>&amp;"Verdana,Regular"&amp;10&amp;K000000Internal Only</vt:lpwstr>
  </property>
  <property fmtid="{D5CDD505-2E9C-101B-9397-08002B2CF9AE}" pid="12" name="bjCentreHeaderLabel">
    <vt:lpwstr>&amp;"Verdana,Regular"&amp;10&amp;K000000Internal Only</vt:lpwstr>
  </property>
  <property fmtid="{D5CDD505-2E9C-101B-9397-08002B2CF9AE}" pid="13" name="bjCentreFooterLabel">
    <vt:lpwstr>&amp;"Verdana,Regular"&amp;10&amp;K000000Internal Only</vt:lpwstr>
  </property>
  <property fmtid="{D5CDD505-2E9C-101B-9397-08002B2CF9AE}" pid="14" name="ContentTypeId">
    <vt:lpwstr>0x0101000B20A74851E5684AB3B63F79F30AFF74</vt:lpwstr>
  </property>
  <property fmtid="{D5CDD505-2E9C-101B-9397-08002B2CF9AE}" pid="15" name="MSIP_Label_38144ccb-b10a-4c0f-b070-7a3b00ac7463_Enabled">
    <vt:lpwstr>true</vt:lpwstr>
  </property>
  <property fmtid="{D5CDD505-2E9C-101B-9397-08002B2CF9AE}" pid="16" name="MSIP_Label_38144ccb-b10a-4c0f-b070-7a3b00ac7463_SetDate">
    <vt:lpwstr>2022-06-20T10:43:19Z</vt:lpwstr>
  </property>
  <property fmtid="{D5CDD505-2E9C-101B-9397-08002B2CF9AE}" pid="17" name="MSIP_Label_38144ccb-b10a-4c0f-b070-7a3b00ac7463_Method">
    <vt:lpwstr>Standard</vt:lpwstr>
  </property>
  <property fmtid="{D5CDD505-2E9C-101B-9397-08002B2CF9AE}" pid="18" name="MSIP_Label_38144ccb-b10a-4c0f-b070-7a3b00ac7463_Name">
    <vt:lpwstr>InternalOnly</vt:lpwstr>
  </property>
  <property fmtid="{D5CDD505-2E9C-101B-9397-08002B2CF9AE}" pid="19" name="MSIP_Label_38144ccb-b10a-4c0f-b070-7a3b00ac7463_SiteId">
    <vt:lpwstr>185562ad-39bc-4840-8e40-be6216340c52</vt:lpwstr>
  </property>
  <property fmtid="{D5CDD505-2E9C-101B-9397-08002B2CF9AE}" pid="20" name="MSIP_Label_38144ccb-b10a-4c0f-b070-7a3b00ac7463_ActionId">
    <vt:lpwstr>78c61bc2-6ae9-45cd-9503-67fefa73ffca</vt:lpwstr>
  </property>
  <property fmtid="{D5CDD505-2E9C-101B-9397-08002B2CF9AE}" pid="21" name="MSIP_Label_38144ccb-b10a-4c0f-b070-7a3b00ac7463_ContentBits">
    <vt:lpwstr>2</vt:lpwstr>
  </property>
  <property fmtid="{D5CDD505-2E9C-101B-9397-08002B2CF9AE}" pid="22" name="MediaServiceImageTags">
    <vt:lpwstr/>
  </property>
</Properties>
</file>