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Web publications\"/>
    </mc:Choice>
  </mc:AlternateContent>
  <xr:revisionPtr revIDLastSave="0" documentId="13_ncr:1_{C05743E1-7494-4479-9EE2-A8CC4B9A4D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externalReferences>
    <externalReference r:id="rId2"/>
  </externalReferences>
  <definedNames>
    <definedName name="_xlnm._FilterDatabase" localSheetId="0" hidden="1">template!$A$8:$XFA$46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3" i="1"/>
  <c r="XFA20" i="1"/>
  <c r="XFA16" i="1"/>
</calcChain>
</file>

<file path=xl/sharedStrings.xml><?xml version="1.0" encoding="utf-8"?>
<sst xmlns="http://schemas.openxmlformats.org/spreadsheetml/2006/main" count="270" uniqueCount="111">
  <si>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</si>
  <si>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</si>
  <si>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</si>
  <si>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</si>
  <si>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</si>
  <si>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</si>
  <si>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</si>
  <si>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</si>
  <si>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</si>
  <si>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</si>
  <si>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</si>
  <si>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ESM&amp;S</t>
  </si>
  <si>
    <t>Director and divisional support</t>
  </si>
  <si>
    <t>Agency Staff</t>
  </si>
  <si>
    <t>Energy Systems Management &amp; Security – SCS/PA</t>
  </si>
  <si>
    <t>Devonshire Hayes Recruitment Specialists Ltd</t>
  </si>
  <si>
    <t>169191</t>
  </si>
  <si>
    <t>OTHER PAYROLL EXPENSES</t>
  </si>
  <si>
    <t>CORP SERVICES</t>
  </si>
  <si>
    <t>Ddat</t>
  </si>
  <si>
    <t>Professional Services</t>
  </si>
  <si>
    <t>IT Operations</t>
  </si>
  <si>
    <t>Version 1 Solutions Ltd</t>
  </si>
  <si>
    <t>169579</t>
  </si>
  <si>
    <t>PROFESSIONAL SERVICES</t>
  </si>
  <si>
    <t>STRAT &amp; DECARB</t>
  </si>
  <si>
    <t>Decarb</t>
  </si>
  <si>
    <t>Consultancy Fees</t>
  </si>
  <si>
    <t>Low Carbon RAB</t>
  </si>
  <si>
    <t>CAMBRIDGE ECONOMIC POLICY ASS</t>
  </si>
  <si>
    <t>169607</t>
  </si>
  <si>
    <t>CONSULTANCY</t>
  </si>
  <si>
    <t>D&amp;S</t>
  </si>
  <si>
    <t>Policy &amp; Scheme Development</t>
  </si>
  <si>
    <t>Made Tech Ltd</t>
  </si>
  <si>
    <t>169684</t>
  </si>
  <si>
    <t>Audit and Compliance</t>
  </si>
  <si>
    <t>BLACK &amp; VEATCH LTD</t>
  </si>
  <si>
    <t>169689</t>
  </si>
  <si>
    <t>169690</t>
  </si>
  <si>
    <t>RETAIL</t>
  </si>
  <si>
    <t>Daisy</t>
  </si>
  <si>
    <t>Project Daisy Budget</t>
  </si>
  <si>
    <t>ERNST &amp; YOUNG LLP</t>
  </si>
  <si>
    <t>169691</t>
  </si>
  <si>
    <t>Capgemini UK PLC</t>
  </si>
  <si>
    <t>169692</t>
  </si>
  <si>
    <t>BARINGA PARTNERS LTD</t>
  </si>
  <si>
    <t>169709</t>
  </si>
  <si>
    <t>169862</t>
  </si>
  <si>
    <t>169913</t>
  </si>
  <si>
    <t>169964</t>
  </si>
  <si>
    <t>169975</t>
  </si>
  <si>
    <t>Oxera Consulting LLP</t>
  </si>
  <si>
    <t>170035</t>
  </si>
  <si>
    <t>170173</t>
  </si>
  <si>
    <t>Data &amp; Digital Insights</t>
  </si>
  <si>
    <t>Anmut Consulting Ltd</t>
  </si>
  <si>
    <t>170214</t>
  </si>
  <si>
    <t>IT software/Licences</t>
  </si>
  <si>
    <t>IT Infrastructure</t>
  </si>
  <si>
    <t>HARMON.IE CORPORATION</t>
  </si>
  <si>
    <t>170225</t>
  </si>
  <si>
    <t>IT</t>
  </si>
  <si>
    <t>170229</t>
  </si>
  <si>
    <t>Finance, Risk and Procurement</t>
  </si>
  <si>
    <t>Software Assurance&amp;Maintenance</t>
  </si>
  <si>
    <t>Finance &amp; Risk Management</t>
  </si>
  <si>
    <t>SAPPHIRE SYSTEMS plc</t>
  </si>
  <si>
    <t>170236</t>
  </si>
  <si>
    <t>170239</t>
  </si>
  <si>
    <t>170241</t>
  </si>
  <si>
    <t>170242</t>
  </si>
  <si>
    <t>COMMUNICATIONS</t>
  </si>
  <si>
    <t>Annual Conference</t>
  </si>
  <si>
    <t>Comms Events</t>
  </si>
  <si>
    <t>THE QUEEN ELIZABETH II CONFERE</t>
  </si>
  <si>
    <t>170244</t>
  </si>
  <si>
    <t>COMMUNICATION</t>
  </si>
  <si>
    <t>170264</t>
  </si>
  <si>
    <t>Matrix Booking Limited</t>
  </si>
  <si>
    <t>170269</t>
  </si>
  <si>
    <t>Staff Travel - Accommodation</t>
  </si>
  <si>
    <t>Strand Palace Hotel and Restaurants Ltd</t>
  </si>
  <si>
    <t>170275</t>
  </si>
  <si>
    <t>STAFF TRAVEL</t>
  </si>
  <si>
    <t xml:space="preserve">Staff Travel </t>
  </si>
  <si>
    <t>REDFERN TRAVEL LTD</t>
  </si>
  <si>
    <t>170277</t>
  </si>
  <si>
    <t>IT Services</t>
  </si>
  <si>
    <t>Landesk International Ltd</t>
  </si>
  <si>
    <t>170290</t>
  </si>
  <si>
    <t>NETWORK</t>
  </si>
  <si>
    <t>RIIO</t>
  </si>
  <si>
    <t>Price Control Setting (ED2)</t>
  </si>
  <si>
    <t>CEPA LLP acc.02113106</t>
  </si>
  <si>
    <t>170337</t>
  </si>
  <si>
    <t>170338</t>
  </si>
  <si>
    <t>170410</t>
  </si>
  <si>
    <t>170411</t>
  </si>
  <si>
    <t>170412</t>
  </si>
  <si>
    <t>01-GTT EMEA Ltd</t>
  </si>
  <si>
    <t>170543</t>
  </si>
  <si>
    <t>170595</t>
  </si>
  <si>
    <t>170637</t>
  </si>
  <si>
    <t>Estates</t>
  </si>
  <si>
    <t>Glasgow Contractors</t>
  </si>
  <si>
    <t>10 South Colonade</t>
  </si>
  <si>
    <t>Government Property Agency</t>
  </si>
  <si>
    <t>170387</t>
  </si>
  <si>
    <t>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</si>
</sst>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17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/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0" fontId="0" fillId="0" borderId="0" xfId="0" applyFont="1"/>
    <xf numFmtId="43" fontId="0" fillId="0" borderId="0" xfId="0" applyNumberFormat="1" applyFont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164" fontId="6" fillId="0" borderId="5" xfId="1" applyFont="1" applyFill="1" applyBorder="1" applyAlignment="1">
      <alignment horizontal="right" wrapText="1"/>
    </xf>
    <xf numFmtId="0" fontId="6" fillId="0" borderId="7" xfId="0" applyFont="1" applyFill="1" applyBorder="1" applyAlignment="1">
      <alignment vertical="center" wrapText="1"/>
    </xf>
    <xf numFmtId="4" fontId="0" fillId="0" borderId="0" xfId="0" applyNumberFormat="1" applyFont="1"/>
    <xf numFmtId="0" fontId="0" fillId="0" borderId="0" xfId="0" applyFont="1" applyBorder="1"/>
    <xf numFmtId="0" fontId="5" fillId="0" borderId="0" xfId="0" applyFont="1" applyBorder="1"/>
    <xf numFmtId="0" fontId="6" fillId="0" borderId="8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Fill="1" applyBorder="1" applyAlignment="1">
      <alignment vertical="center" wrapText="1"/>
    </xf>
    <xf numFmtId="0" fontId="5" fillId="0" borderId="8" xfId="0" applyFont="1" applyBorder="1"/>
    <xf numFmtId="14" fontId="5" fillId="0" borderId="6" xfId="0" applyNumberFormat="1" applyFont="1" applyBorder="1" applyAlignment="1"/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0" fontId="5" fillId="0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14" fontId="5" fillId="0" borderId="6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</xf>
    <xf numFmtId="0" fontId="5" fillId="0" borderId="9" xfId="0" applyFont="1" applyFill="1" applyBorder="1" applyAlignment="1"/>
    <xf numFmtId="0" fontId="5" fillId="0" borderId="10" xfId="0" applyFont="1" applyBorder="1"/>
    <xf numFmtId="0" fontId="5" fillId="0" borderId="11" xfId="0" applyFont="1" applyBorder="1"/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Fill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  <protection locked="0"/>
    </xf>
    <xf numFmtId="0" fontId="5" fillId="0" borderId="11" xfId="0" applyFont="1" applyFill="1" applyBorder="1" applyAlignment="1"/>
    <xf numFmtId="0" fontId="6" fillId="0" borderId="6" xfId="0" applyFont="1" applyFill="1" applyBorder="1" applyAlignment="1">
      <alignment horizontal="left" vertical="center" wrapText="1"/>
    </xf>
    <xf numFmtId="164" fontId="0" fillId="0" borderId="0" xfId="0" applyNumberFormat="1" applyFont="1" applyFill="1"/>
    <xf numFmtId="164" fontId="5" fillId="0" borderId="0" xfId="1" applyFont="1" applyFill="1" applyBorder="1" applyAlignment="1">
      <alignment horizontal="right" wrapText="1"/>
    </xf>
    <xf numFmtId="43" fontId="0" fillId="0" borderId="0" xfId="0" applyNumberForma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6446" cy="821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local_HughesRe/INetCache/Content.Outlook/OP9BZ8GA/P1%20Over%2025K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scrapsheet"/>
      <sheetName val="Sheet2"/>
      <sheetName val="Q&amp;A"/>
      <sheetName val="Filtered Q&amp;A BS"/>
      <sheetName val="Pivot P&amp;L"/>
      <sheetName val="Filtered Q&amp;A P&amp;L"/>
      <sheetName val="template"/>
      <sheetName val="guidance"/>
      <sheetName val="Process"/>
      <sheetName val="Ls_AgXLB_WorkbookFile"/>
    </sheetNames>
    <sheetDataSet>
      <sheetData sheetId="0"/>
      <sheetData sheetId="1"/>
      <sheetData sheetId="2">
        <row r="2626">
          <cell r="H2626">
            <v>26640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A48"/>
  <sheetViews>
    <sheetView tabSelected="1" zoomScale="126" zoomScaleNormal="115" workbookViewId="0">
      <selection activeCell="G5" sqref="G5"/>
    </sheetView>
  </sheetViews>
  <sheetFormatPr defaultRowHeight="12.6" x14ac:dyDescent="0.2"/>
  <cols>
    <col min="1" max="1" width="16.08984375" bestFit="1" customWidth="1"/>
    <col min="2" max="2" width="21.6328125" bestFit="1" customWidth="1"/>
    <col min="3" max="3" width="8.26953125" bestFit="1" customWidth="1"/>
    <col min="4" max="4" width="23.08984375" bestFit="1" customWidth="1"/>
    <col min="5" max="5" width="32.81640625" bestFit="1" customWidth="1"/>
    <col min="6" max="6" width="37.36328125" bestFit="1" customWidth="1"/>
    <col min="7" max="7" width="10.1796875" customWidth="1"/>
    <col min="8" max="8" width="12.90625" style="58" bestFit="1" customWidth="1"/>
    <col min="9" max="9" width="21.6328125" customWidth="1"/>
  </cols>
  <sheetData>
    <row r="6" spans="1:11 16381:16381" ht="14.4" x14ac:dyDescent="0.3">
      <c r="A6" s="1" t="s">
        <v>0</v>
      </c>
      <c r="B6" s="2"/>
      <c r="C6" s="3"/>
      <c r="D6" s="4" t="s">
        <v>1</v>
      </c>
      <c r="E6" s="5">
        <v>44652</v>
      </c>
      <c r="F6" s="2"/>
      <c r="G6" s="3"/>
      <c r="H6" s="6"/>
      <c r="I6" s="1"/>
    </row>
    <row r="7" spans="1:11 16381:16381" ht="15" thickBot="1" x14ac:dyDescent="0.35">
      <c r="A7" s="1"/>
      <c r="B7" s="2"/>
      <c r="C7" s="3"/>
      <c r="D7" s="2"/>
      <c r="E7" s="2"/>
      <c r="F7" s="2"/>
      <c r="G7" s="3"/>
      <c r="H7" s="6"/>
      <c r="I7" s="1"/>
    </row>
    <row r="8" spans="1:11 16381:16381" s="12" customFormat="1" ht="28.5" customHeight="1" x14ac:dyDescent="0.25">
      <c r="A8" s="7" t="s">
        <v>2</v>
      </c>
      <c r="B8" s="8" t="s">
        <v>3</v>
      </c>
      <c r="C8" s="9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 t="s">
        <v>9</v>
      </c>
      <c r="I8" s="11" t="s">
        <v>10</v>
      </c>
    </row>
    <row r="9" spans="1:11 16381:16381" s="19" customFormat="1" ht="13.8" x14ac:dyDescent="0.3">
      <c r="A9" s="13" t="s">
        <v>11</v>
      </c>
      <c r="B9" s="14" t="s">
        <v>12</v>
      </c>
      <c r="C9" s="15">
        <v>44679</v>
      </c>
      <c r="D9" s="14" t="s">
        <v>13</v>
      </c>
      <c r="E9" s="14" t="s">
        <v>14</v>
      </c>
      <c r="F9" s="16" t="s">
        <v>15</v>
      </c>
      <c r="G9" s="14" t="s">
        <v>16</v>
      </c>
      <c r="H9" s="17">
        <v>27156</v>
      </c>
      <c r="I9" s="18" t="s">
        <v>17</v>
      </c>
      <c r="K9" s="20"/>
    </row>
    <row r="10" spans="1:11 16381:16381" s="19" customFormat="1" ht="13.8" x14ac:dyDescent="0.3">
      <c r="A10" s="21" t="s">
        <v>18</v>
      </c>
      <c r="B10" s="22" t="s">
        <v>19</v>
      </c>
      <c r="C10" s="23">
        <v>44658</v>
      </c>
      <c r="D10" s="22" t="s">
        <v>20</v>
      </c>
      <c r="E10" s="22" t="s">
        <v>21</v>
      </c>
      <c r="F10" s="24" t="s">
        <v>22</v>
      </c>
      <c r="G10" s="25" t="s">
        <v>23</v>
      </c>
      <c r="H10" s="26">
        <v>43872</v>
      </c>
      <c r="I10" s="27" t="s">
        <v>24</v>
      </c>
      <c r="K10" s="20"/>
    </row>
    <row r="11" spans="1:11 16381:16381" s="19" customFormat="1" ht="13.8" x14ac:dyDescent="0.3">
      <c r="A11" s="13" t="s">
        <v>25</v>
      </c>
      <c r="B11" s="14" t="s">
        <v>26</v>
      </c>
      <c r="C11" s="15">
        <v>44658</v>
      </c>
      <c r="D11" s="14" t="s">
        <v>27</v>
      </c>
      <c r="E11" s="14" t="s">
        <v>28</v>
      </c>
      <c r="F11" s="16" t="s">
        <v>29</v>
      </c>
      <c r="G11" s="14" t="s">
        <v>30</v>
      </c>
      <c r="H11" s="17">
        <v>22966.880000000001</v>
      </c>
      <c r="I11" s="18" t="s">
        <v>31</v>
      </c>
      <c r="K11" s="20"/>
    </row>
    <row r="12" spans="1:11 16381:16381" s="19" customFormat="1" ht="13.8" x14ac:dyDescent="0.3">
      <c r="A12" s="13" t="s">
        <v>32</v>
      </c>
      <c r="B12" s="14" t="s">
        <v>32</v>
      </c>
      <c r="C12" s="15">
        <v>44658</v>
      </c>
      <c r="D12" s="14" t="s">
        <v>27</v>
      </c>
      <c r="E12" s="14" t="s">
        <v>33</v>
      </c>
      <c r="F12" s="16" t="s">
        <v>34</v>
      </c>
      <c r="G12" s="14" t="s">
        <v>35</v>
      </c>
      <c r="H12" s="17">
        <v>138163.72</v>
      </c>
      <c r="I12" s="18" t="s">
        <v>31</v>
      </c>
      <c r="K12" s="20"/>
    </row>
    <row r="13" spans="1:11 16381:16381" s="19" customFormat="1" ht="13.8" x14ac:dyDescent="0.3">
      <c r="A13" s="21" t="s">
        <v>32</v>
      </c>
      <c r="B13" s="22" t="s">
        <v>32</v>
      </c>
      <c r="C13" s="23">
        <v>44656</v>
      </c>
      <c r="D13" s="22" t="s">
        <v>27</v>
      </c>
      <c r="E13" s="22" t="s">
        <v>36</v>
      </c>
      <c r="F13" s="24" t="s">
        <v>37</v>
      </c>
      <c r="G13" s="25" t="s">
        <v>38</v>
      </c>
      <c r="H13" s="26">
        <v>21866.32</v>
      </c>
      <c r="I13" s="27" t="s">
        <v>31</v>
      </c>
      <c r="K13" s="20"/>
    </row>
    <row r="14" spans="1:11 16381:16381" s="19" customFormat="1" ht="13.8" x14ac:dyDescent="0.3">
      <c r="A14" s="21" t="s">
        <v>32</v>
      </c>
      <c r="B14" s="22" t="s">
        <v>32</v>
      </c>
      <c r="C14" s="23">
        <v>44656</v>
      </c>
      <c r="D14" s="22" t="s">
        <v>27</v>
      </c>
      <c r="E14" s="22" t="s">
        <v>36</v>
      </c>
      <c r="F14" s="24" t="s">
        <v>37</v>
      </c>
      <c r="G14" s="25" t="s">
        <v>39</v>
      </c>
      <c r="H14" s="26">
        <v>20925</v>
      </c>
      <c r="I14" s="27" t="s">
        <v>31</v>
      </c>
      <c r="K14" s="20"/>
    </row>
    <row r="15" spans="1:11 16381:16381" s="19" customFormat="1" ht="13.8" x14ac:dyDescent="0.3">
      <c r="A15" s="13" t="s">
        <v>40</v>
      </c>
      <c r="B15" s="14" t="s">
        <v>41</v>
      </c>
      <c r="C15" s="15">
        <v>44679</v>
      </c>
      <c r="D15" s="14" t="s">
        <v>27</v>
      </c>
      <c r="E15" s="14" t="s">
        <v>42</v>
      </c>
      <c r="F15" s="16" t="s">
        <v>43</v>
      </c>
      <c r="G15" s="14" t="s">
        <v>44</v>
      </c>
      <c r="H15" s="17">
        <v>97965</v>
      </c>
      <c r="I15" s="18" t="s">
        <v>31</v>
      </c>
      <c r="K15" s="20"/>
    </row>
    <row r="16" spans="1:11 16381:16381" s="19" customFormat="1" ht="13.8" x14ac:dyDescent="0.3">
      <c r="A16" s="13" t="s">
        <v>32</v>
      </c>
      <c r="B16" s="14" t="s">
        <v>32</v>
      </c>
      <c r="C16" s="15">
        <v>44681</v>
      </c>
      <c r="D16" s="14" t="s">
        <v>27</v>
      </c>
      <c r="E16" s="14" t="s">
        <v>33</v>
      </c>
      <c r="F16" s="16" t="s">
        <v>45</v>
      </c>
      <c r="G16" s="14" t="s">
        <v>46</v>
      </c>
      <c r="H16" s="17">
        <v>66936.990000000005</v>
      </c>
      <c r="I16" s="18" t="s">
        <v>31</v>
      </c>
      <c r="K16" s="20"/>
      <c r="XFA16" s="28">
        <f>SUM(H16:XEZ16)</f>
        <v>66936.990000000005</v>
      </c>
    </row>
    <row r="17" spans="1:11 16381:16381" s="19" customFormat="1" ht="13.8" x14ac:dyDescent="0.3">
      <c r="A17" s="13" t="s">
        <v>40</v>
      </c>
      <c r="B17" s="14" t="s">
        <v>41</v>
      </c>
      <c r="C17" s="15">
        <v>44677</v>
      </c>
      <c r="D17" s="14" t="s">
        <v>27</v>
      </c>
      <c r="E17" s="14" t="s">
        <v>42</v>
      </c>
      <c r="F17" s="16" t="s">
        <v>47</v>
      </c>
      <c r="G17" s="14" t="s">
        <v>48</v>
      </c>
      <c r="H17" s="17">
        <v>206617.37</v>
      </c>
      <c r="I17" s="18" t="s">
        <v>31</v>
      </c>
      <c r="K17" s="20"/>
    </row>
    <row r="18" spans="1:11 16381:16381" s="29" customFormat="1" ht="13.8" x14ac:dyDescent="0.3">
      <c r="A18" s="13" t="s">
        <v>32</v>
      </c>
      <c r="B18" s="14" t="s">
        <v>32</v>
      </c>
      <c r="C18" s="15">
        <v>44656</v>
      </c>
      <c r="D18" s="14" t="s">
        <v>27</v>
      </c>
      <c r="E18" s="14" t="s">
        <v>36</v>
      </c>
      <c r="F18" s="16" t="s">
        <v>37</v>
      </c>
      <c r="G18" s="14" t="s">
        <v>49</v>
      </c>
      <c r="H18" s="17">
        <v>123995.4</v>
      </c>
      <c r="I18" s="18" t="s">
        <v>31</v>
      </c>
      <c r="J18" s="19"/>
      <c r="K18" s="20"/>
    </row>
    <row r="19" spans="1:11 16381:16381" s="19" customFormat="1" ht="13.8" x14ac:dyDescent="0.3">
      <c r="A19" s="13" t="s">
        <v>40</v>
      </c>
      <c r="B19" s="14" t="s">
        <v>41</v>
      </c>
      <c r="C19" s="15">
        <v>44679</v>
      </c>
      <c r="D19" s="14" t="s">
        <v>27</v>
      </c>
      <c r="E19" s="14" t="s">
        <v>42</v>
      </c>
      <c r="F19" s="30" t="s">
        <v>43</v>
      </c>
      <c r="G19" s="14" t="s">
        <v>50</v>
      </c>
      <c r="H19" s="17">
        <v>33600</v>
      </c>
      <c r="I19" s="18" t="s">
        <v>31</v>
      </c>
      <c r="K19" s="20"/>
    </row>
    <row r="20" spans="1:11 16381:16381" s="19" customFormat="1" ht="13.8" x14ac:dyDescent="0.3">
      <c r="A20" s="13" t="s">
        <v>40</v>
      </c>
      <c r="B20" s="14" t="s">
        <v>41</v>
      </c>
      <c r="C20" s="15">
        <v>44679</v>
      </c>
      <c r="D20" s="14" t="s">
        <v>27</v>
      </c>
      <c r="E20" s="14" t="s">
        <v>42</v>
      </c>
      <c r="F20" s="16" t="s">
        <v>47</v>
      </c>
      <c r="G20" s="14" t="s">
        <v>51</v>
      </c>
      <c r="H20" s="17">
        <v>78269.399999999994</v>
      </c>
      <c r="I20" s="18" t="s">
        <v>31</v>
      </c>
      <c r="K20" s="20"/>
      <c r="XFA20" s="28">
        <f>SUM(H20:XEZ20)</f>
        <v>78269.399999999994</v>
      </c>
    </row>
    <row r="21" spans="1:11 16381:16381" s="29" customFormat="1" ht="13.8" x14ac:dyDescent="0.3">
      <c r="A21" s="31" t="s">
        <v>40</v>
      </c>
      <c r="B21" s="24" t="s">
        <v>41</v>
      </c>
      <c r="C21" s="32">
        <v>44679</v>
      </c>
      <c r="D21" s="24" t="s">
        <v>27</v>
      </c>
      <c r="E21" s="24" t="s">
        <v>42</v>
      </c>
      <c r="F21" s="24" t="s">
        <v>47</v>
      </c>
      <c r="G21" s="33" t="s">
        <v>52</v>
      </c>
      <c r="H21" s="34">
        <v>452370</v>
      </c>
      <c r="I21" s="35" t="s">
        <v>31</v>
      </c>
      <c r="J21" s="19"/>
      <c r="K21" s="20"/>
    </row>
    <row r="22" spans="1:11 16381:16381" s="19" customFormat="1" ht="13.8" x14ac:dyDescent="0.3">
      <c r="A22" s="36" t="s">
        <v>40</v>
      </c>
      <c r="B22" s="16" t="s">
        <v>41</v>
      </c>
      <c r="C22" s="37">
        <v>44679</v>
      </c>
      <c r="D22" s="16" t="s">
        <v>27</v>
      </c>
      <c r="E22" s="16" t="s">
        <v>42</v>
      </c>
      <c r="F22" s="16" t="s">
        <v>53</v>
      </c>
      <c r="G22" s="16" t="s">
        <v>54</v>
      </c>
      <c r="H22" s="38">
        <v>147000</v>
      </c>
      <c r="I22" s="39" t="s">
        <v>31</v>
      </c>
      <c r="K22" s="20"/>
    </row>
    <row r="23" spans="1:11 16381:16381" s="19" customFormat="1" ht="13.8" x14ac:dyDescent="0.3">
      <c r="A23" s="40" t="s">
        <v>40</v>
      </c>
      <c r="B23" s="41" t="s">
        <v>41</v>
      </c>
      <c r="C23" s="42">
        <v>44679</v>
      </c>
      <c r="D23" s="41" t="s">
        <v>27</v>
      </c>
      <c r="E23" s="41" t="s">
        <v>42</v>
      </c>
      <c r="F23" s="41" t="s">
        <v>43</v>
      </c>
      <c r="G23" s="43" t="s">
        <v>55</v>
      </c>
      <c r="H23" s="44">
        <v>346992.86</v>
      </c>
      <c r="I23" s="45" t="s">
        <v>31</v>
      </c>
      <c r="K23" s="20"/>
    </row>
    <row r="24" spans="1:11 16381:16381" s="19" customFormat="1" ht="13.8" x14ac:dyDescent="0.3">
      <c r="A24" s="36" t="s">
        <v>18</v>
      </c>
      <c r="B24" s="16" t="s">
        <v>56</v>
      </c>
      <c r="C24" s="37">
        <v>44656</v>
      </c>
      <c r="D24" s="16" t="s">
        <v>27</v>
      </c>
      <c r="E24" s="16" t="s">
        <v>56</v>
      </c>
      <c r="F24" s="16" t="s">
        <v>57</v>
      </c>
      <c r="G24" s="16" t="s">
        <v>58</v>
      </c>
      <c r="H24" s="38">
        <v>150000</v>
      </c>
      <c r="I24" s="39" t="s">
        <v>31</v>
      </c>
      <c r="K24" s="20"/>
    </row>
    <row r="25" spans="1:11 16381:16381" s="19" customFormat="1" ht="13.8" x14ac:dyDescent="0.3">
      <c r="A25" s="36" t="s">
        <v>18</v>
      </c>
      <c r="B25" s="16" t="s">
        <v>19</v>
      </c>
      <c r="C25" s="37">
        <v>44658</v>
      </c>
      <c r="D25" s="16" t="s">
        <v>59</v>
      </c>
      <c r="E25" s="16" t="s">
        <v>60</v>
      </c>
      <c r="F25" s="16" t="s">
        <v>61</v>
      </c>
      <c r="G25" s="16" t="s">
        <v>62</v>
      </c>
      <c r="H25" s="38">
        <v>43008</v>
      </c>
      <c r="I25" s="39" t="s">
        <v>63</v>
      </c>
      <c r="K25" s="20"/>
    </row>
    <row r="26" spans="1:11 16381:16381" s="19" customFormat="1" ht="13.8" x14ac:dyDescent="0.3">
      <c r="A26" s="46" t="s">
        <v>18</v>
      </c>
      <c r="B26" s="16" t="s">
        <v>56</v>
      </c>
      <c r="C26" s="37">
        <v>44656</v>
      </c>
      <c r="D26" s="16" t="s">
        <v>27</v>
      </c>
      <c r="E26" s="16" t="s">
        <v>56</v>
      </c>
      <c r="F26" s="16" t="s">
        <v>45</v>
      </c>
      <c r="G26" s="16" t="s">
        <v>64</v>
      </c>
      <c r="H26" s="38">
        <v>26444</v>
      </c>
      <c r="I26" s="47" t="s">
        <v>31</v>
      </c>
      <c r="K26" s="20"/>
    </row>
    <row r="27" spans="1:11 16381:16381" s="19" customFormat="1" ht="13.8" x14ac:dyDescent="0.3">
      <c r="A27" s="48" t="s">
        <v>18</v>
      </c>
      <c r="B27" s="24" t="s">
        <v>65</v>
      </c>
      <c r="C27" s="32">
        <v>44656</v>
      </c>
      <c r="D27" s="24" t="s">
        <v>66</v>
      </c>
      <c r="E27" s="24" t="s">
        <v>67</v>
      </c>
      <c r="F27" s="24" t="s">
        <v>68</v>
      </c>
      <c r="G27" s="33" t="s">
        <v>69</v>
      </c>
      <c r="H27" s="34">
        <v>56562.95</v>
      </c>
      <c r="I27" s="49" t="s">
        <v>63</v>
      </c>
      <c r="K27" s="20"/>
    </row>
    <row r="28" spans="1:11 16381:16381" s="19" customFormat="1" ht="13.8" x14ac:dyDescent="0.3">
      <c r="A28" s="48" t="s">
        <v>40</v>
      </c>
      <c r="B28" s="24" t="s">
        <v>41</v>
      </c>
      <c r="C28" s="32">
        <v>44679</v>
      </c>
      <c r="D28" s="24" t="s">
        <v>27</v>
      </c>
      <c r="E28" s="24" t="s">
        <v>42</v>
      </c>
      <c r="F28" s="24" t="s">
        <v>47</v>
      </c>
      <c r="G28" s="33" t="s">
        <v>70</v>
      </c>
      <c r="H28" s="34">
        <v>603551.41</v>
      </c>
      <c r="I28" s="49" t="s">
        <v>31</v>
      </c>
      <c r="K28" s="20"/>
    </row>
    <row r="29" spans="1:11 16381:16381" s="19" customFormat="1" ht="13.8" x14ac:dyDescent="0.3">
      <c r="A29" s="46" t="s">
        <v>40</v>
      </c>
      <c r="B29" s="16" t="s">
        <v>41</v>
      </c>
      <c r="C29" s="37">
        <v>44679</v>
      </c>
      <c r="D29" s="16" t="s">
        <v>27</v>
      </c>
      <c r="E29" s="16" t="s">
        <v>42</v>
      </c>
      <c r="F29" s="16" t="s">
        <v>47</v>
      </c>
      <c r="G29" s="16" t="s">
        <v>71</v>
      </c>
      <c r="H29" s="38">
        <v>94885.82</v>
      </c>
      <c r="I29" s="50" t="s">
        <v>31</v>
      </c>
      <c r="K29" s="20"/>
    </row>
    <row r="30" spans="1:11 16381:16381" s="19" customFormat="1" ht="13.8" x14ac:dyDescent="0.3">
      <c r="A30" s="46" t="s">
        <v>40</v>
      </c>
      <c r="B30" s="16" t="s">
        <v>41</v>
      </c>
      <c r="C30" s="37">
        <v>44677</v>
      </c>
      <c r="D30" s="16" t="s">
        <v>27</v>
      </c>
      <c r="E30" s="16" t="s">
        <v>42</v>
      </c>
      <c r="F30" s="16" t="s">
        <v>47</v>
      </c>
      <c r="G30" s="16" t="s">
        <v>72</v>
      </c>
      <c r="H30" s="38">
        <v>101757.5</v>
      </c>
      <c r="I30" s="47" t="s">
        <v>31</v>
      </c>
      <c r="K30" s="20"/>
    </row>
    <row r="31" spans="1:11 16381:16381" s="19" customFormat="1" ht="13.8" x14ac:dyDescent="0.3">
      <c r="A31" s="46" t="s">
        <v>73</v>
      </c>
      <c r="B31" s="16" t="s">
        <v>74</v>
      </c>
      <c r="C31" s="37">
        <v>44663</v>
      </c>
      <c r="D31" s="16" t="s">
        <v>75</v>
      </c>
      <c r="E31" s="16" t="s">
        <v>74</v>
      </c>
      <c r="F31" s="16" t="s">
        <v>76</v>
      </c>
      <c r="G31" s="16" t="s">
        <v>77</v>
      </c>
      <c r="H31" s="38">
        <v>43576</v>
      </c>
      <c r="I31" s="47" t="s">
        <v>78</v>
      </c>
      <c r="K31" s="20"/>
    </row>
    <row r="32" spans="1:11 16381:16381" s="19" customFormat="1" ht="13.8" x14ac:dyDescent="0.3">
      <c r="A32" s="46" t="s">
        <v>18</v>
      </c>
      <c r="B32" s="16" t="s">
        <v>19</v>
      </c>
      <c r="C32" s="37">
        <v>44663</v>
      </c>
      <c r="D32" s="16" t="s">
        <v>20</v>
      </c>
      <c r="E32" s="16" t="s">
        <v>21</v>
      </c>
      <c r="F32" s="16" t="s">
        <v>22</v>
      </c>
      <c r="G32" s="16" t="s">
        <v>79</v>
      </c>
      <c r="H32" s="38">
        <v>29292.48</v>
      </c>
      <c r="I32" s="47" t="s">
        <v>24</v>
      </c>
      <c r="K32" s="20"/>
    </row>
    <row r="33" spans="1:11" s="19" customFormat="1" ht="13.8" x14ac:dyDescent="0.3">
      <c r="A33" s="46" t="s">
        <v>18</v>
      </c>
      <c r="B33" s="16" t="s">
        <v>19</v>
      </c>
      <c r="C33" s="37">
        <v>44663</v>
      </c>
      <c r="D33" s="16" t="s">
        <v>59</v>
      </c>
      <c r="E33" s="16" t="s">
        <v>60</v>
      </c>
      <c r="F33" s="16" t="s">
        <v>80</v>
      </c>
      <c r="G33" s="16" t="s">
        <v>81</v>
      </c>
      <c r="H33" s="38">
        <f>'[1]Q&amp;A'!H2626</f>
        <v>26640</v>
      </c>
      <c r="I33" s="47" t="s">
        <v>63</v>
      </c>
      <c r="K33" s="20"/>
    </row>
    <row r="34" spans="1:11" s="19" customFormat="1" ht="13.8" x14ac:dyDescent="0.3">
      <c r="A34" s="51" t="s">
        <v>73</v>
      </c>
      <c r="B34" s="41" t="s">
        <v>74</v>
      </c>
      <c r="C34" s="42">
        <v>44670</v>
      </c>
      <c r="D34" s="41" t="s">
        <v>82</v>
      </c>
      <c r="E34" s="41" t="s">
        <v>74</v>
      </c>
      <c r="F34" s="41" t="s">
        <v>83</v>
      </c>
      <c r="G34" s="43" t="s">
        <v>84</v>
      </c>
      <c r="H34" s="52">
        <v>27780</v>
      </c>
      <c r="I34" s="53" t="s">
        <v>85</v>
      </c>
      <c r="K34" s="20"/>
    </row>
    <row r="35" spans="1:11" s="19" customFormat="1" ht="13.8" x14ac:dyDescent="0.3">
      <c r="A35" s="48" t="s">
        <v>18</v>
      </c>
      <c r="B35" s="24" t="s">
        <v>65</v>
      </c>
      <c r="C35" s="32">
        <v>44677</v>
      </c>
      <c r="D35" s="24" t="s">
        <v>86</v>
      </c>
      <c r="E35" s="24" t="s">
        <v>67</v>
      </c>
      <c r="F35" s="24" t="s">
        <v>87</v>
      </c>
      <c r="G35" s="33" t="s">
        <v>88</v>
      </c>
      <c r="H35" s="34">
        <f>47092.91+165.12</f>
        <v>47258.030000000006</v>
      </c>
      <c r="I35" s="49" t="s">
        <v>85</v>
      </c>
      <c r="K35" s="20"/>
    </row>
    <row r="36" spans="1:11" s="19" customFormat="1" ht="13.8" x14ac:dyDescent="0.3">
      <c r="A36" s="46" t="s">
        <v>18</v>
      </c>
      <c r="B36" s="16" t="s">
        <v>19</v>
      </c>
      <c r="C36" s="37">
        <v>44670</v>
      </c>
      <c r="D36" s="16" t="s">
        <v>89</v>
      </c>
      <c r="E36" s="16" t="s">
        <v>60</v>
      </c>
      <c r="F36" s="16" t="s">
        <v>90</v>
      </c>
      <c r="G36" s="16" t="s">
        <v>91</v>
      </c>
      <c r="H36" s="38">
        <v>44289.16</v>
      </c>
      <c r="I36" s="47" t="s">
        <v>63</v>
      </c>
      <c r="K36" s="20"/>
    </row>
    <row r="37" spans="1:11" s="19" customFormat="1" ht="13.8" x14ac:dyDescent="0.3">
      <c r="A37" s="48" t="s">
        <v>92</v>
      </c>
      <c r="B37" s="24" t="s">
        <v>93</v>
      </c>
      <c r="C37" s="32">
        <v>44673</v>
      </c>
      <c r="D37" s="24" t="s">
        <v>27</v>
      </c>
      <c r="E37" s="24" t="s">
        <v>94</v>
      </c>
      <c r="F37" s="24" t="s">
        <v>95</v>
      </c>
      <c r="G37" s="54" t="s">
        <v>96</v>
      </c>
      <c r="H37" s="34">
        <v>58915.55</v>
      </c>
      <c r="I37" s="49" t="s">
        <v>31</v>
      </c>
      <c r="K37" s="20"/>
    </row>
    <row r="38" spans="1:11" s="19" customFormat="1" ht="13.8" x14ac:dyDescent="0.3">
      <c r="A38" s="51" t="s">
        <v>92</v>
      </c>
      <c r="B38" s="16" t="s">
        <v>93</v>
      </c>
      <c r="C38" s="37">
        <v>44673</v>
      </c>
      <c r="D38" s="16" t="s">
        <v>27</v>
      </c>
      <c r="E38" s="16" t="s">
        <v>94</v>
      </c>
      <c r="F38" s="16" t="s">
        <v>95</v>
      </c>
      <c r="G38" s="16" t="s">
        <v>97</v>
      </c>
      <c r="H38" s="38">
        <v>89009.4</v>
      </c>
      <c r="I38" s="50" t="s">
        <v>31</v>
      </c>
      <c r="K38" s="20"/>
    </row>
    <row r="39" spans="1:11" s="19" customFormat="1" ht="13.8" x14ac:dyDescent="0.3">
      <c r="A39" s="46" t="s">
        <v>32</v>
      </c>
      <c r="B39" s="16" t="s">
        <v>32</v>
      </c>
      <c r="C39" s="37">
        <v>44672</v>
      </c>
      <c r="D39" s="16" t="s">
        <v>27</v>
      </c>
      <c r="E39" s="16" t="s">
        <v>33</v>
      </c>
      <c r="F39" s="16" t="s">
        <v>34</v>
      </c>
      <c r="G39" s="16" t="s">
        <v>98</v>
      </c>
      <c r="H39" s="38">
        <v>25248</v>
      </c>
      <c r="I39" s="47" t="s">
        <v>31</v>
      </c>
      <c r="K39" s="20"/>
    </row>
    <row r="40" spans="1:11" s="19" customFormat="1" ht="13.8" x14ac:dyDescent="0.3">
      <c r="A40" s="46" t="s">
        <v>32</v>
      </c>
      <c r="B40" s="16" t="s">
        <v>32</v>
      </c>
      <c r="C40" s="37">
        <v>44677</v>
      </c>
      <c r="D40" s="16" t="s">
        <v>27</v>
      </c>
      <c r="E40" s="16" t="s">
        <v>33</v>
      </c>
      <c r="F40" s="16" t="s">
        <v>34</v>
      </c>
      <c r="G40" s="16" t="s">
        <v>99</v>
      </c>
      <c r="H40" s="38">
        <v>125609.15</v>
      </c>
      <c r="I40" s="47" t="s">
        <v>31</v>
      </c>
      <c r="K40" s="20"/>
    </row>
    <row r="41" spans="1:11" s="19" customFormat="1" ht="13.8" x14ac:dyDescent="0.3">
      <c r="A41" s="46" t="s">
        <v>32</v>
      </c>
      <c r="B41" s="16" t="s">
        <v>32</v>
      </c>
      <c r="C41" s="37">
        <v>44677</v>
      </c>
      <c r="D41" s="16" t="s">
        <v>27</v>
      </c>
      <c r="E41" s="16" t="s">
        <v>36</v>
      </c>
      <c r="F41" s="16" t="s">
        <v>37</v>
      </c>
      <c r="G41" s="16" t="s">
        <v>100</v>
      </c>
      <c r="H41" s="38">
        <v>157219.34</v>
      </c>
      <c r="I41" s="47" t="s">
        <v>31</v>
      </c>
      <c r="K41" s="20"/>
    </row>
    <row r="42" spans="1:11" s="19" customFormat="1" ht="13.8" x14ac:dyDescent="0.3">
      <c r="A42" s="51" t="s">
        <v>18</v>
      </c>
      <c r="B42" s="41" t="s">
        <v>19</v>
      </c>
      <c r="C42" s="42">
        <v>44676</v>
      </c>
      <c r="D42" s="41" t="s">
        <v>89</v>
      </c>
      <c r="E42" s="41" t="s">
        <v>60</v>
      </c>
      <c r="F42" s="41" t="s">
        <v>101</v>
      </c>
      <c r="G42" s="43" t="s">
        <v>102</v>
      </c>
      <c r="H42" s="52">
        <v>53777</v>
      </c>
      <c r="I42" s="53" t="s">
        <v>63</v>
      </c>
      <c r="K42" s="20"/>
    </row>
    <row r="43" spans="1:11" s="19" customFormat="1" ht="13.8" x14ac:dyDescent="0.3">
      <c r="A43" s="46" t="s">
        <v>40</v>
      </c>
      <c r="B43" s="16" t="s">
        <v>41</v>
      </c>
      <c r="C43" s="37">
        <v>44679</v>
      </c>
      <c r="D43" s="16" t="s">
        <v>27</v>
      </c>
      <c r="E43" s="16" t="s">
        <v>42</v>
      </c>
      <c r="F43" s="16" t="s">
        <v>43</v>
      </c>
      <c r="G43" s="16" t="s">
        <v>103</v>
      </c>
      <c r="H43" s="38">
        <v>149095</v>
      </c>
      <c r="I43" s="47" t="s">
        <v>31</v>
      </c>
      <c r="K43" s="20"/>
    </row>
    <row r="44" spans="1:11" s="19" customFormat="1" ht="13.8" x14ac:dyDescent="0.3">
      <c r="A44" s="46" t="s">
        <v>18</v>
      </c>
      <c r="B44" s="16" t="s">
        <v>56</v>
      </c>
      <c r="C44" s="37">
        <v>44679</v>
      </c>
      <c r="D44" s="16" t="s">
        <v>27</v>
      </c>
      <c r="E44" s="16" t="s">
        <v>56</v>
      </c>
      <c r="F44" s="16" t="s">
        <v>45</v>
      </c>
      <c r="G44" s="16" t="s">
        <v>104</v>
      </c>
      <c r="H44" s="38">
        <v>27510</v>
      </c>
      <c r="I44" s="47" t="s">
        <v>31</v>
      </c>
      <c r="K44" s="20"/>
    </row>
    <row r="45" spans="1:11" s="19" customFormat="1" ht="13.8" x14ac:dyDescent="0.3">
      <c r="A45" s="46" t="s">
        <v>18</v>
      </c>
      <c r="B45" s="16" t="s">
        <v>105</v>
      </c>
      <c r="C45" s="37">
        <v>44680</v>
      </c>
      <c r="D45" s="16" t="s">
        <v>106</v>
      </c>
      <c r="E45" s="16" t="s">
        <v>107</v>
      </c>
      <c r="F45" s="16" t="s">
        <v>108</v>
      </c>
      <c r="G45" s="16" t="s">
        <v>109</v>
      </c>
      <c r="H45" s="38">
        <v>316638.01</v>
      </c>
      <c r="I45" s="47" t="s">
        <v>110</v>
      </c>
      <c r="K45" s="20"/>
    </row>
    <row r="46" spans="1:11" s="19" customFormat="1" x14ac:dyDescent="0.2">
      <c r="H46" s="55"/>
    </row>
    <row r="47" spans="1:11" ht="13.8" x14ac:dyDescent="0.3">
      <c r="H47" s="56"/>
    </row>
    <row r="48" spans="1:11" x14ac:dyDescent="0.2">
      <c r="H48" s="57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Select_x0020_Content_x0020_Type_x0020_Above xmlns="631298fc-6a88-4548-b7d9-3b164918c4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DA9E2499CAE80C4BABFCAF868EE2C7F8" ma:contentTypeVersion="10" ma:contentTypeDescription="Select Content Type from drop-down above" ma:contentTypeScope="" ma:versionID="5b65faefdc5384f2e3e130801f4dae9d">
  <xsd:schema xmlns:xsd="http://www.w3.org/2001/XMLSchema" xmlns:xs="http://www.w3.org/2001/XMLSchema" xmlns:p="http://schemas.microsoft.com/office/2006/metadata/properties" xmlns:ns2="631298fc-6a88-4548-b7d9-3b164918c4a3" targetNamespace="http://schemas.microsoft.com/office/2006/metadata/properties" ma:root="true" ma:fieldsID="5149a7aaf65658a93ffd35830be75d52" ns2:_=""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3B89FB90-8E1C-4EAD-85E1-5F773A795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55E3D-0E03-46A8-9DC8-7BDDA6537EAB}">
  <ds:schemaRefs>
    <ds:schemaRef ds:uri="http://schemas.microsoft.com/office/2006/documentManagement/types"/>
    <ds:schemaRef ds:uri="http://purl.org/dc/elements/1.1/"/>
    <ds:schemaRef ds:uri="631298fc-6a88-4548-b7d9-3b164918c4a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7298BE-6255-4837-96E4-294A8849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1EEF37-9AEB-4972-9434-2FB62475BA4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89B1659-712D-4675-A4F5-338870C5E50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Over £25,000 - April 2022</dc:title>
  <dc:creator>Renate Hughes</dc:creator>
  <cp:lastModifiedBy>Charlotte Booth</cp:lastModifiedBy>
  <dcterms:created xsi:type="dcterms:W3CDTF">2022-05-26T10:48:33Z</dcterms:created>
  <dcterms:modified xsi:type="dcterms:W3CDTF">2022-05-30T11:14:17Z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0x01010032640DAD0EFF63499F40C6F300FF9AAD00DA9E2499CAE80C4BABFCAF868EE2C7F8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e1464c64-3761-4227-a7a7-b3a845cfcd58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/mZFUleuAGf1BNYrEm1YdnVOToQR2XHC</vt:lpwstr>
  </property>
  <property fmtid="{D5CDD505-2E9C-101B-9397-08002B2CF9AE}" pid="10" name="bjClsUserRVM">
    <vt:lpwstr>[]</vt:lpwstr>
  </property>
</Properties>
</file>