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harepoint2013/sgg/CO/Cost_and_Outputs_Lib/Assets_and_Outputs/Network Outputs/Cross_Sector/RIIO-2_Implementation/Reg_Reporting_RIGs_Development/2022/4_Post_Consultation_Modifications/"/>
    </mc:Choice>
  </mc:AlternateContent>
  <xr:revisionPtr revIDLastSave="0" documentId="13_ncr:1_{596F13E6-2D6C-4A81-833C-6F4D11868B9E}" xr6:coauthVersionLast="47" xr6:coauthVersionMax="47" xr10:uidLastSave="{00000000-0000-0000-0000-000000000000}"/>
  <bookViews>
    <workbookView xWindow="-22680" yWindow="-16320" windowWidth="29040" windowHeight="15840" xr2:uid="{6825A65F-B4B9-4C85-BA01-A6CD09C98FBD}"/>
  </bookViews>
  <sheets>
    <sheet name="Log" sheetId="1" r:id="rId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G182" i="1"/>
  <c r="G132" i="1"/>
  <c r="B204" i="1" l="1"/>
  <c r="B205" i="1" s="1"/>
  <c r="B206" i="1" s="1"/>
  <c r="B207" i="1" s="1"/>
  <c r="B208" i="1" s="1"/>
  <c r="B209" i="1" s="1"/>
  <c r="B210" i="1" l="1"/>
  <c r="B211" i="1" s="1"/>
  <c r="B212" i="1" s="1"/>
  <c r="B213" i="1" s="1"/>
  <c r="B214" i="1" s="1"/>
  <c r="B215" i="1" s="1"/>
  <c r="B216" i="1" s="1"/>
  <c r="B217" i="1" s="1"/>
  <c r="B218" i="1" s="1"/>
  <c r="B219" i="1" s="1"/>
  <c r="B220" i="1" s="1"/>
  <c r="B221" i="1" s="1"/>
  <c r="B222" i="1" s="1"/>
  <c r="F2" i="1" l="1"/>
  <c r="F3" i="1" s="1"/>
  <c r="G49" i="1"/>
  <c r="G23" i="1"/>
  <c r="G18" i="1"/>
</calcChain>
</file>

<file path=xl/sharedStrings.xml><?xml version="1.0" encoding="utf-8"?>
<sst xmlns="http://schemas.openxmlformats.org/spreadsheetml/2006/main" count="1305" uniqueCount="450">
  <si>
    <t>Tab/Guidance Ref.</t>
  </si>
  <si>
    <t>Description of Issue</t>
  </si>
  <si>
    <t>Status</t>
  </si>
  <si>
    <t>Closed</t>
  </si>
  <si>
    <t>RIGs</t>
  </si>
  <si>
    <t>RRP</t>
  </si>
  <si>
    <t>RIGS/RRP?</t>
  </si>
  <si>
    <t>NARM RRP Master Issue Log</t>
  </si>
  <si>
    <t>Ofgem have not demonstrated the need for a separate NARM RRP.</t>
  </si>
  <si>
    <t>Licensee</t>
  </si>
  <si>
    <t>WWU</t>
  </si>
  <si>
    <t>General</t>
  </si>
  <si>
    <t>N3.## tabs</t>
  </si>
  <si>
    <t>Speculative need for data ask</t>
  </si>
  <si>
    <t xml:space="preserve">LTRB should be only input for scheme completion and not recalculated annually. </t>
  </si>
  <si>
    <t>SPT</t>
  </si>
  <si>
    <t>In order to change the T1 close out from T1 to T2 method (HI1 - 5 to R1 - R10) would require models for close out to be rebased and compared to the old methodology</t>
  </si>
  <si>
    <t>SHET</t>
  </si>
  <si>
    <t>NGN</t>
  </si>
  <si>
    <t xml:space="preserve">Risk Banding </t>
  </si>
  <si>
    <t>NGGT</t>
  </si>
  <si>
    <t xml:space="preserve">Can you confirm banding is predominantly for purposes of rebasing and equally challenging assessments? 
And interventions that do not impact risk banding. i.e. same band movement of asset. </t>
  </si>
  <si>
    <t>Understand reporting requirement is to protect customers and to make sustainable long-term decisions, however have concerns over the robustness of the data and the timescales to complete such a sizeable template. A large majority of this data cannot be completed through auto-population which was the case with Table 7.3. With so many data entry points it becomes impossible to easily spot errors and human error is much more likely with such a sizeable template – this has already been observed through population of the BPDT for NGN.</t>
  </si>
  <si>
    <t>None of the proposed RRP tables cover the ‘current’ risk removed as per the previous RRP. It only captures 2021 and 2026 forecast positions. Is this the intent? Wouldn’t it be useful for customers to understand the current level of risk and how this has changed from the previous year and what has been delivered in the last year?</t>
  </si>
  <si>
    <t xml:space="preserve">It feels like this is moving further and further away from the key objectives of NARMs relating to improving asset management and sharing the benefits of investment with consumers. This level of data ties resources up, prevents focus on asset management and disincentivises any improvements due to the huge effort required in data for any changes. The tables are so complex even the industry experts struggle to understand – there is no way to share this with consumers due to the complexity introduced. </t>
  </si>
  <si>
    <t>Due to the issues of populating this proposed workbook (resourcing requirements, assumptions and assurance issues), would it be better to replace this with the NARW and 2.6,2.7 and 2.8 for annual reporting?</t>
  </si>
  <si>
    <t xml:space="preserve">Would it be possible for Ofgem to share the analysis they plan to do on the data? It was not transparent from the BPDT and RIIO-GD2 assessment process how all this data was used. </t>
  </si>
  <si>
    <t>Volumes reported to 1 d.p? Should this only be required when reporting length? We also report number of systems and these will always be whole numbers.</t>
  </si>
  <si>
    <t>Data must be reconcilable with the Costs and Volumes RRP’ – this will not be possible as the volumes represented in the Costs and Volumes RRP is different to those reported as part of NARMs</t>
  </si>
  <si>
    <t>Forecasts must be best endeavours to reflect actual future work – Need to ensure that it is possible to align forecasts with the CV tables.</t>
  </si>
  <si>
    <t>Tab N0</t>
  </si>
  <si>
    <t>Does not populate name with GD2 (T2)</t>
  </si>
  <si>
    <t>Tab N0.4</t>
  </si>
  <si>
    <t>Is the intention that the entries here are links to the RRP table – if so is this required? Could be very onerous to populate and potentially unnecessary</t>
  </si>
  <si>
    <t>Tab N0.5</t>
  </si>
  <si>
    <t>RIGs states ‘This will be used where appropriate to check consistency across the entire business plan.’ – should this be to compare with the business plan or to check consistency against businesses? Unsure why this is needed as part of RRP as should remain unchanged for a 5 year period?</t>
  </si>
  <si>
    <t>NGN referenced the methodology in the BPDT submission. Is this the requirement? If so why is this worksheet necessary?</t>
  </si>
  <si>
    <t>Tab N1.1</t>
  </si>
  <si>
    <t>RIGs states ‘The data reported through the Cost and Volumes RRP must reconcile with data reported through the NARM RRP. This worksheet and counterpart NARM_Interface worksheet in the CV RRP will help confirm alignment between the NARM output delivery (reported through the NARM RRP) with the associated costs of delivering those outputs (reported through the CV RRP).’ – These volumes will not align due to them reporting different units to NARMs. Additionally non-NARMs related expenditure will be captured in the CVRRP.</t>
  </si>
  <si>
    <t>NARM Category not the CV category is listed, this won’t allow a direct comparison e.g. NARM category would be iron mains but CV category would be tier 2b cast iron low pressure etc.</t>
  </si>
  <si>
    <t>Units need to autopopulate using look ups to prevent user error and reduce effort. At the moment these are manually typed in.</t>
  </si>
  <si>
    <t>Tab N1.2</t>
  </si>
  <si>
    <t>Should this worksheet remain the same each year? If so could this be populated by Ofgem based on the NARMs BPDT submission and locked to prevent introduction of user error?</t>
  </si>
  <si>
    <t>As previously fed back to Ofgem as part of the BPDT the NARMs interventions GD do not have a lifetime assumption. This was completed differently for GDNs at BPDT and it is unclear what value this provides to Ofgem as it is essentially a judgement call and not an input to the models.</t>
  </si>
  <si>
    <t>Drop down for Column D ‘Intervention’ doesn’t seem to be working.</t>
  </si>
  <si>
    <t>Tab N1.3</t>
  </si>
  <si>
    <t xml:space="preserve">Column B: ‘Ofgem Project/Scheme Reference’ -what should this be? Is this referencing the CV RRP? If so how are future projects captured? </t>
  </si>
  <si>
    <t>Column C: Are NARMs asset categories not Cost and Volume Asset Categories.</t>
  </si>
  <si>
    <t>For GD MR delivered is no different to the Intervention Delta so what is the purpose of this field?</t>
  </si>
  <si>
    <t>Some interventions can negatively impact the risk delta e.g. convert LTS to piggable. Will the template be able to handle a negative risk impact?</t>
  </si>
  <si>
    <t>A lot of this information could be put on the intervention list tab and not against the project (columns H-J) which would make this easier to complete.</t>
  </si>
  <si>
    <t>What additional information is the Qualitative Detail giving as this is just a lot of extra fields to populate for no real benefit. Impact on MR or POF/COF will always be the same based on the intervention type selected which are all explained in the GD2 BPDT submission tab N1.2. This could be auto populated.</t>
  </si>
  <si>
    <t>Long-term benefit is not applicable to GD, should this be the delta?</t>
  </si>
  <si>
    <t>This tab only captures the interventions not all assets therefore the volumes will only capture the interventions that have/will be intervened on and will not match the volumes by risk category in the 2.3-2.5 worksheets. Is this Ofgem’s intent?</t>
  </si>
  <si>
    <t>Can the way Intervention Type ID and Intervention Drop down boxes work be altered? It’s much easier to choose the Intervention From a drop down box then look up the code than try and pick the correct Ofgem code. This introduced error in previous submissions through selecting the wrong ID.</t>
  </si>
  <si>
    <t xml:space="preserve"> How is this sheet helpful to Ofgem if we are reporting both complete and forecast interventions? We will never be reporting our actual position and Ofgem will not be able to see which activities are actuals and which are forecast if delivery dates are all the end of the period.</t>
  </si>
  <si>
    <t>Tab N2.1</t>
  </si>
  <si>
    <t>Missing Services, Risers, Offtake and PRS Pressure Control and Offtake and PRS Filters.</t>
  </si>
  <si>
    <t>Tab N2.2</t>
  </si>
  <si>
    <t>Could this be completed by Ofgem and locked? This is unexpected to change over the period, so unsure what the value is of having this unlocked as this could be at risk of being over-written accidentally. Could be auto populated when the company is selected on N0_Cover‘ tab as this already has a look up for the sector next to company name.</t>
  </si>
  <si>
    <t>P10 column should be greyed out as this would be infinity.</t>
  </si>
  <si>
    <t>Tab N2.3</t>
  </si>
  <si>
    <t>N2.3 RIIO2 Risk Start 2021 – RIGs state this should align with the start position set out in the licensee’s Network Asset Risk Workbook (NARW). It looks like this won’t align as the NARW only includes assets being intervened on whilst this worksheet looks to be reporting risk for the entire asset population.</t>
  </si>
  <si>
    <t xml:space="preserve">Is this worksheet capturing full asset population or only assets that have been/forecast to be intervened on? Clarity is required in the RIGs. </t>
  </si>
  <si>
    <t>Tab N2.4</t>
  </si>
  <si>
    <t>N2.4 RIIO2 Risk Without 2026 – this should be current view (2022) which is based on the assumption that no additional work (above work assumed for N2.3) will take place to the end of 2025/26 – not sure what ‘above work assumed for N2.3 means’? Does this mean operational assumptions that are within the NARMs methodology and consequently determine the risk position?</t>
  </si>
  <si>
    <t>Unclear what is meant by ‘current view (2022)? Is this just the without position that has informed the target?</t>
  </si>
  <si>
    <t>Is this worksheet capturing full asset population or only assets that have been/forecast to be intervened on? Clarity is required in the RIGs.</t>
  </si>
  <si>
    <t>Tab N2.5</t>
  </si>
  <si>
    <t>Is the intent for this worksheet that this captures the RIIO-2 target or the work that has been/is forecast to be delivered? The guidance isn’t clear what needs to be reported here.</t>
  </si>
  <si>
    <t xml:space="preserve">‘N2.5 RIIO2 Risk With 2026 – this view should be the current view (2022) based on the interventions reported on tables N1.2 and N1.3 being delivered in the year planned.’ – Clarity is required here as isn’t the assumption that all interventions are delivered in 2025/26? The with position needs to account for this and not the year planned, the current guidance doesn’t clarify this. </t>
  </si>
  <si>
    <t>Is all NARMs investment categories reported here or ones that count towards the target? It’s unclear whether this should include changes due to investment that aren’t included in the NARMS target but impact the NARMs asset risk e.g. mandatory mains replacement</t>
  </si>
  <si>
    <t>Tabs N2.6 – N2.8</t>
  </si>
  <si>
    <t>These worksheets seem ok and aligned with intent of NARMs reporting. It should be possible to automate the reporting of these worksheets and have less concerns from a QA point of view compared to the other worksheets.</t>
  </si>
  <si>
    <t>Guidance in the RIGs needs clarification as same issue as 2.5 with ‘this view should be the current view (2022) based on the interventions reported on tables N1.2 and N1.3 being delivered in the year planned.’
RIGS guidance states that N2.6 should align to the NARW – the NARW doesn’t include all assets, only those being intervened on so this won’t align if we are reporting full asset class risk. NARW also reports a delta not 2021 or 2026 risk position.</t>
  </si>
  <si>
    <t>N2.7 should this always be the same if it assumes no additional work from 2021? Is this always the Start position? There doesn’t seem to be any worksheets that capture the current risk position i.e. what has been delivered to date</t>
  </si>
  <si>
    <t>Is all NARMs investment categories reported here or ones that count towards the target? How will changes due to mandatory mains investment be handled here? Should they be included in the 2025/26 with risk positions or not? If they are included could this cause confusion in monitoring against the target as they are excluded from the target.</t>
  </si>
  <si>
    <t>Is whether things are POF/COF driven required? Isn’t intervention type sufficient? This could be very onerous to complete and fraught with judgement calls to complete this level of detail.</t>
  </si>
  <si>
    <t>Guidance needs to clearly state that it is assumed that all interventions are applied at 2025/26.</t>
  </si>
  <si>
    <t>Is this going to be confusing to Ofgem and companies to assess if Mains is reported on separate worksheets by material type? Would it make more sense if mains was reported as a collective? E.g. Will it be easy to identify why PE risk is increasing due to replacement of Iron or will this detract from the assessment? Also impact of mandatory replacement increasing PE?</t>
  </si>
  <si>
    <t>RIGs states ‘At this stage licensees are not required to report the impact of any new network assets that are planned in RIIO-2 (other than those added as part of a replacement). If a load related (or growth) project contains an element of replacement or refurbishment, then the impact of the replacement or refurbishments should be reported as Asset Replacement (Other Driven) or Asset Refurbishment (Other Driven)’ – if this is the case, I’m not sure why this row is included, shouldn’t it be removed?</t>
  </si>
  <si>
    <t>Stage 1 – Is this designed to be a full rebasing exercise based on 2021 Close out data? Truing up the 2021 position would also impact the 2026 with and without positions. This table doesn’t capture this.</t>
  </si>
  <si>
    <t>Normalisations - These Categories do not align with the NARM handbook. Why do these categories need reporting annually, surely this is a close out exercise as they will continue to move through the GD2 period?</t>
  </si>
  <si>
    <t>Networks will not be able to complete 10 risk runs by asset class and audit the outputs within the July timescales. This table is too complex for Annual reporting and should only be included as part of close out</t>
  </si>
  <si>
    <t>This worksheet should not be banded. Previous conversations with Ofgem (including with worked examples) have demonstrated that this does not work for GD and a decision was made not to report at this level in the NARMS BPDT</t>
  </si>
  <si>
    <t>NARMs Interface Table (Main RRP)</t>
  </si>
  <si>
    <t>The draft table provided seems to contain mostly placeholders and it is difficult to see how this will work in practice due to difference in how costs and workload are split in RRP generally vs. NARMs. There is likely to be overlap between categories when mapping – for example site level projects and costs vs. multiple NARMs assets on that site intervened on e.g. Preheat, Odorisation, metering etc. This affects both volumes and costs. It is hard to see how this could be auto populated via formulae with significant simplifications and inaccuracies and would be an extremely onerous and error prone task to do manually. A more developed version of the interface sat alongside the whole RRP suite of tables would facilitate more specific comments than can be provided at this stage.</t>
  </si>
  <si>
    <t>There are interchangeable references between the NOM and NARM methodology throughout the RIGs, which needs to be corrected as these are not the same thing. After Ofgem approval of our NARM methodology our NOMs methodology will essentially be superseded.</t>
  </si>
  <si>
    <t>Paragraph 1.8 (bullet 11)</t>
  </si>
  <si>
    <t>Paragraph 1.8 (bullet 11): Some probabilities of failure are very low and a 3dp limit is likely to generate many 0.000 entries which are not useful or informative. We suggest changing the requirement to 3 significant figures (i.e. 0.00000153 and 0.153 are allowable entries). In general, all requirements for decimal places should be changed to significant figures.</t>
  </si>
  <si>
    <t>Paragraph 1.15</t>
  </si>
  <si>
    <t>Paragraph 1.15: We have created a new LTRB Supporting Document within our NARM Methodology (submitted to Ofgem for approval on 1st September 2021). Rather than restate how we have calculated LTRB as requested we will refer to this document (if agreed with Ofgem) or resubmit the document alongside RRP, if this would be helpful.</t>
  </si>
  <si>
    <t>N0.5</t>
  </si>
  <si>
    <t>N0.5: There are 100’s of constants used for NARM analysis. Could Ofgem please specify as to which constants are required (e.g. cost of carbon) and require us to reference where in the NARM Methodology this is documented.</t>
  </si>
  <si>
    <t>N1.3</t>
  </si>
  <si>
    <t>N1.3: The RIGs are not clear whether this tab refers to actuals or forecasts monetised risk positions. Most logically it would appear to be the forecast for the end RIIO-2 position at the time of the RRP reporting year. This requires further clarification in the RIGs. If actuals (i.e. delivered to date) are required, we would suggest there need to be a separate tab for the current year and end RIIO-2 positions.</t>
  </si>
  <si>
    <t>N1.3 Funding Category (column D</t>
  </si>
  <si>
    <t>N1.3 Funding Category (column D): As previously discussed with Ofgem we cannot calculate risk values for the “NARM B” funding category and do not intend to include them in this table (these SACs are not part of agreed 37 SACs used for RIIO-1 rebasing and RIIO-2 target setting). The NARM A2 funding category contains load related investments (including Cyber and Customer projects, asset additions and removals not driven by Asset Health expenditure), which are not funded via Asset Health (NARM allowances or non-lead Asset Health allowances). We require clarity through the RIGs if these need to be reported each year through RRP. We had previously assumed that these would be included as a true-up to the total network risk position prior to RIIO-3 submission. The “NARM” prefix in this funding category column is misleading as it includes investments that are not part of the NARM Mechanism – A1, A2 etc. would suffice (column D).</t>
  </si>
  <si>
    <t>N2.1 (and N2.3-N2.8)</t>
  </si>
  <si>
    <t>N2.1 (and N2.3-N2.8): Average Risk is not an ideal metric to use due to the non-normal distribution of PoF, CoF and Risk within individual asset categories (as we demonstrated through RIIO-1 rebasing as we calculate values for individual assets prior to banding). A more appropriate metric may be the Median Risk which is less influenced by high/low outliers. We have noted that this as this is a calculated field, dividing the Total Monetised Risk for an Asset Category by the Total Volumes for the same Asset Category. As we pointed out for RIIO-1 rebasing (and was agreed with Ofgem), this will not give reliable results due to the non-normal distributions of PoF, CoF and Risk as mentioned previously. We should be allowed to use the individual values available for each asset in the Asset Category and ideally report ideally the median value (but the average based on all assets could be reported if necessary).</t>
  </si>
  <si>
    <t>N3.00 (and all N3.0x tabs)</t>
  </si>
  <si>
    <t xml:space="preserve">N3.00 (and all N3.0x tabs): We are not clear why Ofgem need to understand the ‘Monetised Risk (R£m) With and Without Intervention’ positions, especially with the detailed analysis of the reasons for the changes. We do not have an absolute monetised risk target in RIIO-2 and our funded business plan does not seek to achieve specific £Rm outcomes. It is possible we could deliver our NARM LTRB target and be significantly higher or lower than our £Rm position. We had no intention to monitor or articulate the reasons for these £Rm changes as it is not considered in our investment targeting or prioritisation approach. We would request further discussion with Ofgem as to the purpose and intended use of absolute monetised risk reported values. These are the most onerous tables to complete (especially as NGGT have 37 Asset Categories, some of which contribute a tiny proportion of overall NTS monetised risk). Therefore we suggest these tables would serve a better purpose if they focused on changes impacting on LTRB outcomes (LR£m) and not Monetised Risk (R£m). </t>
  </si>
  <si>
    <t>All references to LTRB should use units of LR£m, not R£m.</t>
  </si>
  <si>
    <t>Clarification is required, if changes in R£m and LR£m for load-related intervention is required or if these are simply placeholders. As mentioned previously we had assumed these were required as a true-up prior to RIIO-3 reporting, not an annual data collection requirement. Valuing the R£m and LR£m of new assets requires some approximations and further work is required to improve this approach prior to RIIO-3.</t>
  </si>
  <si>
    <t>Some of the “factors contributing to risk changes” would benefit from more explanation to help networks decide when to use them, or not. We suspect there is some overlap between these categories. We intend to apply these very simply, consistent with our RIIO-2 business plan NARM submission.</t>
  </si>
  <si>
    <t>‘Data Revision’: In RIIO-2 we have already identified an asset missing from our RIIO-1 asset list used for rebasing and target setting. Our interpretation of the RIGs is that we can include this asset in our reporting, using the ‘Data Revision’ risk impact cells. This would obviously be recorded in the table narrative accompanying our RRP submission. We would like to discuss with Ofgem, if there is an opportunity to include this directly in our NARM target following necessary rebasing following the Asset Health reopener submission, as a true-up which means it frees up LTRB for risk trading if desirable to do so.</t>
  </si>
  <si>
    <t xml:space="preserve">Alignment with RIIO-1 end position and RIIO-2 start position (note: all prices are in 2016/17 for ease of reference to NGGT RIIO-1 closeout submission): As part of the RIIO-1 closeout we submitted two Delivery tables in Tab 3.2_Delivery_GT, while our assessed end position came from the bottom table of the two, as RIIO-1 load related assets were discounted through normalisation (i.e. new additions from customer connections). Our RIIO-2 start position is equivalent to the top table for a total start of period monetised risk position of R£5,535,464.43, with our end of RIIO-1 position used for closeout being R£5,530,649.0. The R£4,815.4 difference is the value in Year 8 of RIIO-1 of the assets added to the network in RIIO-1 through load-related interventions and can be seen in normalisation as the “Impact of Change in the Asset Base in RIIO-1”. Could Ofgem please confirm if this aligns with Ofgem’s understanding of how we should be considering the end RIIO-1, start RIIO-2 position. </t>
  </si>
  <si>
    <t>Page 14</t>
  </si>
  <si>
    <t xml:space="preserve">For NGGT, SACs are Secondary Asset Classes </t>
  </si>
  <si>
    <t>N2.6 - N2.8</t>
  </si>
  <si>
    <t>System risk – for NGGT this will be a combination of the societal and availability/reliability risk – we have 5 risk categories within our methodology but only space for 4.</t>
  </si>
  <si>
    <t>Can we either have years demarked in this template as an additional columns or can we have an extra 600 lines as we have ~163 UIDs in NARM</t>
  </si>
  <si>
    <t>Paragraph 3.2</t>
  </si>
  <si>
    <t>There is no tab 1.4</t>
  </si>
  <si>
    <t>Above Ground Pipework, its measure is not in km, this should be a #. Further we will assume that measures per site per SAC are aligned as per RIIO-1. Further, as per previous RRPs, we will assume asset counts are the same per Primary Asset class as before. This means SAC 33 is only km for pipelines.</t>
  </si>
  <si>
    <t>N1.1</t>
  </si>
  <si>
    <t>The units do not update when NGGT is selected</t>
  </si>
  <si>
    <t>N1.2</t>
  </si>
  <si>
    <t>N1.2 – are Ofgem expecting that we define our SACs at a lower level or that we align these asset measures with the UID components, i.e. would you look to have us report at a SAC 43 level, locally actuated valve, or would you expect LAV – actuator , LAV – Ball Valve. I assume as it will match the NARW and the BDPT it would be at SAC level</t>
  </si>
  <si>
    <t>Column D – the data validation has no reference it is simply = #REF</t>
  </si>
  <si>
    <t>N3.X</t>
  </si>
  <si>
    <t>Cell W33 and equivalents, the summation for counts is double counting so often that the final total before intervention is just the start position returned. We think it should be end of RIIO-1 position + revised deterioration + methodology changes + all the other points. Overall the calculation looks like it accounts for the same thing too many times. See screen shots in consultation response to illustrate the point.</t>
  </si>
  <si>
    <t>Could Ofgem please confirm, if we can hide the unneeded N3.XX tabs once the sheet is populated.</t>
  </si>
  <si>
    <t>The header of table N0.5 is wrong (it is called N0.6 not N0.5).</t>
  </si>
  <si>
    <t>N0.6</t>
  </si>
  <si>
    <t>Intervention volume units (Column C) to be auto populated for all asset categories based on licensee type. Units of monetised risk output (Column J) should be populated for all asset categories.</t>
  </si>
  <si>
    <t>SPT note that the funding category drop down (Column D) includes categories beyond the A1 category, listed as the one which should be entered in the guidance. SPT do not believe there will be any use for the "B" category, given no associated risk measure.</t>
  </si>
  <si>
    <t>To enable alignment with the volumes reported in CV, reported by year of delivery, the interventions on Tab N1.3 will need to be broken down by Scheme, by cost and volume category by year, by intervention ID. As such each line will only represent the outputs in a given year. SPT believe a summary of scheme outputs, across all years, could better serve the purposes of this table, to monitor licencee's delivery of the NARM targets. This would be achieved by maintaining an auto populated scheme listing which reads from the intervention listings on Tab N1.3</t>
  </si>
  <si>
    <t>LTRB outputs for a scheme asset category at ET are recorded at a scheme level as set out in the NARW. Given the potential duration of some schemes and associated interim configurations of assets SPT it is only meaningful to report the LTRB of a scheme upon its completion and not on the by year basis currently set out in tab N1.3. SPT propose the addition of a "Scheme Complete" flag, at which time the LTRB achieved per asset category would be added in the last year of scheme delivery.</t>
  </si>
  <si>
    <t>SPT believe that the "Volume of Intervention" term (Column M) would benefit from further guidance, provided a way in which this should be calculated to ensure consistency of reporting by all companies. A similar term was converted to an auto calculated term derived by Ofgem during the T1 Close Out process.</t>
  </si>
  <si>
    <t>SPT believe the table would be better served by an equation for "MR Delivered" (Column O) which uses the values of "Monetised Risk Pre-Intervention" (Column P) and "Monetised Risk Post-Intervention" (Column Q).</t>
  </si>
  <si>
    <t>N1.3 Guidance</t>
  </si>
  <si>
    <t>In the associated guidance for the "Delivery Date" (Column L) it is stated that "Delivery date is the date of delivery for the intervention volumes. Licencees should provide their current and forecast intervention delivery year to the best of their knowledge." It is our understanding that the purpose of this table is to record work done, and as such should not contain any forecast values. To report actual and forecast values without distinction in a single table may lead to confusion and difficulties in the reconciliation with the CV pack.</t>
  </si>
  <si>
    <t>N2.3 Guidance</t>
  </si>
  <si>
    <t>The guidance for Tab 2.3 states that the "N2.3 RIIO2 Risk Start 2021 – this should align with the start position set out in the licencee’s Network Asset Risk Workbook (NARW)". The RIIO2 Risk Start position is not defined within the NARW document for SPT.</t>
  </si>
  <si>
    <t>N2.6 Guidance</t>
  </si>
  <si>
    <t>The guidance for Tab 2.6 states that the "N2.6 Risk Component Start 2021 – this should align with the start position set out in the licencee’s Network Asset Risk Workbook (NARW)". The RIIO2 Risk Start position is not defined within the NARW document for SPT.</t>
  </si>
  <si>
    <t>N3.n</t>
  </si>
  <si>
    <t xml:space="preserve">For clarity, SPT believe that the stage notation should be removed from the emboldened titles (Lines 15,20,33,47) to better reflect their point in time nature. </t>
  </si>
  <si>
    <t>SPT believe that the "Volumes Impacted" term (Column T) should be aligned with the methodology developed for "Volumes of Interventions" (Column M) on Tab N1.3. Further guidance provided to the way in which this should be calculated to ensure consistency of reporting by all companies. A similar term was concerted to a methodology derived by Ofgem during the T1 Close Out process, however it is noted here that without volumes before and after intervention it may not be possible to directly calculate the term here and may remain a company input term.</t>
  </si>
  <si>
    <t>The units cell (X12) on this series of tables should be auto populated with the units consistent with that for the sector, given on Tab 0.6.</t>
  </si>
  <si>
    <t>It is our view that the RIIO-2 Without Intervention Position 2025/26 (Line 33) should be set out at the start of the period, following any true up of the RIIO-1 Closeout Position and remain fixed, subject to any revisions in the RIIO-2 Start Position, for the remainder of the period. As such, there is no requirement for Without Intervention Risk Change to be made. However, it should be noted that we believe some factors are relevant to the reporting of the with intervention position and should be retained there.</t>
  </si>
  <si>
    <t>To enable the RIIO-2 With Intervention Position 2025/26 to more accurately reflect the network at that time, the impact of Load Related work, asset additions and asset disposals not part of replacement of refurbishment should be reported as a with intervention risk change, stage 3.</t>
  </si>
  <si>
    <t>To enable the RIIO-2 With Intervention Position 2025/26 to more accurately reflect the network at that time, the impact of changes in asset deterioration, should be reported as a non-intervention impact on the with intervention position, as it has an effect on the risk at the end of the period.</t>
  </si>
  <si>
    <t>The effect of maintenance (row 28) does not have a monetised risk impact for ET under NARM and as such will not impact the network risk.</t>
  </si>
  <si>
    <t>N3.n Guidance</t>
  </si>
  <si>
    <t>The guidance for Tab 3.n states that "Licensees are also required to report the long-term benefit of replacement and refurbishment activities forecast to be delivered in a given year". SPT do not believe that LTRB should be reported here and is instead better reported on Tab N1.3 given the more direct relationship to interventions. That notwithstanding, our view is that the LTRB should not reflect the activities in a given year, but the cumulative effect of work done to date, on a consistent basis to the rest of the tab. As set out in comment 4 we believe LTRB should only be reported, it its entirety, at scheme completion. It is not possible to report LTRB by risk band, and this should instead by reported as a single value.</t>
  </si>
  <si>
    <t>While the application of intervention impacts may not be order specific in a mathematical reconciliation, guidance on the order in which Ofgem expect the impacts to be reported would be helpful in ensuring consistent reporting. We propose that the impacts should be applied in a top down fashion as they appear in the data template, with methodology change impact and data cleanse reported first.</t>
  </si>
  <si>
    <t>It is our understanding that the risk impacts, and any associated impacts on the monetised risk and volumes, should be reported on the basis of asset disposals as they are forecast to be at the end of the period without intervention, with any additions similarly expressed with their forecast position at the end of the period to allow for the best view of 20226. Additional clarification around this would be helpful.</t>
  </si>
  <si>
    <t>As recommended by SPT during consultation of the T2 BPDT, we believe that lines for assets before and assets after would provide greater clarity on the impact of asset intervention impacts, particularly given some interventions which may or may not involve assets before and after intervention being in a different risk band, such as for "Asset Replacement (Other Driven)" (Line 41).</t>
  </si>
  <si>
    <t>N1.3_Project_Listing</t>
  </si>
  <si>
    <t>Please can you confirm it is just NARMs related projects to be populated in the project listing?</t>
  </si>
  <si>
    <t>Additional explanation' - what are the expectations for additional explanation? Would this be better covered in supporting narrative rather than have a free text field in the tables?</t>
  </si>
  <si>
    <t>Delivery Date'  &amp; 'Volume of Interventions (#)' - For a project with asset replacements across multiple years, is the Delivery Date the year of final asset to be delivered? Similarly, is the volume of interventions the number delivered from the beginning of the price control period or in the current year?</t>
  </si>
  <si>
    <t>MR Delivered (R£m)' - What is the purpose of this column, how does it differ from the 'Intervention Delta' calculated column? Is it the MR delivered so far in the price control period?</t>
  </si>
  <si>
    <t>Asset Volume after intervention (#)' - is this the volume at the end of the price period or the current reporting year snapshot?</t>
  </si>
  <si>
    <t>Would it be possible for column E ‘Risk Sub-Category’ to be auto-populated for ET</t>
  </si>
  <si>
    <t>Column F ‘Intervention Type ID’ – could this be auto-populated from tab N1.2 ‘Intervention_Listing’? or other way round so it is only entered once?</t>
  </si>
  <si>
    <t>N0.6_Lookup_References</t>
  </si>
  <si>
    <t>The units for OHL Fittings are shown as # rather km. NGETs methodology is built using km of fittings (the same as OHL Conductor).</t>
  </si>
  <si>
    <t>N1.2_Intervention_Listing</t>
  </si>
  <si>
    <t>Column D ('Intervention') drop down does not work as it shows no options to select</t>
  </si>
  <si>
    <t>Column H ('Impacts MR (Yes/No)') - This will always be 'Yes' if the project listing is for NARMs related projects. Is this a redundant column which can be removed?</t>
  </si>
  <si>
    <t>N3 Asset Category Risk Tables</t>
  </si>
  <si>
    <t>For NGET the stage 1 start position being RIIO-1 close out position does not appear to add any value in being populated as RIIO-1 submission was based on a very different methodology (EoL Risk vs Total Risk). Should stage 1 only be applicable to licensees who have closed out RIIO-1 on the same methodology used for RIIO-2?</t>
  </si>
  <si>
    <t>LTRB Reporting in the RIIO-2 BPDT was reported at category level and not broken down in to the bands. LTRB reporting should only be reported on completion of the project and should be something reported on as part of the RIIO-2 close out reporting to avoid unnecessary overhead in recalculation. The risk change and volumes should provide evidence that  the work being is carried out during the regulatory period.</t>
  </si>
  <si>
    <t xml:space="preserve">There is inconsistency in the risk change categories shown between stage 2 and 3 which should be represented in both to give a like for like comparison. This causes issues in the calculations in  N2.1 tables, stage 2 and 3 will misalign.
Stage 2
• Data Revision
Stage 3
• Asset additions / disposals from other mechanisms (e.g. LR)
• Change in maintenance programme
• Deterioration Change Impact
</t>
  </si>
  <si>
    <t>Are all data revisions for the opening positions to be captured in stage 1, even after the first year of reporting and true-up?</t>
  </si>
  <si>
    <t>Asset Replacements Due to Early Life Failures' - Please can it be clarified when this category should and should not be used?</t>
  </si>
  <si>
    <t>Methodological Change' - Please can it be confirmed that this includes all methodology changes such as changes in NARA, FMEAs, CoF, asset curves during the stage 1 true up?</t>
  </si>
  <si>
    <t>Please can the definition of a 'Consequential intervention' be defined, it is unclear what situations this would apply to</t>
  </si>
  <si>
    <t>Please can we have a more detailed explanation of what is included in changes to maintenance programme?
As discussed on cross sector call, the expectation should not be to normalise normal  expected changes in maintenance delivery (bringing maintenance forward and back in the plan).
Does this include e.g.?:
• changes to maintenance policy such as identifying a new failure mode that needs addressed by maintenance (increasing risk on assets)
•changes to which failure modes are reset by a particular type of maintenance</t>
  </si>
  <si>
    <t>Revised Forecast Methodology Change' -  what should be included in this category? Is it for changes in the methodology for calculating the forecast PoF at the end of the period (e.g. something different to increasing equivalent age by 5 years)?</t>
  </si>
  <si>
    <t>How should asset replacements be recorded where the new volume, voltage or length are different to the replaced asset (e.g. 275kV Banked Transformers replaced with single 400kV Transformer).</t>
  </si>
  <si>
    <t xml:space="preserve">N2.6 Risk_Comp_start_2021 </t>
  </si>
  <si>
    <t>RIGs state that this should align with NARW so can it be auto-populated?</t>
  </si>
  <si>
    <t>There are inconsistent spellings of licensee throughout the document and a number of typos/spelling mistakes/words missing throughout the document. We have not highlighted the individual areas so an overall proof read would be beneficial</t>
  </si>
  <si>
    <t xml:space="preserve">The use of dropdowns in this workbook creates additional challenges for populating. It could make any data uploads difficult adding significant time to the completion of the data templates. </t>
  </si>
  <si>
    <t>NGET</t>
  </si>
  <si>
    <t>If forecasted schemes are to be included, a drop down tab should be included to indicate if the scheme is "Forecasted" "complete" "deferred"</t>
  </si>
  <si>
    <t>Long Term Benefit will not be forecasted or updated mid price control due to complexities of potentially running for different years of delivery</t>
  </si>
  <si>
    <t>Forecast should just be the T2 business plan, otherwise we risk comparing forecast to forecast views</t>
  </si>
  <si>
    <t>There is no tab to show progress against plan (PCDs) i.e. what we said we would do, and what is being done.</t>
  </si>
  <si>
    <t>N.3x</t>
  </si>
  <si>
    <t>In N3.xx is it expected to populate this with the T2  plan for Intervention to forecast delivery? How will forecast and actuals be tracked? Otherwise this tab could move about every year with no way to identify what is forecasted, and what is delivery. Potentially have two sets of "With" and "Without" intervention, one for the T2 plan, one for T2 delivery?</t>
  </si>
  <si>
    <t>Page 21</t>
  </si>
  <si>
    <t>Volume of Interventions (#) Page 21 rigs - is this additions, disposals? Average?</t>
  </si>
  <si>
    <t>N1.3 Column O, P, Q. Is column O not just a equation of Q - P = O?</t>
  </si>
  <si>
    <t>N1.3 Column P,Q,R,S titles do not have units, assume R£m and column S (LR£)</t>
  </si>
  <si>
    <t>NARM Guidance</t>
  </si>
  <si>
    <t>RIGS has no explanation for column O and how to input "MR Delivered (R£m)"</t>
  </si>
  <si>
    <t>N.1.3 Column AQ "Volume Change" should be "Net volume Change" or "Asset Base change" as it will likely 1 on, 1 off and volume change 0?</t>
  </si>
  <si>
    <t>N1.3 Asset Intervention table should be (#/km) as conductor and cable measured in km</t>
  </si>
  <si>
    <t>N3.xx</t>
  </si>
  <si>
    <t>N3.xx - population of LTRB was calculated as a single value, not Risk band 1 to 10 and cannot fit into this template</t>
  </si>
  <si>
    <t>n3.xx - calculation of row 33 and 47 incorrect. example, 100 risk point at start of T2, deteriorate over T2 is 300, risk without intervention should be 400 at end of T2. It shows as 100. We then replace asset, which reduces risk by 350. This calculates to being worth 250 risk point delta, not 350 as it should. Should row demonstrate absolute or delta? It currently is neither.</t>
  </si>
  <si>
    <t>Section 5.1</t>
  </si>
  <si>
    <t xml:space="preserve">"The purpose of these worksheets are to provide details, for each Asset Category, of the factors forecast to contribute to the risk movements over two time steps (i.e. remaining two years of RIIO-1 and five years of RIIO-2)"
This needs to be updated from the BPDT guidance from September 2019. </t>
  </si>
  <si>
    <t>Appendix 1 – Glossary and Definitions</t>
  </si>
  <si>
    <t>Monetised Risk definition refers to the NOMs Methodology and needs to be updated to NARMs.</t>
  </si>
  <si>
    <t>Guidance is unclear on what value needs to be input into each column within the table. E.g. 'Long Term Risk Benefit (LR£m). free entry cells (column R)' is this forecast or actual?
More detail is required on what information is required.</t>
  </si>
  <si>
    <t>Page 5</t>
  </si>
  <si>
    <t>1.9 - 13: Volumes being reported to 1dp should only be required for lengths. We report the majority of our assets as number of systems which must be whole numbers.</t>
  </si>
  <si>
    <t>Page 15</t>
  </si>
  <si>
    <t>Expected Life of Intervention (yrs):This is very difficult to predict for some of our intervention activities, in particular partial refurbishments. In previous submissions involving this we have submitted "N/A". With GDNs not being able, or required, to populate long term risk benefit there should be no requirement for us to populate the intervention life.</t>
  </si>
  <si>
    <t>1.10: It is not possible to reconcile the cost and volumes RRP with NARMs for several asset categories as theses volumes will be different. For example, Mains and Risers</t>
  </si>
  <si>
    <t>Page 18</t>
  </si>
  <si>
    <t>Ofgem Project/Scheme Reference: For some asset classes it is nearly impossible to align RRP to NARMs. In particular mains where there is an issue highlighted to Ofgem due to the lay vs decommissioning lengths. Therefore, for Mains and services project scheme should be captured at a high-level similar to NARW worksheet</t>
  </si>
  <si>
    <t>Page 20</t>
  </si>
  <si>
    <t xml:space="preserve">Delivery Dates: Difficult to differentiate risk by year as all interventions are calculated based on year 2026 therefore for asset classes with cohort multiple scenario needs running through the model. </t>
  </si>
  <si>
    <t>Monetised Risk (R£m): Post-Intervention: Is the postintervention position on tab 1.3 expected to be populated based on forecast intervention volume or actual volume delivered?</t>
  </si>
  <si>
    <t xml:space="preserve">Long Term Benefit: Long-term data is not required for GDNs. This needs to be stated clearly in the guidance. </t>
  </si>
  <si>
    <t>Page 23</t>
  </si>
  <si>
    <t>N2.2 Risk Banding, General guidance on completing this worksheet: Risk bandings should be stated, either here or in RRP tab 2.2.</t>
  </si>
  <si>
    <t>N2.4 Risk without 2026: states that it should be based on current view(2022), clarification on wording that this will be the current view based on the non-intervention risk changes. As opposed to including 2022 actuals and no forecast interventions.</t>
  </si>
  <si>
    <t>Page 26</t>
  </si>
  <si>
    <t xml:space="preserve">Purpose and use by Ofgem: The risk included in the N3 series include risk from all funding categories. How will the risk be differentiated between NARM and Non-NARM? How will non-intervention changes be split between BNRO and outside BNRO? </t>
  </si>
  <si>
    <t>Page 28</t>
  </si>
  <si>
    <t>Where it mentions long term benefit it should be clearly stated that this is not applicable to GDNs.</t>
  </si>
  <si>
    <t>Doesn't populate file name with GD2 (instead shows T2)</t>
  </si>
  <si>
    <t>What is expected to be populated in this Tab? Can examples be provided?</t>
  </si>
  <si>
    <t>unit lookups are missing</t>
  </si>
  <si>
    <t>Non-NARM related expenditure will be captured here giving a false picture. Could a filter be added by NARM category?</t>
  </si>
  <si>
    <t>This sheet will remain unchanged through RIIO-2 and so should be autopopulated</t>
  </si>
  <si>
    <t>GDNs do not have expected lifetime for their interventions. This column should be greyed out for GDNs.</t>
  </si>
  <si>
    <t>Drop down list for intervention doesn't work.</t>
  </si>
  <si>
    <t>Column G: Intervention formulas not fully populated for the table.</t>
  </si>
  <si>
    <t xml:space="preserve">Clarity around what sections of this sheet should be actual delivery and what should be forecast. </t>
  </si>
  <si>
    <t>RIGs should explicitly state that the MR delivered is based on 2026 intervention and not related to the date of intervention column on this tab.</t>
  </si>
  <si>
    <t>MR delivered appears identical to the Intervention Delta, clarity required on the difference between these columns</t>
  </si>
  <si>
    <t>Could columns H and I be automated and the details provided on tab 1.2? Ideally automating the intervention number from the intervention provided as well.</t>
  </si>
  <si>
    <t>Long term benefit not required for GDNs</t>
  </si>
  <si>
    <t>For GDNs this tab is missing Services, Risers, Offtake and PRS Pressure Control and Offtake and PRS Filters.</t>
  </si>
  <si>
    <t>this should be set and unchanging for GD2, ideally autopopulated.</t>
  </si>
  <si>
    <t xml:space="preserve">P10 for PoF should be greyed out </t>
  </si>
  <si>
    <t xml:space="preserve">Is this worksheet capturing full asset population or only assets affected by actual/forecast interventions? Clarity is required in the RIGs. </t>
  </si>
  <si>
    <t>Tab N2.6-2.8</t>
  </si>
  <si>
    <t>Worksheets are aligned with what was expected and should be possible to automate reporting.</t>
  </si>
  <si>
    <t xml:space="preserve">Are all funding categories reported here or just those that count towards the target? </t>
  </si>
  <si>
    <t>Tab N3x</t>
  </si>
  <si>
    <t>Is PoF and CoF driven required on this tab?</t>
  </si>
  <si>
    <t>Guidance needs to clearly state that all interventions are applied at 2025/26.</t>
  </si>
  <si>
    <t>Breaking this section out into risk bands will greatly increase the complexity of this submission and there are significant concerns as to the level of assurance that can be provided in auditing this data.</t>
  </si>
  <si>
    <t>Rows 21-25 lack clarity in how deterioration is reported. Specifically that the 'Revised Forecast Methodology Change' must be filled in regardless of if there was any methodology change. If this is left blank then no deterioration is carried through.</t>
  </si>
  <si>
    <t>There is no breakout in section 3 between the funding categories. There is concern that any information given may give a false picture by conflating the funding categories. This would obscure the information around our NARMs target (A1 category). A large percentage of our risk is based on PCD projects(A3 category), with this included in the template our A1 risk will appear small in comparison and make displaying changes to our performance against the NARMs target hard to distinguish.</t>
  </si>
  <si>
    <t>SGN</t>
  </si>
  <si>
    <t>RIGS</t>
  </si>
  <si>
    <t>Maintenance &amp; Repair Definition</t>
  </si>
  <si>
    <t>“Any activity required or assumed to be necessary to achieve the expected life of an asset. Maintenance &amp; Repair activities, if carried out as assumed to be necessary, do not impact the Monetised Risk of an asset.”
I would suggest deleting the second sentence, i.e. change to “Any activity required or assumed to be necessary to achieve the expected life of an asset.”
The reason being that our total monetised risk calculation is influenced by the timing of maintenance activity.</t>
  </si>
  <si>
    <t>Interface</t>
  </si>
  <si>
    <t>RRP to NARM interface volumes - will be lead assets only and for non load works only. Mismatches could be created otherwise and volumes would then not reconcile. Example: NARM does not include inner substation cabling i.e. Transformer to switchgear, but this may be captured within RRP, creating a mismatch on volumes
A function or method of identifying and dealing with mismatches that are genuine due to C&amp;V and NARM categories not aligning</t>
  </si>
  <si>
    <t>ET Interface</t>
  </si>
  <si>
    <t>GD Interface</t>
  </si>
  <si>
    <t>3.02 NARMS Interface - not clear on why this template is also required when the NARM RRP is already very complex &amp; comprehensive. Having to complete another template is adding additional burden and cross checking</t>
  </si>
  <si>
    <t>Confirmation required of final table</t>
  </si>
  <si>
    <t>A short statement of the intended use of each data table would be welcomed. In particular: 
• The intended use of monetised risk banding in the tables. 
• The reporting of absolute levels of monetised risk as NGGT does not have an absolute monetised risk target, nor a customer commitment to (for example) “keep monetised risk levels stable”.
 • The detailing of investment drivers in tables N3.XX (column C), in particular.</t>
  </si>
  <si>
    <t>Issue Number</t>
  </si>
  <si>
    <t>Added 'Scheme Status' column with 'Forecast', 'Commenced', 'Delivered', 'Cancelled', 'Deferred' options.</t>
  </si>
  <si>
    <t xml:space="preserve">Complexity reduced through redesign of N3 tabs and additional auto-population.  </t>
  </si>
  <si>
    <t>No change.  For some sectors/companies the P10 value is limited.</t>
  </si>
  <si>
    <t xml:space="preserve">Not changed.  The effect is the same.  However, in our view it is clearer if the reported delta between with and without intervention is due to NARM related interventions </t>
  </si>
  <si>
    <t xml:space="preserve">No change to requirement.  It is imperative that licensees report the expected output to be delivered through their investments.  </t>
  </si>
  <si>
    <t xml:space="preserve">No change.  Asset base change is not appropriate as it does not relate to the full asset base but to the individual line item.  Agree that in many cases this will have value of zero.  </t>
  </si>
  <si>
    <t>No change.  PoF/Health Indicator has a defined limit for some sectors'/companies' methodologies.</t>
  </si>
  <si>
    <t xml:space="preserve">N2.5 now fully autopopulated from N3 tabs, which collects data on the full asset population. </t>
  </si>
  <si>
    <t>Requirement removed from redesigned N3 tabs.</t>
  </si>
  <si>
    <t>Risk banding requirement reduced to high level risk positions.</t>
  </si>
  <si>
    <t>New worksheet N1.5_Project_Summary, which presents data in the same format as the NARW added.  This worksheet is autopopulated.</t>
  </si>
  <si>
    <t>N0.7</t>
  </si>
  <si>
    <t>N3</t>
  </si>
  <si>
    <t>RIGs/CV RRP</t>
  </si>
  <si>
    <t>N1.4</t>
  </si>
  <si>
    <t>N2</t>
  </si>
  <si>
    <t>Post consultation feedback:
 Currently, the NARM category Slamshut, Pressure control, Filter and Odourisation &amp; Meter do not align with CV. We suggest the use of PRS and NTS Offtake as this allows us to align CV with NARMs and any additional information regarding component can be captured under Sub-Category</t>
  </si>
  <si>
    <t xml:space="preserve">Post consultation feedback:
 The ‘Without A1 intervention position (normalised)’ under N3 tab seems to be different compared to previous template and for us it’s a significant change to process. We would prefer the 'Without A1 Intervention Position (Normalised)' to simply be 'Without Intervention Position (Normalised)' this would mean excluding A2 and A3 intervention from this section and adding it under the ‘With Intervention position’ section. This change adds additional complexity and further data manipulation especially when grouping risk and volume by bands. The biggest challenge for us would be the validation of the populated numbers against our system. Our system is set-up to calculate ‘With’ and ‘Without’ risk and therefore including some of the ‘with-intervention’ asset under 'without-intervention' section makes it difficult to validate the high-level number. 
We struggle to see the benefit of this as this information already exist in N1 and N3 tabs. Therefore, we suggest moving A2 and A3 under 'With intervention Position (Normalised)' and changing N2.5 and N2.6 to report on ‘Total Network Risk’ rather than only reporting A1 risk. Also, this change would provide Ofgem to see the movement of ‘Total network risk’ between bands. Note: Risk banding information on A1 is already captured under N1.3 tabs. </t>
  </si>
  <si>
    <t xml:space="preserve">Post consultation feedback:
 Decommission intervention should be included under N3 tabs with intervention sections. </t>
  </si>
  <si>
    <t xml:space="preserve">Post consultation feedback:
Regarding N1.4 - more guidance is required in terms of what is considered outside the BNRO. Especially, for SGN where we have included named individual project. </t>
  </si>
  <si>
    <t>Post consultation feedback:
 Auto-population of Asset category not working for GDNs</t>
  </si>
  <si>
    <t>Post consultation feedback:
 N3 tab - row H17 and H18 are pulling through actual position and not the delta</t>
  </si>
  <si>
    <t>Post consultation feedback:
 N1.1 tab – formulas to populate the intervention length not working  </t>
  </si>
  <si>
    <t>Post consultation feedback:
 N3 tabs – formulas not working to pull through the unit in N3 tabs</t>
  </si>
  <si>
    <r>
      <t xml:space="preserve">Post consultation feedback:
 </t>
    </r>
    <r>
      <rPr>
        <sz val="11"/>
        <color theme="1"/>
        <rFont val="Calibri"/>
        <family val="2"/>
        <scheme val="minor"/>
      </rPr>
      <t>Current CV RRP requires NARMs data - as the NARMs RRP has different submission date to CV RRP are, we expected to resubmit the CV RRP at a later stage once the NARMs RRP is completed or should the NARM reference from CV RRP be removed. We believe there should be no burden on GDNs to populate NARMs data in CV RRP considering the amount of information already provided in the NARMs RRP</t>
    </r>
  </si>
  <si>
    <t xml:space="preserve">Post Consultation Feedback: 
Guidance refers to the purpose of the 1.1 table as the summary of interventions for NARM assets categories however funding includes B category that are not NARM Assets.  </t>
  </si>
  <si>
    <t xml:space="preserve">Post Consultation Feedback: 
In the interest of transparency, there should be checks with the NARM interface sheet in the CV pack to ensure they are looking to equivalent volumes and differences are highlighted.  </t>
  </si>
  <si>
    <t xml:space="preserve">Post Consultation Feedback: 
The aim of reconciliation between the NARM RRP and CV RRP pack will not be automatic given the difference in reporting categorisation between NARM and CV for the fittings category in particular, as set out by SPT in our response of 21st December to the consultation on the RIIO-2 RRP for NARM. We believe that this would only be achieved by dual categorisation of assets within schemes in the NARM and/or CV RRP, otherwise reconciliation must be achieved by accompanying narrative.  </t>
  </si>
  <si>
    <t>Post Consultation Feedback: 
The purpose of the table is to understand the project delivery of the Monetised Risk Outputs however there are proposed funding categories in the updated table that go well beyond that. It should be clear what scheme elements should be listed in this table and what is the purpose and intended use. Funding category A2 could be any Load project with NARM assets, including network growth. As per guidance for N3.XX tables, load asset additions and disposals are not required at this stage, therefore guidance for N1.3 would benefit from being updated to make clear that the A2 schemes to be listed are those corresponding to load driven replacement or refurbishments, hence impacting the existing NARM asset data base at the start of the T2 period. This would ensure consistency with the guidance for the T2 BDPT and alignment across the RRP pack at this time. The risk modelling of load growth would be a very resource intense task without significant upgrade of our tools and processes due to the dynamic nature of contracting scenarios for new connections. This is an area of future development.</t>
  </si>
  <si>
    <t xml:space="preserve">Post Consultation Feedback: 
Project  Status column B_ Guidance should be clear if that refers to the scheme/project or element. It would appear logical that would refer to the scheme therefore can be used to quantify the long-term risk benefit achieved.  </t>
  </si>
  <si>
    <t xml:space="preserve">Post Consultation Feedback: 
Funding  Category column D_ Funding category B is for non-NARM assets so it serves no purpose in this table. We suggest removing that.  </t>
  </si>
  <si>
    <t xml:space="preserve">Post Consultation Feedback: 
Long -term risk benefit column Q_ Formula to grey out the cell or add N/A when project status column B is other than ‘delivered’. Our proposal would be to update the LTRB value associated with the full scheme in the year of completion, so in the line entry associated with the last intervention delivered. The Long-Term Risk Benefit associated with the interventions should only be reported once the interventions are complete since they are an attribute of the intervention/scheme rather than linked to each asset individually. The extent of the data modelling and manipulation to achieve the calculation of interim stages of the Long-Term Risk Benefit at any point in the delivery of a project is such that significant systems upgrade would be required to generate these values. If LTRB is not associated with scheme delivery it is our understanding that the requirement for interim modelling would be brought about by the “by year” reporting in this table to align with “delivery year” in the same fashion as the CV pack, i.e. a scheme delivering a total of 9 CB at a rate of 3 additions / disposals per year would have 3 lines in this table. Further complexity would occur where an asset was disposed in one regulatory year, while its replacement on did not occur until the next. </t>
  </si>
  <si>
    <t>Post Consultation Feedback: 
It would be useful to have an auto populated  summary table with information directly comparable  with the NARW, it is the summary of the risk outputs per scheme and summary of risk outputs per Risk-Subcategory so it can be checked if the current forecast is indicating an over or under-delivery in each of the Risk Sub-categories. That would facilitate the analysis of the data returns as compared with columns AR to BM, those may be unnecessary if implemented. Early signalling of forecast under or over delivery within the accompanying narrative could then be directly linked to an appropriate summary of relevant values.</t>
  </si>
  <si>
    <t xml:space="preserve">Post Consultation Feedback: 
N2 .4 RIIO2 Risk Without 2026 general guidance refer to current view (2022) which is based on the assumption that no additional work (above work assumed for N2.3) will take place to the end of 2025/26.  However, these tables are now auto populated and values are brought in from N3.XX tables row 43, which assumes works other than those under the A1 funding category taking place. Guidance should be updated to reflect this. Table name could be updated for further clarity in line with our comment below for row 43 in tables N3.XX.  </t>
  </si>
  <si>
    <t>Post Consultation Feedback: 
Asset Intervention volumes column O  &amp; P clarification would be welcome as to the notation to be used to express the volume of asset intervention. We believe this could be expressed before or after intervention, or otherwise provide  the net effect.</t>
  </si>
  <si>
    <t>Post Consultation Feedback: 
Asset Population column AC It is noted that there is provision for an entry for lines such as “Data Cleaning” in column AC. We believe an entry would only be required here where the volume of assets changed, and not only where a volume of assets have had data cleanse (e.g. risk change) applied. This would ensure that, while it does not sum down column AC, that the respective totals were consistent with the values entered above. Guidance to confirm this position would be welcomed.</t>
  </si>
  <si>
    <t>Post Consultation Feedback: 
Row 16 - ‘end of 24/25’. We are not sure what should be reported here, please clarify in the guidance.</t>
  </si>
  <si>
    <t xml:space="preserve">Post Consultation Feedback: 
Row 43. To improve understanding, this heading could be reworded as ‘Baseline without A1  NARM Intervention Position 2025/26’ since it includes any other interventions (A2 and A3) impacting the NARM existing data base.  </t>
  </si>
  <si>
    <t xml:space="preserve">Post Consultation Feedback: 
The indication of whether a scheme is classified as Clearly Identifiable Over or Under delivery would serve better purpose in the N1.3 table since that classification  would be referring to the scheme rather than the NARM asset category risk output.  </t>
  </si>
  <si>
    <t>Post Consultation Feedback: 
Cell L63 We believe there may be an error with the formula  in this cell as we would not expect the “Baseline With Intervention Position (Normalised) value to be included in the “Outturn/Forecast With Intervention Position” given that it leads to non-representative value being calculated in line 19 for the “Reported Performance”.</t>
  </si>
  <si>
    <t xml:space="preserve">We intend to work with GDNs post publication to agree final asset categorisations to ensure correct alignment. </t>
  </si>
  <si>
    <t xml:space="preserve">Total Network Risk worksheet are now autopopulated from N3 worksheets.  With N1.3 autopopulating the interventions on N3 worksheets.  The relationship should be clear now.  </t>
  </si>
  <si>
    <t xml:space="preserve">This should now be clear from the relationship to N3 worksheets. </t>
  </si>
  <si>
    <t>Clarification on the purpose of reporting added to RIGs</t>
  </si>
  <si>
    <t>Guidance has been updated</t>
  </si>
  <si>
    <t>Total:</t>
  </si>
  <si>
    <t>Not closed:</t>
  </si>
  <si>
    <t xml:space="preserve">This worksheet will help ensure correct referencing across related files and documents and help avoid misunderstandings/confusion.  </t>
  </si>
  <si>
    <t xml:space="preserve">Submission of the NARM RRP has been pushed back to October, in part, to help ease licensee's resourcing issues.  </t>
  </si>
  <si>
    <t xml:space="preserve">The normalisation section should be used to annotate the change from the NOMs closeout MR to the NARM start position. 
To discuss further with licensee. 
</t>
  </si>
  <si>
    <t xml:space="preserve">Scheme status field has been added.  However, ongoing reporting of the expected outputs to be delivered is required.  RIGs have been updated. </t>
  </si>
  <si>
    <t xml:space="preserve">Delivery Date changed to Delivery Year and guidance updated. </t>
  </si>
  <si>
    <t xml:space="preserve">N2.3 now autopopulated from N3.  The relationship and requirement should now be clearer.  </t>
  </si>
  <si>
    <t>Further guidance added to RIGs</t>
  </si>
  <si>
    <t xml:space="preserve">This should be consistent with the requirements as set out in the NARM Handbook.  We are happy to discuss with licensees if any supplementary clarification is required for specific circumstances.  </t>
  </si>
  <si>
    <t xml:space="preserve">As is the case for other areas of the price control, licensees are required to provide their best forecast of their outturn position.  </t>
  </si>
  <si>
    <t xml:space="preserve">Requirement clarified in guidance.  We are happy to discuss further if so required. </t>
  </si>
  <si>
    <t xml:space="preserve">We will consider locking down this table after the first year of reporting.  </t>
  </si>
  <si>
    <t xml:space="preserve">This worksheet is now autopopulated from N3 worksheet.  The reporting requirement should now be clear.  </t>
  </si>
  <si>
    <t xml:space="preserve">NGET question on the “NARMt” PCFM term: NGET asked where the yellow input row will be sourced from?  </t>
  </si>
  <si>
    <t xml:space="preserve">This will have a value of zero for duration of RIIO-2.  It will only be at closeout that the funding will be adjusted.  We’ll need to direct a value at that point in time.  The licensees won’t enter anything into this box.  </t>
  </si>
  <si>
    <t xml:space="preserve">There is no additional burden in completing the NARM interface sheet in the CV RRP as it will be autopopulated.  This worksheet will be of assistance to licensees as well as Ofgem as it will help demonstrate alignment, or otherwise, between the NARM and CV RRPs. </t>
  </si>
  <si>
    <t xml:space="preserve">Further explanation of reporting requirements added to guidance.  Banding reporting requirements have also been reduced.  </t>
  </si>
  <si>
    <t xml:space="preserve">Post Consultation Feedback: 
This is an auto populated table from N1.3. The summary tab operates as an interface sheet with the CV RRP tables through the NARM_Interface worksheet in that pack, however, the population of the NARM_Interface worksheet has not been yet defined in the CV pack (formulas to be confirmed as per guidance). The top section of the NARM_Interface tab does not have enough rows for all NARM asset categories as would be reported in N1.1_Intervention_Summary by SPT.  </t>
  </si>
  <si>
    <t xml:space="preserve">We disagree.  Licensees are required to provide their view on the outputs that a project will deliver.  </t>
  </si>
  <si>
    <t xml:space="preserve">Additions and disposal fields have now been added.  This should now be clear. </t>
  </si>
  <si>
    <t>This is correct. Guidance has been updated</t>
  </si>
  <si>
    <t xml:space="preserve">This should be evident from autopopulation of BRNO schemes on N1.4.  We are happy to discuss further with the licensee if it is still not clear.  </t>
  </si>
  <si>
    <t>These appear to be working</t>
  </si>
  <si>
    <t xml:space="preserve">Analysis will be shared as relevant in due course. </t>
  </si>
  <si>
    <t>Should the MR delivered be from the date of intervention or the MR delivered assuming intervention at the end of the GD2 period? This isn't explicitly stated in the RIGs.</t>
  </si>
  <si>
    <t>Assume that the Delivery Date will all be 01/04/2025 as instructed by Ofgem to move all interventions to the final year so if this is the case why is this field required? Otherwise we will have one row per site which won’t align to the cost and volumes tables either. RIGS need to explicitly state what the Delivery Date is capturing.</t>
  </si>
  <si>
    <t>What is the volumes being reported? Is this NARMs volumes or the volumes within the costs and volumes reporting? Cost and Volume Asset Category does not align with the Cost and Volume Asset Categories in the NARMs reconciliation exercise. RIGs need to explicitly state what is being captured.</t>
  </si>
  <si>
    <t>Could Ofgem confirm, if it would be possible to link the asset categories to our ‘original’ SAC numbers (keeping the numbering despite the 10 B asset categories, which have been removed for NARM). This will make it easier to populate efficiently as our code would only have to look up against the SAC number once rather than try to match it each time. Please see separate response for the ‘original’ numbering vs the numbering currently used in the template.</t>
  </si>
  <si>
    <t>Intervention split by 'Replace Addition', 'Replace Disposal', and 'Refurb and other' added to N3 tabs and to N1.3 to improve consistency.</t>
  </si>
  <si>
    <t>SPT expects that changes in expected life of assets (row 30), which would be achieved through the changing of calibration values defined within a company's NARM methodology, should be considered as part of methodology change in line with the affect of changing any other such value.</t>
  </si>
  <si>
    <t xml:space="preserve">This has been included for completeness.  Inclusion does not add to reporting requirements.  Guidance has been updated to clarify.  </t>
  </si>
  <si>
    <t xml:space="preserve">Post Consultation Feedback: 
Rows 55-57 and 59-61 The description uses the terms CIOD/CIUD however those are defined terms as part of the NARM mechanism application and refer to the Risk Sub-category  associated to the scheme rather than the category of the risk output (i.e.. A switchgear project may be allocated to other Risk Sub-Category like i.e. fittings).The CIUD will be the element corresponding to the Risk Sub-category of fittings for the purposes of the NARM mechanism, however, should the intention be to report the asset category value  in this table, it would be better reported as a ‘CIUD element’ in the corresponding N3.x table to prevent any misinterpretations with the defined terms of the NARM mechanism.  </t>
  </si>
  <si>
    <t xml:space="preserve">Further explanation added to RIGs.  We are happy to discuss further the practicalities of completing this table with the licensee.  </t>
  </si>
  <si>
    <t>Ofgem Comment</t>
  </si>
  <si>
    <t xml:space="preserve">We are happy to discuss with the licensee so we can understand this view.  </t>
  </si>
  <si>
    <t xml:space="preserve">It is important that we receive licensees' views of the outputs that schemes are expected to deliver.  Therefore, we have made no change to this requirement. </t>
  </si>
  <si>
    <t>N1 and N2 is where the information is meaningful.</t>
  </si>
  <si>
    <t>Requirement for banding on N3 tabs has been reduced to only total risk values.</t>
  </si>
  <si>
    <t>Requirements for risk banding on N3 tabs has been reduced, which reduces complexity significantly.</t>
  </si>
  <si>
    <t>Current risk added to N3 tabs.</t>
  </si>
  <si>
    <t xml:space="preserve">Unfortunately the NARW data is insufficient to fulfil the purposes of annual reporting as set out in the NARM Handbook.  Complexity of the NARM RRP has been reduced through redesign of N3 tabs and additional autopopulation. </t>
  </si>
  <si>
    <t xml:space="preserve">No change proposed.  We have on occasion seen companies report fractions of non-linear assets.  Having decimal places helps as an assurance measure for non-linear assets.  We expect licensees to enter 'zero' after the decimal place for non-linear assets.  </t>
  </si>
  <si>
    <t>The intention is that alignment will be achieved through the NARM interface tab in the CV RRP.</t>
  </si>
  <si>
    <t>Clarified in guidance to N1.3.</t>
  </si>
  <si>
    <t>RIGs updated to clarify. MR to be calculated assuming intervention at end of RIIO-2.</t>
  </si>
  <si>
    <t>Data reported should represent the total network risk. This should be clear from the relationship to Total Network Risk worksheets which are now fully autopopulated from N3 worksheets.</t>
  </si>
  <si>
    <t>Banding requirements have been reduced to the higher level values only.</t>
  </si>
  <si>
    <t xml:space="preserve">We agree that there are imperfections in using average risk as it does not always accurately reflect the distribution of assets within a band. However, other metrics considered in isolation are also imperfect, e.g. using median in many (if not most) cases will simply give the midpoint in the band.  Licensees may provide additional metrics and/or explanation if they feel these are required for better understanding of the distributions.  </t>
  </si>
  <si>
    <t xml:space="preserve">We disagree. Both long and short term risk should be the same units as they represent the same volumetric measure. Although  R£.Yrs might be appropriate, we propose to keep R£ as the common unit.    </t>
  </si>
  <si>
    <t xml:space="preserve">We agree that the two categories may be combined for System Risk.  To be discussed further with the licensee.  </t>
  </si>
  <si>
    <t xml:space="preserve">We have retained LTRB for reporting purposes on N3 tabs.  However, we agree with the licensee's point on the banding requirement. Accordingly, this has been removed.  </t>
  </si>
  <si>
    <t xml:space="preserve">No change. This is the precise purpose of this reporting, to provide line of sight between RIIO-1 closeout and RIIO-2 annual reporting.  </t>
  </si>
  <si>
    <t xml:space="preserve">Dropdowns are necessary to ensure correct data reporting.  No change for now but we would be happy to discuss further with the licensee to see if a suitable solution can be found.  </t>
  </si>
  <si>
    <t xml:space="preserve">We intend to develop an automated comparison tool to be inserted into the NARM RRP which will allow Ofgem and licensees to compare intervention volumes across NARM and CV RRPs.  </t>
  </si>
  <si>
    <t xml:space="preserve">B categories have been included for completeness. Reporting is not required.  Further explanation is provided in the guidance. </t>
  </si>
  <si>
    <t xml:space="preserve">The year in the heading will change depending on the reporting year selected on the Details worksheet. Licensees are required to report the current year risk/volume position.  The guidance has been updated.  </t>
  </si>
  <si>
    <t xml:space="preserve">We expect that NARM and CV RRP should both accurately reflect the licensees activities, delivery, etc. up to the end of the reporting year and where relevant its forecast view of these to the end of the price control.  
In response to a related question raised in the working group meeting on 16 March, we can confirm that monetised risk reporting is not required as part of the CV RRP.  </t>
  </si>
  <si>
    <t xml:space="preserve">We note the licensee's explanation of the process involved in deriving the required values and understand that licensees individual systems mean that different approaches may be necessary to derive required data.  We are happy to discuss with licensees to help them arrive at suitable approaches.  </t>
  </si>
  <si>
    <t>N3 tabs have been redesigned so that they now fully populate N2.3 to N2.5 tabs.  The relationship between N3 and other worksheets should now be clearer.</t>
  </si>
  <si>
    <t>There is no intention for entries to link to RRP tables. The intention is for this worksheet to provide references to any associated files and to any additional workbooks the network company may want to submit.</t>
  </si>
  <si>
    <t>Wording changed to references to related files.</t>
  </si>
  <si>
    <t>Guidance has been updated to state alignment with total risk worksheets rather than NARW</t>
  </si>
  <si>
    <t xml:space="preserve">NARM reporting is required so that Ofgem can gain a complete understanding of risk on licensees' networks, including the effect of factors that contribute to changes in monetised risk.  These understandings cannot be formed from the data contained in the cost and volumes (CV) RRPs.  Furthermore, as NARM reporting is cross sector, it would not be practical from a governance and development perspective to embed the NARM data collection in the individual sector CV RRPs. </t>
  </si>
  <si>
    <t>Units are autopopulated.</t>
  </si>
  <si>
    <t xml:space="preserve">No change. We will consider whether the data on this worksheet can be locked down following the first year of reporting.  </t>
  </si>
  <si>
    <t>Clarified in guidance to N1.4.</t>
  </si>
  <si>
    <t>This is recorded by entering correct pre and post intervention risk values.</t>
  </si>
  <si>
    <t>Clarification on delivery date provided in RIGs.</t>
  </si>
  <si>
    <t>Duplication removed.</t>
  </si>
  <si>
    <t>Clarification added to RIG table N1.3.</t>
  </si>
  <si>
    <t>Changed as suggested.</t>
  </si>
  <si>
    <t>Scheme Status and Delivery Year fields allow us to understand what has been delivered and what is forecast. Additionally, current year view added to N3 worksheets.</t>
  </si>
  <si>
    <t xml:space="preserve">We are proposing to consolidate GD asset categories from 18 to 9.  We intend to agree final asset categorisations with GDNs post publication of this decision. </t>
  </si>
  <si>
    <t>This worksheet is now fully autopopulated from the N3 worksheets.</t>
  </si>
  <si>
    <t>This worksheet is now fully autopopulated from the N3 worksheets so the relationship should be clear.</t>
  </si>
  <si>
    <t>Wording has been revised to improve clarity.</t>
  </si>
  <si>
    <t>This has been revised.  The worksheet is now fully autopopulated.</t>
  </si>
  <si>
    <t>Clarified that this relates to outturn/forecast.  Additional worksheet added for equivalent baseline views.</t>
  </si>
  <si>
    <t>The NARM RRP has been modified to automate as much as possible.</t>
  </si>
  <si>
    <t>This is clarified in N3 worksheet instructions. These worksheets are now fully autopopulated from N3.</t>
  </si>
  <si>
    <t>This requirement has been removed.</t>
  </si>
  <si>
    <t>Clarification added to RIGs.</t>
  </si>
  <si>
    <t>Agree. Mains have now been consolidated to a single NARM asset category.</t>
  </si>
  <si>
    <t>This should now be clear following the redesign of N3 worksheets.</t>
  </si>
  <si>
    <t>Worksheets redesigned to align with the NARM Handbook.</t>
  </si>
  <si>
    <t>This has now been revised and autopopulated.</t>
  </si>
  <si>
    <t>Agree. Changed.</t>
  </si>
  <si>
    <t>Agreed. We are happy to discuss with the licensee.</t>
  </si>
  <si>
    <t>Guidance has been updated.</t>
  </si>
  <si>
    <t>To be discussed with the licensee.</t>
  </si>
  <si>
    <t>SAC is now no longer referenced in revised text.</t>
  </si>
  <si>
    <t>600 additional rows added.</t>
  </si>
  <si>
    <t>This has now been resolved.</t>
  </si>
  <si>
    <t>This should be clear following addition of N1.4 worksheet.</t>
  </si>
  <si>
    <t>Resolved following redesign of N3 tabs.</t>
  </si>
  <si>
    <t>Yes, this is permitted - RIGs updated.</t>
  </si>
  <si>
    <t>Sheet name and tab numbers not all aligned.  Cross check added on N0.1.</t>
  </si>
  <si>
    <t>This change has now been applied.</t>
  </si>
  <si>
    <t>Requirements have been clarified in the RIGs.</t>
  </si>
  <si>
    <t>This change has been applied.</t>
  </si>
  <si>
    <t>'Stage' removed.  Heading changed to 'Risk position'.</t>
  </si>
  <si>
    <t>Terminology no longer used following redesign.</t>
  </si>
  <si>
    <t xml:space="preserve">We disagree. Without intervention may not be fixed in all circumstances as can be impacted from non-intervention risk changes.  </t>
  </si>
  <si>
    <t>Addressed as part of N3 redesign.</t>
  </si>
  <si>
    <t>Treatment of maintenance has been clarified in the RIGs.</t>
  </si>
  <si>
    <t xml:space="preserve">For clarity we have retained this as a separate line item. NARM Handbook modification may be required to align. </t>
  </si>
  <si>
    <t>Agree. Guidance has been updated.</t>
  </si>
  <si>
    <t>Clarification provided in the guidance.</t>
  </si>
  <si>
    <t>Intervention split by 'Replace Addition', 'Replace Disposal', and 'Refurb and other' added to N3 tabs and to N1.3.</t>
  </si>
  <si>
    <t>No longer required in revised worksheet.</t>
  </si>
  <si>
    <t>This is now an autocalculated field and has been renamed to RIIO-2 Output.  Explanation provided in the guidance.</t>
  </si>
  <si>
    <t>Autopopulation added.</t>
  </si>
  <si>
    <t>Qualitative data fields removed and incorporated into Description free text field on N1.2.</t>
  </si>
  <si>
    <t>We expect this position to be fixed after the first year of reporting.  RIGs have been updated to explain.</t>
  </si>
  <si>
    <t>No longer relevant following N3 redesign.</t>
  </si>
  <si>
    <t>Additional guidance added to RIGs.</t>
  </si>
  <si>
    <t>Further guidance added to RIGs.</t>
  </si>
  <si>
    <t>The NARW does not give a breakdown by consequence category so this cannot be autopopulated.</t>
  </si>
  <si>
    <t>We agree and this should now be corrected.</t>
  </si>
  <si>
    <t>N1.5 autopopulated worksheet added, which restructures the data reported into the same format as the NARW.</t>
  </si>
  <si>
    <t>Interventions now split into additions and disposals.</t>
  </si>
  <si>
    <t>Units added.</t>
  </si>
  <si>
    <t>This has now been autopopulated and renamed 'RIIO-2 Output'.</t>
  </si>
  <si>
    <t>Risk banding removed for LTRB.</t>
  </si>
  <si>
    <t>To be discussed further with GDNs.</t>
  </si>
  <si>
    <t>Clarification added to NARM RIGs.</t>
  </si>
  <si>
    <t>No expenditure values are reported through N1.1.</t>
  </si>
  <si>
    <t>No change.  We will consider whether this worksheet can be locked down following the first year of reporting.</t>
  </si>
  <si>
    <t>No change.  Clarification explaining requirement has been added to guidance.</t>
  </si>
  <si>
    <t>RIGS have been updated to provide clarification.</t>
  </si>
  <si>
    <t>MR Delivered has been renamed to RIIO-2 Output Delivered and is now autopopulated.</t>
  </si>
  <si>
    <t>This has now been changed.</t>
  </si>
  <si>
    <t>Noted.</t>
  </si>
  <si>
    <t>Reporting requirements should now be clear following redesign.</t>
  </si>
  <si>
    <t>To be further discussed with GDNs.</t>
  </si>
  <si>
    <t>Autopopulation of the CV NARM Interface sheet to be completed post this decision publication.</t>
  </si>
  <si>
    <t>Agree.  This will be added post decision.</t>
  </si>
  <si>
    <t>This will be discussed with licensee post publication of this decision in order to finalise ASAP.</t>
  </si>
  <si>
    <t>Clarification added to guidance.</t>
  </si>
  <si>
    <t>This should now be clear from the addition work N1.4.</t>
  </si>
  <si>
    <t>N1.5 worksheet added.</t>
  </si>
  <si>
    <t>Headings have been updated.</t>
  </si>
  <si>
    <t>Agree.  CIUD/CIOD moved to N1.3.</t>
  </si>
  <si>
    <t>This has been fixed.</t>
  </si>
  <si>
    <t>This is now fixed.</t>
  </si>
  <si>
    <t xml:space="preserve">The intention was for this column to be autopopulated with either long term risk or single year risk dependant on the sector.  This is now fixed and field renamed RIIO-2 Output for clarity.  </t>
  </si>
  <si>
    <t>This has been added.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</si>
</sst>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8"/>
      <name val="Calibri"/>
      <family val="2"/>
      <scheme val="minor"/>
    </font>
    <font>
      <sz val="10"/>
      <color theme="1"/>
      <name val="Calibri"/>
      <family val="2"/>
      <scheme val="minor"/>
    </font>
  </fonts>
  <fills count="3">
    <fill>
      <patternFill patternType="none"/>
    </fill>
    <fill>
      <patternFill patternType="gray125"/>
    </fill>
    <fill>
      <patternFill patternType="solid">
        <fgColor rgb="FFC00000"/>
        <bgColor indexed="64"/>
      </patternFill>
    </fill>
  </fills>
  <borders count="4">
    <border>
      <left/>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s>
  <cellStyleXfs count="1">
    <xf numFmtId="0" fontId="0" fillId="0" borderId="0"/>
  </cellStyleXfs>
  <cellXfs count="20">
    <xf numFmtId="0" fontId="0" fillId="0" borderId="0" xfId="0"/>
    <xf numFmtId="0" fontId="0" fillId="0" borderId="0" xfId="0" applyAlignment="1">
      <alignment wrapText="1"/>
    </xf>
    <xf numFmtId="0" fontId="1" fillId="0" borderId="0" xfId="0" applyFont="1" applyAlignment="1">
      <alignment wrapText="1"/>
    </xf>
    <xf numFmtId="0" fontId="1" fillId="0" borderId="0" xfId="0" applyFont="1" applyAlignment="1"/>
    <xf numFmtId="0" fontId="0" fillId="0" borderId="0" xfId="0" applyAlignment="1"/>
    <xf numFmtId="0" fontId="0" fillId="0" borderId="1" xfId="0" applyBorder="1" applyAlignment="1">
      <alignment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2" borderId="2" xfId="0" applyFill="1" applyBorder="1" applyAlignment="1">
      <alignment vertical="center" wrapText="1"/>
    </xf>
    <xf numFmtId="0" fontId="0" fillId="0" borderId="0" xfId="0" applyAlignment="1">
      <alignment vertical="center" wrapText="1"/>
    </xf>
    <xf numFmtId="0" fontId="0" fillId="0" borderId="0" xfId="0" quotePrefix="1" applyAlignment="1">
      <alignment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0" xfId="0" applyFont="1" applyAlignment="1">
      <alignment vertical="center" wrapText="1"/>
    </xf>
    <xf numFmtId="0" fontId="3" fillId="0" borderId="0" xfId="0" applyFont="1" applyAlignment="1">
      <alignment vertical="center" wrapText="1"/>
    </xf>
    <xf numFmtId="0" fontId="0" fillId="0" borderId="0" xfId="0" applyFont="1" applyAlignment="1">
      <alignment horizontal="right" wrapText="1"/>
    </xf>
    <xf numFmtId="0" fontId="0" fillId="0" borderId="0" xfId="0" applyAlignment="1">
      <alignment horizontal="right" wrapText="1"/>
    </xf>
    <xf numFmtId="0" fontId="0" fillId="0" borderId="0" xfId="0" applyAlignment="1">
      <alignment horizontal="left" wrapText="1"/>
    </xf>
    <xf numFmtId="0" fontId="0" fillId="0" borderId="0" xfId="0" applyFont="1" applyAlignment="1">
      <alignment horizontal="left" wrapText="1"/>
    </xf>
    <xf numFmtId="0" fontId="0" fillId="0" borderId="0" xfId="0" applyBorder="1" applyAlignment="1">
      <alignment vertical="center" wrapText="1"/>
    </xf>
  </cellXfs>
  <cellStyles count="1">
    <cellStyle name="Normal" xfId="0" builtinId="0"/>
  </cellStyles>
  <dxfs count="11">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center" vertical="center" textRotation="0" wrapText="1" indent="0" justifyLastLine="0" shrinkToFit="0" readingOrder="0"/>
    </dxf>
    <dxf>
      <border outline="0">
        <top style="medium">
          <color indexed="64"/>
        </top>
      </border>
    </dxf>
    <dxf>
      <alignment horizontal="general" vertical="center" textRotation="0" wrapText="1" indent="0" justifyLastLine="0" shrinkToFit="0" readingOrder="0"/>
    </dxf>
    <dxf>
      <border outline="0">
        <bottom style="medium">
          <color indexed="64"/>
        </bottom>
      </border>
    </dxf>
    <dxf>
      <alignment horizontal="general"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CE2D81B-5B60-4D62-BCFA-C5B1AC49583D}" name="Table1" displayName="Table1" ref="B4:H222" totalsRowShown="0" headerRowDxfId="10" dataDxfId="8" headerRowBorderDxfId="9" tableBorderDxfId="7">
  <autoFilter ref="B4:H222" xr:uid="{9CE2D81B-5B60-4D62-BCFA-C5B1AC49583D}"/>
  <tableColumns count="7">
    <tableColumn id="10" xr3:uid="{D9DF1336-270C-43CE-B3C0-348CD915B4D4}" name="Issue Number" dataDxfId="6"/>
    <tableColumn id="11" xr3:uid="{32E85E30-BFF5-4DB2-B50F-E91993ED90C4}" name="Licensee" dataDxfId="5"/>
    <tableColumn id="1" xr3:uid="{462BA01E-18DE-447D-9306-768DDCE05D1A}" name="Tab/Guidance Ref." dataDxfId="4"/>
    <tableColumn id="7" xr3:uid="{BAA1FC54-0670-4A22-9D8F-1056F5DC7F98}" name="RIGS/RRP?" dataDxfId="3"/>
    <tableColumn id="2" xr3:uid="{89FE8354-5F08-4642-B0A1-6CC3E6940DC7}" name="Description of Issue" dataDxfId="2"/>
    <tableColumn id="5" xr3:uid="{5678D5EF-C534-428F-953D-7DE39BB1750B}" name="Ofgem Comment" dataDxfId="1"/>
    <tableColumn id="6" xr3:uid="{1F186F92-BB48-485D-BEC4-C5D8CEE0438E}" name="Statu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C00C5-1EB9-4F6C-91EF-316444ADD4B5}">
  <sheetPr>
    <pageSetUpPr autoPageBreaks="0"/>
  </sheetPr>
  <dimension ref="A1:I222"/>
  <sheetViews>
    <sheetView tabSelected="1" zoomScaleNormal="100" workbookViewId="0">
      <pane xSplit="3" ySplit="4" topLeftCell="D47" activePane="bottomRight" state="frozen"/>
      <selection pane="topRight" activeCell="D1" sqref="D1"/>
      <selection pane="bottomLeft" activeCell="A5" sqref="A5"/>
      <selection pane="bottomRight" activeCell="H7" sqref="H7"/>
    </sheetView>
  </sheetViews>
  <sheetFormatPr defaultColWidth="8.81640625" defaultRowHeight="14.5" x14ac:dyDescent="0.35"/>
  <cols>
    <col min="1" max="1" width="1.81640625" style="1" customWidth="1"/>
    <col min="2" max="2" width="8.6328125" style="1" customWidth="1"/>
    <col min="3" max="3" width="10.08984375" style="1" bestFit="1" customWidth="1"/>
    <col min="4" max="4" width="12.7265625" style="1" customWidth="1"/>
    <col min="5" max="5" width="9.90625" style="1" customWidth="1"/>
    <col min="6" max="7" width="67.1796875" style="1" customWidth="1"/>
    <col min="8" max="8" width="12.81640625" style="1" customWidth="1"/>
    <col min="9" max="16384" width="8.81640625" style="1"/>
  </cols>
  <sheetData>
    <row r="1" spans="1:9" x14ac:dyDescent="0.35">
      <c r="A1" s="3" t="s">
        <v>7</v>
      </c>
      <c r="B1" s="3"/>
      <c r="C1" s="3"/>
    </row>
    <row r="2" spans="1:9" x14ac:dyDescent="0.35">
      <c r="D2" s="2"/>
      <c r="E2" s="15" t="s">
        <v>302</v>
      </c>
      <c r="F2" s="18">
        <f>COUNTA(Table1[Licensee])</f>
        <v>218</v>
      </c>
    </row>
    <row r="3" spans="1:9" x14ac:dyDescent="0.35">
      <c r="E3" s="16" t="s">
        <v>303</v>
      </c>
      <c r="F3" s="17">
        <f>F2-COUNTIF(Table1[Status],"Closed")</f>
        <v>0</v>
      </c>
    </row>
    <row r="4" spans="1:9" ht="29.5" thickBot="1" x14ac:dyDescent="0.4">
      <c r="B4" s="11" t="s">
        <v>256</v>
      </c>
      <c r="C4" s="5" t="s">
        <v>9</v>
      </c>
      <c r="D4" s="5" t="s">
        <v>0</v>
      </c>
      <c r="E4" s="6" t="s">
        <v>6</v>
      </c>
      <c r="F4" s="7" t="s">
        <v>1</v>
      </c>
      <c r="G4" s="8" t="s">
        <v>336</v>
      </c>
      <c r="H4" s="8" t="s">
        <v>2</v>
      </c>
      <c r="I4" s="4"/>
    </row>
    <row r="5" spans="1:9" ht="101.5" x14ac:dyDescent="0.35">
      <c r="B5" s="12">
        <v>1</v>
      </c>
      <c r="C5" s="9" t="s">
        <v>10</v>
      </c>
      <c r="D5" s="9" t="s">
        <v>11</v>
      </c>
      <c r="E5" s="9" t="s">
        <v>4</v>
      </c>
      <c r="F5" s="9" t="s">
        <v>8</v>
      </c>
      <c r="G5" s="9" t="s">
        <v>365</v>
      </c>
      <c r="H5" s="9" t="s">
        <v>3</v>
      </c>
    </row>
    <row r="6" spans="1:9" x14ac:dyDescent="0.35">
      <c r="B6" s="12">
        <f>B5+1</f>
        <v>2</v>
      </c>
      <c r="C6" s="9" t="s">
        <v>10</v>
      </c>
      <c r="D6" s="9" t="s">
        <v>11</v>
      </c>
      <c r="E6" s="9" t="s">
        <v>4</v>
      </c>
      <c r="F6" s="9" t="s">
        <v>13</v>
      </c>
      <c r="G6" s="9" t="s">
        <v>337</v>
      </c>
      <c r="H6" s="9" t="s">
        <v>3</v>
      </c>
    </row>
    <row r="7" spans="1:9" ht="43.5" x14ac:dyDescent="0.35">
      <c r="B7" s="12">
        <f t="shared" ref="B7:B70" si="0">B6+1</f>
        <v>3</v>
      </c>
      <c r="C7" s="9" t="s">
        <v>15</v>
      </c>
      <c r="D7" s="9" t="s">
        <v>12</v>
      </c>
      <c r="E7" s="9" t="s">
        <v>246</v>
      </c>
      <c r="F7" s="9" t="s">
        <v>14</v>
      </c>
      <c r="G7" s="9" t="s">
        <v>338</v>
      </c>
      <c r="H7" s="9" t="s">
        <v>3</v>
      </c>
    </row>
    <row r="8" spans="1:9" ht="58" x14ac:dyDescent="0.35">
      <c r="B8" s="12">
        <f t="shared" si="0"/>
        <v>4</v>
      </c>
      <c r="C8" s="9" t="s">
        <v>17</v>
      </c>
      <c r="D8" s="9" t="s">
        <v>12</v>
      </c>
      <c r="E8" s="9" t="s">
        <v>246</v>
      </c>
      <c r="F8" s="9" t="s">
        <v>16</v>
      </c>
      <c r="G8" s="9" t="s">
        <v>360</v>
      </c>
      <c r="H8" s="9" t="s">
        <v>3</v>
      </c>
    </row>
    <row r="9" spans="1:9" ht="43.5" x14ac:dyDescent="0.35">
      <c r="B9" s="12">
        <f t="shared" si="0"/>
        <v>5</v>
      </c>
      <c r="C9" s="9" t="s">
        <v>18</v>
      </c>
      <c r="D9" s="9" t="s">
        <v>12</v>
      </c>
      <c r="E9" s="9" t="s">
        <v>5</v>
      </c>
      <c r="F9" s="9" t="s">
        <v>339</v>
      </c>
      <c r="G9" s="9" t="s">
        <v>361</v>
      </c>
      <c r="H9" s="9" t="s">
        <v>3</v>
      </c>
    </row>
    <row r="10" spans="1:9" ht="72.5" x14ac:dyDescent="0.35">
      <c r="B10" s="12">
        <f t="shared" si="0"/>
        <v>6</v>
      </c>
      <c r="C10" s="9" t="s">
        <v>20</v>
      </c>
      <c r="D10" s="9" t="s">
        <v>19</v>
      </c>
      <c r="E10" s="9" t="s">
        <v>5</v>
      </c>
      <c r="F10" s="9" t="s">
        <v>21</v>
      </c>
      <c r="G10" s="9" t="s">
        <v>340</v>
      </c>
      <c r="H10" s="9" t="s">
        <v>3</v>
      </c>
    </row>
    <row r="11" spans="1:9" ht="116" x14ac:dyDescent="0.35">
      <c r="B11" s="12">
        <f t="shared" si="0"/>
        <v>7</v>
      </c>
      <c r="C11" s="9" t="s">
        <v>18</v>
      </c>
      <c r="D11" s="9" t="s">
        <v>11</v>
      </c>
      <c r="E11" s="9" t="s">
        <v>5</v>
      </c>
      <c r="F11" s="9" t="s">
        <v>22</v>
      </c>
      <c r="G11" s="9" t="s">
        <v>341</v>
      </c>
      <c r="H11" s="9" t="s">
        <v>3</v>
      </c>
    </row>
    <row r="12" spans="1:9" ht="72.5" x14ac:dyDescent="0.35">
      <c r="B12" s="12">
        <f t="shared" si="0"/>
        <v>8</v>
      </c>
      <c r="C12" s="9" t="s">
        <v>18</v>
      </c>
      <c r="D12" s="9" t="s">
        <v>11</v>
      </c>
      <c r="E12" s="9" t="s">
        <v>5</v>
      </c>
      <c r="F12" s="9" t="s">
        <v>23</v>
      </c>
      <c r="G12" s="9" t="s">
        <v>342</v>
      </c>
      <c r="H12" s="9" t="s">
        <v>3</v>
      </c>
    </row>
    <row r="13" spans="1:9" ht="101.5" x14ac:dyDescent="0.35">
      <c r="B13" s="12">
        <f t="shared" si="0"/>
        <v>9</v>
      </c>
      <c r="C13" s="9" t="s">
        <v>18</v>
      </c>
      <c r="D13" s="9" t="s">
        <v>11</v>
      </c>
      <c r="E13" s="9" t="s">
        <v>5</v>
      </c>
      <c r="F13" s="9" t="s">
        <v>24</v>
      </c>
      <c r="G13" s="9" t="s">
        <v>258</v>
      </c>
      <c r="H13" s="9" t="s">
        <v>3</v>
      </c>
    </row>
    <row r="14" spans="1:9" ht="43.5" x14ac:dyDescent="0.35">
      <c r="B14" s="12">
        <f t="shared" si="0"/>
        <v>10</v>
      </c>
      <c r="C14" s="9" t="s">
        <v>18</v>
      </c>
      <c r="D14" s="9" t="s">
        <v>11</v>
      </c>
      <c r="E14" s="9" t="s">
        <v>5</v>
      </c>
      <c r="F14" s="9" t="s">
        <v>25</v>
      </c>
      <c r="G14" s="9" t="s">
        <v>343</v>
      </c>
      <c r="H14" s="9" t="s">
        <v>3</v>
      </c>
    </row>
    <row r="15" spans="1:9" ht="43.5" x14ac:dyDescent="0.35">
      <c r="B15" s="12">
        <f t="shared" si="0"/>
        <v>11</v>
      </c>
      <c r="C15" s="9" t="s">
        <v>18</v>
      </c>
      <c r="D15" s="9" t="s">
        <v>11</v>
      </c>
      <c r="E15" s="9" t="s">
        <v>5</v>
      </c>
      <c r="F15" s="9" t="s">
        <v>26</v>
      </c>
      <c r="G15" s="9" t="s">
        <v>326</v>
      </c>
      <c r="H15" s="9" t="s">
        <v>3</v>
      </c>
    </row>
    <row r="16" spans="1:9" ht="58" x14ac:dyDescent="0.35">
      <c r="B16" s="12">
        <f t="shared" si="0"/>
        <v>12</v>
      </c>
      <c r="C16" s="9" t="s">
        <v>18</v>
      </c>
      <c r="D16" s="9">
        <v>1.9</v>
      </c>
      <c r="E16" s="9" t="s">
        <v>4</v>
      </c>
      <c r="F16" s="9" t="s">
        <v>27</v>
      </c>
      <c r="G16" s="9" t="s">
        <v>344</v>
      </c>
      <c r="H16" s="9" t="s">
        <v>3</v>
      </c>
    </row>
    <row r="17" spans="2:8" ht="43.5" x14ac:dyDescent="0.35">
      <c r="B17" s="12">
        <f t="shared" si="0"/>
        <v>13</v>
      </c>
      <c r="C17" s="9" t="s">
        <v>18</v>
      </c>
      <c r="D17" s="9">
        <v>1.1000000000000001</v>
      </c>
      <c r="E17" s="9" t="s">
        <v>4</v>
      </c>
      <c r="F17" s="9" t="s">
        <v>28</v>
      </c>
      <c r="G17" s="9" t="s">
        <v>297</v>
      </c>
      <c r="H17" s="9" t="s">
        <v>3</v>
      </c>
    </row>
    <row r="18" spans="2:8" ht="29" x14ac:dyDescent="0.35">
      <c r="B18" s="12">
        <f t="shared" si="0"/>
        <v>14</v>
      </c>
      <c r="C18" s="9" t="s">
        <v>18</v>
      </c>
      <c r="D18" s="9">
        <v>1.1299999999999999</v>
      </c>
      <c r="E18" s="9" t="s">
        <v>4</v>
      </c>
      <c r="F18" s="9" t="s">
        <v>29</v>
      </c>
      <c r="G18" s="9" t="str">
        <f>"Agree. " &amp; G17</f>
        <v xml:space="preserve">Agree. We intend to work with GDNs post publication to agree final asset categorisations to ensure correct alignment. </v>
      </c>
      <c r="H18" s="9" t="s">
        <v>3</v>
      </c>
    </row>
    <row r="19" spans="2:8" x14ac:dyDescent="0.35">
      <c r="B19" s="12">
        <f t="shared" si="0"/>
        <v>15</v>
      </c>
      <c r="C19" s="9" t="s">
        <v>18</v>
      </c>
      <c r="D19" s="9" t="s">
        <v>30</v>
      </c>
      <c r="E19" s="9" t="s">
        <v>5</v>
      </c>
      <c r="F19" s="9" t="s">
        <v>31</v>
      </c>
      <c r="G19" s="9" t="s">
        <v>447</v>
      </c>
      <c r="H19" s="9" t="s">
        <v>3</v>
      </c>
    </row>
    <row r="20" spans="2:8" ht="43.5" x14ac:dyDescent="0.35">
      <c r="B20" s="12">
        <f t="shared" si="0"/>
        <v>16</v>
      </c>
      <c r="C20" s="9" t="s">
        <v>18</v>
      </c>
      <c r="D20" s="9" t="s">
        <v>32</v>
      </c>
      <c r="E20" s="9" t="s">
        <v>5</v>
      </c>
      <c r="F20" s="9" t="s">
        <v>33</v>
      </c>
      <c r="G20" s="9" t="s">
        <v>362</v>
      </c>
      <c r="H20" s="9" t="s">
        <v>3</v>
      </c>
    </row>
    <row r="21" spans="2:8" ht="58" x14ac:dyDescent="0.35">
      <c r="B21" s="12">
        <f t="shared" si="0"/>
        <v>17</v>
      </c>
      <c r="C21" s="9" t="s">
        <v>18</v>
      </c>
      <c r="D21" s="9" t="s">
        <v>34</v>
      </c>
      <c r="E21" s="9" t="s">
        <v>246</v>
      </c>
      <c r="F21" s="9" t="s">
        <v>35</v>
      </c>
      <c r="G21" s="9" t="s">
        <v>363</v>
      </c>
      <c r="H21" s="9" t="s">
        <v>3</v>
      </c>
    </row>
    <row r="22" spans="2:8" ht="29" x14ac:dyDescent="0.35">
      <c r="B22" s="12">
        <f t="shared" si="0"/>
        <v>18</v>
      </c>
      <c r="C22" s="9" t="s">
        <v>18</v>
      </c>
      <c r="D22" s="9" t="s">
        <v>34</v>
      </c>
      <c r="E22" s="9" t="s">
        <v>246</v>
      </c>
      <c r="F22" s="9" t="s">
        <v>36</v>
      </c>
      <c r="G22" s="9" t="s">
        <v>304</v>
      </c>
      <c r="H22" s="9" t="s">
        <v>3</v>
      </c>
    </row>
    <row r="23" spans="2:8" ht="116" x14ac:dyDescent="0.35">
      <c r="B23" s="12">
        <f t="shared" si="0"/>
        <v>19</v>
      </c>
      <c r="C23" s="9" t="s">
        <v>18</v>
      </c>
      <c r="D23" s="9" t="s">
        <v>37</v>
      </c>
      <c r="E23" s="9" t="s">
        <v>4</v>
      </c>
      <c r="F23" s="9" t="s">
        <v>38</v>
      </c>
      <c r="G23" s="9" t="str">
        <f>G17</f>
        <v xml:space="preserve">We intend to work with GDNs post publication to agree final asset categorisations to ensure correct alignment. </v>
      </c>
      <c r="H23" s="9" t="s">
        <v>3</v>
      </c>
    </row>
    <row r="24" spans="2:8" ht="43.5" x14ac:dyDescent="0.35">
      <c r="B24" s="12">
        <f t="shared" si="0"/>
        <v>20</v>
      </c>
      <c r="C24" s="9" t="s">
        <v>18</v>
      </c>
      <c r="D24" s="9" t="s">
        <v>37</v>
      </c>
      <c r="E24" s="9" t="s">
        <v>5</v>
      </c>
      <c r="F24" s="9" t="s">
        <v>39</v>
      </c>
      <c r="G24" s="9" t="s">
        <v>345</v>
      </c>
      <c r="H24" s="9" t="s">
        <v>3</v>
      </c>
    </row>
    <row r="25" spans="2:8" ht="29" x14ac:dyDescent="0.35">
      <c r="B25" s="12">
        <f t="shared" si="0"/>
        <v>21</v>
      </c>
      <c r="C25" s="9" t="s">
        <v>18</v>
      </c>
      <c r="D25" s="9" t="s">
        <v>37</v>
      </c>
      <c r="E25" s="9" t="s">
        <v>5</v>
      </c>
      <c r="F25" s="9" t="s">
        <v>40</v>
      </c>
      <c r="G25" s="9" t="s">
        <v>366</v>
      </c>
      <c r="H25" s="9" t="s">
        <v>3</v>
      </c>
    </row>
    <row r="26" spans="2:8" ht="43.5" x14ac:dyDescent="0.35">
      <c r="B26" s="12">
        <f t="shared" si="0"/>
        <v>22</v>
      </c>
      <c r="C26" s="9" t="s">
        <v>18</v>
      </c>
      <c r="D26" s="9" t="s">
        <v>41</v>
      </c>
      <c r="E26" s="9" t="s">
        <v>5</v>
      </c>
      <c r="F26" s="9" t="s">
        <v>42</v>
      </c>
      <c r="G26" s="9" t="s">
        <v>367</v>
      </c>
      <c r="H26" s="9" t="s">
        <v>3</v>
      </c>
    </row>
    <row r="27" spans="2:8" ht="58" x14ac:dyDescent="0.35">
      <c r="B27" s="12">
        <f t="shared" si="0"/>
        <v>23</v>
      </c>
      <c r="C27" s="9" t="s">
        <v>18</v>
      </c>
      <c r="D27" s="9" t="s">
        <v>41</v>
      </c>
      <c r="E27" s="9" t="s">
        <v>5</v>
      </c>
      <c r="F27" s="9" t="s">
        <v>43</v>
      </c>
      <c r="G27" s="9" t="s">
        <v>346</v>
      </c>
      <c r="H27" s="9" t="s">
        <v>3</v>
      </c>
    </row>
    <row r="28" spans="2:8" x14ac:dyDescent="0.35">
      <c r="B28" s="12">
        <f t="shared" si="0"/>
        <v>24</v>
      </c>
      <c r="C28" s="9" t="s">
        <v>18</v>
      </c>
      <c r="D28" s="9" t="s">
        <v>41</v>
      </c>
      <c r="E28" s="9" t="s">
        <v>5</v>
      </c>
      <c r="F28" s="9" t="s">
        <v>44</v>
      </c>
      <c r="G28" s="9" t="s">
        <v>447</v>
      </c>
      <c r="H28" s="9" t="s">
        <v>3</v>
      </c>
    </row>
    <row r="29" spans="2:8" ht="29" x14ac:dyDescent="0.35">
      <c r="B29" s="12">
        <f t="shared" si="0"/>
        <v>25</v>
      </c>
      <c r="C29" s="9" t="s">
        <v>18</v>
      </c>
      <c r="D29" s="9" t="s">
        <v>45</v>
      </c>
      <c r="E29" s="9" t="s">
        <v>4</v>
      </c>
      <c r="F29" s="9" t="s">
        <v>46</v>
      </c>
      <c r="G29" s="9" t="s">
        <v>368</v>
      </c>
      <c r="H29" s="9" t="s">
        <v>3</v>
      </c>
    </row>
    <row r="30" spans="2:8" x14ac:dyDescent="0.35">
      <c r="B30" s="12">
        <f t="shared" si="0"/>
        <v>26</v>
      </c>
      <c r="C30" s="9" t="s">
        <v>18</v>
      </c>
      <c r="D30" s="9" t="s">
        <v>45</v>
      </c>
      <c r="E30" s="9" t="s">
        <v>5</v>
      </c>
      <c r="F30" s="9" t="s">
        <v>47</v>
      </c>
      <c r="G30" s="9" t="s">
        <v>447</v>
      </c>
      <c r="H30" s="9" t="s">
        <v>3</v>
      </c>
    </row>
    <row r="31" spans="2:8" ht="43.5" x14ac:dyDescent="0.35">
      <c r="B31" s="12">
        <f t="shared" si="0"/>
        <v>27</v>
      </c>
      <c r="C31" s="9" t="s">
        <v>18</v>
      </c>
      <c r="D31" s="9" t="s">
        <v>45</v>
      </c>
      <c r="E31" s="9" t="s">
        <v>4</v>
      </c>
      <c r="F31" s="9" t="s">
        <v>327</v>
      </c>
      <c r="G31" s="9" t="s">
        <v>347</v>
      </c>
      <c r="H31" s="9" t="s">
        <v>3</v>
      </c>
    </row>
    <row r="32" spans="2:8" ht="43.5" x14ac:dyDescent="0.35">
      <c r="B32" s="12">
        <f t="shared" si="0"/>
        <v>28</v>
      </c>
      <c r="C32" s="9" t="s">
        <v>18</v>
      </c>
      <c r="D32" s="9" t="s">
        <v>45</v>
      </c>
      <c r="E32" s="9" t="s">
        <v>5</v>
      </c>
      <c r="F32" s="9" t="s">
        <v>48</v>
      </c>
      <c r="G32" s="9" t="s">
        <v>448</v>
      </c>
      <c r="H32" s="9" t="s">
        <v>3</v>
      </c>
    </row>
    <row r="33" spans="2:8" ht="29" x14ac:dyDescent="0.35">
      <c r="B33" s="12">
        <f t="shared" si="0"/>
        <v>29</v>
      </c>
      <c r="C33" s="9" t="s">
        <v>18</v>
      </c>
      <c r="D33" s="9" t="s">
        <v>45</v>
      </c>
      <c r="E33" s="9" t="s">
        <v>4</v>
      </c>
      <c r="F33" s="9" t="s">
        <v>49</v>
      </c>
      <c r="G33" s="9" t="s">
        <v>369</v>
      </c>
      <c r="H33" s="9" t="s">
        <v>3</v>
      </c>
    </row>
    <row r="34" spans="2:8" ht="72.5" x14ac:dyDescent="0.35">
      <c r="B34" s="12">
        <f t="shared" si="0"/>
        <v>30</v>
      </c>
      <c r="C34" s="9" t="s">
        <v>18</v>
      </c>
      <c r="D34" s="9" t="s">
        <v>45</v>
      </c>
      <c r="E34" s="9" t="s">
        <v>4</v>
      </c>
      <c r="F34" s="9" t="s">
        <v>328</v>
      </c>
      <c r="G34" s="9" t="s">
        <v>370</v>
      </c>
      <c r="H34" s="9" t="s">
        <v>3</v>
      </c>
    </row>
    <row r="35" spans="2:8" ht="29" x14ac:dyDescent="0.35">
      <c r="B35" s="12">
        <f t="shared" si="0"/>
        <v>31</v>
      </c>
      <c r="C35" s="9" t="s">
        <v>18</v>
      </c>
      <c r="D35" s="9" t="s">
        <v>45</v>
      </c>
      <c r="E35" s="9" t="s">
        <v>5</v>
      </c>
      <c r="F35" s="9" t="s">
        <v>50</v>
      </c>
      <c r="G35" s="9" t="s">
        <v>371</v>
      </c>
      <c r="H35" s="9" t="s">
        <v>3</v>
      </c>
    </row>
    <row r="36" spans="2:8" ht="58" x14ac:dyDescent="0.35">
      <c r="B36" s="12">
        <f t="shared" si="0"/>
        <v>32</v>
      </c>
      <c r="C36" s="9" t="s">
        <v>18</v>
      </c>
      <c r="D36" s="9" t="s">
        <v>45</v>
      </c>
      <c r="E36" s="9" t="s">
        <v>5</v>
      </c>
      <c r="F36" s="9" t="s">
        <v>51</v>
      </c>
      <c r="G36" s="9" t="s">
        <v>371</v>
      </c>
      <c r="H36" s="9" t="s">
        <v>3</v>
      </c>
    </row>
    <row r="37" spans="2:8" ht="58" x14ac:dyDescent="0.35">
      <c r="B37" s="12">
        <f t="shared" si="0"/>
        <v>33</v>
      </c>
      <c r="C37" s="9" t="s">
        <v>18</v>
      </c>
      <c r="D37" s="9" t="s">
        <v>45</v>
      </c>
      <c r="E37" s="9" t="s">
        <v>4</v>
      </c>
      <c r="F37" s="9" t="s">
        <v>329</v>
      </c>
      <c r="G37" s="9" t="s">
        <v>297</v>
      </c>
      <c r="H37" s="9" t="s">
        <v>3</v>
      </c>
    </row>
    <row r="38" spans="2:8" x14ac:dyDescent="0.35">
      <c r="B38" s="12">
        <f t="shared" si="0"/>
        <v>34</v>
      </c>
      <c r="C38" s="9" t="s">
        <v>18</v>
      </c>
      <c r="D38" s="9" t="s">
        <v>45</v>
      </c>
      <c r="E38" s="9" t="s">
        <v>4</v>
      </c>
      <c r="F38" s="9" t="s">
        <v>52</v>
      </c>
      <c r="G38" s="9" t="s">
        <v>372</v>
      </c>
      <c r="H38" s="9" t="s">
        <v>3</v>
      </c>
    </row>
    <row r="39" spans="2:8" ht="58" x14ac:dyDescent="0.35">
      <c r="B39" s="12">
        <f t="shared" si="0"/>
        <v>35</v>
      </c>
      <c r="C39" s="9" t="s">
        <v>18</v>
      </c>
      <c r="D39" s="9" t="s">
        <v>45</v>
      </c>
      <c r="E39" s="9" t="s">
        <v>4</v>
      </c>
      <c r="F39" s="9" t="s">
        <v>53</v>
      </c>
      <c r="G39" s="9" t="s">
        <v>298</v>
      </c>
      <c r="H39" s="9" t="s">
        <v>3</v>
      </c>
    </row>
    <row r="40" spans="2:8" ht="58" x14ac:dyDescent="0.35">
      <c r="B40" s="12">
        <f t="shared" si="0"/>
        <v>36</v>
      </c>
      <c r="C40" s="9" t="s">
        <v>18</v>
      </c>
      <c r="D40" s="9" t="s">
        <v>45</v>
      </c>
      <c r="E40" s="9" t="s">
        <v>5</v>
      </c>
      <c r="F40" s="9" t="s">
        <v>54</v>
      </c>
      <c r="G40" s="9" t="s">
        <v>373</v>
      </c>
      <c r="H40" s="9" t="s">
        <v>3</v>
      </c>
    </row>
    <row r="41" spans="2:8" ht="58" x14ac:dyDescent="0.35">
      <c r="B41" s="12">
        <f t="shared" si="0"/>
        <v>37</v>
      </c>
      <c r="C41" s="9" t="s">
        <v>18</v>
      </c>
      <c r="D41" s="9" t="s">
        <v>45</v>
      </c>
      <c r="E41" s="9" t="s">
        <v>4</v>
      </c>
      <c r="F41" s="9" t="s">
        <v>55</v>
      </c>
      <c r="G41" s="9" t="s">
        <v>374</v>
      </c>
      <c r="H41" s="9" t="s">
        <v>3</v>
      </c>
    </row>
    <row r="42" spans="2:8" ht="29" x14ac:dyDescent="0.35">
      <c r="B42" s="12">
        <f t="shared" si="0"/>
        <v>38</v>
      </c>
      <c r="C42" s="9" t="s">
        <v>18</v>
      </c>
      <c r="D42" s="9" t="s">
        <v>56</v>
      </c>
      <c r="E42" s="9" t="s">
        <v>5</v>
      </c>
      <c r="F42" s="9" t="s">
        <v>57</v>
      </c>
      <c r="G42" s="9" t="s">
        <v>375</v>
      </c>
      <c r="H42" s="9" t="s">
        <v>3</v>
      </c>
    </row>
    <row r="43" spans="2:8" ht="72.5" x14ac:dyDescent="0.35">
      <c r="B43" s="12">
        <f t="shared" si="0"/>
        <v>39</v>
      </c>
      <c r="C43" s="9" t="s">
        <v>18</v>
      </c>
      <c r="D43" s="9" t="s">
        <v>58</v>
      </c>
      <c r="E43" s="9" t="s">
        <v>5</v>
      </c>
      <c r="F43" s="9" t="s">
        <v>59</v>
      </c>
      <c r="G43" s="9" t="s">
        <v>314</v>
      </c>
      <c r="H43" s="9" t="s">
        <v>3</v>
      </c>
    </row>
    <row r="44" spans="2:8" x14ac:dyDescent="0.35">
      <c r="B44" s="12">
        <f t="shared" si="0"/>
        <v>40</v>
      </c>
      <c r="C44" s="9" t="s">
        <v>18</v>
      </c>
      <c r="D44" s="9" t="s">
        <v>58</v>
      </c>
      <c r="E44" s="9" t="s">
        <v>5</v>
      </c>
      <c r="F44" s="9" t="s">
        <v>60</v>
      </c>
      <c r="G44" s="9" t="s">
        <v>259</v>
      </c>
      <c r="H44" s="9" t="s">
        <v>3</v>
      </c>
    </row>
    <row r="45" spans="2:8" ht="58" x14ac:dyDescent="0.35">
      <c r="B45" s="12">
        <f t="shared" si="0"/>
        <v>41</v>
      </c>
      <c r="C45" s="9" t="s">
        <v>18</v>
      </c>
      <c r="D45" s="9" t="s">
        <v>61</v>
      </c>
      <c r="E45" s="9" t="s">
        <v>4</v>
      </c>
      <c r="F45" s="9" t="s">
        <v>62</v>
      </c>
      <c r="G45" s="9" t="s">
        <v>376</v>
      </c>
      <c r="H45" s="9" t="s">
        <v>3</v>
      </c>
    </row>
    <row r="46" spans="2:8" ht="29" x14ac:dyDescent="0.35">
      <c r="B46" s="12">
        <f t="shared" si="0"/>
        <v>42</v>
      </c>
      <c r="C46" s="9" t="s">
        <v>18</v>
      </c>
      <c r="D46" s="9" t="s">
        <v>61</v>
      </c>
      <c r="E46" s="9" t="s">
        <v>4</v>
      </c>
      <c r="F46" s="9" t="s">
        <v>63</v>
      </c>
      <c r="G46" s="9" t="s">
        <v>377</v>
      </c>
      <c r="H46" s="9" t="s">
        <v>3</v>
      </c>
    </row>
    <row r="47" spans="2:8" ht="87" x14ac:dyDescent="0.35">
      <c r="B47" s="12">
        <f t="shared" si="0"/>
        <v>43</v>
      </c>
      <c r="C47" s="9" t="s">
        <v>18</v>
      </c>
      <c r="D47" s="9" t="s">
        <v>64</v>
      </c>
      <c r="E47" s="9" t="s">
        <v>4</v>
      </c>
      <c r="F47" s="9" t="s">
        <v>65</v>
      </c>
      <c r="G47" s="9" t="s">
        <v>378</v>
      </c>
      <c r="H47" s="9" t="s">
        <v>3</v>
      </c>
    </row>
    <row r="48" spans="2:8" ht="29" x14ac:dyDescent="0.35">
      <c r="B48" s="12">
        <f t="shared" si="0"/>
        <v>44</v>
      </c>
      <c r="C48" s="9" t="s">
        <v>18</v>
      </c>
      <c r="D48" s="9" t="s">
        <v>64</v>
      </c>
      <c r="E48" s="9" t="s">
        <v>4</v>
      </c>
      <c r="F48" s="9" t="s">
        <v>66</v>
      </c>
      <c r="G48" s="9" t="s">
        <v>379</v>
      </c>
      <c r="H48" s="9" t="s">
        <v>3</v>
      </c>
    </row>
    <row r="49" spans="2:8" ht="29" x14ac:dyDescent="0.35">
      <c r="B49" s="12">
        <f t="shared" si="0"/>
        <v>45</v>
      </c>
      <c r="C49" s="9" t="s">
        <v>18</v>
      </c>
      <c r="D49" s="9" t="s">
        <v>64</v>
      </c>
      <c r="E49" s="9" t="s">
        <v>4</v>
      </c>
      <c r="F49" s="9" t="s">
        <v>67</v>
      </c>
      <c r="G49" s="9" t="str">
        <f>G46</f>
        <v>This worksheet is now fully autopopulated from the N3 worksheets so the relationship should be clear.</v>
      </c>
      <c r="H49" s="9" t="s">
        <v>3</v>
      </c>
    </row>
    <row r="50" spans="2:8" ht="43.5" x14ac:dyDescent="0.35">
      <c r="B50" s="12">
        <f t="shared" si="0"/>
        <v>46</v>
      </c>
      <c r="C50" s="9" t="s">
        <v>18</v>
      </c>
      <c r="D50" s="9" t="s">
        <v>68</v>
      </c>
      <c r="E50" s="9" t="s">
        <v>4</v>
      </c>
      <c r="F50" s="9" t="s">
        <v>69</v>
      </c>
      <c r="G50" s="9" t="s">
        <v>380</v>
      </c>
      <c r="H50" s="9" t="s">
        <v>3</v>
      </c>
    </row>
    <row r="51" spans="2:8" ht="72.5" x14ac:dyDescent="0.35">
      <c r="B51" s="12">
        <f t="shared" si="0"/>
        <v>47</v>
      </c>
      <c r="C51" s="9" t="s">
        <v>18</v>
      </c>
      <c r="D51" s="9" t="s">
        <v>68</v>
      </c>
      <c r="E51" s="9" t="s">
        <v>4</v>
      </c>
      <c r="F51" s="9" t="s">
        <v>70</v>
      </c>
      <c r="G51" s="9" t="s">
        <v>380</v>
      </c>
      <c r="H51" s="9" t="s">
        <v>3</v>
      </c>
    </row>
    <row r="52" spans="2:8" ht="29" x14ac:dyDescent="0.35">
      <c r="B52" s="12">
        <f t="shared" si="0"/>
        <v>48</v>
      </c>
      <c r="C52" s="9" t="s">
        <v>18</v>
      </c>
      <c r="D52" s="9" t="s">
        <v>68</v>
      </c>
      <c r="E52" s="9" t="s">
        <v>4</v>
      </c>
      <c r="F52" s="9" t="s">
        <v>67</v>
      </c>
      <c r="G52" s="9" t="s">
        <v>377</v>
      </c>
      <c r="H52" s="9" t="s">
        <v>3</v>
      </c>
    </row>
    <row r="53" spans="2:8" ht="58" x14ac:dyDescent="0.35">
      <c r="B53" s="12">
        <f t="shared" si="0"/>
        <v>49</v>
      </c>
      <c r="C53" s="9" t="s">
        <v>18</v>
      </c>
      <c r="D53" s="9" t="s">
        <v>68</v>
      </c>
      <c r="E53" s="9" t="s">
        <v>4</v>
      </c>
      <c r="F53" s="9" t="s">
        <v>71</v>
      </c>
      <c r="G53" s="9" t="s">
        <v>377</v>
      </c>
      <c r="H53" s="9" t="s">
        <v>3</v>
      </c>
    </row>
    <row r="54" spans="2:8" ht="43.5" x14ac:dyDescent="0.35">
      <c r="B54" s="12">
        <f t="shared" si="0"/>
        <v>50</v>
      </c>
      <c r="C54" s="9" t="s">
        <v>18</v>
      </c>
      <c r="D54" s="9" t="s">
        <v>72</v>
      </c>
      <c r="E54" s="9" t="s">
        <v>5</v>
      </c>
      <c r="F54" s="9" t="s">
        <v>73</v>
      </c>
      <c r="G54" s="9" t="s">
        <v>381</v>
      </c>
      <c r="H54" s="9" t="s">
        <v>3</v>
      </c>
    </row>
    <row r="55" spans="2:8" ht="101.5" x14ac:dyDescent="0.35">
      <c r="B55" s="12">
        <f t="shared" si="0"/>
        <v>51</v>
      </c>
      <c r="C55" s="9" t="s">
        <v>18</v>
      </c>
      <c r="D55" s="9" t="s">
        <v>72</v>
      </c>
      <c r="E55" s="9" t="s">
        <v>4</v>
      </c>
      <c r="F55" s="9" t="s">
        <v>74</v>
      </c>
      <c r="G55" s="9" t="s">
        <v>348</v>
      </c>
      <c r="H55" s="9" t="s">
        <v>3</v>
      </c>
    </row>
    <row r="56" spans="2:8" ht="58" x14ac:dyDescent="0.35">
      <c r="B56" s="12">
        <f t="shared" si="0"/>
        <v>52</v>
      </c>
      <c r="C56" s="9" t="s">
        <v>18</v>
      </c>
      <c r="D56" s="9" t="s">
        <v>72</v>
      </c>
      <c r="E56" s="9" t="s">
        <v>4</v>
      </c>
      <c r="F56" s="9" t="s">
        <v>75</v>
      </c>
      <c r="G56" s="9" t="s">
        <v>382</v>
      </c>
      <c r="H56" s="9" t="s">
        <v>3</v>
      </c>
    </row>
    <row r="57" spans="2:8" ht="72.5" x14ac:dyDescent="0.35">
      <c r="B57" s="12">
        <f t="shared" si="0"/>
        <v>53</v>
      </c>
      <c r="C57" s="9" t="s">
        <v>18</v>
      </c>
      <c r="D57" s="9" t="s">
        <v>72</v>
      </c>
      <c r="E57" s="9" t="s">
        <v>4</v>
      </c>
      <c r="F57" s="9" t="s">
        <v>76</v>
      </c>
      <c r="G57" s="9" t="s">
        <v>299</v>
      </c>
      <c r="H57" s="9" t="s">
        <v>3</v>
      </c>
    </row>
    <row r="58" spans="2:8" ht="43.5" x14ac:dyDescent="0.35">
      <c r="B58" s="12">
        <f t="shared" si="0"/>
        <v>54</v>
      </c>
      <c r="C58" s="9" t="s">
        <v>18</v>
      </c>
      <c r="D58" s="9" t="s">
        <v>12</v>
      </c>
      <c r="E58" s="9" t="s">
        <v>5</v>
      </c>
      <c r="F58" s="9" t="s">
        <v>77</v>
      </c>
      <c r="G58" s="9" t="s">
        <v>383</v>
      </c>
      <c r="H58" s="9" t="s">
        <v>3</v>
      </c>
    </row>
    <row r="59" spans="2:8" ht="29" x14ac:dyDescent="0.35">
      <c r="B59" s="12">
        <f t="shared" si="0"/>
        <v>55</v>
      </c>
      <c r="C59" s="9" t="s">
        <v>18</v>
      </c>
      <c r="D59" s="9" t="s">
        <v>61</v>
      </c>
      <c r="E59" s="9" t="s">
        <v>4</v>
      </c>
      <c r="F59" s="9" t="s">
        <v>78</v>
      </c>
      <c r="G59" s="9" t="s">
        <v>384</v>
      </c>
      <c r="H59" s="9" t="s">
        <v>3</v>
      </c>
    </row>
    <row r="60" spans="2:8" ht="72.5" x14ac:dyDescent="0.35">
      <c r="B60" s="12">
        <f t="shared" si="0"/>
        <v>56</v>
      </c>
      <c r="C60" s="9" t="s">
        <v>18</v>
      </c>
      <c r="D60" s="9" t="s">
        <v>12</v>
      </c>
      <c r="E60" s="9" t="s">
        <v>5</v>
      </c>
      <c r="F60" s="9" t="s">
        <v>79</v>
      </c>
      <c r="G60" s="9" t="s">
        <v>385</v>
      </c>
      <c r="H60" s="9" t="s">
        <v>3</v>
      </c>
    </row>
    <row r="61" spans="2:8" ht="101.5" x14ac:dyDescent="0.35">
      <c r="B61" s="12">
        <f t="shared" si="0"/>
        <v>57</v>
      </c>
      <c r="C61" s="9" t="s">
        <v>18</v>
      </c>
      <c r="D61" s="9" t="s">
        <v>12</v>
      </c>
      <c r="E61" s="9" t="s">
        <v>4</v>
      </c>
      <c r="F61" s="9" t="s">
        <v>80</v>
      </c>
      <c r="G61" s="9" t="s">
        <v>384</v>
      </c>
      <c r="H61" s="9" t="s">
        <v>3</v>
      </c>
    </row>
    <row r="62" spans="2:8" ht="43.5" x14ac:dyDescent="0.35">
      <c r="B62" s="12">
        <f t="shared" si="0"/>
        <v>58</v>
      </c>
      <c r="C62" s="9" t="s">
        <v>18</v>
      </c>
      <c r="D62" s="9" t="s">
        <v>12</v>
      </c>
      <c r="E62" s="9" t="s">
        <v>4</v>
      </c>
      <c r="F62" s="9" t="s">
        <v>81</v>
      </c>
      <c r="G62" s="9" t="s">
        <v>386</v>
      </c>
      <c r="H62" s="9" t="s">
        <v>3</v>
      </c>
    </row>
    <row r="63" spans="2:8" ht="43.5" x14ac:dyDescent="0.35">
      <c r="B63" s="12">
        <f t="shared" si="0"/>
        <v>59</v>
      </c>
      <c r="C63" s="9" t="s">
        <v>18</v>
      </c>
      <c r="D63" s="9" t="s">
        <v>12</v>
      </c>
      <c r="E63" s="9" t="s">
        <v>4</v>
      </c>
      <c r="F63" s="9" t="s">
        <v>82</v>
      </c>
      <c r="G63" s="9" t="s">
        <v>387</v>
      </c>
      <c r="H63" s="9" t="s">
        <v>3</v>
      </c>
    </row>
    <row r="64" spans="2:8" ht="43.5" x14ac:dyDescent="0.35">
      <c r="B64" s="12">
        <f t="shared" si="0"/>
        <v>60</v>
      </c>
      <c r="C64" s="9" t="s">
        <v>18</v>
      </c>
      <c r="D64" s="9" t="s">
        <v>12</v>
      </c>
      <c r="E64" s="9" t="s">
        <v>4</v>
      </c>
      <c r="F64" s="9" t="s">
        <v>83</v>
      </c>
      <c r="G64" s="9" t="s">
        <v>305</v>
      </c>
      <c r="H64" s="9" t="s">
        <v>3</v>
      </c>
    </row>
    <row r="65" spans="2:8" ht="43.5" x14ac:dyDescent="0.35">
      <c r="B65" s="12">
        <f t="shared" si="0"/>
        <v>61</v>
      </c>
      <c r="C65" s="9" t="s">
        <v>18</v>
      </c>
      <c r="D65" s="9" t="s">
        <v>12</v>
      </c>
      <c r="E65" s="9" t="s">
        <v>5</v>
      </c>
      <c r="F65" s="9" t="s">
        <v>84</v>
      </c>
      <c r="G65" s="9" t="s">
        <v>349</v>
      </c>
      <c r="H65" s="9" t="s">
        <v>3</v>
      </c>
    </row>
    <row r="66" spans="2:8" ht="159.5" x14ac:dyDescent="0.35">
      <c r="B66" s="12">
        <f t="shared" si="0"/>
        <v>62</v>
      </c>
      <c r="C66" s="9" t="s">
        <v>18</v>
      </c>
      <c r="D66" s="9" t="s">
        <v>85</v>
      </c>
      <c r="E66" s="9" t="s">
        <v>5</v>
      </c>
      <c r="F66" s="9" t="s">
        <v>86</v>
      </c>
      <c r="G66" s="9" t="s">
        <v>388</v>
      </c>
      <c r="H66" s="9" t="s">
        <v>3</v>
      </c>
    </row>
    <row r="67" spans="2:8" ht="58" x14ac:dyDescent="0.35">
      <c r="B67" s="12">
        <f t="shared" si="0"/>
        <v>63</v>
      </c>
      <c r="C67" s="9" t="s">
        <v>20</v>
      </c>
      <c r="D67" s="9"/>
      <c r="E67" s="9" t="s">
        <v>4</v>
      </c>
      <c r="F67" s="9" t="s">
        <v>87</v>
      </c>
      <c r="G67" s="9" t="s">
        <v>447</v>
      </c>
      <c r="H67" s="9" t="s">
        <v>3</v>
      </c>
    </row>
    <row r="68" spans="2:8" ht="72.5" x14ac:dyDescent="0.35">
      <c r="B68" s="12">
        <f t="shared" si="0"/>
        <v>64</v>
      </c>
      <c r="C68" s="9" t="s">
        <v>20</v>
      </c>
      <c r="D68" s="9" t="s">
        <v>88</v>
      </c>
      <c r="E68" s="9" t="s">
        <v>4</v>
      </c>
      <c r="F68" s="9" t="s">
        <v>89</v>
      </c>
      <c r="G68" s="9" t="s">
        <v>389</v>
      </c>
      <c r="H68" s="9" t="s">
        <v>3</v>
      </c>
    </row>
    <row r="69" spans="2:8" ht="72.5" x14ac:dyDescent="0.35">
      <c r="B69" s="12">
        <f t="shared" si="0"/>
        <v>65</v>
      </c>
      <c r="C69" s="9" t="s">
        <v>20</v>
      </c>
      <c r="D69" s="9" t="s">
        <v>90</v>
      </c>
      <c r="E69" s="9" t="s">
        <v>4</v>
      </c>
      <c r="F69" s="9" t="s">
        <v>91</v>
      </c>
      <c r="G69" s="9" t="s">
        <v>390</v>
      </c>
      <c r="H69" s="9" t="s">
        <v>3</v>
      </c>
    </row>
    <row r="70" spans="2:8" ht="43.5" x14ac:dyDescent="0.35">
      <c r="B70" s="12">
        <f t="shared" si="0"/>
        <v>66</v>
      </c>
      <c r="C70" s="9" t="s">
        <v>20</v>
      </c>
      <c r="D70" s="9" t="s">
        <v>92</v>
      </c>
      <c r="E70" s="9" t="s">
        <v>4</v>
      </c>
      <c r="F70" s="9" t="s">
        <v>93</v>
      </c>
      <c r="G70" s="9" t="s">
        <v>384</v>
      </c>
      <c r="H70" s="9" t="s">
        <v>3</v>
      </c>
    </row>
    <row r="71" spans="2:8" ht="87" x14ac:dyDescent="0.35">
      <c r="B71" s="12">
        <f t="shared" ref="B71:B134" si="1">B70+1</f>
        <v>67</v>
      </c>
      <c r="C71" s="9" t="s">
        <v>20</v>
      </c>
      <c r="D71" s="9" t="s">
        <v>94</v>
      </c>
      <c r="E71" s="9" t="s">
        <v>4</v>
      </c>
      <c r="F71" s="9" t="s">
        <v>95</v>
      </c>
      <c r="G71" s="9" t="s">
        <v>384</v>
      </c>
      <c r="H71" s="9" t="s">
        <v>3</v>
      </c>
    </row>
    <row r="72" spans="2:8" ht="188.5" x14ac:dyDescent="0.35">
      <c r="B72" s="12">
        <f t="shared" si="1"/>
        <v>68</v>
      </c>
      <c r="C72" s="9" t="s">
        <v>20</v>
      </c>
      <c r="D72" s="9" t="s">
        <v>96</v>
      </c>
      <c r="E72" s="9" t="s">
        <v>4</v>
      </c>
      <c r="F72" s="9" t="s">
        <v>97</v>
      </c>
      <c r="G72" s="9" t="s">
        <v>384</v>
      </c>
      <c r="H72" s="9" t="s">
        <v>3</v>
      </c>
    </row>
    <row r="73" spans="2:8" ht="174" x14ac:dyDescent="0.35">
      <c r="B73" s="12">
        <f t="shared" si="1"/>
        <v>69</v>
      </c>
      <c r="C73" s="9" t="s">
        <v>20</v>
      </c>
      <c r="D73" s="9" t="s">
        <v>98</v>
      </c>
      <c r="E73" s="9" t="s">
        <v>5</v>
      </c>
      <c r="F73" s="9" t="s">
        <v>99</v>
      </c>
      <c r="G73" s="9" t="s">
        <v>350</v>
      </c>
      <c r="H73" s="9" t="s">
        <v>3</v>
      </c>
    </row>
    <row r="74" spans="2:8" ht="217.5" x14ac:dyDescent="0.35">
      <c r="B74" s="12">
        <f t="shared" si="1"/>
        <v>70</v>
      </c>
      <c r="C74" s="9" t="s">
        <v>20</v>
      </c>
      <c r="D74" s="9" t="s">
        <v>100</v>
      </c>
      <c r="E74" s="9" t="s">
        <v>4</v>
      </c>
      <c r="F74" s="9" t="s">
        <v>101</v>
      </c>
      <c r="G74" s="9" t="s">
        <v>300</v>
      </c>
      <c r="H74" s="9" t="s">
        <v>3</v>
      </c>
    </row>
    <row r="75" spans="2:8" ht="43.5" x14ac:dyDescent="0.35">
      <c r="B75" s="12">
        <f t="shared" si="1"/>
        <v>71</v>
      </c>
      <c r="C75" s="9" t="s">
        <v>20</v>
      </c>
      <c r="D75" s="9" t="s">
        <v>100</v>
      </c>
      <c r="E75" s="9" t="s">
        <v>4</v>
      </c>
      <c r="F75" s="9" t="s">
        <v>102</v>
      </c>
      <c r="G75" s="9" t="s">
        <v>351</v>
      </c>
      <c r="H75" s="9" t="s">
        <v>3</v>
      </c>
    </row>
    <row r="76" spans="2:8" ht="87" x14ac:dyDescent="0.35">
      <c r="B76" s="12">
        <f t="shared" si="1"/>
        <v>72</v>
      </c>
      <c r="C76" s="9" t="s">
        <v>20</v>
      </c>
      <c r="D76" s="9" t="s">
        <v>100</v>
      </c>
      <c r="E76" s="9" t="s">
        <v>4</v>
      </c>
      <c r="F76" s="9" t="s">
        <v>103</v>
      </c>
      <c r="G76" s="9" t="s">
        <v>384</v>
      </c>
      <c r="H76" s="9" t="s">
        <v>3</v>
      </c>
    </row>
    <row r="77" spans="2:8" ht="58" x14ac:dyDescent="0.35">
      <c r="B77" s="12">
        <f t="shared" si="1"/>
        <v>73</v>
      </c>
      <c r="C77" s="9" t="s">
        <v>20</v>
      </c>
      <c r="D77" s="9" t="s">
        <v>100</v>
      </c>
      <c r="E77" s="9" t="s">
        <v>4</v>
      </c>
      <c r="F77" s="9" t="s">
        <v>104</v>
      </c>
      <c r="G77" s="9" t="s">
        <v>391</v>
      </c>
      <c r="H77" s="9" t="s">
        <v>3</v>
      </c>
    </row>
    <row r="78" spans="2:8" ht="116" x14ac:dyDescent="0.35">
      <c r="B78" s="12">
        <f t="shared" si="1"/>
        <v>74</v>
      </c>
      <c r="C78" s="9" t="s">
        <v>20</v>
      </c>
      <c r="D78" s="9" t="s">
        <v>100</v>
      </c>
      <c r="E78" s="9" t="s">
        <v>4</v>
      </c>
      <c r="F78" s="9" t="s">
        <v>105</v>
      </c>
      <c r="G78" s="9" t="s">
        <v>392</v>
      </c>
      <c r="H78" s="9" t="s">
        <v>3</v>
      </c>
    </row>
    <row r="79" spans="2:8" ht="203" x14ac:dyDescent="0.35">
      <c r="B79" s="12">
        <f t="shared" si="1"/>
        <v>75</v>
      </c>
      <c r="C79" s="9" t="s">
        <v>20</v>
      </c>
      <c r="D79" s="9" t="s">
        <v>12</v>
      </c>
      <c r="E79" s="9" t="s">
        <v>4</v>
      </c>
      <c r="F79" s="9" t="s">
        <v>106</v>
      </c>
      <c r="G79" s="9" t="s">
        <v>306</v>
      </c>
      <c r="H79" s="9" t="s">
        <v>3</v>
      </c>
    </row>
    <row r="80" spans="2:8" x14ac:dyDescent="0.35">
      <c r="B80" s="12">
        <f t="shared" si="1"/>
        <v>76</v>
      </c>
      <c r="C80" s="9" t="s">
        <v>20</v>
      </c>
      <c r="D80" s="9" t="s">
        <v>107</v>
      </c>
      <c r="E80" s="9" t="s">
        <v>4</v>
      </c>
      <c r="F80" s="9" t="s">
        <v>108</v>
      </c>
      <c r="G80" s="9" t="s">
        <v>393</v>
      </c>
      <c r="H80" s="9" t="s">
        <v>3</v>
      </c>
    </row>
    <row r="81" spans="2:8" ht="43.5" x14ac:dyDescent="0.35">
      <c r="B81" s="12">
        <f t="shared" si="1"/>
        <v>77</v>
      </c>
      <c r="C81" s="9" t="s">
        <v>20</v>
      </c>
      <c r="D81" s="9" t="s">
        <v>109</v>
      </c>
      <c r="E81" s="9" t="s">
        <v>4</v>
      </c>
      <c r="F81" s="9" t="s">
        <v>110</v>
      </c>
      <c r="G81" s="9" t="s">
        <v>352</v>
      </c>
      <c r="H81" s="9" t="s">
        <v>3</v>
      </c>
    </row>
    <row r="82" spans="2:8" ht="29" x14ac:dyDescent="0.35">
      <c r="B82" s="12">
        <f t="shared" si="1"/>
        <v>78</v>
      </c>
      <c r="C82" s="9" t="s">
        <v>20</v>
      </c>
      <c r="D82" s="9" t="s">
        <v>94</v>
      </c>
      <c r="E82" s="9" t="s">
        <v>5</v>
      </c>
      <c r="F82" s="9" t="s">
        <v>111</v>
      </c>
      <c r="G82" s="9" t="s">
        <v>394</v>
      </c>
      <c r="H82" s="9" t="s">
        <v>3</v>
      </c>
    </row>
    <row r="83" spans="2:8" x14ac:dyDescent="0.35">
      <c r="B83" s="12">
        <f t="shared" si="1"/>
        <v>79</v>
      </c>
      <c r="C83" s="9" t="s">
        <v>20</v>
      </c>
      <c r="D83" s="9" t="s">
        <v>112</v>
      </c>
      <c r="E83" s="9" t="s">
        <v>4</v>
      </c>
      <c r="F83" s="9" t="s">
        <v>113</v>
      </c>
      <c r="G83" s="9" t="s">
        <v>447</v>
      </c>
      <c r="H83" s="9" t="s">
        <v>3</v>
      </c>
    </row>
    <row r="84" spans="2:8" ht="58" x14ac:dyDescent="0.35">
      <c r="B84" s="12">
        <f t="shared" si="1"/>
        <v>80</v>
      </c>
      <c r="C84" s="9" t="s">
        <v>20</v>
      </c>
      <c r="D84" s="9"/>
      <c r="E84" s="9" t="s">
        <v>5</v>
      </c>
      <c r="F84" s="9" t="s">
        <v>114</v>
      </c>
      <c r="G84" s="9" t="s">
        <v>447</v>
      </c>
      <c r="H84" s="9" t="s">
        <v>3</v>
      </c>
    </row>
    <row r="85" spans="2:8" x14ac:dyDescent="0.35">
      <c r="B85" s="12">
        <f t="shared" si="1"/>
        <v>81</v>
      </c>
      <c r="C85" s="9" t="s">
        <v>20</v>
      </c>
      <c r="D85" s="9" t="s">
        <v>115</v>
      </c>
      <c r="E85" s="9" t="s">
        <v>5</v>
      </c>
      <c r="F85" s="9" t="s">
        <v>116</v>
      </c>
      <c r="G85" s="9" t="s">
        <v>395</v>
      </c>
      <c r="H85" s="9" t="s">
        <v>3</v>
      </c>
    </row>
    <row r="86" spans="2:8" ht="72.5" x14ac:dyDescent="0.35">
      <c r="B86" s="12">
        <f t="shared" si="1"/>
        <v>82</v>
      </c>
      <c r="C86" s="9" t="s">
        <v>20</v>
      </c>
      <c r="D86" s="9" t="s">
        <v>117</v>
      </c>
      <c r="E86" s="9" t="s">
        <v>4</v>
      </c>
      <c r="F86" s="9" t="s">
        <v>118</v>
      </c>
      <c r="G86" s="9" t="s">
        <v>396</v>
      </c>
      <c r="H86" s="9" t="s">
        <v>3</v>
      </c>
    </row>
    <row r="87" spans="2:8" x14ac:dyDescent="0.35">
      <c r="B87" s="12">
        <f t="shared" si="1"/>
        <v>83</v>
      </c>
      <c r="C87" s="9" t="s">
        <v>20</v>
      </c>
      <c r="D87" s="9" t="s">
        <v>117</v>
      </c>
      <c r="E87" s="9" t="s">
        <v>5</v>
      </c>
      <c r="F87" s="9" t="s">
        <v>119</v>
      </c>
      <c r="G87" s="9" t="s">
        <v>447</v>
      </c>
      <c r="H87" s="9" t="s">
        <v>3</v>
      </c>
    </row>
    <row r="88" spans="2:8" ht="87" x14ac:dyDescent="0.35">
      <c r="B88" s="12">
        <f t="shared" si="1"/>
        <v>84</v>
      </c>
      <c r="C88" s="9" t="s">
        <v>20</v>
      </c>
      <c r="D88" s="9" t="s">
        <v>120</v>
      </c>
      <c r="E88" s="9" t="s">
        <v>5</v>
      </c>
      <c r="F88" s="9" t="s">
        <v>121</v>
      </c>
      <c r="G88" s="9" t="s">
        <v>397</v>
      </c>
      <c r="H88" s="9" t="s">
        <v>3</v>
      </c>
    </row>
    <row r="89" spans="2:8" ht="29" x14ac:dyDescent="0.35">
      <c r="B89" s="12">
        <f t="shared" si="1"/>
        <v>85</v>
      </c>
      <c r="C89" s="9" t="s">
        <v>20</v>
      </c>
      <c r="D89" s="9" t="s">
        <v>120</v>
      </c>
      <c r="E89" s="9" t="s">
        <v>4</v>
      </c>
      <c r="F89" s="9" t="s">
        <v>122</v>
      </c>
      <c r="G89" s="9" t="s">
        <v>398</v>
      </c>
      <c r="H89" s="9" t="s">
        <v>3</v>
      </c>
    </row>
    <row r="90" spans="2:8" x14ac:dyDescent="0.35">
      <c r="B90" s="12">
        <f t="shared" si="1"/>
        <v>86</v>
      </c>
      <c r="C90" s="9" t="s">
        <v>20</v>
      </c>
      <c r="D90" s="9" t="s">
        <v>92</v>
      </c>
      <c r="E90" s="9" t="s">
        <v>5</v>
      </c>
      <c r="F90" s="9" t="s">
        <v>123</v>
      </c>
      <c r="G90" s="9" t="s">
        <v>399</v>
      </c>
      <c r="H90" s="9" t="s">
        <v>3</v>
      </c>
    </row>
    <row r="91" spans="2:8" ht="101.5" x14ac:dyDescent="0.35">
      <c r="B91" s="12">
        <f t="shared" si="1"/>
        <v>87</v>
      </c>
      <c r="C91" s="9" t="s">
        <v>20</v>
      </c>
      <c r="D91" s="9" t="s">
        <v>124</v>
      </c>
      <c r="E91" s="9" t="s">
        <v>5</v>
      </c>
      <c r="F91" s="9" t="s">
        <v>330</v>
      </c>
      <c r="G91" s="9" t="s">
        <v>400</v>
      </c>
      <c r="H91" s="9" t="s">
        <v>3</v>
      </c>
    </row>
    <row r="92" spans="2:8" ht="43.5" x14ac:dyDescent="0.35">
      <c r="B92" s="12">
        <f t="shared" si="1"/>
        <v>88</v>
      </c>
      <c r="C92" s="9" t="s">
        <v>15</v>
      </c>
      <c r="D92" s="9" t="s">
        <v>115</v>
      </c>
      <c r="E92" s="9" t="s">
        <v>5</v>
      </c>
      <c r="F92" s="9" t="s">
        <v>125</v>
      </c>
      <c r="G92" s="9" t="s">
        <v>447</v>
      </c>
      <c r="H92" s="9" t="s">
        <v>3</v>
      </c>
    </row>
    <row r="93" spans="2:8" ht="58" x14ac:dyDescent="0.35">
      <c r="B93" s="12">
        <f t="shared" si="1"/>
        <v>89</v>
      </c>
      <c r="C93" s="9" t="s">
        <v>15</v>
      </c>
      <c r="D93" s="9" t="s">
        <v>94</v>
      </c>
      <c r="E93" s="9" t="s">
        <v>4</v>
      </c>
      <c r="F93" s="9" t="s">
        <v>126</v>
      </c>
      <c r="G93" s="9" t="s">
        <v>401</v>
      </c>
      <c r="H93" s="9" t="s">
        <v>3</v>
      </c>
    </row>
    <row r="94" spans="2:8" ht="116" x14ac:dyDescent="0.35">
      <c r="B94" s="12">
        <f t="shared" si="1"/>
        <v>90</v>
      </c>
      <c r="C94" s="9" t="s">
        <v>15</v>
      </c>
      <c r="D94" s="9" t="s">
        <v>94</v>
      </c>
      <c r="E94" s="9" t="s">
        <v>5</v>
      </c>
      <c r="F94" s="9" t="s">
        <v>127</v>
      </c>
      <c r="G94" s="9" t="s">
        <v>267</v>
      </c>
      <c r="H94" s="9" t="s">
        <v>3</v>
      </c>
    </row>
    <row r="95" spans="2:8" ht="101.5" x14ac:dyDescent="0.35">
      <c r="B95" s="12">
        <f t="shared" si="1"/>
        <v>91</v>
      </c>
      <c r="C95" s="9" t="s">
        <v>15</v>
      </c>
      <c r="D95" s="9" t="s">
        <v>94</v>
      </c>
      <c r="E95" s="9" t="s">
        <v>4</v>
      </c>
      <c r="F95" s="9" t="s">
        <v>128</v>
      </c>
      <c r="G95" s="9" t="s">
        <v>307</v>
      </c>
      <c r="H95" s="9" t="s">
        <v>3</v>
      </c>
    </row>
    <row r="96" spans="2:8" ht="72.5" x14ac:dyDescent="0.35">
      <c r="B96" s="12">
        <f t="shared" si="1"/>
        <v>92</v>
      </c>
      <c r="C96" s="9" t="s">
        <v>15</v>
      </c>
      <c r="D96" s="9" t="s">
        <v>94</v>
      </c>
      <c r="E96" s="9" t="s">
        <v>246</v>
      </c>
      <c r="F96" s="9" t="s">
        <v>129</v>
      </c>
      <c r="G96" s="9" t="s">
        <v>331</v>
      </c>
      <c r="H96" s="9" t="s">
        <v>3</v>
      </c>
    </row>
    <row r="97" spans="2:8" ht="43.5" x14ac:dyDescent="0.35">
      <c r="B97" s="12">
        <f t="shared" si="1"/>
        <v>93</v>
      </c>
      <c r="C97" s="9" t="s">
        <v>15</v>
      </c>
      <c r="D97" s="9" t="s">
        <v>94</v>
      </c>
      <c r="E97" s="9" t="s">
        <v>5</v>
      </c>
      <c r="F97" s="9" t="s">
        <v>130</v>
      </c>
      <c r="G97" s="9" t="s">
        <v>402</v>
      </c>
      <c r="H97" s="9" t="s">
        <v>3</v>
      </c>
    </row>
    <row r="98" spans="2:8" ht="101.5" x14ac:dyDescent="0.35">
      <c r="B98" s="12">
        <f t="shared" si="1"/>
        <v>94</v>
      </c>
      <c r="C98" s="9" t="s">
        <v>15</v>
      </c>
      <c r="D98" s="9" t="s">
        <v>131</v>
      </c>
      <c r="E98" s="9" t="s">
        <v>4</v>
      </c>
      <c r="F98" s="9" t="s">
        <v>132</v>
      </c>
      <c r="G98" s="9" t="s">
        <v>308</v>
      </c>
      <c r="H98" s="9" t="s">
        <v>3</v>
      </c>
    </row>
    <row r="99" spans="2:8" ht="58" x14ac:dyDescent="0.35">
      <c r="B99" s="12">
        <f t="shared" si="1"/>
        <v>95</v>
      </c>
      <c r="C99" s="9" t="s">
        <v>15</v>
      </c>
      <c r="D99" s="9" t="s">
        <v>133</v>
      </c>
      <c r="E99" s="9" t="s">
        <v>4</v>
      </c>
      <c r="F99" s="9" t="s">
        <v>134</v>
      </c>
      <c r="G99" s="9" t="s">
        <v>309</v>
      </c>
      <c r="H99" s="9" t="s">
        <v>3</v>
      </c>
    </row>
    <row r="100" spans="2:8" ht="58" x14ac:dyDescent="0.35">
      <c r="B100" s="12">
        <f t="shared" si="1"/>
        <v>96</v>
      </c>
      <c r="C100" s="9" t="s">
        <v>15</v>
      </c>
      <c r="D100" s="9" t="s">
        <v>135</v>
      </c>
      <c r="E100" s="9" t="s">
        <v>4</v>
      </c>
      <c r="F100" s="9" t="s">
        <v>136</v>
      </c>
      <c r="G100" s="9" t="s">
        <v>364</v>
      </c>
      <c r="H100" s="9" t="s">
        <v>3</v>
      </c>
    </row>
    <row r="101" spans="2:8" ht="43.5" x14ac:dyDescent="0.35">
      <c r="B101" s="12">
        <f t="shared" si="1"/>
        <v>97</v>
      </c>
      <c r="C101" s="9" t="s">
        <v>15</v>
      </c>
      <c r="D101" s="9" t="s">
        <v>137</v>
      </c>
      <c r="E101" s="9" t="s">
        <v>5</v>
      </c>
      <c r="F101" s="9" t="s">
        <v>138</v>
      </c>
      <c r="G101" s="10" t="s">
        <v>403</v>
      </c>
      <c r="H101" s="9" t="s">
        <v>3</v>
      </c>
    </row>
    <row r="102" spans="2:8" ht="116" x14ac:dyDescent="0.35">
      <c r="B102" s="12">
        <f t="shared" si="1"/>
        <v>98</v>
      </c>
      <c r="C102" s="9" t="s">
        <v>15</v>
      </c>
      <c r="D102" s="9" t="s">
        <v>137</v>
      </c>
      <c r="E102" s="9" t="s">
        <v>5</v>
      </c>
      <c r="F102" s="9" t="s">
        <v>139</v>
      </c>
      <c r="G102" s="9" t="s">
        <v>404</v>
      </c>
      <c r="H102" s="9" t="s">
        <v>3</v>
      </c>
    </row>
    <row r="103" spans="2:8" ht="29" x14ac:dyDescent="0.35">
      <c r="B103" s="12">
        <f t="shared" si="1"/>
        <v>99</v>
      </c>
      <c r="C103" s="9" t="s">
        <v>15</v>
      </c>
      <c r="D103" s="9" t="s">
        <v>137</v>
      </c>
      <c r="E103" s="9" t="s">
        <v>5</v>
      </c>
      <c r="F103" s="9" t="s">
        <v>140</v>
      </c>
      <c r="G103" s="9" t="s">
        <v>447</v>
      </c>
      <c r="H103" s="9" t="s">
        <v>3</v>
      </c>
    </row>
    <row r="104" spans="2:8" ht="101.5" x14ac:dyDescent="0.35">
      <c r="B104" s="12">
        <f t="shared" si="1"/>
        <v>100</v>
      </c>
      <c r="C104" s="9" t="s">
        <v>15</v>
      </c>
      <c r="D104" s="9" t="s">
        <v>137</v>
      </c>
      <c r="E104" s="9" t="s">
        <v>5</v>
      </c>
      <c r="F104" s="9" t="s">
        <v>141</v>
      </c>
      <c r="G104" s="9" t="s">
        <v>405</v>
      </c>
      <c r="H104" s="9" t="s">
        <v>3</v>
      </c>
    </row>
    <row r="105" spans="2:8" ht="58" x14ac:dyDescent="0.35">
      <c r="B105" s="12">
        <f t="shared" si="1"/>
        <v>101</v>
      </c>
      <c r="C105" s="9" t="s">
        <v>15</v>
      </c>
      <c r="D105" s="9" t="s">
        <v>137</v>
      </c>
      <c r="E105" s="9" t="s">
        <v>5</v>
      </c>
      <c r="F105" s="9" t="s">
        <v>142</v>
      </c>
      <c r="G105" s="9" t="s">
        <v>260</v>
      </c>
      <c r="H105" s="9" t="s">
        <v>3</v>
      </c>
    </row>
    <row r="106" spans="2:8" ht="58" x14ac:dyDescent="0.35">
      <c r="B106" s="12">
        <f t="shared" si="1"/>
        <v>102</v>
      </c>
      <c r="C106" s="9" t="s">
        <v>15</v>
      </c>
      <c r="D106" s="9" t="s">
        <v>137</v>
      </c>
      <c r="E106" s="9" t="s">
        <v>5</v>
      </c>
      <c r="F106" s="9" t="s">
        <v>143</v>
      </c>
      <c r="G106" s="9" t="s">
        <v>406</v>
      </c>
      <c r="H106" s="9" t="s">
        <v>3</v>
      </c>
    </row>
    <row r="107" spans="2:8" ht="29" x14ac:dyDescent="0.35">
      <c r="B107" s="12">
        <f t="shared" si="1"/>
        <v>103</v>
      </c>
      <c r="C107" s="9" t="s">
        <v>15</v>
      </c>
      <c r="D107" s="9" t="s">
        <v>137</v>
      </c>
      <c r="E107" s="9" t="s">
        <v>4</v>
      </c>
      <c r="F107" s="9" t="s">
        <v>144</v>
      </c>
      <c r="G107" s="9" t="s">
        <v>407</v>
      </c>
      <c r="H107" s="9" t="s">
        <v>3</v>
      </c>
    </row>
    <row r="108" spans="2:8" ht="58" x14ac:dyDescent="0.35">
      <c r="B108" s="12">
        <f t="shared" si="1"/>
        <v>104</v>
      </c>
      <c r="C108" s="9" t="s">
        <v>15</v>
      </c>
      <c r="D108" s="9" t="s">
        <v>137</v>
      </c>
      <c r="E108" s="9" t="s">
        <v>5</v>
      </c>
      <c r="F108" s="9" t="s">
        <v>332</v>
      </c>
      <c r="G108" s="9" t="s">
        <v>408</v>
      </c>
      <c r="H108" s="9" t="s">
        <v>3</v>
      </c>
    </row>
    <row r="109" spans="2:8" ht="145" x14ac:dyDescent="0.35">
      <c r="B109" s="12">
        <f t="shared" si="1"/>
        <v>105</v>
      </c>
      <c r="C109" s="9" t="s">
        <v>15</v>
      </c>
      <c r="D109" s="9" t="s">
        <v>145</v>
      </c>
      <c r="E109" s="9" t="s">
        <v>5</v>
      </c>
      <c r="F109" s="9" t="s">
        <v>146</v>
      </c>
      <c r="G109" s="9" t="s">
        <v>353</v>
      </c>
      <c r="H109" s="9" t="s">
        <v>3</v>
      </c>
    </row>
    <row r="110" spans="2:8" ht="87" x14ac:dyDescent="0.35">
      <c r="B110" s="12">
        <f t="shared" si="1"/>
        <v>106</v>
      </c>
      <c r="C110" s="9" t="s">
        <v>15</v>
      </c>
      <c r="D110" s="9" t="s">
        <v>145</v>
      </c>
      <c r="E110" s="9" t="s">
        <v>4</v>
      </c>
      <c r="F110" s="9" t="s">
        <v>147</v>
      </c>
      <c r="G110" s="9" t="s">
        <v>409</v>
      </c>
      <c r="H110" s="9" t="s">
        <v>3</v>
      </c>
    </row>
    <row r="111" spans="2:8" ht="87" x14ac:dyDescent="0.35">
      <c r="B111" s="12">
        <f t="shared" si="1"/>
        <v>107</v>
      </c>
      <c r="C111" s="9" t="s">
        <v>15</v>
      </c>
      <c r="D111" s="9" t="s">
        <v>145</v>
      </c>
      <c r="E111" s="9" t="s">
        <v>4</v>
      </c>
      <c r="F111" s="9" t="s">
        <v>148</v>
      </c>
      <c r="G111" s="9" t="s">
        <v>410</v>
      </c>
      <c r="H111" s="9" t="s">
        <v>3</v>
      </c>
    </row>
    <row r="112" spans="2:8" ht="72.5" x14ac:dyDescent="0.35">
      <c r="B112" s="12">
        <f t="shared" si="1"/>
        <v>108</v>
      </c>
      <c r="C112" s="9" t="s">
        <v>15</v>
      </c>
      <c r="D112" s="9" t="s">
        <v>145</v>
      </c>
      <c r="E112" s="9" t="s">
        <v>4</v>
      </c>
      <c r="F112" s="9" t="s">
        <v>149</v>
      </c>
      <c r="G112" s="9" t="s">
        <v>411</v>
      </c>
      <c r="H112" s="9" t="s">
        <v>3</v>
      </c>
    </row>
    <row r="113" spans="2:8" ht="29" x14ac:dyDescent="0.35">
      <c r="B113" s="12">
        <f t="shared" si="1"/>
        <v>109</v>
      </c>
      <c r="C113" s="9" t="s">
        <v>178</v>
      </c>
      <c r="D113" s="9" t="s">
        <v>150</v>
      </c>
      <c r="E113" s="9" t="s">
        <v>4</v>
      </c>
      <c r="F113" s="9" t="s">
        <v>151</v>
      </c>
      <c r="G113" s="9" t="s">
        <v>410</v>
      </c>
      <c r="H113" s="9" t="s">
        <v>3</v>
      </c>
    </row>
    <row r="114" spans="2:8" ht="43.5" x14ac:dyDescent="0.35">
      <c r="B114" s="12">
        <f t="shared" si="1"/>
        <v>110</v>
      </c>
      <c r="C114" s="9" t="s">
        <v>178</v>
      </c>
      <c r="D114" s="9" t="s">
        <v>150</v>
      </c>
      <c r="E114" s="9" t="s">
        <v>4</v>
      </c>
      <c r="F114" s="10" t="s">
        <v>152</v>
      </c>
      <c r="G114" s="9" t="s">
        <v>412</v>
      </c>
      <c r="H114" s="9" t="s">
        <v>3</v>
      </c>
    </row>
    <row r="115" spans="2:8" ht="58" x14ac:dyDescent="0.35">
      <c r="B115" s="12">
        <f t="shared" si="1"/>
        <v>111</v>
      </c>
      <c r="C115" s="9" t="s">
        <v>178</v>
      </c>
      <c r="D115" s="9" t="s">
        <v>150</v>
      </c>
      <c r="E115" s="9" t="s">
        <v>4</v>
      </c>
      <c r="F115" s="10" t="s">
        <v>153</v>
      </c>
      <c r="G115" s="9" t="s">
        <v>410</v>
      </c>
      <c r="H115" s="9" t="s">
        <v>3</v>
      </c>
    </row>
    <row r="116" spans="2:8" ht="43.5" x14ac:dyDescent="0.35">
      <c r="B116" s="12">
        <f t="shared" si="1"/>
        <v>112</v>
      </c>
      <c r="C116" s="9" t="s">
        <v>178</v>
      </c>
      <c r="D116" s="9" t="s">
        <v>150</v>
      </c>
      <c r="E116" s="9" t="s">
        <v>4</v>
      </c>
      <c r="F116" s="10" t="s">
        <v>154</v>
      </c>
      <c r="G116" s="9" t="s">
        <v>413</v>
      </c>
      <c r="H116" s="9" t="s">
        <v>3</v>
      </c>
    </row>
    <row r="117" spans="2:8" ht="29" x14ac:dyDescent="0.35">
      <c r="B117" s="12">
        <f t="shared" si="1"/>
        <v>113</v>
      </c>
      <c r="C117" s="9" t="s">
        <v>178</v>
      </c>
      <c r="D117" s="9" t="s">
        <v>150</v>
      </c>
      <c r="E117" s="9" t="s">
        <v>4</v>
      </c>
      <c r="F117" s="10" t="s">
        <v>155</v>
      </c>
      <c r="G117" s="9" t="s">
        <v>410</v>
      </c>
      <c r="H117" s="9" t="s">
        <v>3</v>
      </c>
    </row>
    <row r="118" spans="2:8" ht="29" x14ac:dyDescent="0.35">
      <c r="B118" s="12">
        <f t="shared" si="1"/>
        <v>114</v>
      </c>
      <c r="C118" s="9" t="s">
        <v>178</v>
      </c>
      <c r="D118" s="9" t="s">
        <v>150</v>
      </c>
      <c r="E118" s="9" t="s">
        <v>5</v>
      </c>
      <c r="F118" s="10" t="s">
        <v>156</v>
      </c>
      <c r="G118" s="9" t="s">
        <v>414</v>
      </c>
      <c r="H118" s="9" t="s">
        <v>3</v>
      </c>
    </row>
    <row r="119" spans="2:8" ht="29" x14ac:dyDescent="0.35">
      <c r="B119" s="12">
        <f t="shared" si="1"/>
        <v>115</v>
      </c>
      <c r="C119" s="9" t="s">
        <v>178</v>
      </c>
      <c r="D119" s="9" t="s">
        <v>150</v>
      </c>
      <c r="E119" s="9" t="s">
        <v>5</v>
      </c>
      <c r="F119" s="10" t="s">
        <v>157</v>
      </c>
      <c r="G119" s="9" t="s">
        <v>373</v>
      </c>
      <c r="H119" s="9" t="s">
        <v>3</v>
      </c>
    </row>
    <row r="120" spans="2:8" ht="29" x14ac:dyDescent="0.35">
      <c r="B120" s="12">
        <f t="shared" si="1"/>
        <v>116</v>
      </c>
      <c r="C120" s="9" t="s">
        <v>178</v>
      </c>
      <c r="D120" s="9" t="s">
        <v>158</v>
      </c>
      <c r="E120" s="9" t="s">
        <v>5</v>
      </c>
      <c r="F120" s="9" t="s">
        <v>159</v>
      </c>
      <c r="G120" s="9" t="s">
        <v>447</v>
      </c>
      <c r="H120" s="9" t="s">
        <v>3</v>
      </c>
    </row>
    <row r="121" spans="2:8" ht="29" x14ac:dyDescent="0.35">
      <c r="B121" s="12">
        <f t="shared" si="1"/>
        <v>117</v>
      </c>
      <c r="C121" s="9" t="s">
        <v>178</v>
      </c>
      <c r="D121" s="9" t="s">
        <v>160</v>
      </c>
      <c r="E121" s="9" t="s">
        <v>5</v>
      </c>
      <c r="F121" s="10" t="s">
        <v>161</v>
      </c>
      <c r="G121" s="9" t="s">
        <v>257</v>
      </c>
      <c r="H121" s="9" t="s">
        <v>3</v>
      </c>
    </row>
    <row r="122" spans="2:8" ht="43.5" x14ac:dyDescent="0.35">
      <c r="B122" s="12">
        <f t="shared" si="1"/>
        <v>118</v>
      </c>
      <c r="C122" s="9" t="s">
        <v>178</v>
      </c>
      <c r="D122" s="9" t="s">
        <v>150</v>
      </c>
      <c r="E122" s="9" t="s">
        <v>5</v>
      </c>
      <c r="F122" s="9" t="s">
        <v>162</v>
      </c>
      <c r="G122" s="9" t="s">
        <v>415</v>
      </c>
      <c r="H122" s="9" t="s">
        <v>3</v>
      </c>
    </row>
    <row r="123" spans="2:8" ht="72.5" x14ac:dyDescent="0.35">
      <c r="B123" s="12">
        <f t="shared" si="1"/>
        <v>119</v>
      </c>
      <c r="C123" s="9" t="s">
        <v>178</v>
      </c>
      <c r="D123" s="9" t="s">
        <v>163</v>
      </c>
      <c r="E123" s="9" t="s">
        <v>4</v>
      </c>
      <c r="F123" s="9" t="s">
        <v>164</v>
      </c>
      <c r="G123" s="9" t="s">
        <v>354</v>
      </c>
      <c r="H123" s="9" t="s">
        <v>3</v>
      </c>
    </row>
    <row r="124" spans="2:8" ht="87" x14ac:dyDescent="0.35">
      <c r="B124" s="12">
        <f t="shared" si="1"/>
        <v>120</v>
      </c>
      <c r="C124" s="9" t="s">
        <v>178</v>
      </c>
      <c r="D124" s="9" t="s">
        <v>163</v>
      </c>
      <c r="E124" s="9" t="s">
        <v>4</v>
      </c>
      <c r="F124" s="9" t="s">
        <v>165</v>
      </c>
      <c r="G124" s="9" t="s">
        <v>406</v>
      </c>
      <c r="H124" s="9" t="s">
        <v>3</v>
      </c>
    </row>
    <row r="125" spans="2:8" ht="188.5" x14ac:dyDescent="0.35">
      <c r="B125" s="12">
        <f t="shared" si="1"/>
        <v>121</v>
      </c>
      <c r="C125" s="9" t="s">
        <v>178</v>
      </c>
      <c r="D125" s="9" t="s">
        <v>163</v>
      </c>
      <c r="E125" s="9" t="s">
        <v>5</v>
      </c>
      <c r="F125" s="9" t="s">
        <v>166</v>
      </c>
      <c r="G125" s="9" t="s">
        <v>406</v>
      </c>
      <c r="H125" s="9" t="s">
        <v>3</v>
      </c>
    </row>
    <row r="126" spans="2:8" ht="43.5" x14ac:dyDescent="0.35">
      <c r="B126" s="12">
        <f t="shared" si="1"/>
        <v>122</v>
      </c>
      <c r="C126" s="9" t="s">
        <v>178</v>
      </c>
      <c r="D126" s="9" t="s">
        <v>163</v>
      </c>
      <c r="E126" s="9" t="s">
        <v>4</v>
      </c>
      <c r="F126" s="9" t="s">
        <v>167</v>
      </c>
      <c r="G126" s="9" t="s">
        <v>416</v>
      </c>
      <c r="H126" s="9" t="s">
        <v>3</v>
      </c>
    </row>
    <row r="127" spans="2:8" ht="43.5" x14ac:dyDescent="0.35">
      <c r="B127" s="12">
        <f t="shared" si="1"/>
        <v>123</v>
      </c>
      <c r="C127" s="9" t="s">
        <v>178</v>
      </c>
      <c r="D127" s="9" t="s">
        <v>163</v>
      </c>
      <c r="E127" s="9" t="s">
        <v>4</v>
      </c>
      <c r="F127" s="10" t="s">
        <v>168</v>
      </c>
      <c r="G127" s="9" t="s">
        <v>310</v>
      </c>
      <c r="H127" s="9" t="s">
        <v>3</v>
      </c>
    </row>
    <row r="128" spans="2:8" ht="43.5" x14ac:dyDescent="0.35">
      <c r="B128" s="12">
        <f t="shared" si="1"/>
        <v>124</v>
      </c>
      <c r="C128" s="9" t="s">
        <v>178</v>
      </c>
      <c r="D128" s="9" t="s">
        <v>163</v>
      </c>
      <c r="E128" s="9" t="s">
        <v>4</v>
      </c>
      <c r="F128" s="10" t="s">
        <v>169</v>
      </c>
      <c r="G128" s="9" t="s">
        <v>311</v>
      </c>
      <c r="H128" s="9" t="s">
        <v>3</v>
      </c>
    </row>
    <row r="129" spans="2:8" ht="43.5" x14ac:dyDescent="0.35">
      <c r="B129" s="12">
        <f t="shared" si="1"/>
        <v>125</v>
      </c>
      <c r="C129" s="9" t="s">
        <v>178</v>
      </c>
      <c r="D129" s="9" t="s">
        <v>163</v>
      </c>
      <c r="E129" s="9" t="s">
        <v>4</v>
      </c>
      <c r="F129" s="9" t="s">
        <v>170</v>
      </c>
      <c r="G129" s="9" t="s">
        <v>417</v>
      </c>
      <c r="H129" s="9" t="s">
        <v>3</v>
      </c>
    </row>
    <row r="130" spans="2:8" ht="130.5" x14ac:dyDescent="0.35">
      <c r="B130" s="12">
        <f t="shared" si="1"/>
        <v>126</v>
      </c>
      <c r="C130" s="9" t="s">
        <v>178</v>
      </c>
      <c r="D130" s="9" t="s">
        <v>247</v>
      </c>
      <c r="E130" s="9" t="s">
        <v>4</v>
      </c>
      <c r="F130" s="9" t="s">
        <v>248</v>
      </c>
      <c r="G130" s="9" t="s">
        <v>418</v>
      </c>
      <c r="H130" s="9" t="s">
        <v>3</v>
      </c>
    </row>
    <row r="131" spans="2:8" ht="145" x14ac:dyDescent="0.35">
      <c r="B131" s="12">
        <f t="shared" si="1"/>
        <v>127</v>
      </c>
      <c r="C131" s="9" t="s">
        <v>178</v>
      </c>
      <c r="D131" s="9" t="s">
        <v>163</v>
      </c>
      <c r="E131" s="9" t="s">
        <v>4</v>
      </c>
      <c r="F131" s="9" t="s">
        <v>171</v>
      </c>
      <c r="G131" s="9" t="s">
        <v>418</v>
      </c>
      <c r="H131" s="9" t="s">
        <v>3</v>
      </c>
    </row>
    <row r="132" spans="2:8" ht="58" x14ac:dyDescent="0.35">
      <c r="B132" s="12">
        <f t="shared" si="1"/>
        <v>128</v>
      </c>
      <c r="C132" s="9" t="s">
        <v>178</v>
      </c>
      <c r="D132" s="9" t="s">
        <v>163</v>
      </c>
      <c r="E132" s="9" t="s">
        <v>4</v>
      </c>
      <c r="F132" s="10" t="s">
        <v>172</v>
      </c>
      <c r="G132" s="9" t="str">
        <f>G128</f>
        <v xml:space="preserve">This should be consistent with the requirements as set out in the NARM Handbook.  We are happy to discuss with licensees if any supplementary clarification is required for specific circumstances.  </v>
      </c>
      <c r="H132" s="9" t="s">
        <v>3</v>
      </c>
    </row>
    <row r="133" spans="2:8" ht="43.5" x14ac:dyDescent="0.35">
      <c r="B133" s="12">
        <f t="shared" si="1"/>
        <v>129</v>
      </c>
      <c r="C133" s="9" t="s">
        <v>178</v>
      </c>
      <c r="D133" s="9" t="s">
        <v>163</v>
      </c>
      <c r="E133" s="9" t="s">
        <v>4</v>
      </c>
      <c r="F133" s="9" t="s">
        <v>173</v>
      </c>
      <c r="G133" s="9" t="s">
        <v>419</v>
      </c>
      <c r="H133" s="9" t="s">
        <v>3</v>
      </c>
    </row>
    <row r="134" spans="2:8" ht="43.5" x14ac:dyDescent="0.35">
      <c r="B134" s="12">
        <f t="shared" si="1"/>
        <v>130</v>
      </c>
      <c r="C134" s="9" t="s">
        <v>178</v>
      </c>
      <c r="D134" s="9" t="s">
        <v>174</v>
      </c>
      <c r="E134" s="9" t="s">
        <v>5</v>
      </c>
      <c r="F134" s="9" t="s">
        <v>175</v>
      </c>
      <c r="G134" s="9" t="s">
        <v>420</v>
      </c>
      <c r="H134" s="9" t="s">
        <v>3</v>
      </c>
    </row>
    <row r="135" spans="2:8" ht="58" x14ac:dyDescent="0.35">
      <c r="B135" s="12">
        <f t="shared" ref="B135:B198" si="2">B134+1</f>
        <v>131</v>
      </c>
      <c r="C135" s="9" t="s">
        <v>178</v>
      </c>
      <c r="D135" s="9" t="s">
        <v>11</v>
      </c>
      <c r="E135" s="9" t="s">
        <v>4</v>
      </c>
      <c r="F135" s="9" t="s">
        <v>176</v>
      </c>
      <c r="G135" s="9" t="s">
        <v>421</v>
      </c>
      <c r="H135" s="9" t="s">
        <v>3</v>
      </c>
    </row>
    <row r="136" spans="2:8" ht="43.5" x14ac:dyDescent="0.35">
      <c r="B136" s="12">
        <f t="shared" si="2"/>
        <v>132</v>
      </c>
      <c r="C136" s="9" t="s">
        <v>178</v>
      </c>
      <c r="D136" s="9" t="s">
        <v>11</v>
      </c>
      <c r="E136" s="9" t="s">
        <v>5</v>
      </c>
      <c r="F136" s="9" t="s">
        <v>177</v>
      </c>
      <c r="G136" s="9" t="s">
        <v>355</v>
      </c>
      <c r="H136" s="9" t="s">
        <v>3</v>
      </c>
    </row>
    <row r="137" spans="2:8" ht="29" x14ac:dyDescent="0.35">
      <c r="B137" s="12">
        <f t="shared" si="2"/>
        <v>133</v>
      </c>
      <c r="C137" s="9" t="s">
        <v>17</v>
      </c>
      <c r="D137" s="9" t="s">
        <v>94</v>
      </c>
      <c r="E137" s="9" t="s">
        <v>5</v>
      </c>
      <c r="F137" s="9" t="s">
        <v>179</v>
      </c>
      <c r="G137" s="9" t="s">
        <v>257</v>
      </c>
      <c r="H137" s="9" t="s">
        <v>3</v>
      </c>
    </row>
    <row r="138" spans="2:8" ht="29" x14ac:dyDescent="0.35">
      <c r="B138" s="12">
        <f t="shared" si="2"/>
        <v>134</v>
      </c>
      <c r="C138" s="9" t="s">
        <v>17</v>
      </c>
      <c r="D138" s="9"/>
      <c r="E138" s="9" t="s">
        <v>5</v>
      </c>
      <c r="F138" s="9" t="s">
        <v>180</v>
      </c>
      <c r="G138" s="9" t="s">
        <v>261</v>
      </c>
      <c r="H138" s="9" t="s">
        <v>3</v>
      </c>
    </row>
    <row r="139" spans="2:8" ht="29" x14ac:dyDescent="0.35">
      <c r="B139" s="12">
        <f t="shared" si="2"/>
        <v>135</v>
      </c>
      <c r="C139" s="9" t="s">
        <v>17</v>
      </c>
      <c r="D139" s="9"/>
      <c r="E139" s="9" t="s">
        <v>4</v>
      </c>
      <c r="F139" s="9" t="s">
        <v>181</v>
      </c>
      <c r="G139" s="9" t="s">
        <v>312</v>
      </c>
      <c r="H139" s="9" t="s">
        <v>3</v>
      </c>
    </row>
    <row r="140" spans="2:8" ht="29" x14ac:dyDescent="0.35">
      <c r="B140" s="12">
        <f t="shared" si="2"/>
        <v>136</v>
      </c>
      <c r="C140" s="9" t="s">
        <v>17</v>
      </c>
      <c r="D140" s="9"/>
      <c r="E140" s="9" t="s">
        <v>4</v>
      </c>
      <c r="F140" s="9" t="s">
        <v>182</v>
      </c>
      <c r="G140" s="9" t="s">
        <v>422</v>
      </c>
      <c r="H140" s="9" t="s">
        <v>3</v>
      </c>
    </row>
    <row r="141" spans="2:8" ht="72.5" x14ac:dyDescent="0.35">
      <c r="B141" s="12">
        <f t="shared" si="2"/>
        <v>137</v>
      </c>
      <c r="C141" s="9" t="s">
        <v>17</v>
      </c>
      <c r="D141" s="9" t="s">
        <v>183</v>
      </c>
      <c r="E141" s="9" t="s">
        <v>4</v>
      </c>
      <c r="F141" s="9" t="s">
        <v>184</v>
      </c>
      <c r="G141" s="9" t="s">
        <v>406</v>
      </c>
      <c r="H141" s="9" t="s">
        <v>3</v>
      </c>
    </row>
    <row r="142" spans="2:8" x14ac:dyDescent="0.35">
      <c r="B142" s="12">
        <f t="shared" si="2"/>
        <v>138</v>
      </c>
      <c r="C142" s="9" t="s">
        <v>17</v>
      </c>
      <c r="D142" s="9" t="s">
        <v>185</v>
      </c>
      <c r="E142" s="9" t="s">
        <v>4</v>
      </c>
      <c r="F142" s="9" t="s">
        <v>186</v>
      </c>
      <c r="G142" s="9" t="s">
        <v>423</v>
      </c>
      <c r="H142" s="9" t="s">
        <v>3</v>
      </c>
    </row>
    <row r="143" spans="2:8" x14ac:dyDescent="0.35">
      <c r="B143" s="12">
        <f t="shared" si="2"/>
        <v>139</v>
      </c>
      <c r="C143" s="9" t="s">
        <v>17</v>
      </c>
      <c r="D143" s="9" t="s">
        <v>94</v>
      </c>
      <c r="E143" s="9" t="s">
        <v>5</v>
      </c>
      <c r="F143" s="9" t="s">
        <v>187</v>
      </c>
      <c r="G143" s="9" t="s">
        <v>447</v>
      </c>
      <c r="H143" s="9" t="s">
        <v>3</v>
      </c>
    </row>
    <row r="144" spans="2:8" x14ac:dyDescent="0.35">
      <c r="B144" s="12">
        <f t="shared" si="2"/>
        <v>140</v>
      </c>
      <c r="C144" s="9" t="s">
        <v>17</v>
      </c>
      <c r="D144" s="9" t="s">
        <v>94</v>
      </c>
      <c r="E144" s="9" t="s">
        <v>5</v>
      </c>
      <c r="F144" s="9" t="s">
        <v>188</v>
      </c>
      <c r="G144" s="9" t="s">
        <v>424</v>
      </c>
      <c r="H144" s="9" t="s">
        <v>3</v>
      </c>
    </row>
    <row r="145" spans="2:8" ht="29" x14ac:dyDescent="0.35">
      <c r="B145" s="12">
        <f t="shared" si="2"/>
        <v>141</v>
      </c>
      <c r="C145" s="9" t="s">
        <v>17</v>
      </c>
      <c r="D145" s="9" t="s">
        <v>189</v>
      </c>
      <c r="E145" s="9" t="s">
        <v>5</v>
      </c>
      <c r="F145" s="9" t="s">
        <v>190</v>
      </c>
      <c r="G145" s="9" t="s">
        <v>425</v>
      </c>
      <c r="H145" s="9" t="s">
        <v>3</v>
      </c>
    </row>
    <row r="146" spans="2:8" ht="43.5" x14ac:dyDescent="0.35">
      <c r="B146" s="12">
        <f t="shared" si="2"/>
        <v>142</v>
      </c>
      <c r="C146" s="9" t="s">
        <v>17</v>
      </c>
      <c r="D146" s="9" t="s">
        <v>94</v>
      </c>
      <c r="E146" s="9" t="s">
        <v>5</v>
      </c>
      <c r="F146" s="9" t="s">
        <v>191</v>
      </c>
      <c r="G146" s="9" t="s">
        <v>262</v>
      </c>
      <c r="H146" s="9" t="s">
        <v>3</v>
      </c>
    </row>
    <row r="147" spans="2:8" ht="29" x14ac:dyDescent="0.35">
      <c r="B147" s="12">
        <f t="shared" si="2"/>
        <v>143</v>
      </c>
      <c r="C147" s="9" t="s">
        <v>17</v>
      </c>
      <c r="D147" s="9" t="s">
        <v>94</v>
      </c>
      <c r="E147" s="9" t="s">
        <v>5</v>
      </c>
      <c r="F147" s="9" t="s">
        <v>192</v>
      </c>
      <c r="G147" s="9" t="s">
        <v>447</v>
      </c>
      <c r="H147" s="9" t="s">
        <v>3</v>
      </c>
    </row>
    <row r="148" spans="2:8" ht="29" x14ac:dyDescent="0.35">
      <c r="B148" s="12">
        <f t="shared" si="2"/>
        <v>144</v>
      </c>
      <c r="C148" s="9" t="s">
        <v>17</v>
      </c>
      <c r="D148" s="9" t="s">
        <v>193</v>
      </c>
      <c r="E148" s="9" t="s">
        <v>5</v>
      </c>
      <c r="F148" s="9" t="s">
        <v>194</v>
      </c>
      <c r="G148" s="9" t="s">
        <v>426</v>
      </c>
      <c r="H148" s="9" t="s">
        <v>3</v>
      </c>
    </row>
    <row r="149" spans="2:8" ht="72.5" x14ac:dyDescent="0.35">
      <c r="B149" s="12">
        <f t="shared" si="2"/>
        <v>145</v>
      </c>
      <c r="C149" s="9" t="s">
        <v>17</v>
      </c>
      <c r="D149" s="9" t="s">
        <v>193</v>
      </c>
      <c r="E149" s="9" t="s">
        <v>5</v>
      </c>
      <c r="F149" s="9" t="s">
        <v>195</v>
      </c>
      <c r="G149" s="9" t="s">
        <v>406</v>
      </c>
      <c r="H149" s="9" t="s">
        <v>3</v>
      </c>
    </row>
    <row r="150" spans="2:8" ht="72.5" x14ac:dyDescent="0.35">
      <c r="B150" s="12">
        <f t="shared" si="2"/>
        <v>146</v>
      </c>
      <c r="C150" s="9" t="s">
        <v>17</v>
      </c>
      <c r="D150" s="9" t="s">
        <v>196</v>
      </c>
      <c r="E150" s="9" t="s">
        <v>4</v>
      </c>
      <c r="F150" s="9" t="s">
        <v>197</v>
      </c>
      <c r="G150" s="9" t="s">
        <v>391</v>
      </c>
      <c r="H150" s="9" t="s">
        <v>3</v>
      </c>
    </row>
    <row r="151" spans="2:8" ht="43.5" x14ac:dyDescent="0.35">
      <c r="B151" s="12">
        <f t="shared" si="2"/>
        <v>147</v>
      </c>
      <c r="C151" s="9" t="s">
        <v>17</v>
      </c>
      <c r="D151" s="9" t="s">
        <v>198</v>
      </c>
      <c r="E151" s="9" t="s">
        <v>4</v>
      </c>
      <c r="F151" s="9" t="s">
        <v>199</v>
      </c>
      <c r="G151" s="9" t="s">
        <v>447</v>
      </c>
      <c r="H151" s="9" t="s">
        <v>3</v>
      </c>
    </row>
    <row r="152" spans="2:8" ht="72.5" x14ac:dyDescent="0.35">
      <c r="B152" s="12">
        <f t="shared" si="2"/>
        <v>148</v>
      </c>
      <c r="C152" s="9" t="s">
        <v>17</v>
      </c>
      <c r="D152" s="9" t="s">
        <v>94</v>
      </c>
      <c r="E152" s="9" t="s">
        <v>4</v>
      </c>
      <c r="F152" s="9" t="s">
        <v>200</v>
      </c>
      <c r="G152" s="9" t="s">
        <v>391</v>
      </c>
      <c r="H152" s="9" t="s">
        <v>3</v>
      </c>
    </row>
    <row r="153" spans="2:8" ht="58" x14ac:dyDescent="0.35">
      <c r="B153" s="12">
        <f t="shared" si="2"/>
        <v>149</v>
      </c>
      <c r="C153" s="9" t="s">
        <v>245</v>
      </c>
      <c r="D153" s="9" t="s">
        <v>201</v>
      </c>
      <c r="E153" s="9" t="s">
        <v>4</v>
      </c>
      <c r="F153" s="9" t="s">
        <v>202</v>
      </c>
      <c r="G153" s="9" t="s">
        <v>344</v>
      </c>
      <c r="H153" s="9" t="s">
        <v>3</v>
      </c>
    </row>
    <row r="154" spans="2:8" ht="72.5" x14ac:dyDescent="0.35">
      <c r="B154" s="12">
        <f t="shared" si="2"/>
        <v>150</v>
      </c>
      <c r="C154" s="9" t="s">
        <v>245</v>
      </c>
      <c r="D154" s="9" t="s">
        <v>203</v>
      </c>
      <c r="E154" s="9" t="s">
        <v>4</v>
      </c>
      <c r="F154" s="9" t="s">
        <v>204</v>
      </c>
      <c r="G154" s="9" t="s">
        <v>313</v>
      </c>
      <c r="H154" s="9" t="s">
        <v>3</v>
      </c>
    </row>
    <row r="155" spans="2:8" ht="43.5" x14ac:dyDescent="0.35">
      <c r="B155" s="12">
        <f t="shared" si="2"/>
        <v>151</v>
      </c>
      <c r="C155" s="9" t="s">
        <v>245</v>
      </c>
      <c r="D155" s="9" t="s">
        <v>201</v>
      </c>
      <c r="E155" s="9" t="s">
        <v>4</v>
      </c>
      <c r="F155" s="9" t="s">
        <v>205</v>
      </c>
      <c r="G155" s="9" t="s">
        <v>427</v>
      </c>
      <c r="H155" s="9" t="s">
        <v>3</v>
      </c>
    </row>
    <row r="156" spans="2:8" ht="72.5" x14ac:dyDescent="0.35">
      <c r="B156" s="12">
        <f t="shared" si="2"/>
        <v>152</v>
      </c>
      <c r="C156" s="9" t="s">
        <v>245</v>
      </c>
      <c r="D156" s="9" t="s">
        <v>206</v>
      </c>
      <c r="E156" s="9" t="s">
        <v>4</v>
      </c>
      <c r="F156" s="9" t="s">
        <v>207</v>
      </c>
      <c r="G156" s="9" t="s">
        <v>427</v>
      </c>
      <c r="H156" s="9" t="s">
        <v>3</v>
      </c>
    </row>
    <row r="157" spans="2:8" ht="43.5" x14ac:dyDescent="0.35">
      <c r="B157" s="12">
        <f t="shared" si="2"/>
        <v>153</v>
      </c>
      <c r="C157" s="9" t="s">
        <v>245</v>
      </c>
      <c r="D157" s="9" t="s">
        <v>208</v>
      </c>
      <c r="E157" s="9" t="s">
        <v>4</v>
      </c>
      <c r="F157" s="9" t="s">
        <v>209</v>
      </c>
      <c r="G157" s="9" t="s">
        <v>427</v>
      </c>
      <c r="H157" s="9" t="s">
        <v>3</v>
      </c>
    </row>
    <row r="158" spans="2:8" ht="43.5" x14ac:dyDescent="0.35">
      <c r="B158" s="12">
        <f t="shared" si="2"/>
        <v>154</v>
      </c>
      <c r="C158" s="9" t="s">
        <v>245</v>
      </c>
      <c r="D158" s="9" t="s">
        <v>185</v>
      </c>
      <c r="E158" s="9" t="s">
        <v>4</v>
      </c>
      <c r="F158" s="9" t="s">
        <v>210</v>
      </c>
      <c r="G158" s="9" t="s">
        <v>410</v>
      </c>
      <c r="H158" s="9" t="s">
        <v>3</v>
      </c>
    </row>
    <row r="159" spans="2:8" ht="29" x14ac:dyDescent="0.35">
      <c r="B159" s="12">
        <f t="shared" si="2"/>
        <v>155</v>
      </c>
      <c r="C159" s="9" t="s">
        <v>245</v>
      </c>
      <c r="D159" s="9" t="s">
        <v>185</v>
      </c>
      <c r="E159" s="9" t="s">
        <v>4</v>
      </c>
      <c r="F159" s="9" t="s">
        <v>211</v>
      </c>
      <c r="G159" s="9" t="s">
        <v>410</v>
      </c>
      <c r="H159" s="9" t="s">
        <v>3</v>
      </c>
    </row>
    <row r="160" spans="2:8" ht="29" x14ac:dyDescent="0.35">
      <c r="B160" s="12">
        <f t="shared" si="2"/>
        <v>156</v>
      </c>
      <c r="C160" s="9" t="s">
        <v>245</v>
      </c>
      <c r="D160" s="9" t="s">
        <v>212</v>
      </c>
      <c r="E160" s="9" t="s">
        <v>4</v>
      </c>
      <c r="F160" s="9" t="s">
        <v>213</v>
      </c>
      <c r="G160" s="9" t="s">
        <v>410</v>
      </c>
      <c r="H160" s="9" t="s">
        <v>3</v>
      </c>
    </row>
    <row r="161" spans="2:8" ht="58" x14ac:dyDescent="0.35">
      <c r="B161" s="12">
        <f t="shared" si="2"/>
        <v>157</v>
      </c>
      <c r="C161" s="9" t="s">
        <v>245</v>
      </c>
      <c r="D161" s="9" t="s">
        <v>212</v>
      </c>
      <c r="E161" s="9" t="s">
        <v>4</v>
      </c>
      <c r="F161" s="9" t="s">
        <v>214</v>
      </c>
      <c r="G161" s="9" t="s">
        <v>391</v>
      </c>
      <c r="H161" s="9" t="s">
        <v>3</v>
      </c>
    </row>
    <row r="162" spans="2:8" ht="58" x14ac:dyDescent="0.35">
      <c r="B162" s="12">
        <f t="shared" si="2"/>
        <v>158</v>
      </c>
      <c r="C162" s="9" t="s">
        <v>245</v>
      </c>
      <c r="D162" s="9" t="s">
        <v>215</v>
      </c>
      <c r="E162" s="9" t="s">
        <v>4</v>
      </c>
      <c r="F162" s="9" t="s">
        <v>216</v>
      </c>
      <c r="G162" s="9" t="s">
        <v>406</v>
      </c>
      <c r="H162" s="9" t="s">
        <v>3</v>
      </c>
    </row>
    <row r="163" spans="2:8" ht="29" x14ac:dyDescent="0.35">
      <c r="B163" s="12">
        <f t="shared" si="2"/>
        <v>159</v>
      </c>
      <c r="C163" s="9" t="s">
        <v>245</v>
      </c>
      <c r="D163" s="9" t="s">
        <v>217</v>
      </c>
      <c r="E163" s="9" t="s">
        <v>4</v>
      </c>
      <c r="F163" s="9" t="s">
        <v>218</v>
      </c>
      <c r="G163" s="9" t="s">
        <v>410</v>
      </c>
      <c r="H163" s="9" t="s">
        <v>3</v>
      </c>
    </row>
    <row r="164" spans="2:8" x14ac:dyDescent="0.35">
      <c r="B164" s="12">
        <f t="shared" si="2"/>
        <v>160</v>
      </c>
      <c r="C164" s="9" t="s">
        <v>245</v>
      </c>
      <c r="D164" s="9" t="s">
        <v>30</v>
      </c>
      <c r="E164" s="9" t="s">
        <v>5</v>
      </c>
      <c r="F164" s="9" t="s">
        <v>219</v>
      </c>
      <c r="G164" s="9" t="s">
        <v>447</v>
      </c>
      <c r="H164" s="9" t="s">
        <v>3</v>
      </c>
    </row>
    <row r="165" spans="2:8" x14ac:dyDescent="0.35">
      <c r="B165" s="12">
        <f t="shared" si="2"/>
        <v>161</v>
      </c>
      <c r="C165" s="9" t="s">
        <v>245</v>
      </c>
      <c r="D165" s="9" t="s">
        <v>32</v>
      </c>
      <c r="E165" s="9" t="s">
        <v>4</v>
      </c>
      <c r="F165" s="9" t="s">
        <v>220</v>
      </c>
      <c r="G165" s="9" t="s">
        <v>428</v>
      </c>
      <c r="H165" s="9" t="s">
        <v>3</v>
      </c>
    </row>
    <row r="166" spans="2:8" x14ac:dyDescent="0.35">
      <c r="B166" s="12">
        <f t="shared" si="2"/>
        <v>162</v>
      </c>
      <c r="C166" s="9" t="s">
        <v>245</v>
      </c>
      <c r="D166" s="9" t="s">
        <v>34</v>
      </c>
      <c r="E166" s="9" t="s">
        <v>4</v>
      </c>
      <c r="F166" s="9" t="s">
        <v>220</v>
      </c>
      <c r="G166" s="9" t="s">
        <v>410</v>
      </c>
      <c r="H166" s="9" t="s">
        <v>3</v>
      </c>
    </row>
    <row r="167" spans="2:8" x14ac:dyDescent="0.35">
      <c r="B167" s="12">
        <f t="shared" si="2"/>
        <v>163</v>
      </c>
      <c r="C167" s="9" t="s">
        <v>245</v>
      </c>
      <c r="D167" s="9" t="s">
        <v>37</v>
      </c>
      <c r="E167" s="9" t="s">
        <v>5</v>
      </c>
      <c r="F167" s="9" t="s">
        <v>221</v>
      </c>
      <c r="G167" s="9" t="s">
        <v>447</v>
      </c>
      <c r="H167" s="9" t="s">
        <v>3</v>
      </c>
    </row>
    <row r="168" spans="2:8" ht="29" x14ac:dyDescent="0.35">
      <c r="B168" s="12">
        <f t="shared" si="2"/>
        <v>164</v>
      </c>
      <c r="C168" s="9" t="s">
        <v>245</v>
      </c>
      <c r="D168" s="9" t="s">
        <v>37</v>
      </c>
      <c r="E168" s="9" t="s">
        <v>4</v>
      </c>
      <c r="F168" s="9" t="s">
        <v>222</v>
      </c>
      <c r="G168" s="9" t="s">
        <v>429</v>
      </c>
      <c r="H168" s="9" t="s">
        <v>3</v>
      </c>
    </row>
    <row r="169" spans="2:8" ht="29" x14ac:dyDescent="0.35">
      <c r="B169" s="12">
        <f t="shared" si="2"/>
        <v>165</v>
      </c>
      <c r="C169" s="9" t="s">
        <v>245</v>
      </c>
      <c r="D169" s="9" t="s">
        <v>41</v>
      </c>
      <c r="E169" s="9" t="s">
        <v>5</v>
      </c>
      <c r="F169" s="9" t="s">
        <v>223</v>
      </c>
      <c r="G169" s="9" t="s">
        <v>430</v>
      </c>
      <c r="H169" s="9" t="s">
        <v>3</v>
      </c>
    </row>
    <row r="170" spans="2:8" ht="29" x14ac:dyDescent="0.35">
      <c r="B170" s="12">
        <f t="shared" si="2"/>
        <v>166</v>
      </c>
      <c r="C170" s="9" t="s">
        <v>245</v>
      </c>
      <c r="D170" s="9" t="s">
        <v>41</v>
      </c>
      <c r="E170" s="9" t="s">
        <v>5</v>
      </c>
      <c r="F170" s="9" t="s">
        <v>224</v>
      </c>
      <c r="G170" s="9" t="s">
        <v>431</v>
      </c>
      <c r="H170" s="9" t="s">
        <v>3</v>
      </c>
    </row>
    <row r="171" spans="2:8" x14ac:dyDescent="0.35">
      <c r="B171" s="12">
        <f t="shared" si="2"/>
        <v>167</v>
      </c>
      <c r="C171" s="9" t="s">
        <v>245</v>
      </c>
      <c r="D171" s="9" t="s">
        <v>41</v>
      </c>
      <c r="E171" s="9" t="s">
        <v>5</v>
      </c>
      <c r="F171" s="9" t="s">
        <v>225</v>
      </c>
      <c r="G171" s="9" t="s">
        <v>447</v>
      </c>
      <c r="H171" s="9" t="s">
        <v>3</v>
      </c>
    </row>
    <row r="172" spans="2:8" x14ac:dyDescent="0.35">
      <c r="B172" s="12">
        <f t="shared" si="2"/>
        <v>168</v>
      </c>
      <c r="C172" s="9" t="s">
        <v>245</v>
      </c>
      <c r="D172" s="9" t="s">
        <v>45</v>
      </c>
      <c r="E172" s="9" t="s">
        <v>5</v>
      </c>
      <c r="F172" s="9" t="s">
        <v>226</v>
      </c>
      <c r="G172" s="9" t="s">
        <v>447</v>
      </c>
      <c r="H172" s="9" t="s">
        <v>3</v>
      </c>
    </row>
    <row r="173" spans="2:8" ht="29" x14ac:dyDescent="0.35">
      <c r="B173" s="12">
        <f t="shared" si="2"/>
        <v>169</v>
      </c>
      <c r="C173" s="9" t="s">
        <v>245</v>
      </c>
      <c r="D173" s="9" t="s">
        <v>45</v>
      </c>
      <c r="E173" s="9" t="s">
        <v>5</v>
      </c>
      <c r="F173" s="9" t="s">
        <v>227</v>
      </c>
      <c r="G173" s="9" t="s">
        <v>432</v>
      </c>
      <c r="H173" s="9" t="s">
        <v>3</v>
      </c>
    </row>
    <row r="174" spans="2:8" ht="29" x14ac:dyDescent="0.35">
      <c r="B174" s="12">
        <f t="shared" si="2"/>
        <v>170</v>
      </c>
      <c r="C174" s="9" t="s">
        <v>245</v>
      </c>
      <c r="D174" s="9" t="s">
        <v>45</v>
      </c>
      <c r="E174" s="9" t="s">
        <v>4</v>
      </c>
      <c r="F174" s="9" t="s">
        <v>228</v>
      </c>
      <c r="G174" s="9" t="s">
        <v>384</v>
      </c>
      <c r="H174" s="9" t="s">
        <v>3</v>
      </c>
    </row>
    <row r="175" spans="2:8" ht="29" x14ac:dyDescent="0.35">
      <c r="B175" s="12">
        <f t="shared" si="2"/>
        <v>171</v>
      </c>
      <c r="C175" s="9" t="s">
        <v>245</v>
      </c>
      <c r="D175" s="9" t="s">
        <v>45</v>
      </c>
      <c r="E175" s="9" t="s">
        <v>5</v>
      </c>
      <c r="F175" s="9" t="s">
        <v>229</v>
      </c>
      <c r="G175" s="9" t="s">
        <v>433</v>
      </c>
      <c r="H175" s="9" t="s">
        <v>3</v>
      </c>
    </row>
    <row r="176" spans="2:8" ht="43.5" x14ac:dyDescent="0.35">
      <c r="B176" s="12">
        <f t="shared" si="2"/>
        <v>172</v>
      </c>
      <c r="C176" s="9" t="s">
        <v>245</v>
      </c>
      <c r="D176" s="9" t="s">
        <v>45</v>
      </c>
      <c r="E176" s="9" t="s">
        <v>5</v>
      </c>
      <c r="F176" s="9" t="s">
        <v>230</v>
      </c>
      <c r="G176" s="9" t="s">
        <v>434</v>
      </c>
      <c r="H176" s="9" t="s">
        <v>3</v>
      </c>
    </row>
    <row r="177" spans="2:8" x14ac:dyDescent="0.35">
      <c r="B177" s="12">
        <f t="shared" si="2"/>
        <v>173</v>
      </c>
      <c r="C177" s="9" t="s">
        <v>245</v>
      </c>
      <c r="D177" s="9" t="s">
        <v>45</v>
      </c>
      <c r="E177" s="9" t="s">
        <v>4</v>
      </c>
      <c r="F177" s="9" t="s">
        <v>231</v>
      </c>
      <c r="G177" s="9" t="s">
        <v>384</v>
      </c>
      <c r="H177" s="9" t="s">
        <v>3</v>
      </c>
    </row>
    <row r="178" spans="2:8" ht="29" x14ac:dyDescent="0.35">
      <c r="B178" s="12">
        <f t="shared" si="2"/>
        <v>174</v>
      </c>
      <c r="C178" s="9" t="s">
        <v>245</v>
      </c>
      <c r="D178" s="9" t="s">
        <v>56</v>
      </c>
      <c r="E178" s="9" t="s">
        <v>5</v>
      </c>
      <c r="F178" s="9" t="s">
        <v>232</v>
      </c>
      <c r="G178" s="9" t="s">
        <v>447</v>
      </c>
      <c r="H178" s="9" t="s">
        <v>3</v>
      </c>
    </row>
    <row r="179" spans="2:8" x14ac:dyDescent="0.35">
      <c r="B179" s="12">
        <f t="shared" si="2"/>
        <v>175</v>
      </c>
      <c r="C179" s="9" t="s">
        <v>245</v>
      </c>
      <c r="D179" s="9" t="s">
        <v>58</v>
      </c>
      <c r="E179" s="9" t="s">
        <v>4</v>
      </c>
      <c r="F179" s="9" t="s">
        <v>233</v>
      </c>
      <c r="G179" s="9" t="s">
        <v>314</v>
      </c>
      <c r="H179" s="9" t="s">
        <v>3</v>
      </c>
    </row>
    <row r="180" spans="2:8" ht="29" x14ac:dyDescent="0.35">
      <c r="B180" s="12">
        <f t="shared" si="2"/>
        <v>176</v>
      </c>
      <c r="C180" s="9" t="s">
        <v>245</v>
      </c>
      <c r="D180" s="9" t="s">
        <v>58</v>
      </c>
      <c r="E180" s="9" t="s">
        <v>5</v>
      </c>
      <c r="F180" s="9" t="s">
        <v>234</v>
      </c>
      <c r="G180" s="9" t="s">
        <v>263</v>
      </c>
      <c r="H180" s="9" t="s">
        <v>3</v>
      </c>
    </row>
    <row r="181" spans="2:8" ht="29" x14ac:dyDescent="0.35">
      <c r="B181" s="12">
        <f t="shared" si="2"/>
        <v>177</v>
      </c>
      <c r="C181" s="9" t="s">
        <v>245</v>
      </c>
      <c r="D181" s="9" t="s">
        <v>61</v>
      </c>
      <c r="E181" s="9" t="s">
        <v>4</v>
      </c>
      <c r="F181" s="9" t="s">
        <v>235</v>
      </c>
      <c r="G181" s="9" t="s">
        <v>315</v>
      </c>
      <c r="H181" s="9" t="s">
        <v>3</v>
      </c>
    </row>
    <row r="182" spans="2:8" ht="29" x14ac:dyDescent="0.35">
      <c r="B182" s="12">
        <f t="shared" si="2"/>
        <v>178</v>
      </c>
      <c r="C182" s="9" t="s">
        <v>245</v>
      </c>
      <c r="D182" s="9" t="s">
        <v>64</v>
      </c>
      <c r="E182" s="9" t="s">
        <v>4</v>
      </c>
      <c r="F182" s="9" t="s">
        <v>235</v>
      </c>
      <c r="G182" s="9" t="str">
        <f>G181</f>
        <v xml:space="preserve">This worksheet is now autopopulated from N3 worksheet.  The reporting requirement should now be clear.  </v>
      </c>
      <c r="H182" s="9" t="s">
        <v>3</v>
      </c>
    </row>
    <row r="183" spans="2:8" ht="29" x14ac:dyDescent="0.35">
      <c r="B183" s="12">
        <f t="shared" si="2"/>
        <v>179</v>
      </c>
      <c r="C183" s="9" t="s">
        <v>245</v>
      </c>
      <c r="D183" s="9" t="s">
        <v>68</v>
      </c>
      <c r="E183" s="9" t="s">
        <v>5</v>
      </c>
      <c r="F183" s="9" t="s">
        <v>235</v>
      </c>
      <c r="G183" s="9" t="s">
        <v>264</v>
      </c>
      <c r="H183" s="9" t="s">
        <v>3</v>
      </c>
    </row>
    <row r="184" spans="2:8" ht="29" x14ac:dyDescent="0.35">
      <c r="B184" s="12">
        <f t="shared" si="2"/>
        <v>180</v>
      </c>
      <c r="C184" s="9" t="s">
        <v>245</v>
      </c>
      <c r="D184" s="9" t="s">
        <v>236</v>
      </c>
      <c r="E184" s="9" t="s">
        <v>5</v>
      </c>
      <c r="F184" s="9" t="s">
        <v>237</v>
      </c>
      <c r="G184" s="9" t="s">
        <v>435</v>
      </c>
      <c r="H184" s="9" t="s">
        <v>3</v>
      </c>
    </row>
    <row r="185" spans="2:8" ht="29" x14ac:dyDescent="0.35">
      <c r="B185" s="12">
        <f t="shared" si="2"/>
        <v>181</v>
      </c>
      <c r="C185" s="9" t="s">
        <v>245</v>
      </c>
      <c r="D185" s="9" t="s">
        <v>236</v>
      </c>
      <c r="E185" s="9" t="s">
        <v>4</v>
      </c>
      <c r="F185" s="9" t="s">
        <v>238</v>
      </c>
      <c r="G185" s="9" t="s">
        <v>436</v>
      </c>
      <c r="H185" s="9" t="s">
        <v>3</v>
      </c>
    </row>
    <row r="186" spans="2:8" x14ac:dyDescent="0.35">
      <c r="B186" s="12">
        <f t="shared" si="2"/>
        <v>182</v>
      </c>
      <c r="C186" s="9" t="s">
        <v>245</v>
      </c>
      <c r="D186" s="9" t="s">
        <v>239</v>
      </c>
      <c r="E186" s="9" t="s">
        <v>5</v>
      </c>
      <c r="F186" s="9" t="s">
        <v>240</v>
      </c>
      <c r="G186" s="9" t="s">
        <v>265</v>
      </c>
      <c r="H186" s="9" t="s">
        <v>3</v>
      </c>
    </row>
    <row r="187" spans="2:8" x14ac:dyDescent="0.35">
      <c r="B187" s="12">
        <f t="shared" si="2"/>
        <v>183</v>
      </c>
      <c r="C187" s="9" t="s">
        <v>245</v>
      </c>
      <c r="D187" s="9" t="s">
        <v>239</v>
      </c>
      <c r="E187" s="9" t="s">
        <v>4</v>
      </c>
      <c r="F187" s="9" t="s">
        <v>241</v>
      </c>
      <c r="G187" s="9" t="s">
        <v>301</v>
      </c>
      <c r="H187" s="9" t="s">
        <v>3</v>
      </c>
    </row>
    <row r="188" spans="2:8" ht="43.5" x14ac:dyDescent="0.35">
      <c r="B188" s="12">
        <f t="shared" si="2"/>
        <v>184</v>
      </c>
      <c r="C188" s="9" t="s">
        <v>245</v>
      </c>
      <c r="D188" s="9" t="s">
        <v>239</v>
      </c>
      <c r="E188" s="9" t="s">
        <v>5</v>
      </c>
      <c r="F188" s="9" t="s">
        <v>81</v>
      </c>
      <c r="G188" s="9" t="s">
        <v>406</v>
      </c>
      <c r="H188" s="9" t="s">
        <v>3</v>
      </c>
    </row>
    <row r="189" spans="2:8" ht="43.5" x14ac:dyDescent="0.35">
      <c r="B189" s="12">
        <f t="shared" si="2"/>
        <v>185</v>
      </c>
      <c r="C189" s="9" t="s">
        <v>245</v>
      </c>
      <c r="D189" s="9" t="s">
        <v>239</v>
      </c>
      <c r="E189" s="9" t="s">
        <v>5</v>
      </c>
      <c r="F189" s="9" t="s">
        <v>242</v>
      </c>
      <c r="G189" s="9" t="s">
        <v>266</v>
      </c>
      <c r="H189" s="9" t="s">
        <v>3</v>
      </c>
    </row>
    <row r="190" spans="2:8" ht="58" x14ac:dyDescent="0.35">
      <c r="B190" s="12">
        <f t="shared" si="2"/>
        <v>186</v>
      </c>
      <c r="C190" s="9" t="s">
        <v>245</v>
      </c>
      <c r="D190" s="9" t="s">
        <v>239</v>
      </c>
      <c r="E190" s="9" t="s">
        <v>4</v>
      </c>
      <c r="F190" s="9" t="s">
        <v>243</v>
      </c>
      <c r="G190" s="9" t="s">
        <v>406</v>
      </c>
      <c r="H190" s="9" t="s">
        <v>3</v>
      </c>
    </row>
    <row r="191" spans="2:8" ht="101.5" x14ac:dyDescent="0.35">
      <c r="B191" s="12">
        <f t="shared" si="2"/>
        <v>187</v>
      </c>
      <c r="C191" s="9" t="s">
        <v>245</v>
      </c>
      <c r="D191" s="9" t="s">
        <v>239</v>
      </c>
      <c r="E191" s="9" t="s">
        <v>4</v>
      </c>
      <c r="F191" s="9" t="s">
        <v>244</v>
      </c>
      <c r="G191" s="9" t="s">
        <v>406</v>
      </c>
      <c r="H191" s="9" t="s">
        <v>3</v>
      </c>
    </row>
    <row r="192" spans="2:8" ht="116" x14ac:dyDescent="0.35">
      <c r="B192" s="12">
        <f t="shared" si="2"/>
        <v>188</v>
      </c>
      <c r="C192" s="9" t="s">
        <v>17</v>
      </c>
      <c r="D192" s="9" t="s">
        <v>251</v>
      </c>
      <c r="E192" s="9" t="s">
        <v>249</v>
      </c>
      <c r="F192" s="9" t="s">
        <v>250</v>
      </c>
      <c r="G192" s="9" t="s">
        <v>356</v>
      </c>
      <c r="H192" s="9" t="s">
        <v>3</v>
      </c>
    </row>
    <row r="193" spans="2:8" ht="43.5" x14ac:dyDescent="0.35">
      <c r="B193" s="12">
        <f t="shared" si="2"/>
        <v>189</v>
      </c>
      <c r="C193" s="9" t="s">
        <v>178</v>
      </c>
      <c r="D193" s="9" t="s">
        <v>251</v>
      </c>
      <c r="E193" s="9" t="s">
        <v>249</v>
      </c>
      <c r="F193" s="9" t="s">
        <v>316</v>
      </c>
      <c r="G193" s="9" t="s">
        <v>317</v>
      </c>
      <c r="H193" s="9" t="s">
        <v>3</v>
      </c>
    </row>
    <row r="194" spans="2:8" ht="58" x14ac:dyDescent="0.35">
      <c r="B194" s="12">
        <f t="shared" si="2"/>
        <v>190</v>
      </c>
      <c r="C194" s="9" t="s">
        <v>245</v>
      </c>
      <c r="D194" s="9" t="s">
        <v>252</v>
      </c>
      <c r="E194" s="9" t="s">
        <v>249</v>
      </c>
      <c r="F194" s="19" t="s">
        <v>253</v>
      </c>
      <c r="G194" s="9" t="s">
        <v>318</v>
      </c>
      <c r="H194" s="9" t="s">
        <v>3</v>
      </c>
    </row>
    <row r="195" spans="2:8" x14ac:dyDescent="0.35">
      <c r="B195" s="12">
        <f t="shared" si="2"/>
        <v>191</v>
      </c>
      <c r="C195" s="9" t="s">
        <v>10</v>
      </c>
      <c r="D195" s="9" t="s">
        <v>252</v>
      </c>
      <c r="E195" s="9" t="s">
        <v>249</v>
      </c>
      <c r="F195" s="19" t="s">
        <v>254</v>
      </c>
      <c r="G195" s="9" t="s">
        <v>437</v>
      </c>
      <c r="H195" s="9" t="s">
        <v>3</v>
      </c>
    </row>
    <row r="196" spans="2:8" ht="101.5" x14ac:dyDescent="0.35">
      <c r="B196" s="12">
        <f t="shared" si="2"/>
        <v>192</v>
      </c>
      <c r="C196" s="9" t="s">
        <v>20</v>
      </c>
      <c r="D196" s="9" t="s">
        <v>11</v>
      </c>
      <c r="E196" s="9" t="s">
        <v>4</v>
      </c>
      <c r="F196" s="19" t="s">
        <v>255</v>
      </c>
      <c r="G196" s="9" t="s">
        <v>319</v>
      </c>
      <c r="H196" s="9" t="s">
        <v>3</v>
      </c>
    </row>
    <row r="197" spans="2:8" ht="58" x14ac:dyDescent="0.35">
      <c r="B197" s="12">
        <f t="shared" si="2"/>
        <v>193</v>
      </c>
      <c r="C197" s="9" t="s">
        <v>15</v>
      </c>
      <c r="D197" s="9" t="s">
        <v>115</v>
      </c>
      <c r="E197" s="9" t="s">
        <v>4</v>
      </c>
      <c r="F197" s="9" t="s">
        <v>282</v>
      </c>
      <c r="G197" s="9" t="s">
        <v>357</v>
      </c>
      <c r="H197" s="9" t="s">
        <v>3</v>
      </c>
    </row>
    <row r="198" spans="2:8" ht="116" x14ac:dyDescent="0.35">
      <c r="B198" s="12">
        <f t="shared" si="2"/>
        <v>194</v>
      </c>
      <c r="C198" s="9" t="s">
        <v>15</v>
      </c>
      <c r="D198" s="9" t="s">
        <v>115</v>
      </c>
      <c r="E198" s="9" t="s">
        <v>5</v>
      </c>
      <c r="F198" s="9" t="s">
        <v>320</v>
      </c>
      <c r="G198" s="9" t="s">
        <v>438</v>
      </c>
      <c r="H198" s="9" t="s">
        <v>3</v>
      </c>
    </row>
    <row r="199" spans="2:8" ht="58" x14ac:dyDescent="0.35">
      <c r="B199" s="12">
        <f t="shared" ref="B199:B222" si="3">B198+1</f>
        <v>195</v>
      </c>
      <c r="C199" s="9" t="s">
        <v>15</v>
      </c>
      <c r="D199" s="9" t="s">
        <v>115</v>
      </c>
      <c r="E199" s="9" t="s">
        <v>5</v>
      </c>
      <c r="F199" s="9" t="s">
        <v>283</v>
      </c>
      <c r="G199" s="9" t="s">
        <v>439</v>
      </c>
      <c r="H199" s="9" t="s">
        <v>3</v>
      </c>
    </row>
    <row r="200" spans="2:8" ht="116" x14ac:dyDescent="0.35">
      <c r="B200" s="12">
        <f t="shared" si="3"/>
        <v>196</v>
      </c>
      <c r="C200" s="9" t="s">
        <v>15</v>
      </c>
      <c r="D200" s="9" t="s">
        <v>115</v>
      </c>
      <c r="E200" s="9" t="s">
        <v>5</v>
      </c>
      <c r="F200" s="9" t="s">
        <v>284</v>
      </c>
      <c r="G200" s="9" t="s">
        <v>440</v>
      </c>
      <c r="H200" s="9" t="s">
        <v>3</v>
      </c>
    </row>
    <row r="201" spans="2:8" ht="232" x14ac:dyDescent="0.35">
      <c r="B201" s="12">
        <f t="shared" si="3"/>
        <v>197</v>
      </c>
      <c r="C201" s="9" t="s">
        <v>15</v>
      </c>
      <c r="D201" s="9" t="s">
        <v>94</v>
      </c>
      <c r="E201" s="9" t="s">
        <v>4</v>
      </c>
      <c r="F201" s="9" t="s">
        <v>285</v>
      </c>
      <c r="G201" s="9" t="s">
        <v>441</v>
      </c>
      <c r="H201" s="9" t="s">
        <v>3</v>
      </c>
    </row>
    <row r="202" spans="2:8" ht="58" x14ac:dyDescent="0.35">
      <c r="B202" s="12">
        <f t="shared" si="3"/>
        <v>198</v>
      </c>
      <c r="C202" s="9" t="s">
        <v>15</v>
      </c>
      <c r="D202" s="9" t="s">
        <v>94</v>
      </c>
      <c r="E202" s="9" t="s">
        <v>4</v>
      </c>
      <c r="F202" s="9" t="s">
        <v>286</v>
      </c>
      <c r="G202" s="9" t="s">
        <v>442</v>
      </c>
      <c r="H202" s="9" t="s">
        <v>3</v>
      </c>
    </row>
    <row r="203" spans="2:8" ht="43.5" x14ac:dyDescent="0.35">
      <c r="B203" s="12">
        <f t="shared" si="3"/>
        <v>199</v>
      </c>
      <c r="C203" s="9" t="s">
        <v>15</v>
      </c>
      <c r="D203" s="9" t="s">
        <v>94</v>
      </c>
      <c r="E203" s="9" t="s">
        <v>4</v>
      </c>
      <c r="F203" s="9" t="s">
        <v>287</v>
      </c>
      <c r="G203" s="9" t="s">
        <v>333</v>
      </c>
      <c r="H203" s="9" t="s">
        <v>3</v>
      </c>
    </row>
    <row r="204" spans="2:8" ht="261" x14ac:dyDescent="0.35">
      <c r="B204" s="12">
        <f t="shared" si="3"/>
        <v>200</v>
      </c>
      <c r="C204" s="9" t="s">
        <v>15</v>
      </c>
      <c r="D204" s="9" t="s">
        <v>94</v>
      </c>
      <c r="E204" s="9" t="s">
        <v>4</v>
      </c>
      <c r="F204" s="9" t="s">
        <v>288</v>
      </c>
      <c r="G204" s="9" t="s">
        <v>321</v>
      </c>
      <c r="H204" s="9" t="s">
        <v>3</v>
      </c>
    </row>
    <row r="205" spans="2:8" ht="145" x14ac:dyDescent="0.35">
      <c r="B205" s="12">
        <f t="shared" si="3"/>
        <v>201</v>
      </c>
      <c r="C205" s="9" t="s">
        <v>15</v>
      </c>
      <c r="D205" s="9" t="s">
        <v>94</v>
      </c>
      <c r="E205" s="9" t="s">
        <v>5</v>
      </c>
      <c r="F205" s="9" t="s">
        <v>289</v>
      </c>
      <c r="G205" s="9" t="s">
        <v>443</v>
      </c>
      <c r="H205" s="9" t="s">
        <v>3</v>
      </c>
    </row>
    <row r="206" spans="2:8" ht="130.5" x14ac:dyDescent="0.35">
      <c r="B206" s="12">
        <f t="shared" si="3"/>
        <v>202</v>
      </c>
      <c r="C206" s="9" t="s">
        <v>15</v>
      </c>
      <c r="D206" s="9" t="s">
        <v>272</v>
      </c>
      <c r="E206" s="9" t="s">
        <v>4</v>
      </c>
      <c r="F206" s="9" t="s">
        <v>290</v>
      </c>
      <c r="G206" s="9" t="s">
        <v>391</v>
      </c>
      <c r="H206" s="9" t="s">
        <v>3</v>
      </c>
    </row>
    <row r="207" spans="2:8" ht="72.5" x14ac:dyDescent="0.35">
      <c r="B207" s="12">
        <f t="shared" si="3"/>
        <v>203</v>
      </c>
      <c r="C207" s="9" t="s">
        <v>15</v>
      </c>
      <c r="D207" s="9" t="s">
        <v>269</v>
      </c>
      <c r="E207" s="9" t="s">
        <v>4</v>
      </c>
      <c r="F207" s="9" t="s">
        <v>291</v>
      </c>
      <c r="G207" s="9" t="s">
        <v>322</v>
      </c>
      <c r="H207" s="9" t="s">
        <v>3</v>
      </c>
    </row>
    <row r="208" spans="2:8" ht="116" x14ac:dyDescent="0.35">
      <c r="B208" s="12">
        <f t="shared" si="3"/>
        <v>204</v>
      </c>
      <c r="C208" s="9" t="s">
        <v>15</v>
      </c>
      <c r="D208" s="9" t="s">
        <v>269</v>
      </c>
      <c r="E208" s="9" t="s">
        <v>4</v>
      </c>
      <c r="F208" s="9" t="s">
        <v>292</v>
      </c>
      <c r="G208" s="9" t="s">
        <v>323</v>
      </c>
      <c r="H208" s="9" t="s">
        <v>3</v>
      </c>
    </row>
    <row r="209" spans="2:8" ht="43.5" x14ac:dyDescent="0.35">
      <c r="B209" s="12">
        <f t="shared" si="3"/>
        <v>205</v>
      </c>
      <c r="C209" s="9" t="s">
        <v>15</v>
      </c>
      <c r="D209" s="9" t="s">
        <v>269</v>
      </c>
      <c r="E209" s="9" t="s">
        <v>4</v>
      </c>
      <c r="F209" s="13" t="s">
        <v>293</v>
      </c>
      <c r="G209" s="9" t="s">
        <v>358</v>
      </c>
      <c r="H209" s="9" t="s">
        <v>3</v>
      </c>
    </row>
    <row r="210" spans="2:8" ht="58" x14ac:dyDescent="0.35">
      <c r="B210" s="12">
        <f t="shared" si="3"/>
        <v>206</v>
      </c>
      <c r="C210" s="9" t="s">
        <v>15</v>
      </c>
      <c r="D210" s="9" t="s">
        <v>269</v>
      </c>
      <c r="E210" s="9" t="s">
        <v>5</v>
      </c>
      <c r="F210" s="13" t="s">
        <v>294</v>
      </c>
      <c r="G210" s="9" t="s">
        <v>444</v>
      </c>
      <c r="H210" s="9" t="s">
        <v>3</v>
      </c>
    </row>
    <row r="211" spans="2:8" ht="159.5" x14ac:dyDescent="0.35">
      <c r="B211" s="12">
        <f t="shared" si="3"/>
        <v>207</v>
      </c>
      <c r="C211" s="9" t="s">
        <v>15</v>
      </c>
      <c r="D211" s="9" t="s">
        <v>269</v>
      </c>
      <c r="E211" s="9" t="s">
        <v>5</v>
      </c>
      <c r="F211" s="13" t="s">
        <v>334</v>
      </c>
      <c r="G211" s="9" t="s">
        <v>445</v>
      </c>
      <c r="H211" s="9" t="s">
        <v>3</v>
      </c>
    </row>
    <row r="212" spans="2:8" ht="72.5" x14ac:dyDescent="0.35">
      <c r="B212" s="12">
        <f t="shared" si="3"/>
        <v>208</v>
      </c>
      <c r="C212" s="9" t="s">
        <v>15</v>
      </c>
      <c r="D212" s="9" t="s">
        <v>269</v>
      </c>
      <c r="E212" s="9" t="s">
        <v>5</v>
      </c>
      <c r="F212" s="13" t="s">
        <v>295</v>
      </c>
      <c r="G212" s="9" t="s">
        <v>445</v>
      </c>
      <c r="H212" s="9" t="s">
        <v>3</v>
      </c>
    </row>
    <row r="213" spans="2:8" ht="87" x14ac:dyDescent="0.35">
      <c r="B213" s="12">
        <f t="shared" si="3"/>
        <v>209</v>
      </c>
      <c r="C213" s="9" t="s">
        <v>15</v>
      </c>
      <c r="D213" s="9" t="s">
        <v>269</v>
      </c>
      <c r="E213" s="9" t="s">
        <v>5</v>
      </c>
      <c r="F213" s="13" t="s">
        <v>296</v>
      </c>
      <c r="G213" s="9" t="s">
        <v>447</v>
      </c>
      <c r="H213" s="9" t="s">
        <v>3</v>
      </c>
    </row>
    <row r="214" spans="2:8" ht="72.5" x14ac:dyDescent="0.35">
      <c r="B214" s="12">
        <f t="shared" si="3"/>
        <v>210</v>
      </c>
      <c r="C214" s="9" t="s">
        <v>245</v>
      </c>
      <c r="D214" s="9" t="s">
        <v>268</v>
      </c>
      <c r="E214" s="9" t="s">
        <v>5</v>
      </c>
      <c r="F214" s="13" t="s">
        <v>273</v>
      </c>
      <c r="G214" s="9" t="s">
        <v>437</v>
      </c>
      <c r="H214" s="9" t="s">
        <v>3</v>
      </c>
    </row>
    <row r="215" spans="2:8" ht="290" x14ac:dyDescent="0.35">
      <c r="B215" s="12">
        <f t="shared" si="3"/>
        <v>211</v>
      </c>
      <c r="C215" s="9" t="s">
        <v>245</v>
      </c>
      <c r="D215" s="9" t="s">
        <v>269</v>
      </c>
      <c r="E215" s="9" t="s">
        <v>5</v>
      </c>
      <c r="F215" s="13" t="s">
        <v>274</v>
      </c>
      <c r="G215" s="9" t="s">
        <v>335</v>
      </c>
      <c r="H215" s="9" t="s">
        <v>3</v>
      </c>
    </row>
    <row r="216" spans="2:8" ht="101.5" x14ac:dyDescent="0.35">
      <c r="B216" s="12">
        <f t="shared" si="3"/>
        <v>212</v>
      </c>
      <c r="C216" s="9" t="s">
        <v>245</v>
      </c>
      <c r="D216" s="9" t="s">
        <v>270</v>
      </c>
      <c r="E216" s="9" t="s">
        <v>4</v>
      </c>
      <c r="F216" s="14" t="s">
        <v>281</v>
      </c>
      <c r="G216" s="9" t="s">
        <v>359</v>
      </c>
      <c r="H216" s="9" t="s">
        <v>3</v>
      </c>
    </row>
    <row r="217" spans="2:8" ht="43.5" x14ac:dyDescent="0.35">
      <c r="B217" s="12">
        <f t="shared" si="3"/>
        <v>213</v>
      </c>
      <c r="C217" s="9" t="s">
        <v>245</v>
      </c>
      <c r="D217" s="9" t="s">
        <v>269</v>
      </c>
      <c r="E217" s="9" t="s">
        <v>5</v>
      </c>
      <c r="F217" s="13" t="s">
        <v>275</v>
      </c>
      <c r="G217" s="9" t="s">
        <v>449</v>
      </c>
      <c r="H217" s="9" t="s">
        <v>3</v>
      </c>
    </row>
    <row r="218" spans="2:8" ht="58" x14ac:dyDescent="0.35">
      <c r="B218" s="12">
        <f t="shared" si="3"/>
        <v>214</v>
      </c>
      <c r="C218" s="9" t="s">
        <v>245</v>
      </c>
      <c r="D218" s="9" t="s">
        <v>271</v>
      </c>
      <c r="E218" s="9" t="s">
        <v>4</v>
      </c>
      <c r="F218" s="13" t="s">
        <v>276</v>
      </c>
      <c r="G218" s="9" t="s">
        <v>324</v>
      </c>
      <c r="H218" s="9" t="s">
        <v>3</v>
      </c>
    </row>
    <row r="219" spans="2:8" ht="29" x14ac:dyDescent="0.35">
      <c r="B219" s="12">
        <f t="shared" si="3"/>
        <v>215</v>
      </c>
      <c r="C219" s="9" t="s">
        <v>245</v>
      </c>
      <c r="D219" s="9" t="s">
        <v>272</v>
      </c>
      <c r="E219" s="9" t="s">
        <v>5</v>
      </c>
      <c r="F219" s="13" t="s">
        <v>277</v>
      </c>
      <c r="G219" s="9" t="s">
        <v>447</v>
      </c>
      <c r="H219" s="9" t="s">
        <v>3</v>
      </c>
    </row>
    <row r="220" spans="2:8" ht="43.5" x14ac:dyDescent="0.35">
      <c r="B220" s="12">
        <f t="shared" si="3"/>
        <v>216</v>
      </c>
      <c r="C220" s="9" t="s">
        <v>245</v>
      </c>
      <c r="D220" s="9" t="s">
        <v>269</v>
      </c>
      <c r="E220" s="9" t="s">
        <v>5</v>
      </c>
      <c r="F220" s="13" t="s">
        <v>278</v>
      </c>
      <c r="G220" s="9" t="s">
        <v>447</v>
      </c>
      <c r="H220" s="9" t="s">
        <v>3</v>
      </c>
    </row>
    <row r="221" spans="2:8" ht="29" x14ac:dyDescent="0.35">
      <c r="B221" s="12">
        <f t="shared" si="3"/>
        <v>217</v>
      </c>
      <c r="C221" s="9" t="s">
        <v>245</v>
      </c>
      <c r="D221" s="9" t="s">
        <v>115</v>
      </c>
      <c r="E221" s="9" t="s">
        <v>5</v>
      </c>
      <c r="F221" s="13" t="s">
        <v>279</v>
      </c>
      <c r="G221" s="9" t="s">
        <v>325</v>
      </c>
      <c r="H221" s="9" t="s">
        <v>3</v>
      </c>
    </row>
    <row r="222" spans="2:8" ht="29" x14ac:dyDescent="0.35">
      <c r="B222" s="12">
        <f t="shared" si="3"/>
        <v>218</v>
      </c>
      <c r="C222" s="9" t="s">
        <v>245</v>
      </c>
      <c r="D222" s="9" t="s">
        <v>269</v>
      </c>
      <c r="E222" s="9" t="s">
        <v>5</v>
      </c>
      <c r="F222" s="13" t="s">
        <v>280</v>
      </c>
      <c r="G222" s="9" t="s">
        <v>446</v>
      </c>
      <c r="H222" s="9" t="s">
        <v>3</v>
      </c>
    </row>
  </sheetData>
  <phoneticPr fontId="2" type="noConversion"/>
  <pageMargins left="0.7" right="0.7" top="0.75" bottom="0.75" header="0.3" footer="0.3"/>
  <pageSetup paperSize="9" orientation="portrait"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50F3E3B6BC6274BB52149640C3D9157" ma:contentTypeVersion="4" ma:contentTypeDescription="Create a new document." ma:contentTypeScope="" ma:versionID="1c7e733a36be186dbea4a7674756d1a3">
  <xsd:schema xmlns:xsd="http://www.w3.org/2001/XMLSchema" xmlns:xs="http://www.w3.org/2001/XMLSchema" xmlns:p="http://schemas.microsoft.com/office/2006/metadata/properties" xmlns:ns2="bb57b765-1e86-4e77-8e28-f1ab92463815" targetNamespace="http://schemas.microsoft.com/office/2006/metadata/properties" ma:root="true" ma:fieldsID="44af4c10a9d55b570a86309e635e164a" ns2:_="">
    <xsd:import namespace="bb57b765-1e86-4e77-8e28-f1ab92463815"/>
    <xsd:element name="properties">
      <xsd:complexType>
        <xsd:sequence>
          <xsd:element name="documentManagement">
            <xsd:complexType>
              <xsd:all>
                <xsd:element ref="ns2:BJSCInternalLabel" minOccurs="0"/>
                <xsd:element ref="ns2:BJSCdd9eba61_x002D_d6b9_x002D_469b_x" minOccurs="0"/>
                <xsd:element ref="ns2:BJSCc5a055b0_x002D_1bed_x002D_4579_x" minOccurs="0"/>
                <xsd:element ref="ns2:BJSCSummaryMarkin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57b765-1e86-4e77-8e28-f1ab92463815" elementFormDefault="qualified">
    <xsd:import namespace="http://schemas.microsoft.com/office/2006/documentManagement/types"/>
    <xsd:import namespace="http://schemas.microsoft.com/office/infopath/2007/PartnerControls"/>
    <xsd:element name="BJSCInternalLabel" ma:index="8" nillable="true" ma:displayName="Classifier Label" ma:internalName="BJSCInternalLabel">
      <xsd:simpleType>
        <xsd:restriction base="dms:Unknown"/>
      </xsd:simpleType>
    </xsd:element>
    <xsd:element name="BJSCdd9eba61_x002D_d6b9_x002D_469b_x" ma:index="9" nillable="true" ma:displayName="Audience" ma:internalName="BJSCdd9eba61_x002D_d6b9_x002D_469b_x">
      <xsd:simpleType>
        <xsd:restriction base="dms:Text"/>
      </xsd:simpleType>
    </xsd:element>
    <xsd:element name="BJSCc5a055b0_x002D_1bed_x002D_4579_x" ma:index="10" nillable="true" ma:displayName="Visual marking" ma:internalName="BJSCc5a055b0_x002D_1bed_x002D_4579_x">
      <xsd:simpleType>
        <xsd:restriction base="dms:Text"/>
      </xsd:simpleType>
    </xsd:element>
    <xsd:element name="BJSCSummaryMarking" ma:index="11" nillable="true" ma:displayName="Summary Marking" ma:internalName="BJSCSummaryMarking">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BJSCdd9eba61_x002D_d6b9_x002D_469b_x xmlns="bb57b765-1e86-4e77-8e28-f1ab92463815">Internal Only</BJSCdd9eba61_x002D_d6b9_x002D_469b_x>
    <BJSCc5a055b0_x002D_1bed_x002D_4579_x xmlns="bb57b765-1e86-4e77-8e28-f1ab92463815" xsi:nil="true"/>
    <BJSCInternalLabel xmlns="bb57b765-1e86-4e77-8e28-f1ab92463815">&lt;?xml version="1.0" encoding="us-ascii"?&gt;&lt;sisl xmlns:xsi="http://www.w3.org/2001/XMLSchema-instance" xmlns:xsd="http://www.w3.org/2001/XMLSchema" sislVersion="0" policy="973096ae-7329-4b3b-9368-47aeba6959e1" xmlns="http://www.boldonjames.com/2008/01/sie/internal/label"&gt;&lt;element uid="id_classification_nonbusiness" value="" /&gt;&lt;element uid="eaadb568-f939-47e9-ab90-f00bdd47735e" value="" /&gt;&lt;/sisl&gt;</BJSCInternalLabel>
    <BJSCSummaryMarking xmlns="bb57b765-1e86-4e77-8e28-f1ab92463815">OFFICIAL Internal Only</BJSCSummaryMarking>
  </documentManagement>
</p:properties>
</file>

<file path=customXml/item4.xml><?xml version="1.0" encoding="utf-8"?>
<sisl xmlns:xsd="http://www.w3.org/2001/XMLSchema" xmlns:xsi="http://www.w3.org/2001/XMLSchema-instance" xmlns="http://www.boldonjames.com/2008/01/sie/internal/label" sislVersion="0" policy="973096ae-7329-4b3b-9368-47aeba6959e1" origin="defaultValue">
  <element uid="id_classification_nonbusiness" value=""/>
  <element uid="eaadb568-f939-47e9-ab90-f00bdd47735e" value=""/>
</sisl>
</file>

<file path=customXml/itemProps1.xml><?xml version="1.0" encoding="utf-8"?>
<ds:datastoreItem xmlns:ds="http://schemas.openxmlformats.org/officeDocument/2006/customXml" ds:itemID="{343F7589-1C32-4335-ADF4-D69332EB33AC}">
  <ds:schemaRefs>
    <ds:schemaRef ds:uri="http://schemas.microsoft.com/sharepoint/v3/contenttype/forms"/>
  </ds:schemaRefs>
</ds:datastoreItem>
</file>

<file path=customXml/itemProps2.xml><?xml version="1.0" encoding="utf-8"?>
<ds:datastoreItem xmlns:ds="http://schemas.openxmlformats.org/officeDocument/2006/customXml" ds:itemID="{48DE8E73-D2B0-4CBF-A47B-DF186635A7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57b765-1e86-4e77-8e28-f1ab92463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E828FE-4FAE-4A6C-837D-304E624DC392}">
  <ds:schemaRefs>
    <ds:schemaRef ds:uri="http://schemas.microsoft.com/office/2006/documentManagement/types"/>
    <ds:schemaRef ds:uri="http://schemas.microsoft.com/office/2006/metadata/properties"/>
    <ds:schemaRef ds:uri="http://purl.org/dc/elements/1.1/"/>
    <ds:schemaRef ds:uri="http://purl.org/dc/terms/"/>
    <ds:schemaRef ds:uri="http://schemas.microsoft.com/office/infopath/2007/PartnerControls"/>
    <ds:schemaRef ds:uri="http://schemas.openxmlformats.org/package/2006/metadata/core-properties"/>
    <ds:schemaRef ds:uri="bb57b765-1e86-4e77-8e28-f1ab92463815"/>
    <ds:schemaRef ds:uri="http://www.w3.org/XML/1998/namespace"/>
    <ds:schemaRef ds:uri="http://purl.org/dc/dcmitype/"/>
  </ds:schemaRefs>
</ds:datastoreItem>
</file>

<file path=customXml/itemProps4.xml><?xml version="1.0" encoding="utf-8"?>
<ds:datastoreItem xmlns:ds="http://schemas.openxmlformats.org/officeDocument/2006/customXml" ds:itemID="{CE828133-64D8-4A92-B61B-58938110B8C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Thomas McLaren</dc:creator>
  <cp:lastModifiedBy>Jack</cp:lastModifiedBy>
  <dcterms:created xsi:type="dcterms:W3CDTF">2021-12-01T14:17:35Z</dcterms:created>
  <dcterms:modified xsi:type="dcterms:W3CDTF">2022-03-29T12:11:43Z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19cc7fac-a515-4981-b4d8-8ec3acef7264</vt:lpwstr>
  </property>
  <property fmtid="{D5CDD505-2E9C-101B-9397-08002B2CF9AE}" pid="3" name="bjDocumentLabelXML">
    <vt:lpwstr>&lt;?xml version="1.0" encoding="us-ascii"?&gt;&lt;sisl xmlns:xsd="http://www.w3.org/2001/XMLSchema" xmlns:xsi="http://www.w3.org/2001/XMLSchema-instance" sislVersion="0" policy="973096ae-7329-4b3b-9368-47aeba6959e1" origin="defaultValue" xmlns="http://www.boldonj</vt:lpwstr>
  </property>
  <property fmtid="{D5CDD505-2E9C-101B-9397-08002B2CF9AE}" pid="4" name="bjDocumentLabelXML-0">
    <vt:lpwstr>ames.com/2008/01/sie/internal/label"&gt;&lt;element uid="id_classification_nonbusiness" value="" /&gt;&lt;element uid="eaadb568-f939-47e9-ab90-f00bdd47735e" value="" /&gt;&lt;/sisl&gt;</vt:lpwstr>
  </property>
  <property fmtid="{D5CDD505-2E9C-101B-9397-08002B2CF9AE}" pid="5" name="bjDocumentSecurityLabel">
    <vt:lpwstr>OFFICIAL Internal Only</vt:lpwstr>
  </property>
  <property fmtid="{D5CDD505-2E9C-101B-9397-08002B2CF9AE}" pid="6" name="bjSaver">
    <vt:lpwstr>ebzqsk7BlFVPrG2mkqthtXTy38qz24CJ</vt:lpwstr>
  </property>
  <property fmtid="{D5CDD505-2E9C-101B-9397-08002B2CF9AE}" pid="7" name="bjClsUserRVM">
    <vt:lpwstr>[]</vt:lpwstr>
  </property>
  <property fmtid="{D5CDD505-2E9C-101B-9397-08002B2CF9AE}" pid="8" name="bjCentreHeaderLabel-first">
    <vt:lpwstr>&amp;"Verdana,Regular"&amp;10&amp;K000000Internal Only</vt:lpwstr>
  </property>
  <property fmtid="{D5CDD505-2E9C-101B-9397-08002B2CF9AE}" pid="9" name="bjCentreFooterLabel-first">
    <vt:lpwstr>&amp;"Verdana,Regular"&amp;10&amp;K000000Internal Only</vt:lpwstr>
  </property>
  <property fmtid="{D5CDD505-2E9C-101B-9397-08002B2CF9AE}" pid="10" name="bjCentreHeaderLabel-even">
    <vt:lpwstr>&amp;"Verdana,Regular"&amp;10&amp;K000000Internal Only</vt:lpwstr>
  </property>
  <property fmtid="{D5CDD505-2E9C-101B-9397-08002B2CF9AE}" pid="11" name="bjCentreFooterLabel-even">
    <vt:lpwstr>&amp;"Verdana,Regular"&amp;10&amp;K000000Internal Only</vt:lpwstr>
  </property>
  <property fmtid="{D5CDD505-2E9C-101B-9397-08002B2CF9AE}" pid="12" name="bjCentreHeaderLabel">
    <vt:lpwstr>&amp;"Verdana,Regular"&amp;10&amp;K000000Internal Only</vt:lpwstr>
  </property>
  <property fmtid="{D5CDD505-2E9C-101B-9397-08002B2CF9AE}" pid="13" name="bjCentreFooterLabel">
    <vt:lpwstr>&amp;"Verdana,Regular"&amp;10&amp;K000000Internal Only</vt:lpwstr>
  </property>
  <property fmtid="{D5CDD505-2E9C-101B-9397-08002B2CF9AE}" pid="14" name="ContentTypeId">
    <vt:lpwstr>0x010100150F3E3B6BC6274BB52149640C3D9157</vt:lpwstr>
  </property>
</Properties>
</file>